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D:\00 Swing-Releases\00 JASOND, 2020\Jaguar-CS Automation\Templates\"/>
    </mc:Choice>
  </mc:AlternateContent>
  <xr:revisionPtr revIDLastSave="0" documentId="13_ncr:1_{E6FB8FEF-EF6F-4A3B-91E4-6052EC4681EC}" xr6:coauthVersionLast="45" xr6:coauthVersionMax="45" xr10:uidLastSave="{00000000-0000-0000-0000-000000000000}"/>
  <bookViews>
    <workbookView xWindow="-120" yWindow="-120" windowWidth="20730" windowHeight="11160" xr2:uid="{665441EA-1A21-4009-A289-DB1F15B270CE}"/>
  </bookViews>
  <sheets>
    <sheet name="Consumer Promotions" sheetId="2" r:id="rId1"/>
    <sheet name="Corp Budgets SIDs" sheetId="11" r:id="rId2"/>
    <sheet name="Brand Budgets SIDs" sheetId="7" r:id="rId3"/>
    <sheet name="Focus Brands" sheetId="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'[1]CHANNEL MAPPING'!$A$142:$A$174</definedName>
    <definedName name="_xlnm._FilterDatabase" localSheetId="3" hidden="1">'Focus Brands'!$A$2:$AG$50</definedName>
    <definedName name="a">'[2]INITIATIVES TYPE COMBINATION'!$A$5:$A$15</definedName>
    <definedName name="CategoryX">[3]MPH!$B$2:$B$13</definedName>
    <definedName name="f">[4]MPH!$B$2:$B$13</definedName>
    <definedName name="LMM">'[5]CHANNEL MAPPING'!#REF!</definedName>
    <definedName name="LMM_BaseConditionProductLevel">#REF!</definedName>
    <definedName name="LMM_BaseConditionProductList">#REF!</definedName>
    <definedName name="LMM_CategoryLevel">#REF!</definedName>
    <definedName name="LMM_ConditionCheck">#REF!</definedName>
    <definedName name="LMM_CustomerType">#REF!</definedName>
    <definedName name="LMM_DisbursementCount">#REF!</definedName>
    <definedName name="LMM_Disbursementlimit">#REF!</definedName>
    <definedName name="LMM_DisbursementProductLevel">#REF!</definedName>
    <definedName name="LMM_DisbursementProductList">#REF!</definedName>
    <definedName name="LMM_InitiativeCodeNeeded">#REF!</definedName>
    <definedName name="LMM_Methodofdisbursement">#REF!</definedName>
    <definedName name="LMM_MixedCases">#REF!</definedName>
    <definedName name="LMM_PlanFor">#REF!</definedName>
    <definedName name="LMM_PossibleConfigurationofInitiativeLevel">#REF!</definedName>
    <definedName name="LMM_ProportionateMultiples">#REF!</definedName>
    <definedName name="LMM_Reversible">#REF!</definedName>
    <definedName name="LMM_VATImpact">#REF!</definedName>
    <definedName name="mansi6">'[6]INITIATIVES TYPE COMBINATION'!$A$5:$A$15</definedName>
    <definedName name="MM">'[5]CHANNEL MAPPING'!#REF!</definedName>
    <definedName name="MOD">'[7]INITIATIVES TYPE COMBINATION'!$A$5:$A$15</definedName>
    <definedName name="PLEVEL">'[8]PRODUCT HIERARCHY'!$A$4:$A$9</definedName>
    <definedName name="q">'[9]INITIATIVES TYPE COMBINATION'!$A$5:$A$15</definedName>
    <definedName name="REVERSA">'[3]INITIATIVES TYPE COMBINATION'!$A$134:$A$135</definedName>
    <definedName name="s">[10]MPH!$B$2:$B$13</definedName>
    <definedName name="SGA">[5]SubBFGroup!$A$3:$A$89</definedName>
    <definedName name="SGBb">[5]SubBFGroup!$I$3:$I$66</definedName>
    <definedName name="SGFa">[5]SubBFGroup!$D$3:$D$115</definedName>
    <definedName name="SGFb">[5]SubBFGroup!$L$3:$L$94</definedName>
    <definedName name="SGG">[5]SubBFGroup!$C$3:$C$135</definedName>
    <definedName name="SGHa">[5]SubBFGroup!$E$3:$E$46</definedName>
    <definedName name="SGHc">[5]SubBFGroup!$G$3:$G$64</definedName>
    <definedName name="SGO">[5]SubBFGroup!$H$3:$H$158</definedName>
    <definedName name="SGP">[5]SubBFGroup!$J$3:$J$134</definedName>
    <definedName name="SGS">[5]SubBFGroup!$K$3:$K$144</definedName>
    <definedName name="SheetState" hidden="1">"'0:2:-1:0:-1:0:-1:-1:-1:-1:-1:-1:-1:-1:-1:0:0:0:-1:-1:-1:-1:-1:-1:-1:0:0:0:-1:-1"</definedName>
    <definedName name="SiteNames">'[5]CHANNEL MAPPING'!$A$142:$A$174</definedName>
    <definedName name="SS_BaseConditionProductLevel">#REF!</definedName>
    <definedName name="SS_BaseConditionProductList">#REF!</definedName>
    <definedName name="SS_CategoryLevel">#REF!</definedName>
    <definedName name="SS_ConditionCheck">#REF!</definedName>
    <definedName name="SS_CustomerType">#REF!</definedName>
    <definedName name="SS_DisbursementCount">#REF!</definedName>
    <definedName name="SS_Disbursementlimit">#REF!</definedName>
    <definedName name="SS_DisbursementProductLevel">#REF!</definedName>
    <definedName name="SS_DisbursementProductList">#REF!</definedName>
    <definedName name="SS_InitiativeCodeNeeded">#REF!</definedName>
    <definedName name="SS_Methodofdisbursement">#REF!</definedName>
    <definedName name="SS_MixedCases">#REF!</definedName>
    <definedName name="SS_PlanFor">#REF!</definedName>
    <definedName name="SS_PossibleConfigurationofInitiativeLevel">#REF!</definedName>
    <definedName name="SS_ProportionateMultiples">#REF!</definedName>
    <definedName name="SS_Reversible">#REF!</definedName>
    <definedName name="SS_VATImpact">#REF!</definedName>
    <definedName name="u">'[11]INITIATIVES TYPE COMBINATION'!$A$5:$A$15</definedName>
    <definedName name="VIMPACTA">'[3]INITIATIVES TYPE COMBINATION'!$A$75:$A$76</definedName>
    <definedName name="w">'[12]INITIATIVES TYPE COMBINATION'!$A$5:$A$15</definedName>
    <definedName name="X">[3]MPH!$B$23:$B$28</definedName>
    <definedName name="z">[13]MPH!$B$23:$B$28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7" l="1"/>
  <c r="B16" i="7"/>
  <c r="B14" i="7"/>
  <c r="B12" i="7"/>
  <c r="C34" i="11"/>
  <c r="C32" i="11"/>
  <c r="C30" i="11"/>
  <c r="C28" i="11"/>
  <c r="C26" i="11"/>
  <c r="C24" i="11"/>
  <c r="C22" i="11"/>
  <c r="C20" i="11"/>
  <c r="C18" i="11"/>
  <c r="C16" i="11"/>
  <c r="C14" i="11"/>
  <c r="C12" i="11"/>
  <c r="AF50" i="8" l="1"/>
  <c r="X50" i="8"/>
  <c r="P50" i="8"/>
  <c r="AF49" i="8"/>
  <c r="X49" i="8"/>
  <c r="P49" i="8"/>
  <c r="AF48" i="8"/>
  <c r="X48" i="8"/>
  <c r="P48" i="8"/>
  <c r="AF47" i="8"/>
  <c r="X47" i="8"/>
  <c r="P47" i="8"/>
  <c r="AF46" i="8"/>
  <c r="X46" i="8"/>
  <c r="P46" i="8"/>
  <c r="AF45" i="8"/>
  <c r="X45" i="8"/>
  <c r="P45" i="8"/>
  <c r="AF44" i="8"/>
  <c r="X44" i="8"/>
  <c r="P44" i="8"/>
  <c r="AF43" i="8"/>
  <c r="X43" i="8"/>
  <c r="P43" i="8"/>
  <c r="AF42" i="8"/>
  <c r="X42" i="8"/>
  <c r="P42" i="8"/>
  <c r="AF41" i="8"/>
  <c r="X41" i="8"/>
  <c r="P41" i="8"/>
  <c r="AF40" i="8"/>
  <c r="X40" i="8"/>
  <c r="P40" i="8"/>
  <c r="AF39" i="8"/>
  <c r="X39" i="8"/>
  <c r="P39" i="8"/>
  <c r="AF38" i="8"/>
  <c r="X38" i="8"/>
  <c r="P38" i="8"/>
  <c r="AF37" i="8"/>
  <c r="X37" i="8"/>
  <c r="P37" i="8"/>
  <c r="AF36" i="8"/>
  <c r="X36" i="8"/>
  <c r="P36" i="8"/>
  <c r="AF35" i="8"/>
  <c r="X35" i="8"/>
  <c r="P35" i="8"/>
  <c r="AF34" i="8"/>
  <c r="X34" i="8"/>
  <c r="P34" i="8"/>
  <c r="AF33" i="8"/>
  <c r="X33" i="8"/>
  <c r="P33" i="8"/>
  <c r="AF32" i="8"/>
  <c r="X32" i="8"/>
  <c r="P32" i="8"/>
  <c r="AF31" i="8"/>
  <c r="X31" i="8"/>
  <c r="P31" i="8"/>
  <c r="AF30" i="8"/>
  <c r="X30" i="8"/>
  <c r="P30" i="8"/>
  <c r="AF29" i="8"/>
  <c r="X29" i="8"/>
  <c r="P29" i="8"/>
  <c r="AF28" i="8"/>
  <c r="X28" i="8"/>
  <c r="P28" i="8"/>
  <c r="AF27" i="8"/>
  <c r="X27" i="8"/>
  <c r="P27" i="8"/>
  <c r="AF26" i="8"/>
  <c r="X26" i="8"/>
  <c r="P26" i="8"/>
  <c r="AF25" i="8"/>
  <c r="X25" i="8"/>
  <c r="P25" i="8"/>
  <c r="AF24" i="8"/>
  <c r="X24" i="8"/>
  <c r="P24" i="8"/>
  <c r="AF23" i="8"/>
  <c r="X23" i="8"/>
  <c r="P23" i="8"/>
  <c r="AF22" i="8"/>
  <c r="X22" i="8"/>
  <c r="P22" i="8"/>
  <c r="AF21" i="8"/>
  <c r="X21" i="8"/>
  <c r="P21" i="8"/>
  <c r="AF20" i="8"/>
  <c r="X20" i="8"/>
  <c r="P20" i="8"/>
  <c r="AF19" i="8"/>
  <c r="X19" i="8"/>
  <c r="P19" i="8"/>
  <c r="AF18" i="8"/>
  <c r="X18" i="8"/>
  <c r="P18" i="8"/>
  <c r="AF17" i="8"/>
  <c r="X17" i="8"/>
  <c r="P17" i="8"/>
  <c r="AF16" i="8"/>
  <c r="X16" i="8"/>
  <c r="P16" i="8"/>
  <c r="AF15" i="8"/>
  <c r="X15" i="8"/>
  <c r="P15" i="8"/>
  <c r="AF14" i="8"/>
  <c r="X14" i="8"/>
  <c r="P14" i="8"/>
  <c r="AF13" i="8"/>
  <c r="X13" i="8"/>
  <c r="P13" i="8"/>
  <c r="AF12" i="8"/>
  <c r="X12" i="8"/>
  <c r="P12" i="8"/>
  <c r="AF11" i="8"/>
  <c r="X11" i="8"/>
  <c r="P11" i="8"/>
  <c r="AF10" i="8"/>
  <c r="X10" i="8"/>
  <c r="P10" i="8"/>
  <c r="AF9" i="8"/>
  <c r="X9" i="8"/>
  <c r="P9" i="8"/>
  <c r="AF8" i="8"/>
  <c r="X8" i="8"/>
  <c r="P8" i="8"/>
  <c r="AF7" i="8"/>
  <c r="X7" i="8"/>
  <c r="P7" i="8"/>
  <c r="AF6" i="8"/>
  <c r="X6" i="8"/>
  <c r="P6" i="8"/>
  <c r="AF5" i="8"/>
  <c r="X5" i="8"/>
  <c r="P5" i="8"/>
  <c r="AF4" i="8"/>
  <c r="X4" i="8"/>
  <c r="P4" i="8"/>
  <c r="AF3" i="8"/>
  <c r="X3" i="8"/>
  <c r="P3" i="8"/>
</calcChain>
</file>

<file path=xl/sharedStrings.xml><?xml version="1.0" encoding="utf-8"?>
<sst xmlns="http://schemas.openxmlformats.org/spreadsheetml/2006/main" count="1786" uniqueCount="816">
  <si>
    <t>Channel</t>
  </si>
  <si>
    <t>Start Date</t>
  </si>
  <si>
    <t>End Date</t>
  </si>
  <si>
    <t>Brand</t>
  </si>
  <si>
    <t>Method of disbursement</t>
  </si>
  <si>
    <t>SID Portion</t>
  </si>
  <si>
    <t>On Pack Consumer Promotions</t>
  </si>
  <si>
    <t>Consumer Plan</t>
  </si>
  <si>
    <t>Details</t>
  </si>
  <si>
    <t>Plan Status
New/Contd</t>
  </si>
  <si>
    <t>All</t>
  </si>
  <si>
    <t>Ongoing</t>
  </si>
  <si>
    <t>Whisper</t>
  </si>
  <si>
    <t xml:space="preserve"> Ultra Clean XL+ 30</t>
  </si>
  <si>
    <r>
      <rPr>
        <strike/>
        <sz val="11"/>
        <rFont val="Calibri"/>
        <family val="2"/>
        <scheme val="minor"/>
      </rPr>
      <t>343</t>
    </r>
    <r>
      <rPr>
        <sz val="11"/>
        <rFont val="Calibri"/>
        <family val="2"/>
        <scheme val="minor"/>
      </rPr>
      <t xml:space="preserve"> 298 
Rs. 45 OFF</t>
    </r>
  </si>
  <si>
    <t>New</t>
  </si>
  <si>
    <t>On Pack</t>
  </si>
  <si>
    <t xml:space="preserve"> Ultra Clean XL+ 44</t>
  </si>
  <si>
    <r>
      <rPr>
        <strike/>
        <sz val="11"/>
        <rFont val="Calibri"/>
        <family val="2"/>
        <scheme val="minor"/>
      </rPr>
      <t>503</t>
    </r>
    <r>
      <rPr>
        <sz val="11"/>
        <rFont val="Calibri"/>
        <family val="2"/>
        <scheme val="minor"/>
      </rPr>
      <t xml:space="preserve"> 399
Rs. 104 OFF</t>
    </r>
  </si>
  <si>
    <t xml:space="preserve"> Ultra Clean XL+ 60</t>
  </si>
  <si>
    <t>BUY 3 GET 1 FREE</t>
  </si>
  <si>
    <t xml:space="preserve"> Ultra Clean XL 30</t>
  </si>
  <si>
    <r>
      <rPr>
        <strike/>
        <sz val="11"/>
        <rFont val="Calibri"/>
        <family val="2"/>
        <scheme val="minor"/>
      </rPr>
      <t>300</t>
    </r>
    <r>
      <rPr>
        <sz val="11"/>
        <rFont val="Calibri"/>
        <family val="2"/>
        <scheme val="minor"/>
      </rPr>
      <t xml:space="preserve"> 270
Rs. 30 OFF</t>
    </r>
  </si>
  <si>
    <t>Month</t>
  </si>
  <si>
    <t>Division</t>
  </si>
  <si>
    <t>RTDX Clusters</t>
  </si>
  <si>
    <t>Cluster</t>
  </si>
  <si>
    <t>Sector</t>
  </si>
  <si>
    <t>Channel 1</t>
  </si>
  <si>
    <t>RTDX Channels</t>
  </si>
  <si>
    <t>Initiative 1</t>
  </si>
  <si>
    <t>RTDX tagging</t>
  </si>
  <si>
    <t>Hit Rate</t>
  </si>
  <si>
    <t>OND19 PDR</t>
  </si>
  <si>
    <t>Diff.</t>
  </si>
  <si>
    <t>Sub BF</t>
  </si>
  <si>
    <t>Initiative 2</t>
  </si>
  <si>
    <t>Initiative 3</t>
  </si>
  <si>
    <t>SW</t>
  </si>
  <si>
    <t>Cluster1</t>
  </si>
  <si>
    <t>Hyderabad,Tirupati,Vijayawada</t>
  </si>
  <si>
    <t>AP.TL</t>
  </si>
  <si>
    <t>All Categories</t>
  </si>
  <si>
    <t xml:space="preserve"> Non-Sectorized
(All Categories)</t>
  </si>
  <si>
    <t>MM 1</t>
  </si>
  <si>
    <t>Buy minimum Rs 8000 worth of Tide Plus &amp; Tide Ultra SBD SKUs</t>
  </si>
  <si>
    <t>Tide [500035]</t>
  </si>
  <si>
    <t>BrandForm:Tide Base Bags,Tide Ultra Machine</t>
  </si>
  <si>
    <t>Buy Any Ultra Clean /Softs/Nights worth Rs 2000 AND Worth Rs 250 of (1pc) Air Fresh XL+ 30s compulsory</t>
  </si>
  <si>
    <t>Fem Care [300012]</t>
  </si>
  <si>
    <t>BrandForm:Whisper Ultra,Whisper Ultra Soft AND SBF:whspr Soft XL+ 30s</t>
  </si>
  <si>
    <t>Rs 1500 worth of Olay Retinol, RG, Luminous, Eyes, Whips, Masks &amp; Minis</t>
  </si>
  <si>
    <t>Skin Care [300011]</t>
  </si>
  <si>
    <t>BrandForm:Olay Retinol, RG Cream, WR Cream, Masks, Olay Luminous, Olay Eyes, Olay Whips, Olay Minis</t>
  </si>
  <si>
    <t>MM 2</t>
  </si>
  <si>
    <t>Buy minimum Rs 5000 worth of Tide Plus &amp; Tide Ultra SBD SKUs</t>
  </si>
  <si>
    <t>Buy Any Ultra Clean /Softs/Nights worth Rs 1000 AND Worth Rs 250 of (1pc) Air Fresh XL+ 30s compulsory</t>
  </si>
  <si>
    <t>Rs 1000 worth of Olay Retinol, RG, Masks, Luminous, Eyes, Whips &amp; Minis</t>
  </si>
  <si>
    <t>Hyper</t>
  </si>
  <si>
    <t>Buy minimum Rs 15000 worth of Tide Plus &amp; Tide Ultra SBD SKUs</t>
  </si>
  <si>
    <t>Buy Any Ultra Clean /Softs/Nights worth Rs 8000 AND Worth Rs 250 of (1pc) Air Fresh XL+ 30s compulsory</t>
  </si>
  <si>
    <t>Rs 10000 worth of Olay Retinol, RG, Masks, Luminous, Eyes, Whips &amp; Minis</t>
  </si>
  <si>
    <t>Super</t>
  </si>
  <si>
    <t>Buy minimum Rs 12000 worth of Tide Plus &amp; Tide Ultra SBD SKUs</t>
  </si>
  <si>
    <t>Buy Any Ultra Clean /Softs/Nights worth Rs 4000 AND Worth Rs 250 of (1pc) Air Fresh XL+ 30s compulsory</t>
  </si>
  <si>
    <t>Rs 5000 worth of Olay Retinol, RG, Masks, Luminous, Eyes, Whips &amp; Minis</t>
  </si>
  <si>
    <t>Large A Traditional</t>
  </si>
  <si>
    <t>Buy minimum Rs 3000 worth of Tide Plus &amp; Tide Ultra SBD SKUs</t>
  </si>
  <si>
    <t>Buy Any Ultra Clean /Softs/Nights worth Rs 800 AND Worth Rs 55 of (1pc) Air Fresh XL+ 6s compulsory</t>
  </si>
  <si>
    <t>BrandForm:Whisper Ultra,Whisper Ultra Soft AND SBF:whspr Soft XL+ 6s</t>
  </si>
  <si>
    <t>Buy Any Olay worth Rs 1500</t>
  </si>
  <si>
    <t>Large B Traditional</t>
  </si>
  <si>
    <t>Buy minimum Rs 1500 worth of Tide Plus &amp; Tide Ultra SBD SKUs</t>
  </si>
  <si>
    <t>Buy Any Ultra Clean /Softs/Nights worth Rs 500 AND Worth Rs 55 of (1pc) Air Fresh XL+ 6s compulsory</t>
  </si>
  <si>
    <t>Buy Any Olay worth Rs 500</t>
  </si>
  <si>
    <t>Large A Pharmacy</t>
  </si>
  <si>
    <t>12 pcs of PC 4s</t>
  </si>
  <si>
    <t>Baby Care [300009]</t>
  </si>
  <si>
    <t>SBF:AB Pants NB 4s,
AB Pants SM 4s,
AB Pants MD 4s,
AB Pants LG 4s</t>
  </si>
  <si>
    <t>Buy Any Ultra Clean /Softs/Nights worth Rs 2000 AND Worth Rs 150 of (1pc) Air Fresh XL+ 15s compulsory</t>
  </si>
  <si>
    <t>BrandForm:Whisper Ultra,Whisper Ultra Soft AND SBF:whspr Soft XL+ 15s</t>
  </si>
  <si>
    <t>Large B Pharmacy</t>
  </si>
  <si>
    <t>4 pcs of PC 4s</t>
  </si>
  <si>
    <t>Buy Any Ultra Clean /Softs/Nights worth Rs 500 AND Worth Rs 150 of (1pc) Air Fresh XL+ 15s compulsory</t>
  </si>
  <si>
    <t>Large A Beauty</t>
  </si>
  <si>
    <t>3 pcs of PC 4s</t>
  </si>
  <si>
    <t>Rs 8000 worth of Olay Retinol, RG, Masks, Luminous, Eyes, Whips &amp; Minis</t>
  </si>
  <si>
    <t>LargeSector1</t>
  </si>
  <si>
    <t>6 pcs of PC 4s</t>
  </si>
  <si>
    <t>Buy H&amp;S Base Bottles Worth Rs 1000</t>
  </si>
  <si>
    <t>Hair Care [300005]</t>
  </si>
  <si>
    <t xml:space="preserve">SBF:H&amp;S CM 90ml,
H&amp;S SB 90ml,
H&amp;S SS 90ml,
H&amp;S LF 90ml,
H&amp;S AHF 90ml,
H&amp;S AHF 750ml ,
H&amp;S CM 750ml,
H&amp;S SS 750ml,
H&amp;S SB 675ml,
H&amp;S Max Cool 650ml,
H&amp;S AHF 400ml,
H&amp;S CM 400ml,
H&amp;S SS 400ml,
H&amp;S SB 400ml,
H&amp;S Max Cool 340ml,
H&amp;S AHF 200ml,
H&amp;S CM 200ml,
H&amp;S SS 200ml,
H&amp;S SB 200ml,
H&amp;S Max Cool 180ml
</t>
  </si>
  <si>
    <t>Buy H&amp;S Base Bottles Worth Rs 500</t>
  </si>
  <si>
    <t>LargeSector2</t>
  </si>
  <si>
    <t>Buy Rs 2000 worth of Mach3 (Foam Free) Razors</t>
  </si>
  <si>
    <t>Blades &amp; Razors [300003]</t>
  </si>
  <si>
    <t>SBF:Mach3+Foam Promo</t>
  </si>
  <si>
    <t>BrandForm:Retinol, Luminous, WR Cream,
RG Cream,
Olay Eyes,
Olay Whips,
Olay Minis, olay Masks</t>
  </si>
  <si>
    <t>Buy &gt;= Rs 500 worth of OB Cavity Defense Charcoal/OB Prohealth/Sensitive (SBD SKU)- Including Sensitive Care</t>
  </si>
  <si>
    <t>Oral Care [300008]</t>
  </si>
  <si>
    <t>BrandForm:OB Cav Def Charcoal, OB Prohealth,OB Prohealth New,OB Sensitive,OB Sensitive Promo,OB ProhealthN6+1Free</t>
  </si>
  <si>
    <t>Buy Rs 1300 worth of Mach3 (Foam Free) Razors</t>
  </si>
  <si>
    <t>Rs 1000 worth of Olay Retinol, RG, Luminous, Eyes, Whips, Masks &amp; Minis</t>
  </si>
  <si>
    <t>Buy Rs 15000 worth of Mach3 (Foam Free) Razors</t>
  </si>
  <si>
    <t>Rs 10000 worth of Olay Retinol, RG, Luminous, Eyes, Whips, Masks &amp; Minis</t>
  </si>
  <si>
    <t>Buy &gt;= Rs 15000 worth of OB Cavity Defense Charcoal/OB Prohealth/Sensitive (SBD SKU)- Including Sensitive Care</t>
  </si>
  <si>
    <t>Buy Rs 6000 worth of Mach3 (Foam Free) Razors</t>
  </si>
  <si>
    <t>Rs 5000 worth of Olay Retinol, RG, Luminous, Eyes, Whips, Masks &amp; Minis</t>
  </si>
  <si>
    <t>Buy &gt;= Rs 5000 worth of OB Cavity Defense Charcoal/OB Prohealth/Sensitive (SBD SKU)- Including Sensitive Care</t>
  </si>
  <si>
    <t>1 pcs of Galaxy PPU Hanger</t>
  </si>
  <si>
    <t>Health Care [300007]</t>
  </si>
  <si>
    <t>SBF:Vicks Galaxy PPU- Hanger</t>
  </si>
  <si>
    <t>Buy Rs 900 worth of Mach3 (Foam Free) Razors</t>
  </si>
  <si>
    <t>Buy &gt;= Rs 250 worth of OB Cavity Defense Charcoal/OB Prohealth/Sensitive (SBD SKU)- Including Sensitive Care</t>
  </si>
  <si>
    <t>1 pcs of VCD Jar(280 and above)</t>
  </si>
  <si>
    <t>SBF:VCD 220, VCD 450, VCD 1200</t>
  </si>
  <si>
    <t>Rs 8000 worth of Olay Retinol, RG, Luminous, Eyes, Whips, Masks &amp; Minis</t>
  </si>
  <si>
    <t>Medium
(All Categories)</t>
  </si>
  <si>
    <t>Medium Pharmacy</t>
  </si>
  <si>
    <t>1 pcs of VCD Jar( 280 and above)</t>
  </si>
  <si>
    <t>BrandForm:VCD</t>
  </si>
  <si>
    <t>Buy 2 pcs of Whisper Ultra Clean XL+7s</t>
  </si>
  <si>
    <t>SBF:whspr Ultra XL+ 7s</t>
  </si>
  <si>
    <t>Medium Traditional</t>
  </si>
  <si>
    <t>Buy minimum Rs 800 worth of Tide Plus &amp; Tide Ultra SBD SKUs</t>
  </si>
  <si>
    <t>ST/SP/Medium Beauty
(All Categories)</t>
  </si>
  <si>
    <t>Medium Beauty</t>
  </si>
  <si>
    <t>Buy &gt;=1 pcs Hangcard of  FC Charcoal/CD Charcoal</t>
  </si>
  <si>
    <t>BrandForm:OB Fresh Clean Chrcl, OB Cav Def Charcoal</t>
  </si>
  <si>
    <t>Buy 1 pcs of Pantene 80 ml bottles</t>
  </si>
  <si>
    <t>SBF:Pntn SS 90ml, 
Pntn LB 90ml, 
Pntn TDC 80ml, 
Pntn HFC 90ml, 
Pntn AD 90ml, 
Pntn LC 90ml</t>
  </si>
  <si>
    <t>Buy Rs 150 worth Of any Choice</t>
  </si>
  <si>
    <t>BrandForm:Whisper Choice,Whisper Choice Ultra</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</si>
  <si>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</si>
  <si>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</si>
  <si>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</si>
  <si>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1 pcs of VCD Jar( 190 and above)</t>
  </si>
  <si>
    <t>Buy Rs 100 worth Of any Choice</t>
  </si>
  <si>
    <t>New Traditional</t>
  </si>
  <si>
    <t>Buy Rs 120 worth of Tide Plus 500g/1Kg</t>
  </si>
  <si>
    <t>SBF: Tide Plus 500g/1Kg</t>
  </si>
  <si>
    <t>Small A Beauty</t>
  </si>
  <si>
    <t>Small A Pharmacy</t>
  </si>
  <si>
    <t>2 pcs of Pampers Econs/Super Value</t>
  </si>
  <si>
    <t>SBF:AB Pants SM Super Value,AB Pants MD Super Value,AB Pants LG Super Value,AB Pants XL Super Value</t>
  </si>
  <si>
    <t>Buy 1 pcs of Ultra Clean XL + 7</t>
  </si>
  <si>
    <t>Small A Traditional</t>
  </si>
  <si>
    <t>Buy Rs 280 worth of Tide Plus 500g/1Kg</t>
  </si>
  <si>
    <t>Galaxy PPU Hanger/VCD Jar ( 190 and above)</t>
  </si>
  <si>
    <t>SBF:Vicks Galaxy PPU- Hanger,VCD 125 Jar</t>
  </si>
  <si>
    <t>Small B Traditional</t>
  </si>
  <si>
    <t>Small C Traditional</t>
  </si>
  <si>
    <t>WS Gold NS
(All Categories)</t>
  </si>
  <si>
    <t>WS Beauty &amp; Pharmacy</t>
  </si>
  <si>
    <t>-</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</si>
  <si>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</si>
  <si>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</si>
  <si>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</si>
  <si>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</si>
  <si>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</si>
  <si>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</si>
  <si>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</si>
  <si>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</si>
  <si>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</si>
  <si>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</si>
  <si>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Karnataka</t>
  </si>
  <si>
    <t>Kerala</t>
  </si>
  <si>
    <t>Corp Plans Budgets &amp; SIDs by Brand- (This Budget captures the Overall reommended Trade Plan budget for the Distributor. If Distributors incur more cost vs budget while following P&amp;G recommendation, P&amp;G will reimburse the same to Distributor.)</t>
  </si>
  <si>
    <t>Period - For 20/21 H1</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</si>
  <si>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</si>
  <si>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</si>
  <si>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</si>
  <si>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</si>
  <si>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</si>
  <si>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</si>
  <si>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</si>
  <si>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</si>
  <si>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</si>
  <si>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</si>
  <si>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</si>
  <si>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</si>
  <si>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</si>
  <si>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</si>
  <si>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</si>
  <si>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</si>
  <si>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</si>
  <si>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</si>
  <si>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</si>
  <si>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</si>
  <si>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</si>
  <si>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</si>
  <si>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</si>
  <si>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</si>
  <si>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</si>
  <si>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</si>
  <si>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</si>
  <si>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</si>
  <si>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</si>
  <si>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</si>
  <si>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</si>
  <si>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</si>
  <si>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</si>
  <si>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Corp Plans</t>
  </si>
  <si>
    <t>Total Budget</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</si>
  <si>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</si>
  <si>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</si>
  <si>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</si>
  <si>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</si>
  <si>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</si>
  <si>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</si>
  <si>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</si>
  <si>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</si>
  <si>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</si>
  <si>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</si>
  <si>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</si>
  <si>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</si>
  <si>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t>
  </si>
  <si>
    <t>Pride</t>
  </si>
  <si>
    <t>A.M. AGENCIES</t>
  </si>
  <si>
    <t>S.K.M.ENT</t>
  </si>
  <si>
    <t>I.A. Multiventures Pvt Ltd</t>
  </si>
  <si>
    <t>SABARI DIST</t>
  </si>
  <si>
    <t>BG DIST</t>
  </si>
  <si>
    <t>UKV Enterprises</t>
  </si>
  <si>
    <t>SOLAIMALAI MADURAI</t>
  </si>
  <si>
    <t>C G MKTG PVT. LTD.</t>
  </si>
  <si>
    <t>PRIDE</t>
  </si>
  <si>
    <t>Khimji Ramdas</t>
  </si>
  <si>
    <t>OM ASSOCIATES</t>
  </si>
  <si>
    <t>CM Associates</t>
  </si>
  <si>
    <t>DB DIST</t>
  </si>
  <si>
    <t>SANDESH DIST</t>
  </si>
  <si>
    <t>VTC Tradewings</t>
  </si>
  <si>
    <t>Kalahanu Retail</t>
  </si>
  <si>
    <t>Touch Stone</t>
  </si>
  <si>
    <t>Society Dist</t>
  </si>
  <si>
    <t xml:space="preserve">Mapaex Tradelink </t>
  </si>
  <si>
    <t>Brands</t>
  </si>
  <si>
    <t>Hyderabad</t>
  </si>
  <si>
    <t>Vijayawada</t>
  </si>
  <si>
    <t>Tirupati</t>
  </si>
  <si>
    <t>Assam</t>
  </si>
  <si>
    <t>Bihar</t>
  </si>
  <si>
    <t>Central UP</t>
  </si>
  <si>
    <t>Chattisgarh</t>
  </si>
  <si>
    <t>Chennai</t>
  </si>
  <si>
    <t>Delhi-1
Delhi-2</t>
  </si>
  <si>
    <t>East UP</t>
  </si>
  <si>
    <t>Goa</t>
  </si>
  <si>
    <t>Haryana &amp; HP</t>
  </si>
  <si>
    <t>Indore</t>
  </si>
  <si>
    <t>Jammu</t>
  </si>
  <si>
    <t>Jharkhand</t>
  </si>
  <si>
    <t>Kashmir</t>
  </si>
  <si>
    <t>Kolkata &amp; Bengal</t>
  </si>
  <si>
    <t>Bhopal</t>
  </si>
  <si>
    <t>Madurai
Coimbatore</t>
  </si>
  <si>
    <t>Mumbai-1
Mumbai-2
Pune</t>
  </si>
  <si>
    <t>Vidarbha</t>
  </si>
  <si>
    <t>North Gujarat</t>
  </si>
  <si>
    <t>Orissa</t>
  </si>
  <si>
    <t>Punjab</t>
  </si>
  <si>
    <t>Rajasthan</t>
  </si>
  <si>
    <t>South Gujarat</t>
  </si>
  <si>
    <t>Ghaziabad &amp; Noida</t>
  </si>
  <si>
    <t>Dehradun</t>
  </si>
  <si>
    <t>Jabalpur</t>
  </si>
  <si>
    <t>Kanpur</t>
  </si>
  <si>
    <t xml:space="preserve">Aurangabad </t>
  </si>
  <si>
    <t>Small Channel - Perfect Store</t>
  </si>
  <si>
    <t>Ambipur</t>
  </si>
  <si>
    <t xml:space="preserve">Budget </t>
  </si>
  <si>
    <t>SID No.</t>
  </si>
  <si>
    <t>IN25561447</t>
  </si>
  <si>
    <t>IN25561458</t>
  </si>
  <si>
    <t>IN25561457</t>
  </si>
  <si>
    <t>IN25561456</t>
  </si>
  <si>
    <t>IN25561453</t>
  </si>
  <si>
    <t>IN25561449</t>
  </si>
  <si>
    <t>IN25561452</t>
  </si>
  <si>
    <t>IN25561446</t>
  </si>
  <si>
    <t>IN25561467</t>
  </si>
  <si>
    <t>IN25561463</t>
  </si>
  <si>
    <t>IN25561441</t>
  </si>
  <si>
    <t>IN25561444</t>
  </si>
  <si>
    <t>IN25561469</t>
  </si>
  <si>
    <t>IN25561450</t>
  </si>
  <si>
    <t>IN25561443</t>
  </si>
  <si>
    <t>IN25561445</t>
  </si>
  <si>
    <t>IN25561468</t>
  </si>
  <si>
    <t>IN25561442</t>
  </si>
  <si>
    <t>IN25561455</t>
  </si>
  <si>
    <t>IN25561454</t>
  </si>
  <si>
    <t>IN25561451</t>
  </si>
  <si>
    <t>IN25561470</t>
  </si>
  <si>
    <t>IN25561459</t>
  </si>
  <si>
    <t>IN25561464</t>
  </si>
  <si>
    <t>IN25561439</t>
  </si>
  <si>
    <t>IN25561466</t>
  </si>
  <si>
    <t>IN25561440</t>
  </si>
  <si>
    <t>IN25561448</t>
  </si>
  <si>
    <t>IN25561465</t>
  </si>
  <si>
    <t>IN25561462</t>
  </si>
  <si>
    <t>IN25561460</t>
  </si>
  <si>
    <t>IN25561461</t>
  </si>
  <si>
    <t>IN25561471</t>
  </si>
  <si>
    <t>Ariel</t>
  </si>
  <si>
    <t>IN25561129</t>
  </si>
  <si>
    <t>IN25561103</t>
  </si>
  <si>
    <t>IN25561102</t>
  </si>
  <si>
    <t>IN25561101</t>
  </si>
  <si>
    <t>IN25561139</t>
  </si>
  <si>
    <t>IN25561132</t>
  </si>
  <si>
    <t>IN25561137</t>
  </si>
  <si>
    <t>IN25561127</t>
  </si>
  <si>
    <t>IN25561112</t>
  </si>
  <si>
    <t>IN25561108</t>
  </si>
  <si>
    <t>IN25561119</t>
  </si>
  <si>
    <t>IN25561124</t>
  </si>
  <si>
    <t>IN25561114</t>
  </si>
  <si>
    <t>IN25561134</t>
  </si>
  <si>
    <t>IN25561122</t>
  </si>
  <si>
    <t>IN25561126</t>
  </si>
  <si>
    <t>IN25561113</t>
  </si>
  <si>
    <t>IN25561120</t>
  </si>
  <si>
    <t>IN25561100</t>
  </si>
  <si>
    <t>IN25561099</t>
  </si>
  <si>
    <t>IN25561135</t>
  </si>
  <si>
    <t>IN25561115</t>
  </si>
  <si>
    <t>IN25561104</t>
  </si>
  <si>
    <t>IN25561109</t>
  </si>
  <si>
    <t>IN25561117</t>
  </si>
  <si>
    <t>IN25561111</t>
  </si>
  <si>
    <t>IN25561118</t>
  </si>
  <si>
    <t>IN25561130</t>
  </si>
  <si>
    <t>IN25561110</t>
  </si>
  <si>
    <t>IN25561107</t>
  </si>
  <si>
    <t>IN25561105</t>
  </si>
  <si>
    <t>IN25561106</t>
  </si>
  <si>
    <t>IN25561116</t>
  </si>
  <si>
    <t>Gillette</t>
  </si>
  <si>
    <t>IN25560070</t>
  </si>
  <si>
    <t>IN25560048</t>
  </si>
  <si>
    <t>IN25560047</t>
  </si>
  <si>
    <t>IN25560079</t>
  </si>
  <si>
    <t>IN25560076</t>
  </si>
  <si>
    <t>IN25560072</t>
  </si>
  <si>
    <t>IN25560075</t>
  </si>
  <si>
    <t>IN25560069</t>
  </si>
  <si>
    <t>IN25560057</t>
  </si>
  <si>
    <t>IN25560053</t>
  </si>
  <si>
    <t>IN25560064</t>
  </si>
  <si>
    <t>IN25560067</t>
  </si>
  <si>
    <t>IN25560059</t>
  </si>
  <si>
    <t>IN25560073</t>
  </si>
  <si>
    <t>IN25560066</t>
  </si>
  <si>
    <t>IN25560068</t>
  </si>
  <si>
    <t>IN25560058</t>
  </si>
  <si>
    <t>IN25560065</t>
  </si>
  <si>
    <t>IN25560078</t>
  </si>
  <si>
    <t>IN25560077</t>
  </si>
  <si>
    <t>IN25560074</t>
  </si>
  <si>
    <t>IN25560060</t>
  </si>
  <si>
    <t>IN25560049</t>
  </si>
  <si>
    <t>IN25560054</t>
  </si>
  <si>
    <t>IN25560062</t>
  </si>
  <si>
    <t>IN25560056</t>
  </si>
  <si>
    <t>IN25560063</t>
  </si>
  <si>
    <t>IN25560071</t>
  </si>
  <si>
    <t>IN25560055</t>
  </si>
  <si>
    <t>IN25560052</t>
  </si>
  <si>
    <t>IN25560050</t>
  </si>
  <si>
    <t>IN25560051</t>
  </si>
  <si>
    <t>IN25560061</t>
  </si>
  <si>
    <t>H&amp;S</t>
  </si>
  <si>
    <t>IN25560097</t>
  </si>
  <si>
    <t>IN25560108</t>
  </si>
  <si>
    <t>IN25560107</t>
  </si>
  <si>
    <t>IN25560106</t>
  </si>
  <si>
    <t>IN25560103</t>
  </si>
  <si>
    <t>IN25560099</t>
  </si>
  <si>
    <t>IN25560102</t>
  </si>
  <si>
    <t>IN25560096</t>
  </si>
  <si>
    <t>IN25560084</t>
  </si>
  <si>
    <t>IN25560080</t>
  </si>
  <si>
    <t>IN25560091</t>
  </si>
  <si>
    <t>IN25560094</t>
  </si>
  <si>
    <t>IN25560086</t>
  </si>
  <si>
    <t>IN25560100</t>
  </si>
  <si>
    <t>IN25560093</t>
  </si>
  <si>
    <t>IN25560095</t>
  </si>
  <si>
    <t>IN25560085</t>
  </si>
  <si>
    <t>IN25560092</t>
  </si>
  <si>
    <t>IN25560105</t>
  </si>
  <si>
    <t>IN25560104</t>
  </si>
  <si>
    <t>IN25560101</t>
  </si>
  <si>
    <t>IN25560087</t>
  </si>
  <si>
    <t>IN25560109</t>
  </si>
  <si>
    <t>IN25560081</t>
  </si>
  <si>
    <t>IN25560089</t>
  </si>
  <si>
    <t>IN25560083</t>
  </si>
  <si>
    <t>IN25560090</t>
  </si>
  <si>
    <t>IN25560098</t>
  </si>
  <si>
    <t>IN25560082</t>
  </si>
  <si>
    <t>IN25560112</t>
  </si>
  <si>
    <t>IN25560110</t>
  </si>
  <si>
    <t>IN25560111</t>
  </si>
  <si>
    <t>IN25560088</t>
  </si>
  <si>
    <t>Olay</t>
  </si>
  <si>
    <t>IN25561438</t>
  </si>
  <si>
    <t>IN25561416</t>
  </si>
  <si>
    <t>IN25561415</t>
  </si>
  <si>
    <t>IN25561414</t>
  </si>
  <si>
    <t>IN25561411</t>
  </si>
  <si>
    <t>IN25561407</t>
  </si>
  <si>
    <t>IN25561410</t>
  </si>
  <si>
    <t>IN25561437</t>
  </si>
  <si>
    <t>IN25561425</t>
  </si>
  <si>
    <t>IN25561421</t>
  </si>
  <si>
    <t>IN25561432</t>
  </si>
  <si>
    <t>IN25561435</t>
  </si>
  <si>
    <t>IN25561427</t>
  </si>
  <si>
    <t>IN25561408</t>
  </si>
  <si>
    <t>IN25561434</t>
  </si>
  <si>
    <t>IN25561436</t>
  </si>
  <si>
    <t>IN25561426</t>
  </si>
  <si>
    <t>IN25561433</t>
  </si>
  <si>
    <t>IN25561413</t>
  </si>
  <si>
    <t>IN25561412</t>
  </si>
  <si>
    <t>IN25561409</t>
  </si>
  <si>
    <t>IN25561428</t>
  </si>
  <si>
    <t>IN25561417</t>
  </si>
  <si>
    <t>IN25561422</t>
  </si>
  <si>
    <t>IN25561430</t>
  </si>
  <si>
    <t>IN25561424</t>
  </si>
  <si>
    <t>IN25561431</t>
  </si>
  <si>
    <t>IN25561406</t>
  </si>
  <si>
    <t>IN25561423</t>
  </si>
  <si>
    <t>IN25561420</t>
  </si>
  <si>
    <t>IN25561418</t>
  </si>
  <si>
    <t>IN25561419</t>
  </si>
  <si>
    <t>IN25561429</t>
  </si>
  <si>
    <t>Old Spice</t>
  </si>
  <si>
    <t>IN25562139</t>
  </si>
  <si>
    <t>IN25562150</t>
  </si>
  <si>
    <t>IN25562149</t>
  </si>
  <si>
    <t>IN25562148</t>
  </si>
  <si>
    <t>IN25562145</t>
  </si>
  <si>
    <t>IN25562141</t>
  </si>
  <si>
    <t>IN25562144</t>
  </si>
  <si>
    <t>IN25562138</t>
  </si>
  <si>
    <t>IN25562126</t>
  </si>
  <si>
    <t>IN25562122</t>
  </si>
  <si>
    <t>IN25562133</t>
  </si>
  <si>
    <t>IN25562136</t>
  </si>
  <si>
    <t>IN25562128</t>
  </si>
  <si>
    <t>IN25562142</t>
  </si>
  <si>
    <t>IN25562135</t>
  </si>
  <si>
    <t>IN25562137</t>
  </si>
  <si>
    <t>IN25562127</t>
  </si>
  <si>
    <t>IN25562134</t>
  </si>
  <si>
    <t>IN25562147</t>
  </si>
  <si>
    <t>IN25562146</t>
  </si>
  <si>
    <t>IN25562143</t>
  </si>
  <si>
    <t>IN25562129</t>
  </si>
  <si>
    <t>IN25562151</t>
  </si>
  <si>
    <t>IN25562123</t>
  </si>
  <si>
    <t>IN25562131</t>
  </si>
  <si>
    <t>IN25562125</t>
  </si>
  <si>
    <t>IN25562132</t>
  </si>
  <si>
    <t>IN25562140</t>
  </si>
  <si>
    <t>IN25562124</t>
  </si>
  <si>
    <t>IN25562121</t>
  </si>
  <si>
    <t>IN25562152</t>
  </si>
  <si>
    <t>IN25562120</t>
  </si>
  <si>
    <t>IN25562130</t>
  </si>
  <si>
    <t>Oral-B</t>
  </si>
  <si>
    <t>IN25561396</t>
  </si>
  <si>
    <t>IN25561374</t>
  </si>
  <si>
    <t>IN25561373</t>
  </si>
  <si>
    <t>IN25561405</t>
  </si>
  <si>
    <t>IN25561402</t>
  </si>
  <si>
    <t>IN25561398</t>
  </si>
  <si>
    <t>IN25561401</t>
  </si>
  <si>
    <t>IN25561395</t>
  </si>
  <si>
    <t>IN25561383</t>
  </si>
  <si>
    <t>IN25561379</t>
  </si>
  <si>
    <t>IN25561390</t>
  </si>
  <si>
    <t>IN25561393</t>
  </si>
  <si>
    <t>IN25561385</t>
  </si>
  <si>
    <t>IN25561399</t>
  </si>
  <si>
    <t>IN25561392</t>
  </si>
  <si>
    <t>IN25561394</t>
  </si>
  <si>
    <t>IN25561384</t>
  </si>
  <si>
    <t>IN25561391</t>
  </si>
  <si>
    <t>IN25561404</t>
  </si>
  <si>
    <t>IN25561403</t>
  </si>
  <si>
    <t>IN25561400</t>
  </si>
  <si>
    <t>IN25561386</t>
  </si>
  <si>
    <t>IN25561375</t>
  </si>
  <si>
    <t>IN25561380</t>
  </si>
  <si>
    <t>IN25561388</t>
  </si>
  <si>
    <t>IN25561382</t>
  </si>
  <si>
    <t>IN25561389</t>
  </si>
  <si>
    <t>IN25561397</t>
  </si>
  <si>
    <t>IN25561381</t>
  </si>
  <si>
    <t>IN25561378</t>
  </si>
  <si>
    <t>IN25561376</t>
  </si>
  <si>
    <t>IN25561377</t>
  </si>
  <si>
    <t>IN25561387</t>
  </si>
  <si>
    <t>Pampers</t>
  </si>
  <si>
    <t>IN25561224</t>
  </si>
  <si>
    <t>IN25561198</t>
  </si>
  <si>
    <t>IN25561196</t>
  </si>
  <si>
    <t>IN25561233</t>
  </si>
  <si>
    <t>IN25561230</t>
  </si>
  <si>
    <t>IN25561226</t>
  </si>
  <si>
    <t>IN25561229</t>
  </si>
  <si>
    <t>IN25561223</t>
  </si>
  <si>
    <t>IN25561210</t>
  </si>
  <si>
    <t>IN25561206</t>
  </si>
  <si>
    <t>IN25561218</t>
  </si>
  <si>
    <t>IN25561221</t>
  </si>
  <si>
    <t>IN25561212</t>
  </si>
  <si>
    <t>IN25561227</t>
  </si>
  <si>
    <t>IN25561220</t>
  </si>
  <si>
    <t>IN25561222</t>
  </si>
  <si>
    <t>IN25561211</t>
  </si>
  <si>
    <t>IN25561219</t>
  </si>
  <si>
    <t>IN25561232</t>
  </si>
  <si>
    <t>IN25561231</t>
  </si>
  <si>
    <t>IN25561228</t>
  </si>
  <si>
    <t>IN25561213</t>
  </si>
  <si>
    <t>IN25561200</t>
  </si>
  <si>
    <t>IN25561207</t>
  </si>
  <si>
    <t>IN25561216</t>
  </si>
  <si>
    <t>IN25561209</t>
  </si>
  <si>
    <t>IN25561217</t>
  </si>
  <si>
    <t>IN25561225</t>
  </si>
  <si>
    <t>IN25561208</t>
  </si>
  <si>
    <t>IN25561205</t>
  </si>
  <si>
    <t>IN25561202</t>
  </si>
  <si>
    <t>IN25561204</t>
  </si>
  <si>
    <t>IN25561215</t>
  </si>
  <si>
    <t>Pantene</t>
  </si>
  <si>
    <t>IN25561343</t>
  </si>
  <si>
    <t>IN25561286</t>
  </si>
  <si>
    <t>IN25561285</t>
  </si>
  <si>
    <t>IN25561372</t>
  </si>
  <si>
    <t>IN25561364</t>
  </si>
  <si>
    <t>IN25561352</t>
  </si>
  <si>
    <t>IN25561359</t>
  </si>
  <si>
    <t>IN25561326</t>
  </si>
  <si>
    <t>IN25561295</t>
  </si>
  <si>
    <t>IN25561291</t>
  </si>
  <si>
    <t>IN25561302</t>
  </si>
  <si>
    <t>IN25561305</t>
  </si>
  <si>
    <t>IN25561297</t>
  </si>
  <si>
    <t>IN25561353</t>
  </si>
  <si>
    <t>IN25561304</t>
  </si>
  <si>
    <t>IN25561313</t>
  </si>
  <si>
    <t>IN25561296</t>
  </si>
  <si>
    <t>IN25561303</t>
  </si>
  <si>
    <t>IN25561371</t>
  </si>
  <si>
    <t>IN25561365</t>
  </si>
  <si>
    <t>IN25561358</t>
  </si>
  <si>
    <t>IN25561298</t>
  </si>
  <si>
    <t>IN25561287</t>
  </si>
  <si>
    <t>IN25561292</t>
  </si>
  <si>
    <t>IN25561300</t>
  </si>
  <si>
    <t>IN25561294</t>
  </si>
  <si>
    <t>IN25561301</t>
  </si>
  <si>
    <t>IN25561351</t>
  </si>
  <si>
    <t>IN25561293</t>
  </si>
  <si>
    <t>IN25561290</t>
  </si>
  <si>
    <t>IN25561288</t>
  </si>
  <si>
    <t>IN25561289</t>
  </si>
  <si>
    <t>IN25561299</t>
  </si>
  <si>
    <t>Tide</t>
  </si>
  <si>
    <t>IN25561165</t>
  </si>
  <si>
    <t>IN25561194</t>
  </si>
  <si>
    <t>IN25561193</t>
  </si>
  <si>
    <t>IN25561192</t>
  </si>
  <si>
    <t>IN25561183</t>
  </si>
  <si>
    <t>IN25561171</t>
  </si>
  <si>
    <t>IN25561180</t>
  </si>
  <si>
    <t>IN25561162</t>
  </si>
  <si>
    <t>IN25561131</t>
  </si>
  <si>
    <t>IN25561203</t>
  </si>
  <si>
    <t>IN25561146</t>
  </si>
  <si>
    <t>IN25561155</t>
  </si>
  <si>
    <t>IN25561136</t>
  </si>
  <si>
    <t>IN25561174</t>
  </si>
  <si>
    <t>IN25561152</t>
  </si>
  <si>
    <t>IN25561158</t>
  </si>
  <si>
    <t>IN25561133</t>
  </si>
  <si>
    <t>IN25561149</t>
  </si>
  <si>
    <t>IN25561189</t>
  </si>
  <si>
    <t>IN25561186</t>
  </si>
  <si>
    <t>IN25561177</t>
  </si>
  <si>
    <t>IN25561138</t>
  </si>
  <si>
    <t>IN25561195</t>
  </si>
  <si>
    <t>IN25561123</t>
  </si>
  <si>
    <t>IN25561141</t>
  </si>
  <si>
    <t>IN25561128</t>
  </si>
  <si>
    <t>IN25561143</t>
  </si>
  <si>
    <t>IN25561168</t>
  </si>
  <si>
    <t>IN25561125</t>
  </si>
  <si>
    <t>IN25561201</t>
  </si>
  <si>
    <t>IN25561197</t>
  </si>
  <si>
    <t>IN25561199</t>
  </si>
  <si>
    <t>IN25561140</t>
  </si>
  <si>
    <t>Vicks</t>
  </si>
  <si>
    <t>IN25561307</t>
  </si>
  <si>
    <t>IN25561309</t>
  </si>
  <si>
    <t>IN25561308</t>
  </si>
  <si>
    <t>IN25561327</t>
  </si>
  <si>
    <t>IN25561316</t>
  </si>
  <si>
    <t>IN25561311</t>
  </si>
  <si>
    <t>IN25561315</t>
  </si>
  <si>
    <t>IN25561306</t>
  </si>
  <si>
    <t>IN25561329</t>
  </si>
  <si>
    <t>IN25561322</t>
  </si>
  <si>
    <t>IN25561341</t>
  </si>
  <si>
    <t>IN25561345</t>
  </si>
  <si>
    <t>IN25561331</t>
  </si>
  <si>
    <t>IN25561312</t>
  </si>
  <si>
    <t>IN25561344</t>
  </si>
  <si>
    <t>IN25561346</t>
  </si>
  <si>
    <t>IN25561330</t>
  </si>
  <si>
    <t>IN25561342</t>
  </si>
  <si>
    <t>IN25561325</t>
  </si>
  <si>
    <t>IN25561317</t>
  </si>
  <si>
    <t>IN25561314</t>
  </si>
  <si>
    <t>IN25561332</t>
  </si>
  <si>
    <t>IN25561318</t>
  </si>
  <si>
    <t>IN25561323</t>
  </si>
  <si>
    <t>IN25561334</t>
  </si>
  <si>
    <t>IN25561328</t>
  </si>
  <si>
    <t>IN25561340</t>
  </si>
  <si>
    <t>IN25561310</t>
  </si>
  <si>
    <t>IN25561324</t>
  </si>
  <si>
    <t>IN25561321</t>
  </si>
  <si>
    <t>IN25561319</t>
  </si>
  <si>
    <t>IN25561320</t>
  </si>
  <si>
    <t>IN25561333</t>
  </si>
  <si>
    <t>IN25561178</t>
  </si>
  <si>
    <t>IN25561144</t>
  </si>
  <si>
    <t>IN25561142</t>
  </si>
  <si>
    <t>IN25561191</t>
  </si>
  <si>
    <t>IN25561187</t>
  </si>
  <si>
    <t>IN25561181</t>
  </si>
  <si>
    <t>IN25561185</t>
  </si>
  <si>
    <t>IN25561176</t>
  </si>
  <si>
    <t>IN25561157</t>
  </si>
  <si>
    <t>IN25561151</t>
  </si>
  <si>
    <t>IN25561169</t>
  </si>
  <si>
    <t>IN25561173</t>
  </si>
  <si>
    <t>IN25561161</t>
  </si>
  <si>
    <t>IN25561182</t>
  </si>
  <si>
    <t>IN25561172</t>
  </si>
  <si>
    <t>IN25561175</t>
  </si>
  <si>
    <t>IN25561160</t>
  </si>
  <si>
    <t>IN25561170</t>
  </si>
  <si>
    <t>IN25561190</t>
  </si>
  <si>
    <t>IN25561188</t>
  </si>
  <si>
    <t>IN25561184</t>
  </si>
  <si>
    <t>IN25561163</t>
  </si>
  <si>
    <t>IN25561145</t>
  </si>
  <si>
    <t>IN25561153</t>
  </si>
  <si>
    <t>IN25561166</t>
  </si>
  <si>
    <t>IN25561156</t>
  </si>
  <si>
    <t>IN25561167</t>
  </si>
  <si>
    <t>IN25561179</t>
  </si>
  <si>
    <t>IN25561154</t>
  </si>
  <si>
    <t>IN25561150</t>
  </si>
  <si>
    <t>IN25561147</t>
  </si>
  <si>
    <t>IN25561148</t>
  </si>
  <si>
    <t>IN25561164</t>
  </si>
  <si>
    <t>Budgets &amp; SIDs by Category / Brand (This Budget captures the Overall reommended Trade Plan budget for the Distributor. If Distributors incurs more cost vs budget while following P&amp;G recommendation, P&amp;G will reimburse the same to Distributor.)</t>
  </si>
  <si>
    <t>Period - For 2021 H1</t>
  </si>
  <si>
    <t>Category / Brand Name</t>
  </si>
  <si>
    <t>IN25550255</t>
  </si>
  <si>
    <t>IN25550266</t>
  </si>
  <si>
    <t>IN25550265</t>
  </si>
  <si>
    <t>IN25550264</t>
  </si>
  <si>
    <t>IN25550261</t>
  </si>
  <si>
    <t>IN25550257</t>
  </si>
  <si>
    <t>IN25550260</t>
  </si>
  <si>
    <t>IN25550254</t>
  </si>
  <si>
    <t>IN25550276</t>
  </si>
  <si>
    <t>IN25550271</t>
  </si>
  <si>
    <t>IN25550285</t>
  </si>
  <si>
    <t>IN25550252</t>
  </si>
  <si>
    <t>IN25550279</t>
  </si>
  <si>
    <t>IN25550258</t>
  </si>
  <si>
    <t>IN25550251</t>
  </si>
  <si>
    <t>IN25550253</t>
  </si>
  <si>
    <t>IN25550278</t>
  </si>
  <si>
    <t>IN25550286</t>
  </si>
  <si>
    <t>IN25550263</t>
  </si>
  <si>
    <t>IN25550262</t>
  </si>
  <si>
    <t>IN25550259</t>
  </si>
  <si>
    <t>IN25550280</t>
  </si>
  <si>
    <t>IN25550267</t>
  </si>
  <si>
    <t>IN25550273</t>
  </si>
  <si>
    <t>IN25550283</t>
  </si>
  <si>
    <t>IN25550275</t>
  </si>
  <si>
    <t>IN25550284</t>
  </si>
  <si>
    <t>IN25550256</t>
  </si>
  <si>
    <t>IN25550274</t>
  </si>
  <si>
    <t>IN25550270</t>
  </si>
  <si>
    <t>IN25550268</t>
  </si>
  <si>
    <t>IN25550269</t>
  </si>
  <si>
    <t>IN25550281</t>
  </si>
  <si>
    <t>IN25551096</t>
  </si>
  <si>
    <t>IN25551074</t>
  </si>
  <si>
    <t>IN25551073</t>
  </si>
  <si>
    <t>IN25551105</t>
  </si>
  <si>
    <t>IN25551102</t>
  </si>
  <si>
    <t>IN25551098</t>
  </si>
  <si>
    <t>IN25551101</t>
  </si>
  <si>
    <t>IN25551095</t>
  </si>
  <si>
    <t>IN25551083</t>
  </si>
  <si>
    <t>IN25551079</t>
  </si>
  <si>
    <t>IN25551090</t>
  </si>
  <si>
    <t>IN25551093</t>
  </si>
  <si>
    <t>IN25551085</t>
  </si>
  <si>
    <t>IN25551099</t>
  </si>
  <si>
    <t>IN25551092</t>
  </si>
  <si>
    <t>IN25551094</t>
  </si>
  <si>
    <t>IN25551084</t>
  </si>
  <si>
    <t>IN25551091</t>
  </si>
  <si>
    <t>IN25551104</t>
  </si>
  <si>
    <t>IN25551103</t>
  </si>
  <si>
    <t>IN25551100</t>
  </si>
  <si>
    <t>IN25551086</t>
  </si>
  <si>
    <t>IN25551075</t>
  </si>
  <si>
    <t>IN25551080</t>
  </si>
  <si>
    <t>IN25551088</t>
  </si>
  <si>
    <t>IN25551082</t>
  </si>
  <si>
    <t>IN25551089</t>
  </si>
  <si>
    <t>IN25551097</t>
  </si>
  <si>
    <t>IN25551081</t>
  </si>
  <si>
    <t>IN25551078</t>
  </si>
  <si>
    <t>IN25551076</t>
  </si>
  <si>
    <t>IN25551077</t>
  </si>
  <si>
    <t>IN25551087</t>
  </si>
  <si>
    <t>IN25550418</t>
  </si>
  <si>
    <t>IN25550429</t>
  </si>
  <si>
    <t>IN25550428</t>
  </si>
  <si>
    <t>IN25550427</t>
  </si>
  <si>
    <t>IN25550424</t>
  </si>
  <si>
    <t>IN25550420</t>
  </si>
  <si>
    <t>IN25550423</t>
  </si>
  <si>
    <t>IN25550417</t>
  </si>
  <si>
    <t>IN25550438</t>
  </si>
  <si>
    <t>IN25550434</t>
  </si>
  <si>
    <t>IN25550412</t>
  </si>
  <si>
    <t>IN25550415</t>
  </si>
  <si>
    <t>IN25550440</t>
  </si>
  <si>
    <t>IN25550421</t>
  </si>
  <si>
    <t>IN25550414</t>
  </si>
  <si>
    <t>IN25550416</t>
  </si>
  <si>
    <t>IN25550439</t>
  </si>
  <si>
    <t>IN25550413</t>
  </si>
  <si>
    <t>IN25550426</t>
  </si>
  <si>
    <t>IN25550425</t>
  </si>
  <si>
    <t>IN25550422</t>
  </si>
  <si>
    <t>IN25550441</t>
  </si>
  <si>
    <t>IN25550430</t>
  </si>
  <si>
    <t>IN25550435</t>
  </si>
  <si>
    <t>IN25550443</t>
  </si>
  <si>
    <t>IN25550437</t>
  </si>
  <si>
    <t>IN25550411</t>
  </si>
  <si>
    <t>IN25550419</t>
  </si>
  <si>
    <t>IN25550436</t>
  </si>
  <si>
    <t>IN25550433</t>
  </si>
  <si>
    <t>IN25550431</t>
  </si>
  <si>
    <t>IN25550432</t>
  </si>
  <si>
    <t>IN25550442</t>
  </si>
  <si>
    <t>IN25550370</t>
  </si>
  <si>
    <t>IN25550294</t>
  </si>
  <si>
    <t>IN25550293</t>
  </si>
  <si>
    <t>IN25550390</t>
  </si>
  <si>
    <t>IN25550383</t>
  </si>
  <si>
    <t>IN25550374</t>
  </si>
  <si>
    <t>IN25550381</t>
  </si>
  <si>
    <t>IN25550367</t>
  </si>
  <si>
    <t>IN25550308</t>
  </si>
  <si>
    <t>IN25550300</t>
  </si>
  <si>
    <t>IN25550327</t>
  </si>
  <si>
    <t>IN25550360</t>
  </si>
  <si>
    <t>IN25550312</t>
  </si>
  <si>
    <t>IN25550376</t>
  </si>
  <si>
    <t>IN25550349</t>
  </si>
  <si>
    <t>IN25550365</t>
  </si>
  <si>
    <t>IN25550310</t>
  </si>
  <si>
    <t>IN25550338</t>
  </si>
  <si>
    <t>IN25550388</t>
  </si>
  <si>
    <t>IN25550386</t>
  </si>
  <si>
    <t>IN25550378</t>
  </si>
  <si>
    <t>IN25550314</t>
  </si>
  <si>
    <t>IN25550296</t>
  </si>
  <si>
    <t>IN25550302</t>
  </si>
  <si>
    <t>IN25550319</t>
  </si>
  <si>
    <t>IN25550306</t>
  </si>
  <si>
    <t>IN25550321</t>
  </si>
  <si>
    <t>IN25550372</t>
  </si>
  <si>
    <t>IN25550304</t>
  </si>
  <si>
    <t>IN25550299</t>
  </si>
  <si>
    <t>IN25550297</t>
  </si>
  <si>
    <t>IN25550298</t>
  </si>
  <si>
    <t>IN25550317</t>
  </si>
  <si>
    <t>Jan'21</t>
  </si>
  <si>
    <r>
      <t xml:space="preserve">Channel Summary for the month of </t>
    </r>
    <r>
      <rPr>
        <b/>
        <u/>
        <sz val="18"/>
        <color rgb="FFFF0000"/>
        <rFont val="Arial"/>
        <family val="2"/>
      </rPr>
      <t>January,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</si>
</sst>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_(* #,##0.00_);_(* \(#,##0.00\);_(* &quot;-&quot;??_);_(@_)"/>
    <numFmt numFmtId="166" formatCode="_(* #,##0_);_(* \(#,##0\);_(* &quot;-&quot;??_);_(@_)"/>
  </numFmts>
  <fonts count="25" x14ac:knownFonts="1">
    <font>
      <sz val="11"/>
      <color theme="1"/>
      <name val="Calibri"/>
      <family val="2"/>
      <scheme val="minor"/>
    </font>
    <font>
      <sz val="11"/>
      <color rgb="FFFF0000"/>
      <name val="Calibri"/>
      <family val="2"/>
      <scheme val="minor"/>
    </font>
    <font>
      <sz val="8"/>
      <color theme="1"/>
      <name val="Arial"/>
      <family val="2"/>
    </font>
    <font>
      <b/>
      <u/>
      <sz val="18"/>
      <name val="Arial"/>
      <family val="2"/>
    </font>
    <font>
      <b/>
      <u/>
      <sz val="14"/>
      <name val="Arial"/>
      <family val="2"/>
    </font>
    <font>
      <b/>
      <sz val="9"/>
      <name val="Arial"/>
      <family val="2"/>
    </font>
    <font>
      <sz val="11"/>
      <name val="Calibri"/>
      <family val="2"/>
      <scheme val="minor"/>
    </font>
    <font>
      <strike/>
      <sz val="11"/>
      <name val="Calibri"/>
      <family val="2"/>
      <scheme val="minor"/>
    </font>
    <font>
      <sz val="10"/>
      <name val="Arial"/>
      <family val="2"/>
    </font>
    <font>
      <b/>
      <u/>
      <sz val="18"/>
      <color rgb="FFFF0000"/>
      <name val="Arial"/>
      <family val="2"/>
    </font>
    <font>
      <sz val="11"/>
      <color theme="1"/>
      <name val="Calibri"/>
      <family val="2"/>
      <scheme val="minor"/>
    </font>
    <font>
      <sz val="9"/>
      <name val="Calibri"/>
      <family val="2"/>
    </font>
    <font>
      <sz val="8"/>
      <name val="Arial"/>
      <family val="2"/>
    </font>
    <font>
      <sz val="10"/>
      <name val="Calibri"/>
      <family val="2"/>
      <scheme val="minor"/>
    </font>
    <font>
      <b/>
      <sz val="9"/>
      <color theme="0"/>
      <name val="Calibri"/>
      <family val="2"/>
      <scheme val="minor"/>
    </font>
    <font>
      <b/>
      <sz val="9"/>
      <color theme="1"/>
      <name val="Calibri"/>
      <family val="2"/>
      <scheme val="minor"/>
    </font>
    <font>
      <sz val="9"/>
      <color theme="1"/>
      <name val="Calibri"/>
      <family val="2"/>
      <scheme val="minor"/>
    </font>
    <font>
      <sz val="9"/>
      <name val="Calibri"/>
      <family val="2"/>
      <scheme val="minor"/>
    </font>
    <font>
      <sz val="9"/>
      <color rgb="FF000000"/>
      <name val="Calibri"/>
      <family val="2"/>
      <scheme val="minor"/>
    </font>
    <font>
      <b/>
      <sz val="11"/>
      <color theme="1"/>
      <name val="Calibri"/>
      <family val="2"/>
      <scheme val="minor"/>
    </font>
    <font>
      <b/>
      <sz val="14"/>
      <color theme="1"/>
      <name val="Arial"/>
      <family val="2"/>
    </font>
    <font>
      <b/>
      <sz val="10"/>
      <color theme="1"/>
      <name val="Calibri"/>
      <family val="2"/>
      <scheme val="minor"/>
    </font>
    <font>
      <sz val="10"/>
      <color theme="1"/>
      <name val="Calibri"/>
      <family val="2"/>
      <scheme val="minor"/>
    </font>
    <font>
      <b/>
      <sz val="9"/>
      <name val="Calibri"/>
      <family val="2"/>
    </font>
    <font>
      <b/>
      <sz val="12"/>
      <name val="Calibri"/>
      <family val="2"/>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0" fontId="2" fillId="0" borderId="0"/>
    <xf numFmtId="0" fontId="8" fillId="0" borderId="0"/>
    <xf numFmtId="0" fontId="8" fillId="0" borderId="0"/>
    <xf numFmtId="0" fontId="2" fillId="0" borderId="0"/>
    <xf numFmtId="0" fontId="10" fillId="0" borderId="0"/>
    <xf numFmtId="9" fontId="10" fillId="0" borderId="0" applyFont="0" applyFill="0" applyBorder="0" applyAlignment="0" applyProtection="0"/>
    <xf numFmtId="0" fontId="2" fillId="0" borderId="0"/>
    <xf numFmtId="0" fontId="10" fillId="0" borderId="0"/>
    <xf numFmtId="165" fontId="10" fillId="0" borderId="0" applyFont="0" applyFill="0" applyBorder="0" applyAlignment="0" applyProtection="0"/>
    <xf numFmtId="9" fontId="10" fillId="0" borderId="0" applyFont="0" applyFill="0" applyBorder="0" applyAlignment="0" applyProtection="0"/>
  </cellStyleXfs>
  <cellXfs count="107">
    <xf numFmtId="0" fontId="0" fillId="0" borderId="0" xfId="0"/>
    <xf numFmtId="0" fontId="2" fillId="0" borderId="0" xfId="1"/>
    <xf numFmtId="164" fontId="2" fillId="0" borderId="0" xfId="1" applyNumberFormat="1" applyAlignment="1">
      <alignment horizontal="center" vertical="center" wrapText="1"/>
    </xf>
    <xf numFmtId="0" fontId="2" fillId="0" borderId="0" xfId="1" applyAlignment="1">
      <alignment horizontal="center" vertical="center" wrapText="1"/>
    </xf>
    <xf numFmtId="0" fontId="4" fillId="2" borderId="0" xfId="1" applyFont="1" applyFill="1" applyAlignment="1">
      <alignment horizontal="left" vertical="center"/>
    </xf>
    <xf numFmtId="0" fontId="5" fillId="4" borderId="1" xfId="1" applyFont="1" applyFill="1" applyBorder="1" applyAlignment="1">
      <alignment horizontal="center" vertical="center" wrapText="1"/>
    </xf>
    <xf numFmtId="164" fontId="5" fillId="4" borderId="1" xfId="1" applyNumberFormat="1" applyFont="1" applyFill="1" applyBorder="1" applyAlignment="1">
      <alignment horizontal="center" vertical="center" wrapText="1"/>
    </xf>
    <xf numFmtId="0" fontId="5" fillId="4" borderId="1" xfId="1" quotePrefix="1" applyFont="1" applyFill="1" applyBorder="1" applyAlignment="1">
      <alignment horizontal="center" vertical="center" wrapText="1"/>
    </xf>
    <xf numFmtId="0" fontId="6" fillId="0" borderId="1" xfId="1" applyFont="1" applyBorder="1" applyAlignment="1">
      <alignment horizontal="center" vertical="center" wrapText="1"/>
    </xf>
    <xf numFmtId="16" fontId="6" fillId="0" borderId="1" xfId="1" applyNumberFormat="1" applyFont="1" applyBorder="1" applyAlignment="1">
      <alignment horizontal="center" vertical="center" wrapText="1"/>
    </xf>
    <xf numFmtId="0" fontId="6" fillId="0" borderId="1" xfId="2" applyFont="1" applyBorder="1" applyAlignment="1">
      <alignment horizontal="center" vertical="center" wrapText="1"/>
    </xf>
    <xf numFmtId="0" fontId="6" fillId="0" borderId="0" xfId="1" applyFont="1" applyAlignment="1">
      <alignment horizontal="center" vertical="center"/>
    </xf>
    <xf numFmtId="0" fontId="0" fillId="0" borderId="0" xfId="3" applyFont="1" applyAlignment="1">
      <alignment horizontal="center" vertical="center"/>
    </xf>
    <xf numFmtId="0" fontId="1" fillId="2" borderId="1" xfId="0" applyFont="1" applyFill="1" applyBorder="1" applyAlignment="1">
      <alignment horizontal="center" vertical="center" wrapText="1"/>
    </xf>
    <xf numFmtId="0" fontId="12" fillId="3" borderId="0" xfId="0" applyFont="1" applyFill="1" applyAlignment="1">
      <alignment vertical="center"/>
    </xf>
    <xf numFmtId="0" fontId="12" fillId="3" borderId="0" xfId="0" applyFont="1" applyFill="1" applyAlignment="1">
      <alignment vertical="center" wrapText="1"/>
    </xf>
    <xf numFmtId="0" fontId="12" fillId="0" borderId="0" xfId="0" applyFont="1" applyAlignment="1">
      <alignment vertical="center"/>
    </xf>
    <xf numFmtId="0" fontId="6" fillId="0" borderId="0" xfId="0" applyFont="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1" fontId="13" fillId="0" borderId="0" xfId="0" applyNumberFormat="1" applyFont="1" applyAlignment="1">
      <alignment horizontal="center" vertical="center"/>
    </xf>
    <xf numFmtId="1" fontId="13" fillId="0" borderId="0" xfId="0" applyNumberFormat="1" applyFont="1" applyAlignment="1">
      <alignment horizontal="righ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0" fillId="0" borderId="0" xfId="0" applyAlignment="1">
      <alignment vertical="center"/>
    </xf>
    <xf numFmtId="0" fontId="14" fillId="5" borderId="2" xfId="0" applyFont="1" applyFill="1" applyBorder="1" applyAlignment="1">
      <alignment horizontal="left" vertical="center"/>
    </xf>
    <xf numFmtId="0" fontId="14" fillId="5" borderId="3" xfId="0" applyFont="1" applyFill="1" applyBorder="1" applyAlignment="1">
      <alignment horizontal="left" vertical="center"/>
    </xf>
    <xf numFmtId="0" fontId="14" fillId="5" borderId="3" xfId="0" applyFont="1" applyFill="1" applyBorder="1" applyAlignment="1">
      <alignment horizontal="left" vertical="center" wrapText="1"/>
    </xf>
    <xf numFmtId="0" fontId="14" fillId="5" borderId="3" xfId="7" applyFont="1" applyFill="1" applyBorder="1" applyAlignment="1">
      <alignment horizontal="left" vertical="center"/>
    </xf>
    <xf numFmtId="0" fontId="15" fillId="6" borderId="3" xfId="7" applyFont="1" applyFill="1" applyBorder="1" applyAlignment="1">
      <alignment horizontal="left" vertical="center"/>
    </xf>
    <xf numFmtId="0" fontId="14" fillId="5" borderId="3" xfId="7" applyFont="1" applyFill="1" applyBorder="1" applyAlignment="1">
      <alignment horizontal="left" vertical="center" wrapText="1"/>
    </xf>
    <xf numFmtId="1" fontId="14" fillId="5" borderId="3" xfId="7" applyNumberFormat="1" applyFont="1" applyFill="1" applyBorder="1" applyAlignment="1">
      <alignment horizontal="right" vertical="center" wrapText="1"/>
    </xf>
    <xf numFmtId="9" fontId="14" fillId="5" borderId="3" xfId="10" applyFont="1" applyFill="1" applyBorder="1" applyAlignment="1">
      <alignment horizontal="right" vertical="center" wrapText="1"/>
    </xf>
    <xf numFmtId="0" fontId="15" fillId="6" borderId="4" xfId="7" applyFont="1" applyFill="1" applyBorder="1" applyAlignment="1">
      <alignment horizontal="left" vertical="center"/>
    </xf>
    <xf numFmtId="0" fontId="14" fillId="5" borderId="2" xfId="7" applyFont="1" applyFill="1" applyBorder="1" applyAlignment="1">
      <alignment horizontal="left" vertical="center" wrapText="1"/>
    </xf>
    <xf numFmtId="1" fontId="14" fillId="5" borderId="3" xfId="7" applyNumberFormat="1" applyFont="1" applyFill="1" applyBorder="1" applyAlignment="1">
      <alignment horizontal="left" vertical="center" wrapText="1"/>
    </xf>
    <xf numFmtId="9" fontId="14" fillId="5" borderId="3" xfId="10" applyFont="1" applyFill="1" applyBorder="1" applyAlignment="1">
      <alignment horizontal="left" vertical="center" wrapText="1"/>
    </xf>
    <xf numFmtId="0" fontId="14" fillId="5" borderId="5" xfId="7" applyFont="1" applyFill="1" applyBorder="1" applyAlignment="1">
      <alignment horizontal="left" vertical="center" wrapText="1"/>
    </xf>
    <xf numFmtId="0" fontId="15" fillId="6" borderId="6" xfId="7" applyFont="1" applyFill="1" applyBorder="1" applyAlignment="1">
      <alignment horizontal="left" vertical="center"/>
    </xf>
    <xf numFmtId="0" fontId="16" fillId="7" borderId="7" xfId="0" applyFont="1" applyFill="1" applyBorder="1" applyAlignment="1">
      <alignment horizontal="left" vertical="center"/>
    </xf>
    <xf numFmtId="0" fontId="16" fillId="7" borderId="8" xfId="0" applyFont="1" applyFill="1" applyBorder="1" applyAlignment="1">
      <alignment horizontal="left" vertical="center"/>
    </xf>
    <xf numFmtId="0" fontId="16" fillId="7" borderId="1" xfId="0" applyFont="1" applyFill="1" applyBorder="1" applyAlignment="1">
      <alignment horizontal="left" vertical="center"/>
    </xf>
    <xf numFmtId="0" fontId="16" fillId="7" borderId="1" xfId="0" applyFont="1" applyFill="1" applyBorder="1" applyAlignment="1">
      <alignment horizontal="left" vertical="center" wrapText="1"/>
    </xf>
    <xf numFmtId="0" fontId="11" fillId="7" borderId="1" xfId="7" applyFont="1" applyFill="1" applyBorder="1" applyAlignment="1">
      <alignment horizontal="left" vertical="center" wrapText="1"/>
    </xf>
    <xf numFmtId="0" fontId="17" fillId="7" borderId="1" xfId="7" applyFont="1" applyFill="1" applyBorder="1" applyAlignment="1">
      <alignment horizontal="left" vertical="center" wrapText="1"/>
    </xf>
    <xf numFmtId="0" fontId="16" fillId="6" borderId="1" xfId="7" applyFont="1" applyFill="1" applyBorder="1" applyAlignment="1">
      <alignment horizontal="left" vertical="center"/>
    </xf>
    <xf numFmtId="10" fontId="17" fillId="8" borderId="1" xfId="7" applyNumberFormat="1" applyFont="1" applyFill="1" applyBorder="1" applyAlignment="1">
      <alignment horizontal="left" vertical="center" wrapText="1"/>
    </xf>
    <xf numFmtId="0" fontId="16" fillId="8" borderId="1" xfId="0" applyFont="1" applyFill="1" applyBorder="1" applyAlignment="1">
      <alignment horizontal="left" vertical="center"/>
    </xf>
    <xf numFmtId="1" fontId="17" fillId="8" borderId="1" xfId="7" applyNumberFormat="1" applyFont="1" applyFill="1" applyBorder="1" applyAlignment="1">
      <alignment horizontal="left" vertical="center" wrapText="1"/>
    </xf>
    <xf numFmtId="166" fontId="16" fillId="8" borderId="1" xfId="9" applyNumberFormat="1" applyFont="1" applyFill="1" applyBorder="1" applyAlignment="1">
      <alignment horizontal="right" vertical="center"/>
    </xf>
    <xf numFmtId="9" fontId="16" fillId="8" borderId="1" xfId="10" applyFont="1" applyFill="1" applyBorder="1" applyAlignment="1">
      <alignment horizontal="right" vertical="center"/>
    </xf>
    <xf numFmtId="0" fontId="17" fillId="8" borderId="1" xfId="7" applyFont="1" applyFill="1" applyBorder="1" applyAlignment="1" applyProtection="1">
      <alignment horizontal="left" vertical="center" wrapText="1"/>
      <protection locked="0"/>
    </xf>
    <xf numFmtId="0" fontId="16" fillId="6" borderId="9" xfId="7" applyFont="1" applyFill="1" applyBorder="1" applyAlignment="1">
      <alignment horizontal="left" vertical="center"/>
    </xf>
    <xf numFmtId="10" fontId="16" fillId="8" borderId="7" xfId="0" applyNumberFormat="1" applyFont="1" applyFill="1" applyBorder="1"/>
    <xf numFmtId="0" fontId="17" fillId="8" borderId="1" xfId="0" applyFont="1" applyFill="1" applyBorder="1" applyAlignment="1">
      <alignment horizontal="left" vertical="center" wrapText="1"/>
    </xf>
    <xf numFmtId="166" fontId="16" fillId="8" borderId="1" xfId="9" applyNumberFormat="1" applyFont="1" applyFill="1" applyBorder="1" applyAlignment="1">
      <alignment horizontal="left" vertical="center"/>
    </xf>
    <xf numFmtId="9" fontId="16" fillId="8" borderId="1" xfId="10" applyFont="1" applyFill="1" applyBorder="1" applyAlignment="1">
      <alignment horizontal="left" vertical="center"/>
    </xf>
    <xf numFmtId="0" fontId="16" fillId="8" borderId="10" xfId="0" applyFont="1" applyFill="1" applyBorder="1"/>
    <xf numFmtId="0" fontId="16" fillId="6" borderId="8" xfId="7" applyFont="1" applyFill="1" applyBorder="1" applyAlignment="1">
      <alignment horizontal="left" vertical="center"/>
    </xf>
    <xf numFmtId="1" fontId="17" fillId="8" borderId="1" xfId="10" applyNumberFormat="1" applyFont="1" applyFill="1" applyBorder="1" applyAlignment="1">
      <alignment horizontal="left" vertical="center" wrapText="1"/>
    </xf>
    <xf numFmtId="0" fontId="17" fillId="8" borderId="10" xfId="0" applyFont="1" applyFill="1" applyBorder="1" applyAlignment="1" applyProtection="1">
      <alignment horizontal="left" vertical="center" wrapText="1"/>
      <protection locked="0"/>
    </xf>
    <xf numFmtId="0" fontId="18" fillId="8" borderId="1" xfId="0" applyFont="1" applyFill="1" applyBorder="1" applyAlignment="1">
      <alignment horizontal="left" vertical="center" wrapText="1"/>
    </xf>
    <xf numFmtId="0" fontId="16" fillId="8" borderId="1" xfId="0" applyFont="1" applyFill="1" applyBorder="1" applyAlignment="1">
      <alignment horizontal="left" vertical="center" wrapText="1"/>
    </xf>
    <xf numFmtId="1" fontId="16" fillId="8" borderId="1" xfId="0" applyNumberFormat="1" applyFont="1" applyFill="1" applyBorder="1" applyAlignment="1">
      <alignment horizontal="left" vertical="center" wrapText="1" readingOrder="1"/>
    </xf>
    <xf numFmtId="1" fontId="17" fillId="8" borderId="1" xfId="10" applyNumberFormat="1" applyFont="1" applyFill="1" applyBorder="1" applyAlignment="1">
      <alignment horizontal="left" vertical="center"/>
    </xf>
    <xf numFmtId="0" fontId="17" fillId="8" borderId="1" xfId="0" applyFont="1" applyFill="1" applyBorder="1" applyAlignment="1">
      <alignment vertical="center" wrapText="1"/>
    </xf>
    <xf numFmtId="10" fontId="17" fillId="8" borderId="7" xfId="7" applyNumberFormat="1" applyFont="1" applyFill="1" applyBorder="1" applyAlignment="1">
      <alignment horizontal="left" vertical="center" wrapText="1"/>
    </xf>
    <xf numFmtId="0" fontId="17" fillId="8" borderId="10" xfId="7" applyFont="1" applyFill="1" applyBorder="1" applyAlignment="1" applyProtection="1">
      <alignment horizontal="left" vertical="center" wrapText="1"/>
      <protection locked="0"/>
    </xf>
    <xf numFmtId="10" fontId="16" fillId="8" borderId="1" xfId="0" applyNumberFormat="1" applyFont="1" applyFill="1" applyBorder="1"/>
    <xf numFmtId="0" fontId="16" fillId="8" borderId="10" xfId="0" applyFont="1" applyFill="1" applyBorder="1" applyAlignment="1">
      <alignment wrapText="1"/>
    </xf>
    <xf numFmtId="0" fontId="17" fillId="8" borderId="7" xfId="0" applyFont="1" applyFill="1" applyBorder="1" applyAlignment="1">
      <alignment horizontal="left" vertical="center" wrapText="1"/>
    </xf>
    <xf numFmtId="0" fontId="16" fillId="8" borderId="7" xfId="0" applyFont="1" applyFill="1" applyBorder="1" applyAlignment="1">
      <alignment horizontal="left" vertical="center" wrapText="1"/>
    </xf>
    <xf numFmtId="9" fontId="17" fillId="8" borderId="1" xfId="7" applyNumberFormat="1" applyFont="1" applyFill="1" applyBorder="1" applyAlignment="1">
      <alignment horizontal="left" vertical="center" wrapText="1"/>
    </xf>
    <xf numFmtId="9" fontId="17" fillId="8" borderId="10" xfId="7" applyNumberFormat="1" applyFont="1" applyFill="1" applyBorder="1" applyAlignment="1">
      <alignment horizontal="left" vertical="center" wrapText="1"/>
    </xf>
    <xf numFmtId="0" fontId="16" fillId="8" borderId="1" xfId="0" applyFont="1" applyFill="1" applyBorder="1"/>
    <xf numFmtId="10" fontId="17" fillId="8" borderId="10" xfId="7" applyNumberFormat="1" applyFont="1" applyFill="1" applyBorder="1" applyAlignment="1">
      <alignment horizontal="left" vertical="center" wrapText="1"/>
    </xf>
    <xf numFmtId="0" fontId="18" fillId="8" borderId="1" xfId="0" applyFont="1" applyFill="1" applyBorder="1" applyAlignment="1">
      <alignment horizontal="left" vertical="center" wrapText="1" readingOrder="1"/>
    </xf>
    <xf numFmtId="0" fontId="17" fillId="8" borderId="1" xfId="0" applyFont="1" applyFill="1" applyBorder="1" applyAlignment="1">
      <alignment horizontal="right" vertical="center" wrapText="1"/>
    </xf>
    <xf numFmtId="0" fontId="17" fillId="8" borderId="10" xfId="0" applyFont="1" applyFill="1" applyBorder="1" applyAlignment="1">
      <alignment horizontal="left" vertical="center" wrapText="1"/>
    </xf>
    <xf numFmtId="1" fontId="17" fillId="8" borderId="1" xfId="0" applyNumberFormat="1" applyFont="1" applyFill="1" applyBorder="1" applyAlignment="1">
      <alignment horizontal="left" vertical="center" wrapText="1"/>
    </xf>
    <xf numFmtId="0" fontId="17" fillId="7" borderId="1" xfId="7" applyFont="1" applyFill="1" applyBorder="1" applyAlignment="1">
      <alignment horizontal="left" vertical="center"/>
    </xf>
    <xf numFmtId="0" fontId="2" fillId="0" borderId="0" xfId="7" applyAlignment="1">
      <alignment vertical="center"/>
    </xf>
    <xf numFmtId="0" fontId="20" fillId="0" borderId="0" xfId="7" applyFont="1" applyAlignment="1">
      <alignment vertical="center"/>
    </xf>
    <xf numFmtId="0" fontId="2" fillId="9" borderId="11" xfId="7" applyFill="1" applyBorder="1"/>
    <xf numFmtId="0" fontId="21" fillId="10" borderId="1" xfId="7" applyFont="1" applyFill="1" applyBorder="1" applyAlignment="1">
      <alignment vertical="center" wrapText="1"/>
    </xf>
    <xf numFmtId="0" fontId="21" fillId="10" borderId="1" xfId="7" applyFont="1" applyFill="1" applyBorder="1" applyAlignment="1">
      <alignment horizontal="center" vertical="center" wrapText="1"/>
    </xf>
    <xf numFmtId="0" fontId="19" fillId="10" borderId="1" xfId="7" applyFont="1" applyFill="1" applyBorder="1" applyAlignment="1">
      <alignment horizontal="center" vertical="center" wrapText="1"/>
    </xf>
    <xf numFmtId="0" fontId="22" fillId="0" borderId="0" xfId="7" applyFont="1" applyAlignment="1">
      <alignment horizontal="center" vertical="center" wrapText="1"/>
    </xf>
    <xf numFmtId="0" fontId="21" fillId="10" borderId="1" xfId="7" applyFont="1" applyFill="1" applyBorder="1" applyAlignment="1">
      <alignment horizontal="center" vertical="center"/>
    </xf>
    <xf numFmtId="0" fontId="19" fillId="10" borderId="1" xfId="7" applyFont="1" applyFill="1" applyBorder="1" applyAlignment="1">
      <alignment horizontal="center" vertical="center"/>
    </xf>
    <xf numFmtId="0" fontId="22" fillId="0" borderId="0" xfId="7" applyFont="1" applyAlignment="1">
      <alignment horizontal="center" vertical="center"/>
    </xf>
    <xf numFmtId="1" fontId="22" fillId="0" borderId="1" xfId="7" applyNumberFormat="1" applyFont="1" applyBorder="1" applyAlignment="1">
      <alignment vertical="center"/>
    </xf>
    <xf numFmtId="0" fontId="11" fillId="0" borderId="1" xfId="7" applyFont="1" applyBorder="1" applyAlignment="1" applyProtection="1">
      <alignment horizontal="center" vertical="center" wrapText="1"/>
      <protection locked="0"/>
    </xf>
    <xf numFmtId="1" fontId="11" fillId="3" borderId="1" xfId="7" applyNumberFormat="1" applyFont="1" applyFill="1" applyBorder="1" applyAlignment="1" applyProtection="1">
      <alignment horizontal="center" vertical="center" wrapText="1"/>
      <protection locked="0"/>
    </xf>
    <xf numFmtId="1" fontId="2" fillId="0" borderId="0" xfId="7" applyNumberFormat="1" applyAlignment="1">
      <alignment vertical="center"/>
    </xf>
    <xf numFmtId="0" fontId="23" fillId="11" borderId="1" xfId="7" applyFont="1" applyFill="1" applyBorder="1" applyAlignment="1" applyProtection="1">
      <alignment horizontal="left" vertical="center" wrapText="1"/>
      <protection locked="0"/>
    </xf>
    <xf numFmtId="0" fontId="22" fillId="0" borderId="1" xfId="7" applyFont="1" applyBorder="1" applyAlignment="1">
      <alignment vertical="center"/>
    </xf>
    <xf numFmtId="0" fontId="24" fillId="11" borderId="1" xfId="7" applyFont="1" applyFill="1" applyBorder="1" applyAlignment="1" applyProtection="1">
      <alignment horizontal="left" vertical="center" wrapText="1"/>
      <protection locked="0"/>
    </xf>
    <xf numFmtId="1" fontId="22" fillId="0" borderId="1" xfId="7" applyNumberFormat="1" applyFont="1" applyBorder="1" applyAlignment="1">
      <alignment horizontal="center" vertical="center"/>
    </xf>
    <xf numFmtId="0" fontId="22" fillId="0" borderId="1" xfId="7" applyFont="1" applyBorder="1" applyAlignment="1">
      <alignment horizontal="center" vertical="center"/>
    </xf>
    <xf numFmtId="0" fontId="23" fillId="11" borderId="1" xfId="7" applyFont="1" applyFill="1" applyBorder="1" applyAlignment="1" applyProtection="1">
      <alignment horizontal="center" vertical="center" wrapText="1"/>
      <protection locked="0"/>
    </xf>
    <xf numFmtId="0" fontId="3" fillId="3" borderId="0" xfId="1" quotePrefix="1" applyFont="1" applyFill="1" applyAlignment="1">
      <alignment horizontal="center" vertical="center"/>
    </xf>
    <xf numFmtId="0" fontId="22" fillId="0" borderId="12" xfId="7" applyFont="1" applyBorder="1" applyAlignment="1">
      <alignment horizontal="center" vertical="center" wrapText="1"/>
    </xf>
    <xf numFmtId="0" fontId="22" fillId="0" borderId="13" xfId="7" applyFont="1" applyBorder="1" applyAlignment="1">
      <alignment horizontal="center" vertical="center" wrapText="1"/>
    </xf>
    <xf numFmtId="0" fontId="22" fillId="0" borderId="12" xfId="7" applyFont="1" applyBorder="1" applyAlignment="1">
      <alignment horizontal="center" vertical="center"/>
    </xf>
    <xf numFmtId="0" fontId="22" fillId="0" borderId="14" xfId="7" applyFont="1" applyBorder="1" applyAlignment="1">
      <alignment horizontal="center" vertical="center"/>
    </xf>
    <xf numFmtId="0" fontId="21" fillId="10" borderId="1" xfId="7" applyFont="1" applyFill="1" applyBorder="1" applyAlignment="1">
      <alignment horizontal="center" vertical="center" wrapText="1"/>
    </xf>
  </cellXfs>
  <cellStyles count="11">
    <cellStyle name="Comma 2" xfId="9" xr:uid="{925004C6-D66A-4F11-8118-5292239725AD}"/>
    <cellStyle name="Normal" xfId="0" builtinId="0"/>
    <cellStyle name="Normal 15" xfId="7" xr:uid="{8C62DD15-5BB2-47E8-A961-647E6D69232D}"/>
    <cellStyle name="Normal 16" xfId="4" xr:uid="{7D508D81-584C-4C88-B6D5-E196AC0F0DDA}"/>
    <cellStyle name="Normal 18 2" xfId="2" xr:uid="{95BAECEC-904A-4F18-A049-E20D88FB2343}"/>
    <cellStyle name="Normal 2" xfId="1" xr:uid="{A6493DDB-16E8-4905-8586-DCB2C4BC239E}"/>
    <cellStyle name="Normal 2 2" xfId="3" xr:uid="{4C6036C8-7C45-4F20-B1B4-65F74B9E3D28}"/>
    <cellStyle name="Normal 29 2 3" xfId="5" xr:uid="{21EF2199-63CD-4DF6-A9C9-207AE147AB12}"/>
    <cellStyle name="Normal 31" xfId="8" xr:uid="{73FEF41E-E555-477F-BD46-C5DABCB85574}"/>
    <cellStyle name="Percent" xfId="10" builtinId="5"/>
    <cellStyle name="Percent 10 3" xfId="6" xr:uid="{B5E41963-F83E-4C53-9E3B-9090B1706033}"/>
  </cellStyles>
  <dxfs count="2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inamdar.a\AppData\Local\Microsoft\Windows\Temporary%20Internet%20Files\Content.Outlook\A78K4SIW\Format-Channel%20Summary-Oct'13.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gupta.n.6\Desktop\MS&amp;P\MOnth\MArch%2013\Format-Channel%20Summary-Mar'13.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opal.h\AppData\Local\Microsoft\Windows\Temporary%20Internet%20Files\Content.Outlook\AZYOG20C\temp%20files\Channel%20Summary-Apr'14-Ver%202.0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0%20Swing-Releases/00%20JASOND,%202020/Jaguar-CS%20Automation/FinalChannel%20Summary%20for%20Vicks%20Dec'2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khanna.m\Documents\Onboarding%20Olay\AMJ'13%20Olay%20BPM\Channel%20Summary\Olay%20Channel%20Summary-Apr'13-Ver%20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mansharamani.a\Documents\Ashish_stuff\P&amp;G\MS&amp;P\Canvas\AMJ%202014\April\Channel%20Summary-Apr'14-Ver%201.00_KAM%20BPM.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heeraj.parripati\Documents\My%20Received%20Files\Documents%20and%20Settings\Administrator\My%20Documents\Milind\Channel%20Summary-Feb'13-Ver%204.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mmary"/>
      <sheetName val="Instructions"/>
      <sheetName val="Consumer Promotions"/>
      <sheetName val="Summary-old"/>
      <sheetName val="Delete"/>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Order"/>
      <sheetName val="ITrial"/>
      <sheetName val="iTrail Smart Store"/>
      <sheetName val="LCCM"/>
      <sheetName val="Price Change"/>
      <sheetName val="NSR"/>
      <sheetName val="Orgn Plans"/>
      <sheetName val="List of New Sub BFs"/>
      <sheetName val="Valid-ChannelClassType Mapping"/>
      <sheetName val="Possible Disbursement Method"/>
      <sheetName val="Sample Configuration"/>
      <sheetName val="DeletingSystemPart"/>
      <sheetName val="Sheet1"/>
      <sheetName val="Nov"/>
    </sheetNames>
    <sheetDataSet>
      <sheetData sheetId="0" refreshError="1"/>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75">
          <cell r="A75" t="str">
            <v>Taxable</v>
          </cell>
        </row>
        <row r="76">
          <cell r="A76" t="str">
            <v>Non Taxable</v>
          </cell>
        </row>
        <row r="134">
          <cell r="A134" t="str">
            <v>Yes</v>
          </cell>
        </row>
        <row r="135">
          <cell r="A135" t="str">
            <v>No</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A3" t="str">
            <v>AE BB+CarST AQ Prmo</v>
          </cell>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A4" t="str">
            <v>AE HF+CarST VB Prmo</v>
          </cell>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A5" t="str">
            <v>AE LVC+CarST LS Prmo</v>
          </cell>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A6" t="str">
            <v>AE VC Promo BB + SKY</v>
          </cell>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A7" t="str">
            <v>AE VC Promo HW + CTR</v>
          </cell>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A8" t="str">
            <v>AE VC Promo LVC + LV</v>
          </cell>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A9" t="str">
            <v>AmbiPur Car Tropic Refills</v>
          </cell>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A10" t="str">
            <v>AmbiPur Car Tropic Starters</v>
          </cell>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A11" t="str">
            <v>AmbiPur Car Waves Refills</v>
          </cell>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A12" t="str">
            <v>AmbiPur Car Waves Starters</v>
          </cell>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A13" t="str">
            <v>AmbiPur Car White Lilies Starters</v>
          </cell>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A14" t="str">
            <v>AmbPr Air B&amp;B</v>
          </cell>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A15" t="str">
            <v>AmbPr Air Citrus 2x FB</v>
          </cell>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A16" t="str">
            <v>AmbPr Air Citrus 2x TF</v>
          </cell>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A17" t="str">
            <v>AmbPr Air EF</v>
          </cell>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A18" t="str">
            <v>AmbPr Air EJ</v>
          </cell>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A19" t="str">
            <v>AmbPr Air EJ 199</v>
          </cell>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A20" t="str">
            <v>AmbPr Air F&amp;F</v>
          </cell>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A21" t="str">
            <v>AmbPr Air FB</v>
          </cell>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A22" t="str">
            <v>AmbPr Air HAWI</v>
          </cell>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A23" t="str">
            <v>AmbPr Air L&amp;S</v>
          </cell>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A24" t="str">
            <v>AmbPr Air LB</v>
          </cell>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A25" t="str">
            <v>AmbPr Air LB 199</v>
          </cell>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A26" t="str">
            <v>AmbPr Air LB+RB Prmo</v>
          </cell>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A27" t="str">
            <v>AmbPr Air LB+VS Prmo</v>
          </cell>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A28" t="str">
            <v>AmbPr Air LV&amp;C</v>
          </cell>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A29" t="str">
            <v>AmbPr Air M&amp;R</v>
          </cell>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A30" t="str">
            <v>AmbPr Air MF</v>
          </cell>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A31" t="str">
            <v>AmbPr Air NZLD</v>
          </cell>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A32" t="str">
            <v>AmbPr Air OB</v>
          </cell>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A33" t="str">
            <v>AmbPr Air R&amp;B</v>
          </cell>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A34" t="str">
            <v>AmbPr Air R&amp;B 199</v>
          </cell>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A35" t="str">
            <v>AmbPr Air S&amp;R</v>
          </cell>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A36" t="str">
            <v>AmbPr Air SB</v>
          </cell>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A37" t="str">
            <v>AmbPr Air SB 199</v>
          </cell>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A38" t="str">
            <v>AmbPr Air SC&amp;Z</v>
          </cell>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A39" t="str">
            <v>AmbPr Air SW</v>
          </cell>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A40" t="str">
            <v>AmbPr Air SW 199</v>
          </cell>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A41" t="str">
            <v>AmbPr Air THAI</v>
          </cell>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A42" t="str">
            <v>AmbPr Air V&amp;S</v>
          </cell>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A43" t="str">
            <v>AmbPr Arsl AromLily</v>
          </cell>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A44" t="str">
            <v>AmbPr Arsl AromLvndr</v>
          </cell>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A45" t="str">
            <v>AmbPr Arsl Ocean</v>
          </cell>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A46" t="str">
            <v>AmbPr Arsl Pink</v>
          </cell>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A47" t="str">
            <v>AmbPr Arsl Sndalwood</v>
          </cell>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A48" t="str">
            <v>AmbPr CarRef Aqua</v>
          </cell>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A49" t="str">
            <v>AmbPr CarRef Citrus</v>
          </cell>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A50" t="str">
            <v>AmbPr CarRef Jasmine</v>
          </cell>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A51" t="str">
            <v>AmbPr CarRef Lavendr</v>
          </cell>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A52" t="str">
            <v>AmbPr CarRef Pacific</v>
          </cell>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A53" t="str">
            <v>AmbPr CarRef Tobaco</v>
          </cell>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A54" t="str">
            <v>AmbPr CarRef Vanilla</v>
          </cell>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A55" t="str">
            <v>AmbPr CarST Aqua</v>
          </cell>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A56" t="str">
            <v>AmbPr CarST Citrus</v>
          </cell>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A57" t="str">
            <v>AmbPr CarST Jasmine</v>
          </cell>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A58" t="str">
            <v>AmbPr CarST Lvndr</v>
          </cell>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A59" t="str">
            <v>AmbPr CarST Pacific</v>
          </cell>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A60" t="str">
            <v>AmbPr CarST Tobaco</v>
          </cell>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A61" t="str">
            <v>AmbPr CarST Vanilla</v>
          </cell>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A62" t="str">
            <v>AmbPr Ref B&amp;B</v>
          </cell>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A63" t="str">
            <v>AmbPr Ref HAWI</v>
          </cell>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A64" t="str">
            <v>AmbPr Ref LV&amp;C</v>
          </cell>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A65" t="str">
            <v>AmbPr Ref NZLD</v>
          </cell>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A66" t="str">
            <v>AmbPr Ref S&amp;R</v>
          </cell>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A67" t="str">
            <v>AmbPr Ref SC&amp;Z</v>
          </cell>
          <cell r="C67" t="str">
            <v>RDY II</v>
          </cell>
          <cell r="D67" t="str">
            <v>Ariel SC Oxy Blu 2kg</v>
          </cell>
          <cell r="H67" t="str">
            <v>OB Kids 10+2 Free</v>
          </cell>
          <cell r="J67" t="str">
            <v>DEO WW</v>
          </cell>
          <cell r="K67" t="str">
            <v>Olay TE Eye Crm 0.5Oz Normal NUV Day</v>
          </cell>
          <cell r="L67" t="str">
            <v>whspr Ultra Reg 15s</v>
          </cell>
        </row>
        <row r="68">
          <cell r="A68" t="str">
            <v>AmbPr Ref THAI</v>
          </cell>
          <cell r="C68" t="str">
            <v>RDY II 5s</v>
          </cell>
          <cell r="D68" t="str">
            <v>Ariel SC Oxyblu 1 Kg</v>
          </cell>
          <cell r="H68" t="str">
            <v>OB Kids Sft</v>
          </cell>
          <cell r="J68" t="str">
            <v>DEO WW 150ML</v>
          </cell>
          <cell r="K68" t="str">
            <v>Olay TE FW 20gm</v>
          </cell>
          <cell r="L68" t="str">
            <v>whspr Ultra Reg 2s</v>
          </cell>
        </row>
        <row r="69">
          <cell r="A69" t="str">
            <v>AmbPr ST B&amp;B</v>
          </cell>
          <cell r="C69" t="str">
            <v>Satin Care Disp</v>
          </cell>
          <cell r="D69" t="str">
            <v>Ariel SC Oxyblu 500g</v>
          </cell>
          <cell r="H69" t="str">
            <v>OB Neem FrshClnM10+2</v>
          </cell>
          <cell r="J69" t="str">
            <v>Fat Foamy (Reg) 300gm</v>
          </cell>
          <cell r="K69" t="str">
            <v>Olay TE FW 50gm</v>
          </cell>
          <cell r="L69" t="str">
            <v>whspr Ultra Reg 8s</v>
          </cell>
        </row>
        <row r="70">
          <cell r="A70" t="str">
            <v>AmbPr ST HAWI</v>
          </cell>
          <cell r="C70" t="str">
            <v>Satincare</v>
          </cell>
          <cell r="D70" t="str">
            <v>Ariel Ultramatic 3 Kg</v>
          </cell>
          <cell r="H70" t="str">
            <v>OB Neem FrshClnS10+2</v>
          </cell>
          <cell r="J70" t="str">
            <v>Fat Foamy (Sen) 300gm</v>
          </cell>
          <cell r="K70" t="str">
            <v>Olay TE FW 50gm Prom</v>
          </cell>
          <cell r="L70" t="str">
            <v>whspr Ultra S1 Wings 15s</v>
          </cell>
        </row>
        <row r="71">
          <cell r="A71" t="str">
            <v>AmbPr ST LV&amp;C</v>
          </cell>
          <cell r="C71" t="str">
            <v>SEFW Cart</v>
          </cell>
          <cell r="D71" t="str">
            <v>Ariel ultrmatic 1 Kg</v>
          </cell>
          <cell r="H71" t="str">
            <v>OB Ortho Sft</v>
          </cell>
          <cell r="J71" t="str">
            <v>Foam (Cln) 200ml</v>
          </cell>
          <cell r="K71" t="str">
            <v>Olay TE Gentle 50gm</v>
          </cell>
          <cell r="L71" t="str">
            <v>whspr Ultra S1 Wings 8s</v>
          </cell>
        </row>
        <row r="72">
          <cell r="A72" t="str">
            <v>AmbPr ST NZLD</v>
          </cell>
          <cell r="C72" t="str">
            <v>SEFW Rzr</v>
          </cell>
          <cell r="D72" t="str">
            <v>Ariel ultrmatic 2 Kg</v>
          </cell>
          <cell r="H72" t="str">
            <v>OB Paste+Brush Pack</v>
          </cell>
          <cell r="J72" t="str">
            <v>Foam (Lmn) 200ml</v>
          </cell>
          <cell r="K72" t="str">
            <v>Olay TE Gnt NUV 50gm</v>
          </cell>
          <cell r="L72" t="str">
            <v>whspr Ultra Sft LN 15s</v>
          </cell>
        </row>
        <row r="73">
          <cell r="A73" t="str">
            <v>AmbPr ST S&amp;R</v>
          </cell>
          <cell r="C73" t="str">
            <v>Simply Venus 3s Disp</v>
          </cell>
          <cell r="D73" t="str">
            <v>Ariel ultrmatic 500g</v>
          </cell>
          <cell r="H73" t="str">
            <v>OB PH 5way</v>
          </cell>
          <cell r="J73" t="str">
            <v>Foam (Mnth) 200ml</v>
          </cell>
          <cell r="K73" t="str">
            <v>Olay TE Gnt UV 50gm</v>
          </cell>
          <cell r="L73" t="str">
            <v>whspr Ultra Sft LN 8s</v>
          </cell>
        </row>
        <row r="74">
          <cell r="A74" t="str">
            <v>AmbPr ST SC&amp;Z</v>
          </cell>
          <cell r="C74" t="str">
            <v>Simply Venus Disp</v>
          </cell>
          <cell r="D74" t="str">
            <v>FREE Tide Bar Rs 10</v>
          </cell>
          <cell r="H74" t="str">
            <v>OB PH 75gm bulk</v>
          </cell>
          <cell r="J74" t="str">
            <v>Foam (Mst) 200ml</v>
          </cell>
          <cell r="K74" t="str">
            <v>Olay TE Gnt UV Prom</v>
          </cell>
          <cell r="L74" t="str">
            <v>whspr Ultra Sft XL 7s</v>
          </cell>
        </row>
        <row r="75">
          <cell r="A75" t="str">
            <v>AmbPr ST THAI</v>
          </cell>
          <cell r="C75" t="str">
            <v>SP Blades 100s</v>
          </cell>
          <cell r="D75" t="str">
            <v>FREE Tide Bar Rs 6</v>
          </cell>
          <cell r="H75" t="str">
            <v>OB PH Antibac</v>
          </cell>
          <cell r="J75" t="str">
            <v>Foam (Prot) 245g</v>
          </cell>
          <cell r="K75" t="str">
            <v>Olay TE GNUV BP</v>
          </cell>
          <cell r="L75" t="str">
            <v>whspr Ultra Systm Pk</v>
          </cell>
        </row>
        <row r="76">
          <cell r="A76" t="str">
            <v>Car AQ+LSpa+EJ</v>
          </cell>
          <cell r="C76" t="str">
            <v>SP Blades 5s</v>
          </cell>
          <cell r="D76" t="str">
            <v>Gain Super Soaker</v>
          </cell>
          <cell r="H76" t="str">
            <v>OB PH Antibac N</v>
          </cell>
          <cell r="J76" t="str">
            <v>Foam (Reg) 200ml</v>
          </cell>
          <cell r="K76" t="str">
            <v>Olay TE GUV BP</v>
          </cell>
          <cell r="L76" t="str">
            <v>whspr Ultra XL 15s</v>
          </cell>
        </row>
        <row r="77">
          <cell r="A77" t="str">
            <v>Car Aqua RF</v>
          </cell>
          <cell r="C77" t="str">
            <v>SP Rzr</v>
          </cell>
          <cell r="D77" t="str">
            <v>North TideJR 500+Bar FREE</v>
          </cell>
          <cell r="H77" t="str">
            <v>OB PH AU</v>
          </cell>
          <cell r="J77" t="str">
            <v>Foam (Reg) 50gm</v>
          </cell>
          <cell r="K77" t="str">
            <v>Olay TE LW TPR</v>
          </cell>
          <cell r="L77" t="str">
            <v>whspr Ultra XL 2s</v>
          </cell>
        </row>
        <row r="78">
          <cell r="A78" t="str">
            <v>Car Aqua ST</v>
          </cell>
          <cell r="C78" t="str">
            <v>SS 10s</v>
          </cell>
          <cell r="D78" t="str">
            <v>North TideLM 500+Bar FREE</v>
          </cell>
          <cell r="H78" t="str">
            <v>OB PH Base</v>
          </cell>
          <cell r="J78" t="str">
            <v>Foam (Sen) 200ml</v>
          </cell>
          <cell r="K78" t="str">
            <v>Olay TE Night 20gm</v>
          </cell>
          <cell r="L78" t="str">
            <v>whspr Ultra XL 30s</v>
          </cell>
        </row>
        <row r="79">
          <cell r="A79" t="str">
            <v>Car Lavender RF</v>
          </cell>
          <cell r="C79" t="str">
            <v>SS Blades 5s</v>
          </cell>
          <cell r="D79" t="str">
            <v>Tide 3in1 1Kg DHOOM</v>
          </cell>
          <cell r="H79" t="str">
            <v>OB PH Base Med2sVP N</v>
          </cell>
          <cell r="J79" t="str">
            <v>Foam (Senst) 245g</v>
          </cell>
          <cell r="K79" t="str">
            <v>Olay TE Night 50gm</v>
          </cell>
          <cell r="L79" t="str">
            <v>whspr Ultra XL 45s</v>
          </cell>
        </row>
        <row r="80">
          <cell r="A80" t="str">
            <v>Car Lavender ST</v>
          </cell>
          <cell r="C80" t="str">
            <v>SS Rzr</v>
          </cell>
          <cell r="D80" t="str">
            <v>Tide 3in1 500g DHOOM</v>
          </cell>
          <cell r="H80" t="str">
            <v>OB PH Base MedB2G1 N</v>
          </cell>
          <cell r="J80" t="str">
            <v>FOAM LIME 250G</v>
          </cell>
          <cell r="K80" t="str">
            <v>Olay TE Night Prom</v>
          </cell>
          <cell r="L80" t="str">
            <v>whspr Ultra XL 4s</v>
          </cell>
        </row>
        <row r="81">
          <cell r="A81" t="str">
            <v>Car Pacific RF</v>
          </cell>
          <cell r="C81" t="str">
            <v>SS Saloon 50s</v>
          </cell>
          <cell r="D81" t="str">
            <v>Tide 3in1 Semi 1Kg</v>
          </cell>
          <cell r="H81" t="str">
            <v>OB PH Base N</v>
          </cell>
          <cell r="J81" t="str">
            <v>FOAM MUSK 250G</v>
          </cell>
          <cell r="K81" t="str">
            <v>Olay TE Nrm NUV 20gm</v>
          </cell>
          <cell r="L81" t="str">
            <v>whspr Ultra XL 5s</v>
          </cell>
        </row>
        <row r="82">
          <cell r="A82" t="str">
            <v>Car Pacific ST</v>
          </cell>
          <cell r="C82" t="str">
            <v>ST Rzr</v>
          </cell>
          <cell r="D82" t="str">
            <v>Tide 3in1 Semi 4Kg</v>
          </cell>
          <cell r="H82" t="str">
            <v>OB PH Base Sft2sVP N</v>
          </cell>
          <cell r="J82" t="str">
            <v>FOAM ORIGINAL 250G</v>
          </cell>
          <cell r="K82" t="str">
            <v>Olay TE Nrm NUV 50gm</v>
          </cell>
          <cell r="L82" t="str">
            <v>whspr Ultra XL 7s</v>
          </cell>
        </row>
        <row r="83">
          <cell r="A83" t="str">
            <v>Car Vanilla RF</v>
          </cell>
          <cell r="C83" t="str">
            <v>SV3 BASIC STREAMER PACK</v>
          </cell>
          <cell r="D83" t="str">
            <v>Tide 3in1 Semi 500g</v>
          </cell>
          <cell r="H83" t="str">
            <v>OB PH Base SftB2G1 N</v>
          </cell>
          <cell r="J83" t="str">
            <v>FusionGel PuSen200ml</v>
          </cell>
          <cell r="K83" t="str">
            <v>Olay TE Nrm NUV Prom</v>
          </cell>
          <cell r="L83" t="str">
            <v>whspr Ultra XL 8s</v>
          </cell>
        </row>
        <row r="84">
          <cell r="A84" t="str">
            <v>Car Vanilla ST</v>
          </cell>
          <cell r="C84" t="str">
            <v>Turbo Cart 2s</v>
          </cell>
          <cell r="D84" t="str">
            <v>Tide 3in1 Semi 500g</v>
          </cell>
          <cell r="H84" t="str">
            <v>OB PH GC Med N</v>
          </cell>
          <cell r="J84" t="str">
            <v>FusionGel Sen200ml</v>
          </cell>
          <cell r="K84" t="str">
            <v>Olay TE Nrm NUV TPR</v>
          </cell>
          <cell r="L84" t="str">
            <v>whspr Ultra XL 9s</v>
          </cell>
        </row>
        <row r="85">
          <cell r="A85" t="str">
            <v>Vent Clips CITRS</v>
          </cell>
          <cell r="C85" t="str">
            <v>Turbo Cart 4s</v>
          </cell>
          <cell r="D85" t="str">
            <v>Tide Bar</v>
          </cell>
          <cell r="H85" t="str">
            <v>OB PH GC MedB2G1 N</v>
          </cell>
          <cell r="J85" t="str">
            <v>FusionGel Sen75ml</v>
          </cell>
          <cell r="K85" t="str">
            <v>Olay TE Nrm UV 20gm</v>
          </cell>
          <cell r="L85" t="str">
            <v>whspr Ultra XL ON 2s</v>
          </cell>
        </row>
        <row r="86">
          <cell r="A86" t="str">
            <v>Vent Clips Lavender</v>
          </cell>
          <cell r="C86" t="str">
            <v>Turbo Cart 8s</v>
          </cell>
          <cell r="D86" t="str">
            <v>Tide JR 10KG PROMO</v>
          </cell>
          <cell r="H86" t="str">
            <v>OB PH GC Sft N</v>
          </cell>
          <cell r="J86" t="str">
            <v>FusionGel UltPr200ml</v>
          </cell>
          <cell r="K86" t="str">
            <v>Olay TE Nrm UV 50gm</v>
          </cell>
          <cell r="L86" t="str">
            <v>whspr Ultra XL ON 7s</v>
          </cell>
        </row>
        <row r="87">
          <cell r="A87" t="str">
            <v>Vent Clips NZLD</v>
          </cell>
          <cell r="C87" t="str">
            <v>Turbo Mach-3 Rzr</v>
          </cell>
          <cell r="D87" t="str">
            <v>Tide Matic 1Kg</v>
          </cell>
          <cell r="H87" t="str">
            <v>OB PH GC SftB2G1 N</v>
          </cell>
          <cell r="J87" t="str">
            <v>Gil Foam Wash 150ml</v>
          </cell>
          <cell r="K87" t="str">
            <v>Olay TE Nrm UV 8gm</v>
          </cell>
          <cell r="L87" t="str">
            <v>whspr Ultra XL+ 15s</v>
          </cell>
        </row>
        <row r="88">
          <cell r="A88" t="str">
            <v>Vent Clips SKY BRZ</v>
          </cell>
          <cell r="C88" t="str">
            <v>Turbo Sen Cart 2s</v>
          </cell>
          <cell r="D88" t="str">
            <v>Tide Matic 2Kg</v>
          </cell>
          <cell r="H88" t="str">
            <v>OB PH Gum Care</v>
          </cell>
          <cell r="J88" t="str">
            <v>Gil Moist Lot 100ml</v>
          </cell>
          <cell r="K88" t="str">
            <v>Olay TE Nrm UV Prom</v>
          </cell>
          <cell r="L88" t="str">
            <v>whspr Ultra XL+ 30s</v>
          </cell>
        </row>
        <row r="89">
          <cell r="A89" t="str">
            <v>Vent Clips THAI</v>
          </cell>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8E9F-10DE-4851-8EFE-AEADD1787775}">
  <sheetPr codeName="X1">
    <tabColor rgb="FFFF0000"/>
  </sheetPr>
  <dimension ref="A1:H8"/>
  <sheetViews>
    <sheetView showGridLines="0" tabSelected="1" zoomScale="106" zoomScaleNormal="106" workbookViewId="0">
      <selection activeCell="A5" sqref="A5"/>
    </sheetView>
  </sheetViews>
  <sheetFormatPr defaultColWidth="8" defaultRowHeight="11.25" x14ac:dyDescent="0.2"/>
  <cols>
    <col min="1" max="1" width="27.5703125" style="1" customWidth="1"/>
    <col min="2" max="3" width="20.7109375" style="1" customWidth="1"/>
    <col min="4" max="4" width="27.5703125" style="1" customWidth="1"/>
    <col min="5" max="5" width="48.42578125" style="1" customWidth="1"/>
    <col min="6" max="6" width="67.42578125" style="1" customWidth="1"/>
    <col min="7" max="7" width="15.7109375" style="1" customWidth="1"/>
    <col min="8" max="8" width="28.85546875" style="1" customWidth="1"/>
    <col min="9" max="16384" width="8" style="1"/>
  </cols>
  <sheetData>
    <row r="1" spans="1:8" ht="31.5" customHeight="1" x14ac:dyDescent="0.2">
      <c r="A1" s="101" t="s">
        <v>815</v>
      </c>
      <c r="B1" s="101"/>
      <c r="C1" s="101"/>
      <c r="D1" s="101"/>
      <c r="E1" s="101"/>
      <c r="F1" s="101"/>
      <c r="G1" s="101"/>
      <c r="H1" s="101"/>
    </row>
    <row r="2" spans="1:8" x14ac:dyDescent="0.2">
      <c r="A2" s="2"/>
      <c r="B2" s="2"/>
      <c r="C2" s="2"/>
      <c r="D2" s="3"/>
      <c r="E2" s="3"/>
      <c r="F2" s="3"/>
      <c r="G2" s="3"/>
      <c r="H2" s="3"/>
    </row>
    <row r="3" spans="1:8" ht="24.75" customHeight="1" x14ac:dyDescent="0.2">
      <c r="A3" s="4" t="s">
        <v>6</v>
      </c>
      <c r="B3" s="2"/>
      <c r="C3" s="2"/>
      <c r="D3" s="3"/>
      <c r="E3" s="3"/>
      <c r="F3" s="3"/>
      <c r="G3" s="3"/>
      <c r="H3" s="3"/>
    </row>
    <row r="4" spans="1:8" ht="39.75" customHeight="1" x14ac:dyDescent="0.2">
      <c r="A4" s="5" t="s">
        <v>0</v>
      </c>
      <c r="B4" s="6" t="s">
        <v>1</v>
      </c>
      <c r="C4" s="6" t="s">
        <v>2</v>
      </c>
      <c r="D4" s="5" t="s">
        <v>3</v>
      </c>
      <c r="E4" s="7" t="s">
        <v>7</v>
      </c>
      <c r="F4" s="5" t="s">
        <v>8</v>
      </c>
      <c r="G4" s="5" t="s">
        <v>9</v>
      </c>
      <c r="H4" s="5" t="s">
        <v>4</v>
      </c>
    </row>
    <row r="5" spans="1:8" s="11" customFormat="1" ht="23.25" customHeight="1" x14ac:dyDescent="0.25">
      <c r="A5" s="8" t="s">
        <v>10</v>
      </c>
      <c r="B5" s="9">
        <v>43647</v>
      </c>
      <c r="C5" s="9" t="s">
        <v>11</v>
      </c>
      <c r="D5" s="9" t="s">
        <v>12</v>
      </c>
      <c r="E5" s="9" t="s">
        <v>13</v>
      </c>
      <c r="F5" s="9" t="s">
        <v>14</v>
      </c>
      <c r="G5" s="8" t="s">
        <v>15</v>
      </c>
      <c r="H5" s="10" t="s">
        <v>16</v>
      </c>
    </row>
    <row r="6" spans="1:8" s="12" customFormat="1" ht="22.5" customHeight="1" x14ac:dyDescent="0.25">
      <c r="A6" s="8" t="s">
        <v>10</v>
      </c>
      <c r="B6" s="9">
        <v>43647</v>
      </c>
      <c r="C6" s="9" t="s">
        <v>11</v>
      </c>
      <c r="D6" s="9" t="s">
        <v>12</v>
      </c>
      <c r="E6" s="9" t="s">
        <v>17</v>
      </c>
      <c r="F6" s="9" t="s">
        <v>18</v>
      </c>
      <c r="G6" s="8" t="s">
        <v>15</v>
      </c>
      <c r="H6" s="10" t="s">
        <v>16</v>
      </c>
    </row>
    <row r="7" spans="1:8" s="12" customFormat="1" ht="28.5" customHeight="1" x14ac:dyDescent="0.25">
      <c r="A7" s="8" t="s">
        <v>10</v>
      </c>
      <c r="B7" s="9">
        <v>43647</v>
      </c>
      <c r="C7" s="9" t="s">
        <v>11</v>
      </c>
      <c r="D7" s="9" t="s">
        <v>12</v>
      </c>
      <c r="E7" s="9" t="s">
        <v>19</v>
      </c>
      <c r="F7" s="9" t="s">
        <v>20</v>
      </c>
      <c r="G7" s="8" t="s">
        <v>15</v>
      </c>
      <c r="H7" s="10" t="s">
        <v>16</v>
      </c>
    </row>
    <row r="8" spans="1:8" s="12" customFormat="1" ht="23.25" customHeight="1" x14ac:dyDescent="0.25">
      <c r="A8" s="8" t="s">
        <v>10</v>
      </c>
      <c r="B8" s="9">
        <v>43647</v>
      </c>
      <c r="C8" s="9" t="s">
        <v>11</v>
      </c>
      <c r="D8" s="9" t="s">
        <v>12</v>
      </c>
      <c r="E8" s="9" t="s">
        <v>21</v>
      </c>
      <c r="F8" s="9" t="s">
        <v>22</v>
      </c>
      <c r="G8" s="8" t="s">
        <v>15</v>
      </c>
      <c r="H8" s="10" t="s">
        <v>16</v>
      </c>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92597-BB72-4EDD-BCF2-3F79B9929EC8}">
  <sheetPr codeName="Sheet6">
    <tabColor rgb="FF92D050"/>
  </sheetPr>
  <dimension ref="A3:AL35"/>
  <sheetViews>
    <sheetView workbookViewId="0"/>
  </sheetViews>
  <sheetFormatPr defaultRowHeight="15" x14ac:dyDescent="0.25"/>
  <sheetData>
    <row r="3" spans="1:38" ht="30" x14ac:dyDescent="0.25">
      <c r="A3" s="13" t="s">
        <v>5</v>
      </c>
    </row>
    <row r="7" spans="1:38" s="81" customFormat="1" ht="18" x14ac:dyDescent="0.25">
      <c r="A7" s="82" t="s">
        <v>167</v>
      </c>
      <c r="B7" s="82"/>
      <c r="C7" s="82"/>
    </row>
    <row r="8" spans="1:38" s="81" customFormat="1" ht="18" x14ac:dyDescent="0.25">
      <c r="A8" s="82" t="s">
        <v>168</v>
      </c>
      <c r="B8" s="82"/>
      <c r="C8" s="82"/>
      <c r="D8" s="82"/>
    </row>
    <row r="9" spans="1:38" s="81" customFormat="1" ht="11.25" x14ac:dyDescent="0.2">
      <c r="E9" s="81" t="s">
        <v>169</v>
      </c>
      <c r="F9" s="81" t="s">
        <v>170</v>
      </c>
      <c r="G9" s="81" t="s">
        <v>171</v>
      </c>
      <c r="H9" s="81" t="s">
        <v>172</v>
      </c>
      <c r="I9" s="81" t="s">
        <v>173</v>
      </c>
      <c r="J9" s="81" t="s">
        <v>174</v>
      </c>
      <c r="K9" s="81" t="s">
        <v>175</v>
      </c>
      <c r="L9" s="81" t="s">
        <v>176</v>
      </c>
      <c r="M9" s="81" t="s">
        <v>177</v>
      </c>
      <c r="N9" s="81" t="s">
        <v>178</v>
      </c>
      <c r="O9" s="81" t="s">
        <v>179</v>
      </c>
      <c r="P9" s="81" t="s">
        <v>180</v>
      </c>
      <c r="Q9" s="81" t="s">
        <v>181</v>
      </c>
      <c r="R9" s="81" t="s">
        <v>182</v>
      </c>
      <c r="S9" s="81" t="s">
        <v>183</v>
      </c>
      <c r="T9" s="81" t="s">
        <v>184</v>
      </c>
      <c r="U9" s="81" t="s">
        <v>185</v>
      </c>
      <c r="V9" s="81" t="s">
        <v>186</v>
      </c>
      <c r="W9" s="81" t="s">
        <v>187</v>
      </c>
      <c r="X9" s="81" t="s">
        <v>188</v>
      </c>
      <c r="Y9" s="81" t="s">
        <v>189</v>
      </c>
      <c r="Z9" s="81" t="s">
        <v>190</v>
      </c>
      <c r="AA9" s="81" t="s">
        <v>191</v>
      </c>
      <c r="AB9" s="81" t="s">
        <v>192</v>
      </c>
      <c r="AC9" s="81" t="s">
        <v>193</v>
      </c>
      <c r="AD9" s="81" t="s">
        <v>194</v>
      </c>
      <c r="AE9" s="81" t="s">
        <v>195</v>
      </c>
      <c r="AF9" s="81" t="s">
        <v>196</v>
      </c>
      <c r="AG9" s="81" t="s">
        <v>197</v>
      </c>
      <c r="AH9" s="81" t="s">
        <v>198</v>
      </c>
      <c r="AI9" s="81" t="s">
        <v>199</v>
      </c>
      <c r="AJ9" s="81" t="s">
        <v>200</v>
      </c>
      <c r="AK9" s="83" t="s">
        <v>201</v>
      </c>
    </row>
    <row r="10" spans="1:38" s="87" customFormat="1" ht="51" x14ac:dyDescent="0.25">
      <c r="A10" s="84" t="s">
        <v>202</v>
      </c>
      <c r="B10" s="85"/>
      <c r="C10" s="84" t="s">
        <v>203</v>
      </c>
      <c r="D10" s="85" t="s">
        <v>204</v>
      </c>
      <c r="E10" s="85" t="s">
        <v>205</v>
      </c>
      <c r="F10" s="85" t="s">
        <v>206</v>
      </c>
      <c r="G10" s="85" t="s">
        <v>207</v>
      </c>
      <c r="H10" s="85" t="s">
        <v>208</v>
      </c>
      <c r="I10" s="85" t="s">
        <v>209</v>
      </c>
      <c r="J10" s="85" t="s">
        <v>210</v>
      </c>
      <c r="K10" s="85" t="s">
        <v>211</v>
      </c>
      <c r="L10" s="85" t="s">
        <v>212</v>
      </c>
      <c r="M10" s="85" t="s">
        <v>213</v>
      </c>
      <c r="N10" s="85" t="s">
        <v>214</v>
      </c>
      <c r="O10" s="85" t="s">
        <v>215</v>
      </c>
      <c r="P10" s="85" t="s">
        <v>216</v>
      </c>
      <c r="Q10" s="85" t="s">
        <v>217</v>
      </c>
      <c r="R10" s="85" t="s">
        <v>218</v>
      </c>
      <c r="S10" s="85" t="s">
        <v>219</v>
      </c>
      <c r="T10" s="85" t="s">
        <v>213</v>
      </c>
      <c r="U10" s="85" t="s">
        <v>220</v>
      </c>
      <c r="V10" s="85" t="s">
        <v>221</v>
      </c>
      <c r="W10" s="85" t="s">
        <v>222</v>
      </c>
      <c r="X10" s="85" t="s">
        <v>223</v>
      </c>
      <c r="Y10" s="85" t="s">
        <v>224</v>
      </c>
      <c r="Z10" s="85" t="s">
        <v>225</v>
      </c>
      <c r="AA10" s="85" t="s">
        <v>226</v>
      </c>
      <c r="AB10" s="85" t="s">
        <v>227</v>
      </c>
      <c r="AC10" s="85" t="s">
        <v>228</v>
      </c>
      <c r="AD10" s="85" t="s">
        <v>229</v>
      </c>
      <c r="AE10" s="85" t="s">
        <v>230</v>
      </c>
      <c r="AF10" s="85" t="s">
        <v>231</v>
      </c>
      <c r="AG10" s="85" t="s">
        <v>232</v>
      </c>
      <c r="AH10" s="85" t="s">
        <v>233</v>
      </c>
      <c r="AI10" s="85" t="s">
        <v>234</v>
      </c>
      <c r="AJ10" s="85" t="s">
        <v>235</v>
      </c>
      <c r="AK10" s="86" t="s">
        <v>236</v>
      </c>
    </row>
    <row r="11" spans="1:38" s="90" customFormat="1" ht="38.25" x14ac:dyDescent="0.25">
      <c r="A11" s="84"/>
      <c r="B11" s="85" t="s">
        <v>237</v>
      </c>
      <c r="C11" s="84"/>
      <c r="D11" s="85"/>
      <c r="E11" s="88" t="s">
        <v>238</v>
      </c>
      <c r="F11" s="88" t="s">
        <v>239</v>
      </c>
      <c r="G11" s="88" t="s">
        <v>240</v>
      </c>
      <c r="H11" s="88" t="s">
        <v>241</v>
      </c>
      <c r="I11" s="88" t="s">
        <v>242</v>
      </c>
      <c r="J11" s="88" t="s">
        <v>243</v>
      </c>
      <c r="K11" s="88" t="s">
        <v>244</v>
      </c>
      <c r="L11" s="88" t="s">
        <v>245</v>
      </c>
      <c r="M11" s="85" t="s">
        <v>246</v>
      </c>
      <c r="N11" s="88" t="s">
        <v>247</v>
      </c>
      <c r="O11" s="88" t="s">
        <v>248</v>
      </c>
      <c r="P11" s="85" t="s">
        <v>249</v>
      </c>
      <c r="Q11" s="88" t="s">
        <v>250</v>
      </c>
      <c r="R11" s="88" t="s">
        <v>251</v>
      </c>
      <c r="S11" s="88" t="s">
        <v>252</v>
      </c>
      <c r="T11" s="88" t="s">
        <v>165</v>
      </c>
      <c r="U11" s="88" t="s">
        <v>253</v>
      </c>
      <c r="V11" s="88" t="s">
        <v>166</v>
      </c>
      <c r="W11" s="85" t="s">
        <v>254</v>
      </c>
      <c r="X11" s="88" t="s">
        <v>255</v>
      </c>
      <c r="Y11" s="85" t="s">
        <v>256</v>
      </c>
      <c r="Z11" s="85" t="s">
        <v>257</v>
      </c>
      <c r="AA11" s="88" t="s">
        <v>258</v>
      </c>
      <c r="AB11" s="88" t="s">
        <v>259</v>
      </c>
      <c r="AC11" s="88" t="s">
        <v>260</v>
      </c>
      <c r="AD11" s="88" t="s">
        <v>261</v>
      </c>
      <c r="AE11" s="88" t="s">
        <v>262</v>
      </c>
      <c r="AF11" s="88" t="s">
        <v>263</v>
      </c>
      <c r="AG11" s="85" t="s">
        <v>264</v>
      </c>
      <c r="AH11" s="88" t="s">
        <v>265</v>
      </c>
      <c r="AI11" s="88" t="s">
        <v>266</v>
      </c>
      <c r="AJ11" s="88" t="s">
        <v>267</v>
      </c>
      <c r="AK11" s="89" t="s">
        <v>268</v>
      </c>
    </row>
    <row r="12" spans="1:38" s="81" customFormat="1" ht="26.25" customHeight="1" x14ac:dyDescent="0.25">
      <c r="A12" s="102" t="s">
        <v>269</v>
      </c>
      <c r="B12" s="91" t="s">
        <v>270</v>
      </c>
      <c r="C12" s="91">
        <f>SUM(E12:AK12)</f>
        <v>199403.38439383</v>
      </c>
      <c r="D12" s="92" t="s">
        <v>271</v>
      </c>
      <c r="E12" s="93">
        <v>937.89825106377384</v>
      </c>
      <c r="F12" s="93">
        <v>1201.3065162188486</v>
      </c>
      <c r="G12" s="93">
        <v>627.11643241403158</v>
      </c>
      <c r="H12" s="93">
        <v>18650.627519668564</v>
      </c>
      <c r="I12" s="93">
        <v>2615.0399848584293</v>
      </c>
      <c r="J12" s="93">
        <v>3324.0310757850702</v>
      </c>
      <c r="K12" s="93">
        <v>4815.4281254324978</v>
      </c>
      <c r="L12" s="93">
        <v>2831.9632978772811</v>
      </c>
      <c r="M12" s="93">
        <v>4972.1851275158651</v>
      </c>
      <c r="N12" s="93">
        <v>7850.5214819255698</v>
      </c>
      <c r="O12" s="93">
        <v>5739.0014858557415</v>
      </c>
      <c r="P12" s="93">
        <v>8946.3607662073427</v>
      </c>
      <c r="Q12" s="93">
        <v>1726.9688646274553</v>
      </c>
      <c r="R12" s="93">
        <v>1900.0271516413461</v>
      </c>
      <c r="S12" s="93">
        <v>2876.4066776120794</v>
      </c>
      <c r="T12" s="93">
        <v>6577.1759057484051</v>
      </c>
      <c r="U12" s="93">
        <v>1033.7620818311</v>
      </c>
      <c r="V12" s="93">
        <v>24128.411637745809</v>
      </c>
      <c r="W12" s="93">
        <v>21493.379947213714</v>
      </c>
      <c r="X12" s="93">
        <v>3189.0483455090862</v>
      </c>
      <c r="Y12" s="93">
        <v>4149.904493937699</v>
      </c>
      <c r="Z12" s="93">
        <v>13803.640230045999</v>
      </c>
      <c r="AA12" s="93">
        <v>4165.1378221017176</v>
      </c>
      <c r="AB12" s="93">
        <v>4091.4785464739939</v>
      </c>
      <c r="AC12" s="93">
        <v>20838.748236223109</v>
      </c>
      <c r="AD12" s="93">
        <v>6819.5958075548551</v>
      </c>
      <c r="AE12" s="93">
        <v>4150.0819370755125</v>
      </c>
      <c r="AF12" s="93">
        <v>3013.4976892035029</v>
      </c>
      <c r="AG12" s="93">
        <v>2656.7467178794141</v>
      </c>
      <c r="AH12" s="93">
        <v>4546.4885800975435</v>
      </c>
      <c r="AI12" s="93">
        <v>3783.5506699826769</v>
      </c>
      <c r="AJ12" s="93">
        <v>1640.1128597221223</v>
      </c>
      <c r="AK12" s="93">
        <v>307.74012677990027</v>
      </c>
      <c r="AL12" s="94"/>
    </row>
    <row r="13" spans="1:38" s="81" customFormat="1" ht="26.25" customHeight="1" x14ac:dyDescent="0.25">
      <c r="A13" s="103"/>
      <c r="B13" s="91"/>
      <c r="C13" s="91"/>
      <c r="D13" s="92" t="s">
        <v>272</v>
      </c>
      <c r="E13" s="95" t="s">
        <v>273</v>
      </c>
      <c r="F13" s="95" t="s">
        <v>274</v>
      </c>
      <c r="G13" s="95" t="s">
        <v>275</v>
      </c>
      <c r="H13" s="95" t="s">
        <v>276</v>
      </c>
      <c r="I13" s="95" t="s">
        <v>277</v>
      </c>
      <c r="J13" s="95" t="s">
        <v>278</v>
      </c>
      <c r="K13" s="95" t="s">
        <v>279</v>
      </c>
      <c r="L13" s="95" t="s">
        <v>280</v>
      </c>
      <c r="M13" s="95" t="s">
        <v>281</v>
      </c>
      <c r="N13" s="95" t="s">
        <v>282</v>
      </c>
      <c r="O13" s="95" t="s">
        <v>283</v>
      </c>
      <c r="P13" s="95" t="s">
        <v>284</v>
      </c>
      <c r="Q13" s="95" t="s">
        <v>285</v>
      </c>
      <c r="R13" s="95" t="s">
        <v>286</v>
      </c>
      <c r="S13" s="95" t="s">
        <v>287</v>
      </c>
      <c r="T13" s="95" t="s">
        <v>288</v>
      </c>
      <c r="U13" s="95" t="s">
        <v>289</v>
      </c>
      <c r="V13" s="95" t="s">
        <v>290</v>
      </c>
      <c r="W13" s="95" t="s">
        <v>291</v>
      </c>
      <c r="X13" s="95" t="s">
        <v>292</v>
      </c>
      <c r="Y13" s="95" t="s">
        <v>293</v>
      </c>
      <c r="Z13" s="95" t="s">
        <v>294</v>
      </c>
      <c r="AA13" s="95" t="s">
        <v>295</v>
      </c>
      <c r="AB13" s="95" t="s">
        <v>296</v>
      </c>
      <c r="AC13" s="95" t="s">
        <v>297</v>
      </c>
      <c r="AD13" s="95" t="s">
        <v>298</v>
      </c>
      <c r="AE13" s="95" t="s">
        <v>299</v>
      </c>
      <c r="AF13" s="95" t="s">
        <v>300</v>
      </c>
      <c r="AG13" s="95" t="s">
        <v>301</v>
      </c>
      <c r="AH13" s="95" t="s">
        <v>302</v>
      </c>
      <c r="AI13" s="95" t="s">
        <v>303</v>
      </c>
      <c r="AJ13" s="95" t="s">
        <v>304</v>
      </c>
      <c r="AK13" s="95" t="s">
        <v>305</v>
      </c>
      <c r="AL13" s="94"/>
    </row>
    <row r="14" spans="1:38" s="81" customFormat="1" ht="26.25" customHeight="1" x14ac:dyDescent="0.25">
      <c r="A14" s="103"/>
      <c r="B14" s="96" t="s">
        <v>306</v>
      </c>
      <c r="C14" s="91">
        <f>SUM(E14:AK14)</f>
        <v>18588073.297766984</v>
      </c>
      <c r="D14" s="92" t="s">
        <v>271</v>
      </c>
      <c r="E14" s="93">
        <v>1087193.2324142545</v>
      </c>
      <c r="F14" s="93">
        <v>1368526.6125488868</v>
      </c>
      <c r="G14" s="93">
        <v>731065.7272035497</v>
      </c>
      <c r="H14" s="93">
        <v>166264.01582324356</v>
      </c>
      <c r="I14" s="93">
        <v>413452.28990847769</v>
      </c>
      <c r="J14" s="93">
        <v>383994.61635862716</v>
      </c>
      <c r="K14" s="93">
        <v>169632.12068581604</v>
      </c>
      <c r="L14" s="93">
        <v>947743.8229961436</v>
      </c>
      <c r="M14" s="93">
        <v>588951.2831575782</v>
      </c>
      <c r="N14" s="93">
        <v>968801.66813261725</v>
      </c>
      <c r="O14" s="93">
        <v>284724.96752752532</v>
      </c>
      <c r="P14" s="93">
        <v>250899.04011953311</v>
      </c>
      <c r="Q14" s="93">
        <v>293978.7598649931</v>
      </c>
      <c r="R14" s="93">
        <v>24367.136669189611</v>
      </c>
      <c r="S14" s="93">
        <v>191828.87963079844</v>
      </c>
      <c r="T14" s="93">
        <v>1137965.4600971083</v>
      </c>
      <c r="U14" s="93">
        <v>6530.1269627279062</v>
      </c>
      <c r="V14" s="93">
        <v>714891.12109078269</v>
      </c>
      <c r="W14" s="93">
        <v>1051330.8545674053</v>
      </c>
      <c r="X14" s="93">
        <v>335100.91338270123</v>
      </c>
      <c r="Y14" s="93">
        <v>1811129.9295256608</v>
      </c>
      <c r="Z14" s="93">
        <v>2177105.2571691121</v>
      </c>
      <c r="AA14" s="93">
        <v>440441.32905023487</v>
      </c>
      <c r="AB14" s="93">
        <v>700449.04678600735</v>
      </c>
      <c r="AC14" s="93">
        <v>267496.39784919383</v>
      </c>
      <c r="AD14" s="93">
        <v>168755.80452726746</v>
      </c>
      <c r="AE14" s="93">
        <v>272330.79474965692</v>
      </c>
      <c r="AF14" s="93">
        <v>589377.30462203943</v>
      </c>
      <c r="AG14" s="93">
        <v>375573.13063372008</v>
      </c>
      <c r="AH14" s="93">
        <v>89514.862347717703</v>
      </c>
      <c r="AI14" s="93">
        <v>133282.38053885545</v>
      </c>
      <c r="AJ14" s="93">
        <v>401797.27667702985</v>
      </c>
      <c r="AK14" s="93">
        <v>43577.134148522244</v>
      </c>
      <c r="AL14" s="94"/>
    </row>
    <row r="15" spans="1:38" s="81" customFormat="1" ht="26.25" customHeight="1" x14ac:dyDescent="0.25">
      <c r="A15" s="103"/>
      <c r="B15" s="96"/>
      <c r="C15" s="91"/>
      <c r="D15" s="92" t="s">
        <v>272</v>
      </c>
      <c r="E15" s="95" t="s">
        <v>307</v>
      </c>
      <c r="F15" s="95" t="s">
        <v>308</v>
      </c>
      <c r="G15" s="95" t="s">
        <v>309</v>
      </c>
      <c r="H15" s="95" t="s">
        <v>310</v>
      </c>
      <c r="I15" s="95" t="s">
        <v>311</v>
      </c>
      <c r="J15" s="95" t="s">
        <v>312</v>
      </c>
      <c r="K15" s="95" t="s">
        <v>313</v>
      </c>
      <c r="L15" s="95" t="s">
        <v>314</v>
      </c>
      <c r="M15" s="95" t="s">
        <v>315</v>
      </c>
      <c r="N15" s="95" t="s">
        <v>316</v>
      </c>
      <c r="O15" s="95" t="s">
        <v>317</v>
      </c>
      <c r="P15" s="95" t="s">
        <v>318</v>
      </c>
      <c r="Q15" s="95" t="s">
        <v>319</v>
      </c>
      <c r="R15" s="95" t="s">
        <v>320</v>
      </c>
      <c r="S15" s="95" t="s">
        <v>321</v>
      </c>
      <c r="T15" s="95" t="s">
        <v>322</v>
      </c>
      <c r="U15" s="95" t="s">
        <v>323</v>
      </c>
      <c r="V15" s="95" t="s">
        <v>324</v>
      </c>
      <c r="W15" s="95" t="s">
        <v>325</v>
      </c>
      <c r="X15" s="95" t="s">
        <v>326</v>
      </c>
      <c r="Y15" s="95" t="s">
        <v>327</v>
      </c>
      <c r="Z15" s="95" t="s">
        <v>328</v>
      </c>
      <c r="AA15" s="95" t="s">
        <v>329</v>
      </c>
      <c r="AB15" s="95" t="s">
        <v>330</v>
      </c>
      <c r="AC15" s="95" t="s">
        <v>331</v>
      </c>
      <c r="AD15" s="95" t="s">
        <v>332</v>
      </c>
      <c r="AE15" s="95" t="s">
        <v>333</v>
      </c>
      <c r="AF15" s="95" t="s">
        <v>334</v>
      </c>
      <c r="AG15" s="95" t="s">
        <v>335</v>
      </c>
      <c r="AH15" s="95" t="s">
        <v>336</v>
      </c>
      <c r="AI15" s="95" t="s">
        <v>337</v>
      </c>
      <c r="AJ15" s="95" t="s">
        <v>338</v>
      </c>
      <c r="AK15" s="95" t="s">
        <v>339</v>
      </c>
      <c r="AL15" s="94"/>
    </row>
    <row r="16" spans="1:38" s="81" customFormat="1" ht="26.25" customHeight="1" x14ac:dyDescent="0.25">
      <c r="A16" s="103"/>
      <c r="B16" s="96" t="s">
        <v>340</v>
      </c>
      <c r="C16" s="91">
        <f>SUM(E16:AK16)</f>
        <v>24750569.766895443</v>
      </c>
      <c r="D16" s="92" t="s">
        <v>271</v>
      </c>
      <c r="E16" s="93">
        <v>856168.76691482216</v>
      </c>
      <c r="F16" s="93">
        <v>750105.20081017981</v>
      </c>
      <c r="G16" s="93">
        <v>395194.17251431278</v>
      </c>
      <c r="H16" s="93">
        <v>787020.96022370993</v>
      </c>
      <c r="I16" s="93">
        <v>660504.09742049919</v>
      </c>
      <c r="J16" s="93">
        <v>575546.62023154506</v>
      </c>
      <c r="K16" s="93">
        <v>322076.46494251559</v>
      </c>
      <c r="L16" s="93">
        <v>610034.65544084727</v>
      </c>
      <c r="M16" s="93">
        <v>851492.18327975925</v>
      </c>
      <c r="N16" s="93">
        <v>1443320.5953007047</v>
      </c>
      <c r="O16" s="93">
        <v>537730.99953119177</v>
      </c>
      <c r="P16" s="93">
        <v>1076036.5500538156</v>
      </c>
      <c r="Q16" s="93">
        <v>394438.82460810762</v>
      </c>
      <c r="R16" s="93">
        <v>128362.34967845294</v>
      </c>
      <c r="S16" s="93">
        <v>489627.7585645754</v>
      </c>
      <c r="T16" s="93">
        <v>1446596.5133786115</v>
      </c>
      <c r="U16" s="93">
        <v>36199.474150643298</v>
      </c>
      <c r="V16" s="93">
        <v>1115993.5655816791</v>
      </c>
      <c r="W16" s="93">
        <v>2490242.5529829422</v>
      </c>
      <c r="X16" s="93">
        <v>463558.05855552101</v>
      </c>
      <c r="Y16" s="93">
        <v>1333536.6070510133</v>
      </c>
      <c r="Z16" s="93">
        <v>1925453.5165718051</v>
      </c>
      <c r="AA16" s="93">
        <v>671343.53874638525</v>
      </c>
      <c r="AB16" s="93">
        <v>752175.15015505499</v>
      </c>
      <c r="AC16" s="93">
        <v>737724.29343131743</v>
      </c>
      <c r="AD16" s="93">
        <v>514137.37751441408</v>
      </c>
      <c r="AE16" s="93">
        <v>860794.01405340317</v>
      </c>
      <c r="AF16" s="93">
        <v>510833.48920410819</v>
      </c>
      <c r="AG16" s="93">
        <v>806833.80701661191</v>
      </c>
      <c r="AH16" s="93">
        <v>382717.90541579394</v>
      </c>
      <c r="AI16" s="93">
        <v>253060.07959769078</v>
      </c>
      <c r="AJ16" s="93">
        <v>478352.0714330356</v>
      </c>
      <c r="AK16" s="93">
        <v>93357.552540374483</v>
      </c>
      <c r="AL16" s="94"/>
    </row>
    <row r="17" spans="1:38" s="81" customFormat="1" ht="26.25" customHeight="1" x14ac:dyDescent="0.25">
      <c r="A17" s="103"/>
      <c r="B17" s="96"/>
      <c r="C17" s="91"/>
      <c r="D17" s="92" t="s">
        <v>272</v>
      </c>
      <c r="E17" s="95" t="s">
        <v>341</v>
      </c>
      <c r="F17" s="95" t="s">
        <v>342</v>
      </c>
      <c r="G17" s="95" t="s">
        <v>343</v>
      </c>
      <c r="H17" s="95" t="s">
        <v>344</v>
      </c>
      <c r="I17" s="95" t="s">
        <v>345</v>
      </c>
      <c r="J17" s="95" t="s">
        <v>346</v>
      </c>
      <c r="K17" s="95" t="s">
        <v>347</v>
      </c>
      <c r="L17" s="95" t="s">
        <v>348</v>
      </c>
      <c r="M17" s="95" t="s">
        <v>349</v>
      </c>
      <c r="N17" s="95" t="s">
        <v>350</v>
      </c>
      <c r="O17" s="95" t="s">
        <v>351</v>
      </c>
      <c r="P17" s="95" t="s">
        <v>352</v>
      </c>
      <c r="Q17" s="95" t="s">
        <v>353</v>
      </c>
      <c r="R17" s="95" t="s">
        <v>354</v>
      </c>
      <c r="S17" s="95" t="s">
        <v>355</v>
      </c>
      <c r="T17" s="95" t="s">
        <v>356</v>
      </c>
      <c r="U17" s="95" t="s">
        <v>357</v>
      </c>
      <c r="V17" s="95" t="s">
        <v>358</v>
      </c>
      <c r="W17" s="95" t="s">
        <v>359</v>
      </c>
      <c r="X17" s="95" t="s">
        <v>360</v>
      </c>
      <c r="Y17" s="95" t="s">
        <v>361</v>
      </c>
      <c r="Z17" s="95" t="s">
        <v>362</v>
      </c>
      <c r="AA17" s="95" t="s">
        <v>363</v>
      </c>
      <c r="AB17" s="95" t="s">
        <v>364</v>
      </c>
      <c r="AC17" s="95" t="s">
        <v>365</v>
      </c>
      <c r="AD17" s="95" t="s">
        <v>366</v>
      </c>
      <c r="AE17" s="95" t="s">
        <v>367</v>
      </c>
      <c r="AF17" s="95" t="s">
        <v>368</v>
      </c>
      <c r="AG17" s="95" t="s">
        <v>369</v>
      </c>
      <c r="AH17" s="95" t="s">
        <v>370</v>
      </c>
      <c r="AI17" s="95" t="s">
        <v>371</v>
      </c>
      <c r="AJ17" s="95" t="s">
        <v>372</v>
      </c>
      <c r="AK17" s="95" t="s">
        <v>373</v>
      </c>
      <c r="AL17" s="94"/>
    </row>
    <row r="18" spans="1:38" s="81" customFormat="1" ht="26.25" customHeight="1" x14ac:dyDescent="0.25">
      <c r="A18" s="103"/>
      <c r="B18" s="96" t="s">
        <v>374</v>
      </c>
      <c r="C18" s="91">
        <f>SUM(E18:AK18)</f>
        <v>14640714.521582626</v>
      </c>
      <c r="D18" s="92" t="s">
        <v>271</v>
      </c>
      <c r="E18" s="93">
        <v>717210.50490394561</v>
      </c>
      <c r="F18" s="93">
        <v>719910.66384812095</v>
      </c>
      <c r="G18" s="93">
        <v>330448.90019963431</v>
      </c>
      <c r="H18" s="93">
        <v>525114.83403545048</v>
      </c>
      <c r="I18" s="93">
        <v>447911.11899777484</v>
      </c>
      <c r="J18" s="93">
        <v>329053.81974114716</v>
      </c>
      <c r="K18" s="93">
        <v>168239.1810578701</v>
      </c>
      <c r="L18" s="93">
        <v>466041.93743192399</v>
      </c>
      <c r="M18" s="93">
        <v>520853.68396529404</v>
      </c>
      <c r="N18" s="93">
        <v>1068740.4923809313</v>
      </c>
      <c r="O18" s="93">
        <v>184635.89436680378</v>
      </c>
      <c r="P18" s="93">
        <v>484460.1732433869</v>
      </c>
      <c r="Q18" s="93">
        <v>192943.30075613302</v>
      </c>
      <c r="R18" s="93">
        <v>66403.379312134886</v>
      </c>
      <c r="S18" s="93">
        <v>281667.61762367026</v>
      </c>
      <c r="T18" s="93">
        <v>897919.72685820959</v>
      </c>
      <c r="U18" s="93">
        <v>26590.792537322006</v>
      </c>
      <c r="V18" s="93">
        <v>238808.57168281608</v>
      </c>
      <c r="W18" s="93">
        <v>1443423.5479114156</v>
      </c>
      <c r="X18" s="93">
        <v>228709.12913404609</v>
      </c>
      <c r="Y18" s="93">
        <v>656436.94770982931</v>
      </c>
      <c r="Z18" s="93">
        <v>1229183.3885892332</v>
      </c>
      <c r="AA18" s="93">
        <v>292013.90592910937</v>
      </c>
      <c r="AB18" s="93">
        <v>366032.63265157229</v>
      </c>
      <c r="AC18" s="93">
        <v>492927.98607981059</v>
      </c>
      <c r="AD18" s="93">
        <v>411449.42783537495</v>
      </c>
      <c r="AE18" s="93">
        <v>350266.20110854728</v>
      </c>
      <c r="AF18" s="93">
        <v>364364.98631131934</v>
      </c>
      <c r="AG18" s="93">
        <v>487090.07987391233</v>
      </c>
      <c r="AH18" s="93">
        <v>194007.40948060411</v>
      </c>
      <c r="AI18" s="93">
        <v>132187.92797404077</v>
      </c>
      <c r="AJ18" s="93">
        <v>297599.05973943451</v>
      </c>
      <c r="AK18" s="93">
        <v>28067.298311806797</v>
      </c>
      <c r="AL18" s="94"/>
    </row>
    <row r="19" spans="1:38" s="81" customFormat="1" ht="26.25" customHeight="1" x14ac:dyDescent="0.25">
      <c r="A19" s="103"/>
      <c r="B19" s="96"/>
      <c r="C19" s="91"/>
      <c r="D19" s="92" t="s">
        <v>272</v>
      </c>
      <c r="E19" s="95" t="s">
        <v>375</v>
      </c>
      <c r="F19" s="95" t="s">
        <v>376</v>
      </c>
      <c r="G19" s="95" t="s">
        <v>377</v>
      </c>
      <c r="H19" s="95" t="s">
        <v>378</v>
      </c>
      <c r="I19" s="95" t="s">
        <v>379</v>
      </c>
      <c r="J19" s="95" t="s">
        <v>380</v>
      </c>
      <c r="K19" s="95" t="s">
        <v>381</v>
      </c>
      <c r="L19" s="95" t="s">
        <v>382</v>
      </c>
      <c r="M19" s="95" t="s">
        <v>383</v>
      </c>
      <c r="N19" s="95" t="s">
        <v>384</v>
      </c>
      <c r="O19" s="95" t="s">
        <v>385</v>
      </c>
      <c r="P19" s="95" t="s">
        <v>386</v>
      </c>
      <c r="Q19" s="95" t="s">
        <v>387</v>
      </c>
      <c r="R19" s="95" t="s">
        <v>388</v>
      </c>
      <c r="S19" s="95" t="s">
        <v>389</v>
      </c>
      <c r="T19" s="95" t="s">
        <v>390</v>
      </c>
      <c r="U19" s="95" t="s">
        <v>391</v>
      </c>
      <c r="V19" s="95" t="s">
        <v>392</v>
      </c>
      <c r="W19" s="95" t="s">
        <v>393</v>
      </c>
      <c r="X19" s="95" t="s">
        <v>394</v>
      </c>
      <c r="Y19" s="95" t="s">
        <v>395</v>
      </c>
      <c r="Z19" s="95" t="s">
        <v>396</v>
      </c>
      <c r="AA19" s="95" t="s">
        <v>397</v>
      </c>
      <c r="AB19" s="95" t="s">
        <v>398</v>
      </c>
      <c r="AC19" s="95" t="s">
        <v>399</v>
      </c>
      <c r="AD19" s="95" t="s">
        <v>400</v>
      </c>
      <c r="AE19" s="95" t="s">
        <v>401</v>
      </c>
      <c r="AF19" s="95" t="s">
        <v>402</v>
      </c>
      <c r="AG19" s="95" t="s">
        <v>403</v>
      </c>
      <c r="AH19" s="95" t="s">
        <v>404</v>
      </c>
      <c r="AI19" s="95" t="s">
        <v>405</v>
      </c>
      <c r="AJ19" s="95" t="s">
        <v>406</v>
      </c>
      <c r="AK19" s="95" t="s">
        <v>407</v>
      </c>
      <c r="AL19" s="94"/>
    </row>
    <row r="20" spans="1:38" s="81" customFormat="1" ht="26.25" customHeight="1" x14ac:dyDescent="0.25">
      <c r="A20" s="103"/>
      <c r="B20" s="96" t="s">
        <v>408</v>
      </c>
      <c r="C20" s="91">
        <f>SUM(E20:AK20)</f>
        <v>1720870.0363821462</v>
      </c>
      <c r="D20" s="92" t="s">
        <v>271</v>
      </c>
      <c r="E20" s="93">
        <v>15388.06274798973</v>
      </c>
      <c r="F20" s="93">
        <v>20044.143138585012</v>
      </c>
      <c r="G20" s="93">
        <v>6906.1064135520101</v>
      </c>
      <c r="H20" s="93">
        <v>169153.41983144244</v>
      </c>
      <c r="I20" s="93">
        <v>48616.537075099353</v>
      </c>
      <c r="J20" s="93">
        <v>39876.144493784763</v>
      </c>
      <c r="K20" s="93">
        <v>32943.543927984574</v>
      </c>
      <c r="L20" s="93">
        <v>8076.5784027115533</v>
      </c>
      <c r="M20" s="93">
        <v>54256.601842942611</v>
      </c>
      <c r="N20" s="93">
        <v>74448.843181673059</v>
      </c>
      <c r="O20" s="93">
        <v>26889.559745178783</v>
      </c>
      <c r="P20" s="93">
        <v>113677.47411019774</v>
      </c>
      <c r="Q20" s="93">
        <v>21797.016495610049</v>
      </c>
      <c r="R20" s="93">
        <v>17973.806586519528</v>
      </c>
      <c r="S20" s="93">
        <v>33815.838623116884</v>
      </c>
      <c r="T20" s="93">
        <v>103814.2298502379</v>
      </c>
      <c r="U20" s="93">
        <v>2775.9770175673871</v>
      </c>
      <c r="V20" s="93">
        <v>161199.15518924542</v>
      </c>
      <c r="W20" s="93">
        <v>135466.1782233876</v>
      </c>
      <c r="X20" s="93">
        <v>41341.294107234673</v>
      </c>
      <c r="Y20" s="93">
        <v>10150.469903340581</v>
      </c>
      <c r="Z20" s="93">
        <v>85979.938973361655</v>
      </c>
      <c r="AA20" s="93">
        <v>44245.689958343442</v>
      </c>
      <c r="AB20" s="93">
        <v>25610.94938849326</v>
      </c>
      <c r="AC20" s="93">
        <v>133518.93465993155</v>
      </c>
      <c r="AD20" s="93">
        <v>46216.719681500326</v>
      </c>
      <c r="AE20" s="93">
        <v>73480.908177079546</v>
      </c>
      <c r="AF20" s="93">
        <v>17952.477743726238</v>
      </c>
      <c r="AG20" s="93">
        <v>58654.196038089503</v>
      </c>
      <c r="AH20" s="93">
        <v>30491.806362697684</v>
      </c>
      <c r="AI20" s="93">
        <v>25884.213086273594</v>
      </c>
      <c r="AJ20" s="93">
        <v>36141.24216059516</v>
      </c>
      <c r="AK20" s="93">
        <v>4081.9792446529041</v>
      </c>
      <c r="AL20" s="94"/>
    </row>
    <row r="21" spans="1:38" s="81" customFormat="1" ht="26.25" customHeight="1" x14ac:dyDescent="0.25">
      <c r="A21" s="103"/>
      <c r="B21" s="96"/>
      <c r="C21" s="91"/>
      <c r="D21" s="92" t="s">
        <v>272</v>
      </c>
      <c r="E21" s="95" t="s">
        <v>409</v>
      </c>
      <c r="F21" s="95" t="s">
        <v>410</v>
      </c>
      <c r="G21" s="95" t="s">
        <v>411</v>
      </c>
      <c r="H21" s="95" t="s">
        <v>412</v>
      </c>
      <c r="I21" s="95" t="s">
        <v>413</v>
      </c>
      <c r="J21" s="95" t="s">
        <v>414</v>
      </c>
      <c r="K21" s="95" t="s">
        <v>415</v>
      </c>
      <c r="L21" s="95" t="s">
        <v>416</v>
      </c>
      <c r="M21" s="95" t="s">
        <v>417</v>
      </c>
      <c r="N21" s="95" t="s">
        <v>418</v>
      </c>
      <c r="O21" s="95" t="s">
        <v>419</v>
      </c>
      <c r="P21" s="95" t="s">
        <v>420</v>
      </c>
      <c r="Q21" s="95" t="s">
        <v>421</v>
      </c>
      <c r="R21" s="95" t="s">
        <v>422</v>
      </c>
      <c r="S21" s="95" t="s">
        <v>423</v>
      </c>
      <c r="T21" s="95" t="s">
        <v>424</v>
      </c>
      <c r="U21" s="95" t="s">
        <v>425</v>
      </c>
      <c r="V21" s="95" t="s">
        <v>426</v>
      </c>
      <c r="W21" s="95" t="s">
        <v>427</v>
      </c>
      <c r="X21" s="95" t="s">
        <v>428</v>
      </c>
      <c r="Y21" s="95" t="s">
        <v>429</v>
      </c>
      <c r="Z21" s="95" t="s">
        <v>430</v>
      </c>
      <c r="AA21" s="95" t="s">
        <v>431</v>
      </c>
      <c r="AB21" s="95" t="s">
        <v>432</v>
      </c>
      <c r="AC21" s="95" t="s">
        <v>433</v>
      </c>
      <c r="AD21" s="95" t="s">
        <v>434</v>
      </c>
      <c r="AE21" s="95" t="s">
        <v>435</v>
      </c>
      <c r="AF21" s="95" t="s">
        <v>436</v>
      </c>
      <c r="AG21" s="95" t="s">
        <v>437</v>
      </c>
      <c r="AH21" s="95" t="s">
        <v>438</v>
      </c>
      <c r="AI21" s="95" t="s">
        <v>439</v>
      </c>
      <c r="AJ21" s="95" t="s">
        <v>440</v>
      </c>
      <c r="AK21" s="95" t="s">
        <v>441</v>
      </c>
      <c r="AL21" s="94"/>
    </row>
    <row r="22" spans="1:38" s="81" customFormat="1" ht="26.25" customHeight="1" x14ac:dyDescent="0.25">
      <c r="A22" s="103"/>
      <c r="B22" s="96" t="s">
        <v>442</v>
      </c>
      <c r="C22" s="91">
        <f>SUM(E22:AK22)</f>
        <v>458694.65327055735</v>
      </c>
      <c r="D22" s="92" t="s">
        <v>271</v>
      </c>
      <c r="E22" s="93">
        <v>26682.701759618303</v>
      </c>
      <c r="F22" s="93">
        <v>21805.048311276307</v>
      </c>
      <c r="G22" s="93">
        <v>9790.413294908567</v>
      </c>
      <c r="H22" s="93">
        <v>23573.145613749621</v>
      </c>
      <c r="I22" s="93">
        <v>3678.6613737980879</v>
      </c>
      <c r="J22" s="93">
        <v>5183.8926792866805</v>
      </c>
      <c r="K22" s="93">
        <v>5248.9648394703454</v>
      </c>
      <c r="L22" s="93">
        <v>8623.6186033403337</v>
      </c>
      <c r="M22" s="93">
        <v>9680.0361904746096</v>
      </c>
      <c r="N22" s="93">
        <v>8179.7975179878076</v>
      </c>
      <c r="O22" s="93">
        <v>12341.905221462606</v>
      </c>
      <c r="P22" s="93">
        <v>17079.719513275621</v>
      </c>
      <c r="Q22" s="93">
        <v>4774.0363286823986</v>
      </c>
      <c r="R22" s="93">
        <v>2559.9468642993675</v>
      </c>
      <c r="S22" s="93">
        <v>4112.4957012072346</v>
      </c>
      <c r="T22" s="93">
        <v>33151.045599933539</v>
      </c>
      <c r="U22" s="93">
        <v>140.17588083110516</v>
      </c>
      <c r="V22" s="93">
        <v>62463.383587489006</v>
      </c>
      <c r="W22" s="93">
        <v>53643.975038477503</v>
      </c>
      <c r="X22" s="93">
        <v>5689.6929393654809</v>
      </c>
      <c r="Y22" s="93">
        <v>22796.599202071429</v>
      </c>
      <c r="Z22" s="93">
        <v>30809.05140612807</v>
      </c>
      <c r="AA22" s="93">
        <v>10774.492769608478</v>
      </c>
      <c r="AB22" s="93">
        <v>10479.782252899196</v>
      </c>
      <c r="AC22" s="93">
        <v>22799.867132027044</v>
      </c>
      <c r="AD22" s="93">
        <v>5587.9595366343701</v>
      </c>
      <c r="AE22" s="93">
        <v>9543.0907425560599</v>
      </c>
      <c r="AF22" s="93">
        <v>5152.0132870322268</v>
      </c>
      <c r="AG22" s="93">
        <v>7777.8785571574363</v>
      </c>
      <c r="AH22" s="93">
        <v>5479.2713905413539</v>
      </c>
      <c r="AI22" s="93">
        <v>4124.1866595838428</v>
      </c>
      <c r="AJ22" s="93">
        <v>3119.7420984899841</v>
      </c>
      <c r="AK22" s="93">
        <v>1848.0613768932947</v>
      </c>
      <c r="AL22" s="94"/>
    </row>
    <row r="23" spans="1:38" s="81" customFormat="1" ht="26.25" customHeight="1" x14ac:dyDescent="0.25">
      <c r="A23" s="103"/>
      <c r="B23" s="96"/>
      <c r="C23" s="91"/>
      <c r="D23" s="92" t="s">
        <v>272</v>
      </c>
      <c r="E23" s="95" t="s">
        <v>443</v>
      </c>
      <c r="F23" s="95" t="s">
        <v>444</v>
      </c>
      <c r="G23" s="95" t="s">
        <v>445</v>
      </c>
      <c r="H23" s="95" t="s">
        <v>446</v>
      </c>
      <c r="I23" s="95" t="s">
        <v>447</v>
      </c>
      <c r="J23" s="95" t="s">
        <v>448</v>
      </c>
      <c r="K23" s="95" t="s">
        <v>449</v>
      </c>
      <c r="L23" s="95" t="s">
        <v>450</v>
      </c>
      <c r="M23" s="95" t="s">
        <v>451</v>
      </c>
      <c r="N23" s="95" t="s">
        <v>452</v>
      </c>
      <c r="O23" s="95" t="s">
        <v>453</v>
      </c>
      <c r="P23" s="95" t="s">
        <v>454</v>
      </c>
      <c r="Q23" s="95" t="s">
        <v>455</v>
      </c>
      <c r="R23" s="95" t="s">
        <v>456</v>
      </c>
      <c r="S23" s="95" t="s">
        <v>457</v>
      </c>
      <c r="T23" s="95" t="s">
        <v>458</v>
      </c>
      <c r="U23" s="95" t="s">
        <v>459</v>
      </c>
      <c r="V23" s="95" t="s">
        <v>460</v>
      </c>
      <c r="W23" s="95" t="s">
        <v>461</v>
      </c>
      <c r="X23" s="95" t="s">
        <v>462</v>
      </c>
      <c r="Y23" s="95" t="s">
        <v>463</v>
      </c>
      <c r="Z23" s="95" t="s">
        <v>464</v>
      </c>
      <c r="AA23" s="95" t="s">
        <v>465</v>
      </c>
      <c r="AB23" s="95" t="s">
        <v>466</v>
      </c>
      <c r="AC23" s="95" t="s">
        <v>467</v>
      </c>
      <c r="AD23" s="95" t="s">
        <v>468</v>
      </c>
      <c r="AE23" s="95" t="s">
        <v>469</v>
      </c>
      <c r="AF23" s="95" t="s">
        <v>470</v>
      </c>
      <c r="AG23" s="95" t="s">
        <v>471</v>
      </c>
      <c r="AH23" s="95" t="s">
        <v>472</v>
      </c>
      <c r="AI23" s="95" t="s">
        <v>473</v>
      </c>
      <c r="AJ23" s="95" t="s">
        <v>474</v>
      </c>
      <c r="AK23" s="95" t="s">
        <v>475</v>
      </c>
      <c r="AL23" s="94"/>
    </row>
    <row r="24" spans="1:38" s="81" customFormat="1" ht="26.25" customHeight="1" x14ac:dyDescent="0.25">
      <c r="A24" s="103"/>
      <c r="B24" s="96" t="s">
        <v>476</v>
      </c>
      <c r="C24" s="91">
        <f>SUM(E24:AK24)</f>
        <v>10222831.70492506</v>
      </c>
      <c r="D24" s="92" t="s">
        <v>271</v>
      </c>
      <c r="E24" s="93">
        <v>424499.08823924424</v>
      </c>
      <c r="F24" s="93">
        <v>402682.463984153</v>
      </c>
      <c r="G24" s="93">
        <v>210906.22320055214</v>
      </c>
      <c r="H24" s="93">
        <v>363467.98403778981</v>
      </c>
      <c r="I24" s="93">
        <v>215819.46553297687</v>
      </c>
      <c r="J24" s="93">
        <v>214726.57771215428</v>
      </c>
      <c r="K24" s="93">
        <v>122448.43612581662</v>
      </c>
      <c r="L24" s="93">
        <v>314481.38670977444</v>
      </c>
      <c r="M24" s="93">
        <v>319676.60699004296</v>
      </c>
      <c r="N24" s="93">
        <v>763082.32932070189</v>
      </c>
      <c r="O24" s="93">
        <v>191995.13670127292</v>
      </c>
      <c r="P24" s="93">
        <v>371532.12893326225</v>
      </c>
      <c r="Q24" s="93">
        <v>193034.97677346252</v>
      </c>
      <c r="R24" s="93">
        <v>49116.620363445822</v>
      </c>
      <c r="S24" s="93">
        <v>164464.77697341109</v>
      </c>
      <c r="T24" s="93">
        <v>528946.18153752713</v>
      </c>
      <c r="U24" s="93">
        <v>9483.9434478293533</v>
      </c>
      <c r="V24" s="93">
        <v>364265.76624989131</v>
      </c>
      <c r="W24" s="93">
        <v>725998.64062017354</v>
      </c>
      <c r="X24" s="93">
        <v>237048.69485436851</v>
      </c>
      <c r="Y24" s="93">
        <v>625301.21009968757</v>
      </c>
      <c r="Z24" s="93">
        <v>956809.42090704979</v>
      </c>
      <c r="AA24" s="93">
        <v>369782.15529518708</v>
      </c>
      <c r="AB24" s="93">
        <v>186583.12011744309</v>
      </c>
      <c r="AC24" s="93">
        <v>248013.56472008402</v>
      </c>
      <c r="AD24" s="93">
        <v>254811.09434979764</v>
      </c>
      <c r="AE24" s="93">
        <v>332128.25733059092</v>
      </c>
      <c r="AF24" s="93">
        <v>169865.17076345952</v>
      </c>
      <c r="AG24" s="93">
        <v>320231.01507296209</v>
      </c>
      <c r="AH24" s="93">
        <v>164750.21355821486</v>
      </c>
      <c r="AI24" s="93">
        <v>96209.485527427343</v>
      </c>
      <c r="AJ24" s="93">
        <v>263070.28736044711</v>
      </c>
      <c r="AK24" s="93">
        <v>47599.281514856717</v>
      </c>
      <c r="AL24" s="94"/>
    </row>
    <row r="25" spans="1:38" s="81" customFormat="1" ht="26.25" customHeight="1" x14ac:dyDescent="0.25">
      <c r="A25" s="103"/>
      <c r="B25" s="96"/>
      <c r="C25" s="91"/>
      <c r="D25" s="92" t="s">
        <v>272</v>
      </c>
      <c r="E25" s="95" t="s">
        <v>477</v>
      </c>
      <c r="F25" s="95" t="s">
        <v>478</v>
      </c>
      <c r="G25" s="95" t="s">
        <v>479</v>
      </c>
      <c r="H25" s="95" t="s">
        <v>480</v>
      </c>
      <c r="I25" s="95" t="s">
        <v>481</v>
      </c>
      <c r="J25" s="95" t="s">
        <v>482</v>
      </c>
      <c r="K25" s="95" t="s">
        <v>483</v>
      </c>
      <c r="L25" s="95" t="s">
        <v>484</v>
      </c>
      <c r="M25" s="95" t="s">
        <v>485</v>
      </c>
      <c r="N25" s="95" t="s">
        <v>486</v>
      </c>
      <c r="O25" s="95" t="s">
        <v>487</v>
      </c>
      <c r="P25" s="95" t="s">
        <v>488</v>
      </c>
      <c r="Q25" s="95" t="s">
        <v>489</v>
      </c>
      <c r="R25" s="95" t="s">
        <v>490</v>
      </c>
      <c r="S25" s="95" t="s">
        <v>491</v>
      </c>
      <c r="T25" s="95" t="s">
        <v>492</v>
      </c>
      <c r="U25" s="95" t="s">
        <v>493</v>
      </c>
      <c r="V25" s="95" t="s">
        <v>494</v>
      </c>
      <c r="W25" s="95" t="s">
        <v>495</v>
      </c>
      <c r="X25" s="95" t="s">
        <v>496</v>
      </c>
      <c r="Y25" s="95" t="s">
        <v>497</v>
      </c>
      <c r="Z25" s="95" t="s">
        <v>498</v>
      </c>
      <c r="AA25" s="95" t="s">
        <v>499</v>
      </c>
      <c r="AB25" s="95" t="s">
        <v>500</v>
      </c>
      <c r="AC25" s="95" t="s">
        <v>501</v>
      </c>
      <c r="AD25" s="95" t="s">
        <v>502</v>
      </c>
      <c r="AE25" s="95" t="s">
        <v>503</v>
      </c>
      <c r="AF25" s="95" t="s">
        <v>504</v>
      </c>
      <c r="AG25" s="95" t="s">
        <v>505</v>
      </c>
      <c r="AH25" s="95" t="s">
        <v>506</v>
      </c>
      <c r="AI25" s="95" t="s">
        <v>507</v>
      </c>
      <c r="AJ25" s="95" t="s">
        <v>508</v>
      </c>
      <c r="AK25" s="95" t="s">
        <v>509</v>
      </c>
      <c r="AL25" s="94"/>
    </row>
    <row r="26" spans="1:38" s="81" customFormat="1" ht="26.25" customHeight="1" x14ac:dyDescent="0.25">
      <c r="A26" s="103"/>
      <c r="B26" s="96" t="s">
        <v>510</v>
      </c>
      <c r="C26" s="91">
        <f>SUM(E26:AK26)</f>
        <v>36727701.682562679</v>
      </c>
      <c r="D26" s="92" t="s">
        <v>271</v>
      </c>
      <c r="E26" s="93">
        <v>1730791.4244875251</v>
      </c>
      <c r="F26" s="93">
        <v>1814937.4920337293</v>
      </c>
      <c r="G26" s="93">
        <v>551944.41040090774</v>
      </c>
      <c r="H26" s="93">
        <v>1646681.0637645943</v>
      </c>
      <c r="I26" s="93">
        <v>811543.82468192955</v>
      </c>
      <c r="J26" s="93">
        <v>783466.41073391319</v>
      </c>
      <c r="K26" s="93">
        <v>402654.00921566476</v>
      </c>
      <c r="L26" s="93">
        <v>1233479.5329515878</v>
      </c>
      <c r="M26" s="93">
        <v>881736.37646456622</v>
      </c>
      <c r="N26" s="93">
        <v>2879308.758162858</v>
      </c>
      <c r="O26" s="93">
        <v>418931.42523307685</v>
      </c>
      <c r="P26" s="93">
        <v>1103627.9266539509</v>
      </c>
      <c r="Q26" s="93">
        <v>270934.08339593525</v>
      </c>
      <c r="R26" s="93">
        <v>341111.40189639351</v>
      </c>
      <c r="S26" s="93">
        <v>553241.98364941974</v>
      </c>
      <c r="T26" s="93">
        <v>2092332.0389758826</v>
      </c>
      <c r="U26" s="93">
        <v>133112.60665494337</v>
      </c>
      <c r="V26" s="93">
        <v>3283132.9301721323</v>
      </c>
      <c r="W26" s="93">
        <v>4459118.4367427304</v>
      </c>
      <c r="X26" s="93">
        <v>338208.40322062204</v>
      </c>
      <c r="Y26" s="93">
        <v>2424669.3688044283</v>
      </c>
      <c r="Z26" s="93">
        <v>2090387.8765234761</v>
      </c>
      <c r="AA26" s="93">
        <v>608782.09724246152</v>
      </c>
      <c r="AB26" s="93">
        <v>310906.17004076939</v>
      </c>
      <c r="AC26" s="93">
        <v>1133386.9751657334</v>
      </c>
      <c r="AD26" s="93">
        <v>906971.53490515403</v>
      </c>
      <c r="AE26" s="93">
        <v>607660.6248432151</v>
      </c>
      <c r="AF26" s="93">
        <v>447025.81559550145</v>
      </c>
      <c r="AG26" s="93">
        <v>861917.65776323387</v>
      </c>
      <c r="AH26" s="93">
        <v>552954.86591874633</v>
      </c>
      <c r="AI26" s="93">
        <v>316371.00724087941</v>
      </c>
      <c r="AJ26" s="93">
        <v>659929.20651716937</v>
      </c>
      <c r="AK26" s="93">
        <v>76443.942509551678</v>
      </c>
      <c r="AL26" s="94"/>
    </row>
    <row r="27" spans="1:38" s="81" customFormat="1" ht="26.25" customHeight="1" x14ac:dyDescent="0.25">
      <c r="A27" s="103"/>
      <c r="B27" s="96"/>
      <c r="C27" s="91"/>
      <c r="D27" s="92" t="s">
        <v>272</v>
      </c>
      <c r="E27" s="95" t="s">
        <v>511</v>
      </c>
      <c r="F27" s="95" t="s">
        <v>512</v>
      </c>
      <c r="G27" s="95" t="s">
        <v>513</v>
      </c>
      <c r="H27" s="95" t="s">
        <v>514</v>
      </c>
      <c r="I27" s="95" t="s">
        <v>515</v>
      </c>
      <c r="J27" s="95" t="s">
        <v>516</v>
      </c>
      <c r="K27" s="95" t="s">
        <v>517</v>
      </c>
      <c r="L27" s="95" t="s">
        <v>518</v>
      </c>
      <c r="M27" s="95" t="s">
        <v>519</v>
      </c>
      <c r="N27" s="95" t="s">
        <v>520</v>
      </c>
      <c r="O27" s="95" t="s">
        <v>521</v>
      </c>
      <c r="P27" s="95" t="s">
        <v>522</v>
      </c>
      <c r="Q27" s="95" t="s">
        <v>523</v>
      </c>
      <c r="R27" s="95" t="s">
        <v>524</v>
      </c>
      <c r="S27" s="95" t="s">
        <v>525</v>
      </c>
      <c r="T27" s="95" t="s">
        <v>526</v>
      </c>
      <c r="U27" s="95" t="s">
        <v>527</v>
      </c>
      <c r="V27" s="95" t="s">
        <v>528</v>
      </c>
      <c r="W27" s="95" t="s">
        <v>529</v>
      </c>
      <c r="X27" s="95" t="s">
        <v>530</v>
      </c>
      <c r="Y27" s="95" t="s">
        <v>531</v>
      </c>
      <c r="Z27" s="95" t="s">
        <v>532</v>
      </c>
      <c r="AA27" s="95" t="s">
        <v>533</v>
      </c>
      <c r="AB27" s="95" t="s">
        <v>534</v>
      </c>
      <c r="AC27" s="95" t="s">
        <v>535</v>
      </c>
      <c r="AD27" s="95" t="s">
        <v>536</v>
      </c>
      <c r="AE27" s="95" t="s">
        <v>537</v>
      </c>
      <c r="AF27" s="95" t="s">
        <v>538</v>
      </c>
      <c r="AG27" s="95" t="s">
        <v>539</v>
      </c>
      <c r="AH27" s="95" t="s">
        <v>540</v>
      </c>
      <c r="AI27" s="95" t="s">
        <v>541</v>
      </c>
      <c r="AJ27" s="95" t="s">
        <v>542</v>
      </c>
      <c r="AK27" s="95" t="s">
        <v>543</v>
      </c>
      <c r="AL27" s="94"/>
    </row>
    <row r="28" spans="1:38" s="81" customFormat="1" ht="26.25" customHeight="1" x14ac:dyDescent="0.25">
      <c r="A28" s="103"/>
      <c r="B28" s="96" t="s">
        <v>544</v>
      </c>
      <c r="C28" s="91">
        <f>SUM(E28:AK28)</f>
        <v>4752432.3520533647</v>
      </c>
      <c r="D28" s="92" t="s">
        <v>271</v>
      </c>
      <c r="E28" s="93">
        <v>201186.78368423952</v>
      </c>
      <c r="F28" s="93">
        <v>124556.94438746468</v>
      </c>
      <c r="G28" s="93">
        <v>85866.31150575263</v>
      </c>
      <c r="H28" s="93">
        <v>154146.7742021954</v>
      </c>
      <c r="I28" s="93">
        <v>142098.64877443144</v>
      </c>
      <c r="J28" s="93">
        <v>103496.37549652443</v>
      </c>
      <c r="K28" s="93">
        <v>70574.61712621733</v>
      </c>
      <c r="L28" s="93">
        <v>169521.07750840485</v>
      </c>
      <c r="M28" s="93">
        <v>170761.7970955217</v>
      </c>
      <c r="N28" s="93">
        <v>342507.40932246437</v>
      </c>
      <c r="O28" s="93">
        <v>60074.251812944822</v>
      </c>
      <c r="P28" s="93">
        <v>163023.33710506692</v>
      </c>
      <c r="Q28" s="93">
        <v>87222.09450951805</v>
      </c>
      <c r="R28" s="93">
        <v>23935.220175037972</v>
      </c>
      <c r="S28" s="93">
        <v>102462.34798024206</v>
      </c>
      <c r="T28" s="93">
        <v>210883.48446814271</v>
      </c>
      <c r="U28" s="93">
        <v>9069.1000684230748</v>
      </c>
      <c r="V28" s="93">
        <v>78207.164628540791</v>
      </c>
      <c r="W28" s="93">
        <v>444835.9241037778</v>
      </c>
      <c r="X28" s="93">
        <v>103020.90337376339</v>
      </c>
      <c r="Y28" s="93">
        <v>342364.47778603988</v>
      </c>
      <c r="Z28" s="93">
        <v>442898.37883074902</v>
      </c>
      <c r="AA28" s="93">
        <v>137969.22839642648</v>
      </c>
      <c r="AB28" s="93">
        <v>117818.28747313592</v>
      </c>
      <c r="AC28" s="93">
        <v>122287.11124535247</v>
      </c>
      <c r="AD28" s="93">
        <v>133517.99672660229</v>
      </c>
      <c r="AE28" s="93">
        <v>126280.84176346906</v>
      </c>
      <c r="AF28" s="93">
        <v>95157.953183916601</v>
      </c>
      <c r="AG28" s="93">
        <v>151917.65530788616</v>
      </c>
      <c r="AH28" s="93">
        <v>55771.866055569844</v>
      </c>
      <c r="AI28" s="93">
        <v>55451.484884885045</v>
      </c>
      <c r="AJ28" s="93">
        <v>111681.18023132787</v>
      </c>
      <c r="AK28" s="93">
        <v>11865.32283933118</v>
      </c>
      <c r="AL28" s="94"/>
    </row>
    <row r="29" spans="1:38" s="81" customFormat="1" ht="26.25" customHeight="1" x14ac:dyDescent="0.25">
      <c r="A29" s="103"/>
      <c r="B29" s="96"/>
      <c r="C29" s="91"/>
      <c r="D29" s="92" t="s">
        <v>272</v>
      </c>
      <c r="E29" s="95" t="s">
        <v>545</v>
      </c>
      <c r="F29" s="95" t="s">
        <v>546</v>
      </c>
      <c r="G29" s="95" t="s">
        <v>547</v>
      </c>
      <c r="H29" s="95" t="s">
        <v>548</v>
      </c>
      <c r="I29" s="95" t="s">
        <v>549</v>
      </c>
      <c r="J29" s="95" t="s">
        <v>550</v>
      </c>
      <c r="K29" s="95" t="s">
        <v>551</v>
      </c>
      <c r="L29" s="95" t="s">
        <v>552</v>
      </c>
      <c r="M29" s="95" t="s">
        <v>553</v>
      </c>
      <c r="N29" s="95" t="s">
        <v>554</v>
      </c>
      <c r="O29" s="95" t="s">
        <v>555</v>
      </c>
      <c r="P29" s="95" t="s">
        <v>556</v>
      </c>
      <c r="Q29" s="95" t="s">
        <v>557</v>
      </c>
      <c r="R29" s="95" t="s">
        <v>558</v>
      </c>
      <c r="S29" s="95" t="s">
        <v>559</v>
      </c>
      <c r="T29" s="95" t="s">
        <v>560</v>
      </c>
      <c r="U29" s="95" t="s">
        <v>561</v>
      </c>
      <c r="V29" s="95" t="s">
        <v>562</v>
      </c>
      <c r="W29" s="95" t="s">
        <v>563</v>
      </c>
      <c r="X29" s="95" t="s">
        <v>564</v>
      </c>
      <c r="Y29" s="95" t="s">
        <v>565</v>
      </c>
      <c r="Z29" s="95" t="s">
        <v>566</v>
      </c>
      <c r="AA29" s="95" t="s">
        <v>567</v>
      </c>
      <c r="AB29" s="95" t="s">
        <v>568</v>
      </c>
      <c r="AC29" s="95" t="s">
        <v>569</v>
      </c>
      <c r="AD29" s="95" t="s">
        <v>570</v>
      </c>
      <c r="AE29" s="95" t="s">
        <v>571</v>
      </c>
      <c r="AF29" s="95" t="s">
        <v>572</v>
      </c>
      <c r="AG29" s="95" t="s">
        <v>573</v>
      </c>
      <c r="AH29" s="95" t="s">
        <v>574</v>
      </c>
      <c r="AI29" s="95" t="s">
        <v>575</v>
      </c>
      <c r="AJ29" s="95" t="s">
        <v>576</v>
      </c>
      <c r="AK29" s="95" t="s">
        <v>577</v>
      </c>
      <c r="AL29" s="94"/>
    </row>
    <row r="30" spans="1:38" s="81" customFormat="1" ht="26.25" customHeight="1" x14ac:dyDescent="0.25">
      <c r="A30" s="103"/>
      <c r="B30" s="96" t="s">
        <v>578</v>
      </c>
      <c r="C30" s="91">
        <f>SUM(E30:AK30)</f>
        <v>25312413.755926911</v>
      </c>
      <c r="D30" s="92" t="s">
        <v>271</v>
      </c>
      <c r="E30" s="93">
        <v>1511297.336501492</v>
      </c>
      <c r="F30" s="93">
        <v>1904987.0244266484</v>
      </c>
      <c r="G30" s="93">
        <v>540242.59526555648</v>
      </c>
      <c r="H30" s="93">
        <v>668600.16858397413</v>
      </c>
      <c r="I30" s="93">
        <v>448678.32976026071</v>
      </c>
      <c r="J30" s="93">
        <v>541674.60871397913</v>
      </c>
      <c r="K30" s="93">
        <v>191483.5632389487</v>
      </c>
      <c r="L30" s="93">
        <v>649070.17752881988</v>
      </c>
      <c r="M30" s="93">
        <v>1000406.5839479661</v>
      </c>
      <c r="N30" s="93">
        <v>1138104.877753404</v>
      </c>
      <c r="O30" s="93">
        <v>503264.48478908848</v>
      </c>
      <c r="P30" s="93">
        <v>1160471.8446926749</v>
      </c>
      <c r="Q30" s="93">
        <v>275861.67417895311</v>
      </c>
      <c r="R30" s="93">
        <v>180716.59360065882</v>
      </c>
      <c r="S30" s="93">
        <v>361752.59294362459</v>
      </c>
      <c r="T30" s="93">
        <v>2019041.8601385581</v>
      </c>
      <c r="U30" s="93">
        <v>108065.71869750902</v>
      </c>
      <c r="V30" s="93">
        <v>743770.64863470825</v>
      </c>
      <c r="W30" s="93">
        <v>1421086.574286107</v>
      </c>
      <c r="X30" s="93">
        <v>348426.91114173934</v>
      </c>
      <c r="Y30" s="93">
        <v>1011154.330082646</v>
      </c>
      <c r="Z30" s="93">
        <v>2817637.3139638356</v>
      </c>
      <c r="AA30" s="93">
        <v>467181.40812325152</v>
      </c>
      <c r="AB30" s="93">
        <v>467674.41454220214</v>
      </c>
      <c r="AC30" s="93">
        <v>593374.762528216</v>
      </c>
      <c r="AD30" s="93">
        <v>822123.07582365966</v>
      </c>
      <c r="AE30" s="93">
        <v>648372.89274580416</v>
      </c>
      <c r="AF30" s="93">
        <v>496686.69919232873</v>
      </c>
      <c r="AG30" s="93">
        <v>1084332.2868260825</v>
      </c>
      <c r="AH30" s="93">
        <v>412254.76087301166</v>
      </c>
      <c r="AI30" s="93">
        <v>150451.37111631682</v>
      </c>
      <c r="AJ30" s="93">
        <v>587153.91255274671</v>
      </c>
      <c r="AK30" s="93">
        <v>37012.358732137778</v>
      </c>
      <c r="AL30" s="94"/>
    </row>
    <row r="31" spans="1:38" s="81" customFormat="1" ht="26.25" customHeight="1" x14ac:dyDescent="0.25">
      <c r="A31" s="103"/>
      <c r="B31" s="96"/>
      <c r="C31" s="91"/>
      <c r="D31" s="92" t="s">
        <v>272</v>
      </c>
      <c r="E31" s="97" t="s">
        <v>579</v>
      </c>
      <c r="F31" s="97" t="s">
        <v>580</v>
      </c>
      <c r="G31" s="97" t="s">
        <v>581</v>
      </c>
      <c r="H31" s="97" t="s">
        <v>582</v>
      </c>
      <c r="I31" s="97" t="s">
        <v>583</v>
      </c>
      <c r="J31" s="97" t="s">
        <v>584</v>
      </c>
      <c r="K31" s="97" t="s">
        <v>585</v>
      </c>
      <c r="L31" s="97" t="s">
        <v>586</v>
      </c>
      <c r="M31" s="97" t="s">
        <v>587</v>
      </c>
      <c r="N31" s="97" t="s">
        <v>588</v>
      </c>
      <c r="O31" s="97" t="s">
        <v>589</v>
      </c>
      <c r="P31" s="97" t="s">
        <v>590</v>
      </c>
      <c r="Q31" s="97" t="s">
        <v>591</v>
      </c>
      <c r="R31" s="97" t="s">
        <v>592</v>
      </c>
      <c r="S31" s="97" t="s">
        <v>593</v>
      </c>
      <c r="T31" s="97" t="s">
        <v>594</v>
      </c>
      <c r="U31" s="97" t="s">
        <v>595</v>
      </c>
      <c r="V31" s="97" t="s">
        <v>596</v>
      </c>
      <c r="W31" s="97" t="s">
        <v>597</v>
      </c>
      <c r="X31" s="97" t="s">
        <v>598</v>
      </c>
      <c r="Y31" s="97" t="s">
        <v>599</v>
      </c>
      <c r="Z31" s="97" t="s">
        <v>600</v>
      </c>
      <c r="AA31" s="97" t="s">
        <v>601</v>
      </c>
      <c r="AB31" s="97" t="s">
        <v>602</v>
      </c>
      <c r="AC31" s="97" t="s">
        <v>603</v>
      </c>
      <c r="AD31" s="97" t="s">
        <v>604</v>
      </c>
      <c r="AE31" s="97" t="s">
        <v>605</v>
      </c>
      <c r="AF31" s="97" t="s">
        <v>606</v>
      </c>
      <c r="AG31" s="97" t="s">
        <v>607</v>
      </c>
      <c r="AH31" s="97" t="s">
        <v>608</v>
      </c>
      <c r="AI31" s="97" t="s">
        <v>609</v>
      </c>
      <c r="AJ31" s="97" t="s">
        <v>610</v>
      </c>
      <c r="AK31" s="97" t="s">
        <v>611</v>
      </c>
      <c r="AL31" s="94"/>
    </row>
    <row r="32" spans="1:38" s="81" customFormat="1" ht="26.25" customHeight="1" x14ac:dyDescent="0.25">
      <c r="A32" s="103"/>
      <c r="B32" s="96" t="s">
        <v>612</v>
      </c>
      <c r="C32" s="91">
        <f>SUM(E32:AK32)</f>
        <v>19131354.00714891</v>
      </c>
      <c r="D32" s="92" t="s">
        <v>271</v>
      </c>
      <c r="E32" s="93">
        <v>1019314.2106294335</v>
      </c>
      <c r="F32" s="93">
        <v>940291.97735569288</v>
      </c>
      <c r="G32" s="93">
        <v>484758.24575588614</v>
      </c>
      <c r="H32" s="93">
        <v>376187.3815918233</v>
      </c>
      <c r="I32" s="93">
        <v>372573.23702018586</v>
      </c>
      <c r="J32" s="93">
        <v>343553.32846504723</v>
      </c>
      <c r="K32" s="93">
        <v>244973.94154449503</v>
      </c>
      <c r="L32" s="93">
        <v>660161.34762722987</v>
      </c>
      <c r="M32" s="93">
        <v>544428.74943469057</v>
      </c>
      <c r="N32" s="93">
        <v>653800.8415476667</v>
      </c>
      <c r="O32" s="93">
        <v>473265.27664309699</v>
      </c>
      <c r="P32" s="93">
        <v>515505.74076923187</v>
      </c>
      <c r="Q32" s="93">
        <v>460093.10783295159</v>
      </c>
      <c r="R32" s="93">
        <v>63851.542306059608</v>
      </c>
      <c r="S32" s="93">
        <v>254884.68358780874</v>
      </c>
      <c r="T32" s="93">
        <v>1328726.2973945634</v>
      </c>
      <c r="U32" s="93">
        <v>7615.5252698169234</v>
      </c>
      <c r="V32" s="93">
        <v>947329.12257426383</v>
      </c>
      <c r="W32" s="93">
        <v>689327.2327098517</v>
      </c>
      <c r="X32" s="93">
        <v>421289.60382702772</v>
      </c>
      <c r="Y32" s="93">
        <v>1551804.0494417225</v>
      </c>
      <c r="Z32" s="93">
        <v>1857605.4974680829</v>
      </c>
      <c r="AA32" s="93">
        <v>838272.00027291453</v>
      </c>
      <c r="AB32" s="93">
        <v>683900.28923022968</v>
      </c>
      <c r="AC32" s="93">
        <v>426398.0595668187</v>
      </c>
      <c r="AD32" s="93">
        <v>344070.98134478222</v>
      </c>
      <c r="AE32" s="93">
        <v>553238.69994083827</v>
      </c>
      <c r="AF32" s="93">
        <v>653305.87918017886</v>
      </c>
      <c r="AG32" s="93">
        <v>534917.08301593363</v>
      </c>
      <c r="AH32" s="93">
        <v>219072.25249457473</v>
      </c>
      <c r="AI32" s="93">
        <v>192479.52549924608</v>
      </c>
      <c r="AJ32" s="93">
        <v>359377.53258474352</v>
      </c>
      <c r="AK32" s="93">
        <v>114980.76322202272</v>
      </c>
      <c r="AL32" s="94"/>
    </row>
    <row r="33" spans="1:38" s="81" customFormat="1" ht="26.25" customHeight="1" x14ac:dyDescent="0.25">
      <c r="A33" s="103"/>
      <c r="B33" s="96"/>
      <c r="C33" s="91"/>
      <c r="D33" s="92" t="s">
        <v>272</v>
      </c>
      <c r="E33" s="97" t="s">
        <v>613</v>
      </c>
      <c r="F33" s="97" t="s">
        <v>614</v>
      </c>
      <c r="G33" s="97" t="s">
        <v>615</v>
      </c>
      <c r="H33" s="97" t="s">
        <v>616</v>
      </c>
      <c r="I33" s="97" t="s">
        <v>617</v>
      </c>
      <c r="J33" s="97" t="s">
        <v>618</v>
      </c>
      <c r="K33" s="97" t="s">
        <v>619</v>
      </c>
      <c r="L33" s="97" t="s">
        <v>620</v>
      </c>
      <c r="M33" s="97" t="s">
        <v>621</v>
      </c>
      <c r="N33" s="97" t="s">
        <v>622</v>
      </c>
      <c r="O33" s="97" t="s">
        <v>623</v>
      </c>
      <c r="P33" s="97" t="s">
        <v>624</v>
      </c>
      <c r="Q33" s="97" t="s">
        <v>625</v>
      </c>
      <c r="R33" s="97" t="s">
        <v>626</v>
      </c>
      <c r="S33" s="97" t="s">
        <v>627</v>
      </c>
      <c r="T33" s="97" t="s">
        <v>628</v>
      </c>
      <c r="U33" s="97" t="s">
        <v>629</v>
      </c>
      <c r="V33" s="97" t="s">
        <v>630</v>
      </c>
      <c r="W33" s="97" t="s">
        <v>631</v>
      </c>
      <c r="X33" s="97" t="s">
        <v>632</v>
      </c>
      <c r="Y33" s="97" t="s">
        <v>633</v>
      </c>
      <c r="Z33" s="97" t="s">
        <v>634</v>
      </c>
      <c r="AA33" s="97" t="s">
        <v>635</v>
      </c>
      <c r="AB33" s="97" t="s">
        <v>636</v>
      </c>
      <c r="AC33" s="97" t="s">
        <v>637</v>
      </c>
      <c r="AD33" s="97" t="s">
        <v>638</v>
      </c>
      <c r="AE33" s="97" t="s">
        <v>639</v>
      </c>
      <c r="AF33" s="97" t="s">
        <v>640</v>
      </c>
      <c r="AG33" s="97" t="s">
        <v>641</v>
      </c>
      <c r="AH33" s="97" t="s">
        <v>642</v>
      </c>
      <c r="AI33" s="97" t="s">
        <v>643</v>
      </c>
      <c r="AJ33" s="97" t="s">
        <v>644</v>
      </c>
      <c r="AK33" s="97" t="s">
        <v>645</v>
      </c>
      <c r="AL33" s="94"/>
    </row>
    <row r="34" spans="1:38" s="81" customFormat="1" ht="26.25" customHeight="1" x14ac:dyDescent="0.25">
      <c r="A34" s="103"/>
      <c r="B34" s="96" t="s">
        <v>12</v>
      </c>
      <c r="C34" s="91">
        <f>SUM(E34:AK34)</f>
        <v>41200305.837091506</v>
      </c>
      <c r="D34" s="92" t="s">
        <v>271</v>
      </c>
      <c r="E34" s="93">
        <v>2345113.989466371</v>
      </c>
      <c r="F34" s="93">
        <v>1666896.1226390447</v>
      </c>
      <c r="G34" s="93">
        <v>976895.77781297301</v>
      </c>
      <c r="H34" s="93">
        <v>688446.62477235834</v>
      </c>
      <c r="I34" s="93">
        <v>558742.7494697076</v>
      </c>
      <c r="J34" s="93">
        <v>617902.57429820567</v>
      </c>
      <c r="K34" s="93">
        <v>452766.44916976872</v>
      </c>
      <c r="L34" s="93">
        <v>1726611.9015013387</v>
      </c>
      <c r="M34" s="93">
        <v>1356836.9125036485</v>
      </c>
      <c r="N34" s="93">
        <v>1344020.8658970648</v>
      </c>
      <c r="O34" s="93">
        <v>683060.09694250172</v>
      </c>
      <c r="P34" s="93">
        <v>1698556.7040393972</v>
      </c>
      <c r="Q34" s="93">
        <v>489494.15639102593</v>
      </c>
      <c r="R34" s="93">
        <v>179229.9753961665</v>
      </c>
      <c r="S34" s="93">
        <v>628834.61804451374</v>
      </c>
      <c r="T34" s="93">
        <v>2771048.9857954746</v>
      </c>
      <c r="U34" s="93">
        <v>54137.797230555494</v>
      </c>
      <c r="V34" s="93">
        <v>2486977.1589707057</v>
      </c>
      <c r="W34" s="93">
        <v>4433090.7028665161</v>
      </c>
      <c r="X34" s="93">
        <v>590722.34711810143</v>
      </c>
      <c r="Y34" s="93">
        <v>3529537.1058996231</v>
      </c>
      <c r="Z34" s="93">
        <v>3403714.7193671204</v>
      </c>
      <c r="AA34" s="93">
        <v>1017073.0163939758</v>
      </c>
      <c r="AB34" s="93">
        <v>622914.67881571886</v>
      </c>
      <c r="AC34" s="93">
        <v>1040435.2993852918</v>
      </c>
      <c r="AD34" s="93">
        <v>1140620.4319472576</v>
      </c>
      <c r="AE34" s="93">
        <v>1255821.5926077636</v>
      </c>
      <c r="AF34" s="93">
        <v>559982.71322718612</v>
      </c>
      <c r="AG34" s="93">
        <v>1199155.4631765303</v>
      </c>
      <c r="AH34" s="93">
        <v>653056.29752243019</v>
      </c>
      <c r="AI34" s="93">
        <v>355745.06720481825</v>
      </c>
      <c r="AJ34" s="93">
        <v>560035.3757852586</v>
      </c>
      <c r="AK34" s="93">
        <v>112827.56543307031</v>
      </c>
      <c r="AL34" s="94"/>
    </row>
    <row r="35" spans="1:38" s="81" customFormat="1" ht="26.25" customHeight="1" x14ac:dyDescent="0.25">
      <c r="A35" s="103"/>
      <c r="B35" s="96"/>
      <c r="C35" s="91"/>
      <c r="D35" s="92" t="s">
        <v>272</v>
      </c>
      <c r="E35" s="97" t="s">
        <v>646</v>
      </c>
      <c r="F35" s="97" t="s">
        <v>647</v>
      </c>
      <c r="G35" s="97" t="s">
        <v>648</v>
      </c>
      <c r="H35" s="97" t="s">
        <v>649</v>
      </c>
      <c r="I35" s="97" t="s">
        <v>650</v>
      </c>
      <c r="J35" s="97" t="s">
        <v>651</v>
      </c>
      <c r="K35" s="97" t="s">
        <v>652</v>
      </c>
      <c r="L35" s="97" t="s">
        <v>653</v>
      </c>
      <c r="M35" s="97" t="s">
        <v>654</v>
      </c>
      <c r="N35" s="97" t="s">
        <v>655</v>
      </c>
      <c r="O35" s="97" t="s">
        <v>656</v>
      </c>
      <c r="P35" s="97" t="s">
        <v>657</v>
      </c>
      <c r="Q35" s="97" t="s">
        <v>658</v>
      </c>
      <c r="R35" s="97" t="s">
        <v>659</v>
      </c>
      <c r="S35" s="97" t="s">
        <v>660</v>
      </c>
      <c r="T35" s="97" t="s">
        <v>661</v>
      </c>
      <c r="U35" s="97" t="s">
        <v>662</v>
      </c>
      <c r="V35" s="97" t="s">
        <v>663</v>
      </c>
      <c r="W35" s="97" t="s">
        <v>664</v>
      </c>
      <c r="X35" s="97" t="s">
        <v>665</v>
      </c>
      <c r="Y35" s="97" t="s">
        <v>666</v>
      </c>
      <c r="Z35" s="97" t="s">
        <v>667</v>
      </c>
      <c r="AA35" s="97" t="s">
        <v>668</v>
      </c>
      <c r="AB35" s="97" t="s">
        <v>669</v>
      </c>
      <c r="AC35" s="97" t="s">
        <v>670</v>
      </c>
      <c r="AD35" s="97" t="s">
        <v>671</v>
      </c>
      <c r="AE35" s="97" t="s">
        <v>672</v>
      </c>
      <c r="AF35" s="97" t="s">
        <v>673</v>
      </c>
      <c r="AG35" s="97" t="s">
        <v>674</v>
      </c>
      <c r="AH35" s="97" t="s">
        <v>675</v>
      </c>
      <c r="AI35" s="97" t="s">
        <v>676</v>
      </c>
      <c r="AJ35" s="97" t="s">
        <v>677</v>
      </c>
      <c r="AK35" s="97" t="s">
        <v>678</v>
      </c>
      <c r="AL35" s="94"/>
    </row>
  </sheetData>
  <mergeCells count="1">
    <mergeCell ref="A1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6797-E40D-467A-BB3A-84EDDAE76506}">
  <sheetPr codeName="Sheet2">
    <tabColor rgb="FF92D050"/>
  </sheetPr>
  <dimension ref="A3:AK19"/>
  <sheetViews>
    <sheetView workbookViewId="0"/>
  </sheetViews>
  <sheetFormatPr defaultRowHeight="15" x14ac:dyDescent="0.25"/>
  <cols>
    <col min="2" max="2" width="11" bestFit="1" customWidth="1"/>
  </cols>
  <sheetData>
    <row r="3" spans="1:37" ht="30" x14ac:dyDescent="0.25">
      <c r="A3" s="13" t="s">
        <v>5</v>
      </c>
    </row>
    <row r="7" spans="1:37" s="81" customFormat="1" ht="18" x14ac:dyDescent="0.25">
      <c r="A7" s="82" t="s">
        <v>679</v>
      </c>
      <c r="B7" s="82"/>
    </row>
    <row r="8" spans="1:37" s="81" customFormat="1" ht="18" x14ac:dyDescent="0.25">
      <c r="A8" s="82" t="s">
        <v>680</v>
      </c>
      <c r="B8" s="82"/>
      <c r="C8" s="82"/>
    </row>
    <row r="9" spans="1:37" s="81" customFormat="1" ht="11.25" x14ac:dyDescent="0.2">
      <c r="D9" s="81" t="s">
        <v>169</v>
      </c>
      <c r="E9" s="81" t="s">
        <v>170</v>
      </c>
      <c r="F9" s="81" t="s">
        <v>171</v>
      </c>
      <c r="G9" s="81" t="s">
        <v>172</v>
      </c>
      <c r="H9" s="81" t="s">
        <v>173</v>
      </c>
      <c r="I9" s="81" t="s">
        <v>174</v>
      </c>
      <c r="J9" s="81" t="s">
        <v>175</v>
      </c>
      <c r="K9" s="81" t="s">
        <v>176</v>
      </c>
      <c r="L9" s="81" t="s">
        <v>177</v>
      </c>
      <c r="M9" s="81" t="s">
        <v>178</v>
      </c>
      <c r="N9" s="81" t="s">
        <v>179</v>
      </c>
      <c r="O9" s="81" t="s">
        <v>180</v>
      </c>
      <c r="P9" s="81" t="s">
        <v>181</v>
      </c>
      <c r="Q9" s="81" t="s">
        <v>182</v>
      </c>
      <c r="R9" s="81" t="s">
        <v>183</v>
      </c>
      <c r="S9" s="81" t="s">
        <v>184</v>
      </c>
      <c r="T9" s="81" t="s">
        <v>185</v>
      </c>
      <c r="U9" s="81" t="s">
        <v>186</v>
      </c>
      <c r="V9" s="81" t="s">
        <v>187</v>
      </c>
      <c r="W9" s="81" t="s">
        <v>188</v>
      </c>
      <c r="X9" s="81" t="s">
        <v>189</v>
      </c>
      <c r="Y9" s="81" t="s">
        <v>190</v>
      </c>
      <c r="Z9" s="81" t="s">
        <v>191</v>
      </c>
      <c r="AA9" s="81" t="s">
        <v>192</v>
      </c>
      <c r="AB9" s="81" t="s">
        <v>193</v>
      </c>
      <c r="AC9" s="81" t="s">
        <v>194</v>
      </c>
      <c r="AD9" s="81" t="s">
        <v>195</v>
      </c>
      <c r="AE9" s="81" t="s">
        <v>196</v>
      </c>
      <c r="AF9" s="81" t="s">
        <v>197</v>
      </c>
      <c r="AG9" s="81" t="s">
        <v>198</v>
      </c>
      <c r="AH9" s="81" t="s">
        <v>199</v>
      </c>
      <c r="AI9" s="81" t="s">
        <v>200</v>
      </c>
      <c r="AJ9" s="83" t="s">
        <v>201</v>
      </c>
    </row>
    <row r="10" spans="1:37" s="87" customFormat="1" ht="51" x14ac:dyDescent="0.25">
      <c r="A10" s="106" t="s">
        <v>681</v>
      </c>
      <c r="B10" s="106" t="s">
        <v>203</v>
      </c>
      <c r="C10" s="85" t="s">
        <v>204</v>
      </c>
      <c r="D10" s="85" t="s">
        <v>205</v>
      </c>
      <c r="E10" s="85" t="s">
        <v>206</v>
      </c>
      <c r="F10" s="85" t="s">
        <v>207</v>
      </c>
      <c r="G10" s="85" t="s">
        <v>208</v>
      </c>
      <c r="H10" s="85" t="s">
        <v>209</v>
      </c>
      <c r="I10" s="85" t="s">
        <v>210</v>
      </c>
      <c r="J10" s="85" t="s">
        <v>211</v>
      </c>
      <c r="K10" s="85" t="s">
        <v>212</v>
      </c>
      <c r="L10" s="85" t="s">
        <v>213</v>
      </c>
      <c r="M10" s="85" t="s">
        <v>214</v>
      </c>
      <c r="N10" s="85" t="s">
        <v>215</v>
      </c>
      <c r="O10" s="85" t="s">
        <v>216</v>
      </c>
      <c r="P10" s="85" t="s">
        <v>217</v>
      </c>
      <c r="Q10" s="85" t="s">
        <v>218</v>
      </c>
      <c r="R10" s="85" t="s">
        <v>219</v>
      </c>
      <c r="S10" s="85" t="s">
        <v>213</v>
      </c>
      <c r="T10" s="85" t="s">
        <v>220</v>
      </c>
      <c r="U10" s="85" t="s">
        <v>221</v>
      </c>
      <c r="V10" s="85" t="s">
        <v>222</v>
      </c>
      <c r="W10" s="85" t="s">
        <v>223</v>
      </c>
      <c r="X10" s="85" t="s">
        <v>224</v>
      </c>
      <c r="Y10" s="85" t="s">
        <v>225</v>
      </c>
      <c r="Z10" s="85" t="s">
        <v>226</v>
      </c>
      <c r="AA10" s="85" t="s">
        <v>227</v>
      </c>
      <c r="AB10" s="85" t="s">
        <v>228</v>
      </c>
      <c r="AC10" s="85" t="s">
        <v>229</v>
      </c>
      <c r="AD10" s="85" t="s">
        <v>230</v>
      </c>
      <c r="AE10" s="85" t="s">
        <v>231</v>
      </c>
      <c r="AF10" s="85" t="s">
        <v>232</v>
      </c>
      <c r="AG10" s="85" t="s">
        <v>233</v>
      </c>
      <c r="AH10" s="85" t="s">
        <v>234</v>
      </c>
      <c r="AI10" s="85" t="s">
        <v>235</v>
      </c>
      <c r="AJ10" s="86" t="s">
        <v>236</v>
      </c>
    </row>
    <row r="11" spans="1:37" s="90" customFormat="1" ht="38.25" x14ac:dyDescent="0.25">
      <c r="A11" s="106"/>
      <c r="B11" s="106"/>
      <c r="C11" s="85"/>
      <c r="D11" s="88" t="s">
        <v>238</v>
      </c>
      <c r="E11" s="88" t="s">
        <v>239</v>
      </c>
      <c r="F11" s="88" t="s">
        <v>240</v>
      </c>
      <c r="G11" s="88" t="s">
        <v>241</v>
      </c>
      <c r="H11" s="88" t="s">
        <v>242</v>
      </c>
      <c r="I11" s="88" t="s">
        <v>243</v>
      </c>
      <c r="J11" s="88" t="s">
        <v>244</v>
      </c>
      <c r="K11" s="88" t="s">
        <v>245</v>
      </c>
      <c r="L11" s="85" t="s">
        <v>246</v>
      </c>
      <c r="M11" s="88" t="s">
        <v>247</v>
      </c>
      <c r="N11" s="88" t="s">
        <v>248</v>
      </c>
      <c r="O11" s="85" t="s">
        <v>249</v>
      </c>
      <c r="P11" s="88" t="s">
        <v>250</v>
      </c>
      <c r="Q11" s="88" t="s">
        <v>251</v>
      </c>
      <c r="R11" s="88" t="s">
        <v>252</v>
      </c>
      <c r="S11" s="88" t="s">
        <v>165</v>
      </c>
      <c r="T11" s="88" t="s">
        <v>253</v>
      </c>
      <c r="U11" s="88" t="s">
        <v>166</v>
      </c>
      <c r="V11" s="85" t="s">
        <v>254</v>
      </c>
      <c r="W11" s="88" t="s">
        <v>255</v>
      </c>
      <c r="X11" s="85" t="s">
        <v>256</v>
      </c>
      <c r="Y11" s="85" t="s">
        <v>257</v>
      </c>
      <c r="Z11" s="88" t="s">
        <v>258</v>
      </c>
      <c r="AA11" s="88" t="s">
        <v>259</v>
      </c>
      <c r="AB11" s="88" t="s">
        <v>260</v>
      </c>
      <c r="AC11" s="88" t="s">
        <v>261</v>
      </c>
      <c r="AD11" s="88" t="s">
        <v>262</v>
      </c>
      <c r="AE11" s="88" t="s">
        <v>263</v>
      </c>
      <c r="AF11" s="85" t="s">
        <v>264</v>
      </c>
      <c r="AG11" s="88" t="s">
        <v>265</v>
      </c>
      <c r="AH11" s="88" t="s">
        <v>266</v>
      </c>
      <c r="AI11" s="88" t="s">
        <v>267</v>
      </c>
      <c r="AJ11" s="89" t="s">
        <v>268</v>
      </c>
    </row>
    <row r="12" spans="1:37" s="81" customFormat="1" ht="26.25" customHeight="1" x14ac:dyDescent="0.25">
      <c r="A12" s="104" t="s">
        <v>578</v>
      </c>
      <c r="B12" s="98">
        <f>SUM(D12:AJ12)</f>
        <v>266105845.20000002</v>
      </c>
      <c r="C12" s="92" t="s">
        <v>271</v>
      </c>
      <c r="D12" s="93">
        <v>18636794.501624905</v>
      </c>
      <c r="E12" s="93">
        <v>13026974.541598627</v>
      </c>
      <c r="F12" s="93">
        <v>4713134.0798909171</v>
      </c>
      <c r="G12" s="93">
        <v>5306201.9671813985</v>
      </c>
      <c r="H12" s="93">
        <v>4520964.7720676335</v>
      </c>
      <c r="I12" s="93">
        <v>5031920.3937624441</v>
      </c>
      <c r="J12" s="93">
        <v>1963517.8786381972</v>
      </c>
      <c r="K12" s="93">
        <v>8643731.0906886812</v>
      </c>
      <c r="L12" s="93">
        <v>15670090.172431719</v>
      </c>
      <c r="M12" s="93">
        <v>5790183.9650550792</v>
      </c>
      <c r="N12" s="93">
        <v>4836348.0334993536</v>
      </c>
      <c r="O12" s="93">
        <v>20509141.934377294</v>
      </c>
      <c r="P12" s="93">
        <v>2130918.8285364821</v>
      </c>
      <c r="Q12" s="93">
        <v>1430666.7906977087</v>
      </c>
      <c r="R12" s="93">
        <v>2932614.7538258187</v>
      </c>
      <c r="S12" s="93">
        <v>22631367.931946851</v>
      </c>
      <c r="T12" s="93">
        <v>2913619.8260939401</v>
      </c>
      <c r="U12" s="93">
        <v>7394916.9054210335</v>
      </c>
      <c r="V12" s="93">
        <v>8735670.5307251364</v>
      </c>
      <c r="W12" s="93">
        <v>2222354.1521590664</v>
      </c>
      <c r="X12" s="93">
        <v>8088131.4154700842</v>
      </c>
      <c r="Y12" s="93">
        <v>30973090.501105364</v>
      </c>
      <c r="Z12" s="93">
        <v>3223198.2233423148</v>
      </c>
      <c r="AA12" s="93">
        <v>8239556.5710758828</v>
      </c>
      <c r="AB12" s="93">
        <v>3709453.6152385115</v>
      </c>
      <c r="AC12" s="93">
        <v>14020115.880854001</v>
      </c>
      <c r="AD12" s="93">
        <v>9870074.7759308554</v>
      </c>
      <c r="AE12" s="93">
        <v>7259545.7849999843</v>
      </c>
      <c r="AF12" s="93">
        <v>10951751.469040196</v>
      </c>
      <c r="AG12" s="93">
        <v>2891430.7407039437</v>
      </c>
      <c r="AH12" s="93">
        <v>1054511.422336526</v>
      </c>
      <c r="AI12" s="93">
        <v>3342397.2495572059</v>
      </c>
      <c r="AJ12" s="93">
        <v>3441454.5001228182</v>
      </c>
      <c r="AK12" s="94"/>
    </row>
    <row r="13" spans="1:37" s="81" customFormat="1" ht="26.25" customHeight="1" x14ac:dyDescent="0.25">
      <c r="A13" s="105"/>
      <c r="B13" s="99"/>
      <c r="C13" s="92" t="s">
        <v>272</v>
      </c>
      <c r="D13" s="100" t="s">
        <v>682</v>
      </c>
      <c r="E13" s="100" t="s">
        <v>683</v>
      </c>
      <c r="F13" s="100" t="s">
        <v>684</v>
      </c>
      <c r="G13" s="100" t="s">
        <v>685</v>
      </c>
      <c r="H13" s="100" t="s">
        <v>686</v>
      </c>
      <c r="I13" s="100" t="s">
        <v>687</v>
      </c>
      <c r="J13" s="100" t="s">
        <v>688</v>
      </c>
      <c r="K13" s="100" t="s">
        <v>689</v>
      </c>
      <c r="L13" s="100" t="s">
        <v>690</v>
      </c>
      <c r="M13" s="100" t="s">
        <v>691</v>
      </c>
      <c r="N13" s="100" t="s">
        <v>692</v>
      </c>
      <c r="O13" s="100" t="s">
        <v>693</v>
      </c>
      <c r="P13" s="100" t="s">
        <v>694</v>
      </c>
      <c r="Q13" s="100" t="s">
        <v>695</v>
      </c>
      <c r="R13" s="100" t="s">
        <v>696</v>
      </c>
      <c r="S13" s="100" t="s">
        <v>697</v>
      </c>
      <c r="T13" s="100" t="s">
        <v>698</v>
      </c>
      <c r="U13" s="100" t="s">
        <v>699</v>
      </c>
      <c r="V13" s="100" t="s">
        <v>700</v>
      </c>
      <c r="W13" s="100" t="s">
        <v>701</v>
      </c>
      <c r="X13" s="100" t="s">
        <v>702</v>
      </c>
      <c r="Y13" s="100" t="s">
        <v>703</v>
      </c>
      <c r="Z13" s="100" t="s">
        <v>704</v>
      </c>
      <c r="AA13" s="100" t="s">
        <v>705</v>
      </c>
      <c r="AB13" s="100" t="s">
        <v>706</v>
      </c>
      <c r="AC13" s="100" t="s">
        <v>707</v>
      </c>
      <c r="AD13" s="100" t="s">
        <v>708</v>
      </c>
      <c r="AE13" s="100" t="s">
        <v>709</v>
      </c>
      <c r="AF13" s="100" t="s">
        <v>710</v>
      </c>
      <c r="AG13" s="100" t="s">
        <v>711</v>
      </c>
      <c r="AH13" s="100" t="s">
        <v>712</v>
      </c>
      <c r="AI13" s="100" t="s">
        <v>713</v>
      </c>
      <c r="AJ13" s="100" t="s">
        <v>714</v>
      </c>
    </row>
    <row r="14" spans="1:37" s="81" customFormat="1" ht="26.25" customHeight="1" x14ac:dyDescent="0.25">
      <c r="A14" s="104" t="s">
        <v>306</v>
      </c>
      <c r="B14" s="98">
        <f>SUM(D14:AJ14)</f>
        <v>193448268.99999994</v>
      </c>
      <c r="C14" s="92" t="s">
        <v>271</v>
      </c>
      <c r="D14" s="93">
        <v>10296642.641346933</v>
      </c>
      <c r="E14" s="93">
        <v>11968358.000694588</v>
      </c>
      <c r="F14" s="93">
        <v>8221257.7422095332</v>
      </c>
      <c r="G14" s="93">
        <v>1513729.2989426041</v>
      </c>
      <c r="H14" s="93">
        <v>5876484.5143655464</v>
      </c>
      <c r="I14" s="93">
        <v>4937066.5827929415</v>
      </c>
      <c r="J14" s="93">
        <v>1530682.3121435635</v>
      </c>
      <c r="K14" s="93">
        <v>13377641.707632873</v>
      </c>
      <c r="L14" s="93">
        <v>8125304.2937089186</v>
      </c>
      <c r="M14" s="93">
        <v>6645964.3505416065</v>
      </c>
      <c r="N14" s="93">
        <v>3205488.660563393</v>
      </c>
      <c r="O14" s="93">
        <v>3727552.0912872264</v>
      </c>
      <c r="P14" s="93">
        <v>2297870.9916115408</v>
      </c>
      <c r="Q14" s="93">
        <v>286686.04734756687</v>
      </c>
      <c r="R14" s="93">
        <v>1827619.3519705331</v>
      </c>
      <c r="S14" s="93">
        <v>12498897.85322321</v>
      </c>
      <c r="T14" s="93">
        <v>207373.68841229237</v>
      </c>
      <c r="U14" s="93">
        <v>8596788.9701351468</v>
      </c>
      <c r="V14" s="93">
        <v>6484863.7099391287</v>
      </c>
      <c r="W14" s="93">
        <v>2712848.1389243077</v>
      </c>
      <c r="X14" s="93">
        <v>20825283.316807084</v>
      </c>
      <c r="Y14" s="93">
        <v>19097572.941653915</v>
      </c>
      <c r="Z14" s="93">
        <v>3476160.266407466</v>
      </c>
      <c r="AA14" s="93">
        <v>8249066.3061968684</v>
      </c>
      <c r="AB14" s="93">
        <v>2164811.6539171855</v>
      </c>
      <c r="AC14" s="93">
        <v>2381234.0774810044</v>
      </c>
      <c r="AD14" s="93">
        <v>3964348.7168545569</v>
      </c>
      <c r="AE14" s="93">
        <v>7190027.6948825009</v>
      </c>
      <c r="AF14" s="93">
        <v>4070762.3594315089</v>
      </c>
      <c r="AG14" s="93">
        <v>956389.1350980323</v>
      </c>
      <c r="AH14" s="93">
        <v>1204857.0799404534</v>
      </c>
      <c r="AI14" s="93">
        <v>3406681.9544632598</v>
      </c>
      <c r="AJ14" s="93">
        <v>2121952.5490726577</v>
      </c>
      <c r="AK14" s="94"/>
    </row>
    <row r="15" spans="1:37" s="81" customFormat="1" ht="26.25" customHeight="1" x14ac:dyDescent="0.25">
      <c r="A15" s="105"/>
      <c r="B15" s="99"/>
      <c r="C15" s="92" t="s">
        <v>272</v>
      </c>
      <c r="D15" s="100" t="s">
        <v>715</v>
      </c>
      <c r="E15" s="100" t="s">
        <v>716</v>
      </c>
      <c r="F15" s="100" t="s">
        <v>717</v>
      </c>
      <c r="G15" s="100" t="s">
        <v>718</v>
      </c>
      <c r="H15" s="100" t="s">
        <v>719</v>
      </c>
      <c r="I15" s="100" t="s">
        <v>720</v>
      </c>
      <c r="J15" s="100" t="s">
        <v>721</v>
      </c>
      <c r="K15" s="100" t="s">
        <v>722</v>
      </c>
      <c r="L15" s="100" t="s">
        <v>723</v>
      </c>
      <c r="M15" s="100" t="s">
        <v>724</v>
      </c>
      <c r="N15" s="100" t="s">
        <v>725</v>
      </c>
      <c r="O15" s="100" t="s">
        <v>726</v>
      </c>
      <c r="P15" s="100" t="s">
        <v>727</v>
      </c>
      <c r="Q15" s="100" t="s">
        <v>728</v>
      </c>
      <c r="R15" s="100" t="s">
        <v>729</v>
      </c>
      <c r="S15" s="100" t="s">
        <v>730</v>
      </c>
      <c r="T15" s="100" t="s">
        <v>731</v>
      </c>
      <c r="U15" s="100" t="s">
        <v>732</v>
      </c>
      <c r="V15" s="100" t="s">
        <v>733</v>
      </c>
      <c r="W15" s="100" t="s">
        <v>734</v>
      </c>
      <c r="X15" s="100" t="s">
        <v>735</v>
      </c>
      <c r="Y15" s="100" t="s">
        <v>736</v>
      </c>
      <c r="Z15" s="100" t="s">
        <v>737</v>
      </c>
      <c r="AA15" s="100" t="s">
        <v>738</v>
      </c>
      <c r="AB15" s="100" t="s">
        <v>739</v>
      </c>
      <c r="AC15" s="100" t="s">
        <v>740</v>
      </c>
      <c r="AD15" s="100" t="s">
        <v>741</v>
      </c>
      <c r="AE15" s="100" t="s">
        <v>742</v>
      </c>
      <c r="AF15" s="100" t="s">
        <v>743</v>
      </c>
      <c r="AG15" s="100" t="s">
        <v>744</v>
      </c>
      <c r="AH15" s="100" t="s">
        <v>745</v>
      </c>
      <c r="AI15" s="100" t="s">
        <v>746</v>
      </c>
      <c r="AJ15" s="100" t="s">
        <v>747</v>
      </c>
      <c r="AK15" s="94"/>
    </row>
    <row r="16" spans="1:37" s="81" customFormat="1" ht="26.25" customHeight="1" x14ac:dyDescent="0.25">
      <c r="A16" s="104" t="s">
        <v>270</v>
      </c>
      <c r="B16" s="98">
        <f>SUM(D16:AJ16)</f>
        <v>29654388.297450565</v>
      </c>
      <c r="C16" s="92" t="s">
        <v>271</v>
      </c>
      <c r="D16" s="93">
        <v>353537.8418140522</v>
      </c>
      <c r="E16" s="93">
        <v>170341.50415278002</v>
      </c>
      <c r="F16" s="93">
        <v>34174.301832879792</v>
      </c>
      <c r="G16" s="93">
        <v>1190857.7842432021</v>
      </c>
      <c r="H16" s="93">
        <v>279211.02565445396</v>
      </c>
      <c r="I16" s="93">
        <v>537340.00197765685</v>
      </c>
      <c r="J16" s="93">
        <v>534450.30465065141</v>
      </c>
      <c r="K16" s="93">
        <v>1898668.5606254311</v>
      </c>
      <c r="L16" s="93">
        <v>1992490.0211809264</v>
      </c>
      <c r="M16" s="93">
        <v>630274.21372168057</v>
      </c>
      <c r="N16" s="93">
        <v>767964.30007239</v>
      </c>
      <c r="O16" s="93">
        <v>1648420.3667625708</v>
      </c>
      <c r="P16" s="93">
        <v>459784.4766846202</v>
      </c>
      <c r="Q16" s="93">
        <v>238673.70903062829</v>
      </c>
      <c r="R16" s="93">
        <v>248456.09859979062</v>
      </c>
      <c r="S16" s="93">
        <v>1992490.0211809264</v>
      </c>
      <c r="T16" s="93">
        <v>286023.94419359439</v>
      </c>
      <c r="U16" s="93">
        <v>3268907.7025689697</v>
      </c>
      <c r="V16" s="93">
        <v>1267666.4736942945</v>
      </c>
      <c r="W16" s="93">
        <v>334975.04353195755</v>
      </c>
      <c r="X16" s="93">
        <v>1038008.6430549141</v>
      </c>
      <c r="Y16" s="93">
        <v>4446656.3412556835</v>
      </c>
      <c r="Z16" s="93">
        <v>459784.4766846202</v>
      </c>
      <c r="AA16" s="93">
        <v>552070.78054976068</v>
      </c>
      <c r="AB16" s="93">
        <v>976680.07239182561</v>
      </c>
      <c r="AC16" s="93">
        <v>889211.09938327479</v>
      </c>
      <c r="AD16" s="93">
        <v>585579.8326817035</v>
      </c>
      <c r="AE16" s="93">
        <v>685958.27287645545</v>
      </c>
      <c r="AF16" s="93">
        <v>656861.80399028468</v>
      </c>
      <c r="AG16" s="93">
        <v>343043.29721511836</v>
      </c>
      <c r="AH16" s="93">
        <v>197394.55870491912</v>
      </c>
      <c r="AI16" s="93">
        <v>194358.49568235711</v>
      </c>
      <c r="AJ16" s="93">
        <v>494072.92680618708</v>
      </c>
      <c r="AK16" s="94"/>
    </row>
    <row r="17" spans="1:37" s="81" customFormat="1" ht="26.25" customHeight="1" x14ac:dyDescent="0.25">
      <c r="A17" s="105"/>
      <c r="B17" s="99"/>
      <c r="C17" s="92" t="s">
        <v>272</v>
      </c>
      <c r="D17" s="100" t="s">
        <v>748</v>
      </c>
      <c r="E17" s="100" t="s">
        <v>749</v>
      </c>
      <c r="F17" s="100" t="s">
        <v>750</v>
      </c>
      <c r="G17" s="100" t="s">
        <v>751</v>
      </c>
      <c r="H17" s="100" t="s">
        <v>752</v>
      </c>
      <c r="I17" s="100" t="s">
        <v>753</v>
      </c>
      <c r="J17" s="100" t="s">
        <v>754</v>
      </c>
      <c r="K17" s="100" t="s">
        <v>755</v>
      </c>
      <c r="L17" s="100" t="s">
        <v>756</v>
      </c>
      <c r="M17" s="100" t="s">
        <v>757</v>
      </c>
      <c r="N17" s="100" t="s">
        <v>758</v>
      </c>
      <c r="O17" s="100" t="s">
        <v>759</v>
      </c>
      <c r="P17" s="100" t="s">
        <v>760</v>
      </c>
      <c r="Q17" s="100" t="s">
        <v>761</v>
      </c>
      <c r="R17" s="100" t="s">
        <v>762</v>
      </c>
      <c r="S17" s="100" t="s">
        <v>763</v>
      </c>
      <c r="T17" s="100" t="s">
        <v>764</v>
      </c>
      <c r="U17" s="100" t="s">
        <v>765</v>
      </c>
      <c r="V17" s="100" t="s">
        <v>766</v>
      </c>
      <c r="W17" s="100" t="s">
        <v>767</v>
      </c>
      <c r="X17" s="100" t="s">
        <v>768</v>
      </c>
      <c r="Y17" s="100" t="s">
        <v>769</v>
      </c>
      <c r="Z17" s="100" t="s">
        <v>770</v>
      </c>
      <c r="AA17" s="100" t="s">
        <v>771</v>
      </c>
      <c r="AB17" s="100" t="s">
        <v>772</v>
      </c>
      <c r="AC17" s="100" t="s">
        <v>773</v>
      </c>
      <c r="AD17" s="100" t="s">
        <v>774</v>
      </c>
      <c r="AE17" s="100" t="s">
        <v>775</v>
      </c>
      <c r="AF17" s="100" t="s">
        <v>776</v>
      </c>
      <c r="AG17" s="100" t="s">
        <v>777</v>
      </c>
      <c r="AH17" s="100" t="s">
        <v>778</v>
      </c>
      <c r="AI17" s="100" t="s">
        <v>779</v>
      </c>
      <c r="AJ17" s="100" t="s">
        <v>780</v>
      </c>
      <c r="AK17" s="94"/>
    </row>
    <row r="18" spans="1:37" s="81" customFormat="1" ht="26.25" customHeight="1" x14ac:dyDescent="0.25">
      <c r="A18" s="104" t="s">
        <v>374</v>
      </c>
      <c r="B18" s="98">
        <f>SUM(D18:AJ18)</f>
        <v>338895000.00000012</v>
      </c>
      <c r="C18" s="92" t="s">
        <v>271</v>
      </c>
      <c r="D18" s="93">
        <v>16387140.166282631</v>
      </c>
      <c r="E18" s="93">
        <v>13822173.740000887</v>
      </c>
      <c r="F18" s="93">
        <v>8891211.5103042554</v>
      </c>
      <c r="G18" s="93">
        <v>12136624.190238437</v>
      </c>
      <c r="H18" s="93">
        <v>18979712.132527642</v>
      </c>
      <c r="I18" s="93">
        <v>12241685.89489758</v>
      </c>
      <c r="J18" s="93">
        <v>7563988.0883247321</v>
      </c>
      <c r="K18" s="93">
        <v>14209665.167807683</v>
      </c>
      <c r="L18" s="93">
        <v>13194871.012719242</v>
      </c>
      <c r="M18" s="93">
        <v>15923884.312630789</v>
      </c>
      <c r="N18" s="93">
        <v>4370845.3240603833</v>
      </c>
      <c r="O18" s="93">
        <v>11426555.631458957</v>
      </c>
      <c r="P18" s="93">
        <v>3139914.4317555949</v>
      </c>
      <c r="Q18" s="93">
        <v>2063515.3769291551</v>
      </c>
      <c r="R18" s="93">
        <v>6571017.5470180688</v>
      </c>
      <c r="S18" s="93">
        <v>22450669.688515034</v>
      </c>
      <c r="T18" s="93">
        <v>2370793.117714759</v>
      </c>
      <c r="U18" s="93">
        <v>4615558.1065546079</v>
      </c>
      <c r="V18" s="93">
        <v>25820542.427916359</v>
      </c>
      <c r="W18" s="93">
        <v>4614611.109589722</v>
      </c>
      <c r="X18" s="93">
        <v>15889799.737903694</v>
      </c>
      <c r="Y18" s="93">
        <v>24653688.942543201</v>
      </c>
      <c r="Z18" s="93">
        <v>4660528.5836444963</v>
      </c>
      <c r="AA18" s="93">
        <v>7506569.2914846316</v>
      </c>
      <c r="AB18" s="93">
        <v>9926180.0949770082</v>
      </c>
      <c r="AC18" s="93">
        <v>8571739.4303006753</v>
      </c>
      <c r="AD18" s="93">
        <v>11802959.623354129</v>
      </c>
      <c r="AE18" s="93">
        <v>8402547.2803368401</v>
      </c>
      <c r="AF18" s="93">
        <v>15282028.295927264</v>
      </c>
      <c r="AG18" s="93">
        <v>3890882.4118456147</v>
      </c>
      <c r="AH18" s="93">
        <v>0</v>
      </c>
      <c r="AI18" s="93">
        <v>6578464.907352495</v>
      </c>
      <c r="AJ18" s="93">
        <v>934632.42308340361</v>
      </c>
      <c r="AK18" s="94"/>
    </row>
    <row r="19" spans="1:37" s="81" customFormat="1" ht="26.25" customHeight="1" x14ac:dyDescent="0.25">
      <c r="A19" s="105"/>
      <c r="B19" s="99"/>
      <c r="C19" s="92" t="s">
        <v>272</v>
      </c>
      <c r="D19" s="100" t="s">
        <v>781</v>
      </c>
      <c r="E19" s="100" t="s">
        <v>782</v>
      </c>
      <c r="F19" s="100" t="s">
        <v>783</v>
      </c>
      <c r="G19" s="100" t="s">
        <v>784</v>
      </c>
      <c r="H19" s="100" t="s">
        <v>785</v>
      </c>
      <c r="I19" s="100" t="s">
        <v>786</v>
      </c>
      <c r="J19" s="100" t="s">
        <v>787</v>
      </c>
      <c r="K19" s="100" t="s">
        <v>788</v>
      </c>
      <c r="L19" s="100" t="s">
        <v>789</v>
      </c>
      <c r="M19" s="100" t="s">
        <v>790</v>
      </c>
      <c r="N19" s="100" t="s">
        <v>791</v>
      </c>
      <c r="O19" s="100" t="s">
        <v>792</v>
      </c>
      <c r="P19" s="100" t="s">
        <v>793</v>
      </c>
      <c r="Q19" s="100" t="s">
        <v>794</v>
      </c>
      <c r="R19" s="100" t="s">
        <v>795</v>
      </c>
      <c r="S19" s="100" t="s">
        <v>796</v>
      </c>
      <c r="T19" s="100" t="s">
        <v>797</v>
      </c>
      <c r="U19" s="100" t="s">
        <v>798</v>
      </c>
      <c r="V19" s="100" t="s">
        <v>799</v>
      </c>
      <c r="W19" s="100" t="s">
        <v>800</v>
      </c>
      <c r="X19" s="100" t="s">
        <v>801</v>
      </c>
      <c r="Y19" s="100" t="s">
        <v>802</v>
      </c>
      <c r="Z19" s="100" t="s">
        <v>803</v>
      </c>
      <c r="AA19" s="100" t="s">
        <v>804</v>
      </c>
      <c r="AB19" s="100" t="s">
        <v>805</v>
      </c>
      <c r="AC19" s="100" t="s">
        <v>806</v>
      </c>
      <c r="AD19" s="100" t="s">
        <v>807</v>
      </c>
      <c r="AE19" s="100" t="s">
        <v>808</v>
      </c>
      <c r="AF19" s="100" t="s">
        <v>809</v>
      </c>
      <c r="AG19" s="100" t="s">
        <v>810</v>
      </c>
      <c r="AH19" s="100" t="s">
        <v>811</v>
      </c>
      <c r="AI19" s="100" t="s">
        <v>812</v>
      </c>
      <c r="AJ19" s="100" t="s">
        <v>813</v>
      </c>
      <c r="AK19" s="94"/>
    </row>
  </sheetData>
  <mergeCells count="6">
    <mergeCell ref="A10:A11"/>
    <mergeCell ref="B10:B11"/>
    <mergeCell ref="A12:A13"/>
    <mergeCell ref="A14:A15"/>
    <mergeCell ref="A16:A17"/>
    <mergeCell ref="A18: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484E-5639-4E35-8E7C-EABB4D139657}">
  <sheetPr codeName="Sheet3">
    <tabColor rgb="FFFFFF00"/>
  </sheetPr>
  <dimension ref="A1:AH50"/>
  <sheetViews>
    <sheetView showGridLines="0" zoomScaleNormal="80" workbookViewId="0">
      <pane xSplit="9" ySplit="2" topLeftCell="J3" activePane="bottomRight" state="frozen"/>
      <selection pane="topRight" activeCell="I1" sqref="I1"/>
      <selection pane="bottomLeft" activeCell="A2" sqref="A2"/>
      <selection pane="bottomRight" activeCell="A2" sqref="A2"/>
    </sheetView>
  </sheetViews>
  <sheetFormatPr defaultColWidth="24.85546875" defaultRowHeight="16.5" customHeight="1" x14ac:dyDescent="0.25"/>
  <cols>
    <col min="1" max="1" width="7.7109375" style="14" customWidth="1"/>
    <col min="2" max="2" width="9.140625" style="14" bestFit="1" customWidth="1"/>
    <col min="3" max="3" width="14.28515625" style="14" customWidth="1"/>
    <col min="4" max="4" width="23.140625" style="15" customWidth="1"/>
    <col min="5" max="7" width="14.28515625" style="14" customWidth="1"/>
    <col min="8" max="8" width="18.140625" style="16" hidden="1" customWidth="1"/>
    <col min="9" max="9" width="27.28515625" style="17" customWidth="1"/>
    <col min="10" max="10" width="1.7109375" style="17" customWidth="1"/>
    <col min="11" max="11" width="33.5703125" style="18" customWidth="1"/>
    <col min="12" max="12" width="18.7109375" style="19" customWidth="1"/>
    <col min="13" max="13" width="9" style="20" customWidth="1"/>
    <col min="14" max="16" width="9" style="21" customWidth="1"/>
    <col min="17" max="17" width="25.28515625" style="22" customWidth="1"/>
    <col min="18" max="18" width="1.7109375" style="23" customWidth="1"/>
    <col min="19" max="19" width="33.5703125" style="19" customWidth="1"/>
    <col min="20" max="20" width="18.7109375" style="19" customWidth="1"/>
    <col min="21" max="24" width="9" style="20" customWidth="1"/>
    <col min="25" max="25" width="25.28515625" style="23" customWidth="1"/>
    <col min="26" max="26" width="1.7109375" style="23" customWidth="1"/>
    <col min="27" max="27" width="33.5703125" style="19" customWidth="1"/>
    <col min="28" max="28" width="16.85546875" style="19" customWidth="1"/>
    <col min="29" max="29" width="9" style="20" customWidth="1"/>
    <col min="30" max="32" width="9" style="21" customWidth="1"/>
    <col min="33" max="33" width="25.28515625" style="23" customWidth="1"/>
    <col min="34" max="34" width="24.85546875" style="24"/>
    <col min="35" max="16384" width="24.85546875" style="14"/>
  </cols>
  <sheetData>
    <row r="1" spans="1:33" ht="16.5" customHeight="1" thickBot="1" x14ac:dyDescent="0.3"/>
    <row r="2" spans="1:33" s="24" customFormat="1" ht="24" x14ac:dyDescent="0.25">
      <c r="A2" s="25" t="s">
        <v>23</v>
      </c>
      <c r="B2" s="25" t="s">
        <v>24</v>
      </c>
      <c r="C2" s="26" t="s">
        <v>25</v>
      </c>
      <c r="D2" s="27" t="s">
        <v>26</v>
      </c>
      <c r="E2" s="26" t="s">
        <v>25</v>
      </c>
      <c r="F2" s="26" t="s">
        <v>25</v>
      </c>
      <c r="G2" s="28" t="s">
        <v>27</v>
      </c>
      <c r="H2" s="28" t="s">
        <v>28</v>
      </c>
      <c r="I2" s="28" t="s">
        <v>29</v>
      </c>
      <c r="J2" s="29">
        <v>1</v>
      </c>
      <c r="K2" s="30" t="s">
        <v>30</v>
      </c>
      <c r="L2" s="30" t="s">
        <v>31</v>
      </c>
      <c r="M2" s="30" t="s">
        <v>32</v>
      </c>
      <c r="N2" s="31" t="s">
        <v>33</v>
      </c>
      <c r="O2" s="32" t="s">
        <v>32</v>
      </c>
      <c r="P2" s="31" t="s">
        <v>34</v>
      </c>
      <c r="Q2" s="30" t="s">
        <v>35</v>
      </c>
      <c r="R2" s="33">
        <v>1</v>
      </c>
      <c r="S2" s="34" t="s">
        <v>36</v>
      </c>
      <c r="T2" s="30" t="s">
        <v>31</v>
      </c>
      <c r="U2" s="30" t="s">
        <v>32</v>
      </c>
      <c r="V2" s="35" t="s">
        <v>33</v>
      </c>
      <c r="W2" s="36" t="s">
        <v>32</v>
      </c>
      <c r="X2" s="35" t="s">
        <v>34</v>
      </c>
      <c r="Y2" s="37" t="s">
        <v>35</v>
      </c>
      <c r="Z2" s="38">
        <v>1</v>
      </c>
      <c r="AA2" s="30" t="s">
        <v>37</v>
      </c>
      <c r="AB2" s="30" t="s">
        <v>31</v>
      </c>
      <c r="AC2" s="30" t="s">
        <v>32</v>
      </c>
      <c r="AD2" s="31" t="s">
        <v>33</v>
      </c>
      <c r="AE2" s="32" t="s">
        <v>32</v>
      </c>
      <c r="AF2" s="31" t="s">
        <v>34</v>
      </c>
      <c r="AG2" s="37" t="s">
        <v>35</v>
      </c>
    </row>
    <row r="3" spans="1:33" s="24" customFormat="1" ht="16.5" customHeight="1" x14ac:dyDescent="0.2">
      <c r="A3" s="39" t="s">
        <v>814</v>
      </c>
      <c r="B3" s="40" t="s">
        <v>38</v>
      </c>
      <c r="C3" s="41" t="s">
        <v>39</v>
      </c>
      <c r="D3" s="42" t="s">
        <v>40</v>
      </c>
      <c r="E3" s="41" t="s">
        <v>41</v>
      </c>
      <c r="F3" s="41" t="s">
        <v>39</v>
      </c>
      <c r="G3" s="43" t="s">
        <v>42</v>
      </c>
      <c r="H3" s="43" t="s">
        <v>43</v>
      </c>
      <c r="I3" s="44" t="s">
        <v>44</v>
      </c>
      <c r="J3" s="45"/>
      <c r="K3" s="46" t="s">
        <v>45</v>
      </c>
      <c r="L3" s="47" t="s">
        <v>46</v>
      </c>
      <c r="M3" s="48">
        <v>80</v>
      </c>
      <c r="N3" s="49">
        <v>22638.61357798164</v>
      </c>
      <c r="O3" s="50">
        <v>0.8549019607843138</v>
      </c>
      <c r="P3" s="50">
        <f t="shared" ref="P3:P50" si="0">IFERROR(M3/100-O3,"")</f>
        <v>-5.4901960784313752E-2</v>
      </c>
      <c r="Q3" s="51" t="s">
        <v>47</v>
      </c>
      <c r="R3" s="52"/>
      <c r="S3" s="53" t="s">
        <v>48</v>
      </c>
      <c r="T3" s="54" t="s">
        <v>49</v>
      </c>
      <c r="U3" s="48">
        <v>70</v>
      </c>
      <c r="V3" s="55">
        <v>27562.457543859637</v>
      </c>
      <c r="W3" s="56">
        <v>0.89411764705882357</v>
      </c>
      <c r="X3" s="56">
        <f t="shared" ref="X3:X50" si="1">IFERROR(U3/100-W3,"")</f>
        <v>-0.19411764705882362</v>
      </c>
      <c r="Y3" s="57" t="s">
        <v>50</v>
      </c>
      <c r="Z3" s="58"/>
      <c r="AA3" s="54" t="s">
        <v>51</v>
      </c>
      <c r="AB3" s="54" t="s">
        <v>52</v>
      </c>
      <c r="AC3" s="59">
        <v>30</v>
      </c>
      <c r="AD3" s="49">
        <v>3068.478461538461</v>
      </c>
      <c r="AE3" s="50">
        <v>0.66274509803921566</v>
      </c>
      <c r="AF3" s="50">
        <f t="shared" ref="AF3:AF50" si="2">IFERROR(AC3/100-AE3,"")</f>
        <v>-0.36274509803921567</v>
      </c>
      <c r="AG3" s="60" t="s">
        <v>53</v>
      </c>
    </row>
    <row r="4" spans="1:33" s="24" customFormat="1" ht="16.5" customHeight="1" x14ac:dyDescent="0.2">
      <c r="A4" s="39" t="s">
        <v>814</v>
      </c>
      <c r="B4" s="40" t="s">
        <v>38</v>
      </c>
      <c r="C4" s="41" t="s">
        <v>39</v>
      </c>
      <c r="D4" s="42" t="s">
        <v>40</v>
      </c>
      <c r="E4" s="41" t="s">
        <v>41</v>
      </c>
      <c r="F4" s="41" t="s">
        <v>39</v>
      </c>
      <c r="G4" s="43" t="s">
        <v>42</v>
      </c>
      <c r="H4" s="43" t="s">
        <v>43</v>
      </c>
      <c r="I4" s="44" t="s">
        <v>54</v>
      </c>
      <c r="J4" s="45"/>
      <c r="K4" s="61" t="s">
        <v>55</v>
      </c>
      <c r="L4" s="47" t="s">
        <v>46</v>
      </c>
      <c r="M4" s="48">
        <v>75</v>
      </c>
      <c r="N4" s="49">
        <v>8169.556131805155</v>
      </c>
      <c r="O4" s="50">
        <v>0.71810699588477367</v>
      </c>
      <c r="P4" s="50">
        <f t="shared" si="0"/>
        <v>3.1893004115226331E-2</v>
      </c>
      <c r="Q4" s="51" t="s">
        <v>47</v>
      </c>
      <c r="R4" s="52"/>
      <c r="S4" s="53" t="s">
        <v>56</v>
      </c>
      <c r="T4" s="54" t="s">
        <v>49</v>
      </c>
      <c r="U4" s="48">
        <v>70</v>
      </c>
      <c r="V4" s="55">
        <v>10572.641482479781</v>
      </c>
      <c r="W4" s="56">
        <v>0.76337448559670784</v>
      </c>
      <c r="X4" s="56">
        <f t="shared" si="1"/>
        <v>-6.3374485596707886E-2</v>
      </c>
      <c r="Y4" s="57" t="s">
        <v>50</v>
      </c>
      <c r="Z4" s="58"/>
      <c r="AA4" s="54" t="s">
        <v>57</v>
      </c>
      <c r="AB4" s="54" t="s">
        <v>52</v>
      </c>
      <c r="AC4" s="59">
        <v>30</v>
      </c>
      <c r="AD4" s="49">
        <v>1606.551176470588</v>
      </c>
      <c r="AE4" s="50">
        <v>0.41975308641975306</v>
      </c>
      <c r="AF4" s="50">
        <f t="shared" si="2"/>
        <v>-0.11975308641975307</v>
      </c>
      <c r="AG4" s="60" t="s">
        <v>53</v>
      </c>
    </row>
    <row r="5" spans="1:33" s="24" customFormat="1" ht="16.5" customHeight="1" x14ac:dyDescent="0.2">
      <c r="A5" s="39" t="s">
        <v>814</v>
      </c>
      <c r="B5" s="40" t="s">
        <v>38</v>
      </c>
      <c r="C5" s="41" t="s">
        <v>39</v>
      </c>
      <c r="D5" s="42" t="s">
        <v>40</v>
      </c>
      <c r="E5" s="41" t="s">
        <v>41</v>
      </c>
      <c r="F5" s="41" t="s">
        <v>39</v>
      </c>
      <c r="G5" s="43" t="s">
        <v>42</v>
      </c>
      <c r="H5" s="43" t="s">
        <v>43</v>
      </c>
      <c r="I5" s="44" t="s">
        <v>58</v>
      </c>
      <c r="J5" s="45"/>
      <c r="K5" s="62" t="s">
        <v>59</v>
      </c>
      <c r="L5" s="47" t="s">
        <v>46</v>
      </c>
      <c r="M5" s="59">
        <v>80</v>
      </c>
      <c r="N5" s="49">
        <v>0</v>
      </c>
      <c r="O5" s="50">
        <v>0</v>
      </c>
      <c r="P5" s="50">
        <f t="shared" si="0"/>
        <v>0.8</v>
      </c>
      <c r="Q5" s="51" t="s">
        <v>47</v>
      </c>
      <c r="R5" s="52"/>
      <c r="S5" s="53" t="s">
        <v>60</v>
      </c>
      <c r="T5" s="54" t="s">
        <v>49</v>
      </c>
      <c r="U5" s="48">
        <v>70</v>
      </c>
      <c r="V5" s="55">
        <v>0</v>
      </c>
      <c r="W5" s="56">
        <v>0</v>
      </c>
      <c r="X5" s="56">
        <f t="shared" si="1"/>
        <v>0.7</v>
      </c>
      <c r="Y5" s="57" t="s">
        <v>50</v>
      </c>
      <c r="Z5" s="58"/>
      <c r="AA5" s="54" t="s">
        <v>61</v>
      </c>
      <c r="AB5" s="54" t="s">
        <v>52</v>
      </c>
      <c r="AC5" s="59">
        <v>50</v>
      </c>
      <c r="AD5" s="49">
        <v>0</v>
      </c>
      <c r="AE5" s="50">
        <v>0</v>
      </c>
      <c r="AF5" s="50">
        <f t="shared" si="2"/>
        <v>0.5</v>
      </c>
      <c r="AG5" s="60" t="s">
        <v>53</v>
      </c>
    </row>
    <row r="6" spans="1:33" s="24" customFormat="1" ht="16.5" customHeight="1" x14ac:dyDescent="0.2">
      <c r="A6" s="39" t="s">
        <v>814</v>
      </c>
      <c r="B6" s="40" t="s">
        <v>38</v>
      </c>
      <c r="C6" s="41" t="s">
        <v>39</v>
      </c>
      <c r="D6" s="42" t="s">
        <v>40</v>
      </c>
      <c r="E6" s="41" t="s">
        <v>41</v>
      </c>
      <c r="F6" s="41" t="s">
        <v>39</v>
      </c>
      <c r="G6" s="43" t="s">
        <v>42</v>
      </c>
      <c r="H6" s="43" t="s">
        <v>43</v>
      </c>
      <c r="I6" s="44" t="s">
        <v>62</v>
      </c>
      <c r="J6" s="45"/>
      <c r="K6" s="46" t="s">
        <v>63</v>
      </c>
      <c r="L6" s="47" t="s">
        <v>46</v>
      </c>
      <c r="M6" s="48">
        <v>75</v>
      </c>
      <c r="N6" s="49">
        <v>87730.538799999966</v>
      </c>
      <c r="O6" s="50">
        <v>0.87719298245614041</v>
      </c>
      <c r="P6" s="50">
        <f t="shared" si="0"/>
        <v>-0.12719298245614041</v>
      </c>
      <c r="Q6" s="51" t="s">
        <v>47</v>
      </c>
      <c r="R6" s="52"/>
      <c r="S6" s="53" t="s">
        <v>64</v>
      </c>
      <c r="T6" s="54" t="s">
        <v>49</v>
      </c>
      <c r="U6" s="48">
        <v>70</v>
      </c>
      <c r="V6" s="55">
        <v>122383.69217821787</v>
      </c>
      <c r="W6" s="56">
        <v>0.88596491228070173</v>
      </c>
      <c r="X6" s="56">
        <f t="shared" si="1"/>
        <v>-0.18596491228070178</v>
      </c>
      <c r="Y6" s="57" t="s">
        <v>50</v>
      </c>
      <c r="Z6" s="58"/>
      <c r="AA6" s="54" t="s">
        <v>65</v>
      </c>
      <c r="AB6" s="54" t="s">
        <v>52</v>
      </c>
      <c r="AC6" s="59">
        <v>50</v>
      </c>
      <c r="AD6" s="49">
        <v>10853.656785714289</v>
      </c>
      <c r="AE6" s="50">
        <v>0.73684210526315785</v>
      </c>
      <c r="AF6" s="50">
        <f t="shared" si="2"/>
        <v>-0.23684210526315785</v>
      </c>
      <c r="AG6" s="60" t="s">
        <v>53</v>
      </c>
    </row>
    <row r="7" spans="1:33" s="24" customFormat="1" ht="16.5" customHeight="1" x14ac:dyDescent="0.2">
      <c r="A7" s="39" t="s">
        <v>814</v>
      </c>
      <c r="B7" s="40" t="s">
        <v>38</v>
      </c>
      <c r="C7" s="41" t="s">
        <v>39</v>
      </c>
      <c r="D7" s="42" t="s">
        <v>40</v>
      </c>
      <c r="E7" s="41" t="s">
        <v>41</v>
      </c>
      <c r="F7" s="41" t="s">
        <v>39</v>
      </c>
      <c r="G7" s="43" t="s">
        <v>42</v>
      </c>
      <c r="H7" s="43" t="s">
        <v>43</v>
      </c>
      <c r="I7" s="44" t="s">
        <v>66</v>
      </c>
      <c r="J7" s="45"/>
      <c r="K7" s="61" t="s">
        <v>67</v>
      </c>
      <c r="L7" s="47" t="s">
        <v>46</v>
      </c>
      <c r="M7" s="48">
        <v>75</v>
      </c>
      <c r="N7" s="49">
        <v>9560.261681237409</v>
      </c>
      <c r="O7" s="50">
        <v>0.8685747663551403</v>
      </c>
      <c r="P7" s="50">
        <f t="shared" si="0"/>
        <v>-0.1185747663551403</v>
      </c>
      <c r="Q7" s="51" t="s">
        <v>47</v>
      </c>
      <c r="R7" s="52"/>
      <c r="S7" s="53" t="s">
        <v>68</v>
      </c>
      <c r="T7" s="54" t="s">
        <v>49</v>
      </c>
      <c r="U7" s="48">
        <v>60</v>
      </c>
      <c r="V7" s="55">
        <v>7166.4420847573247</v>
      </c>
      <c r="W7" s="56">
        <v>0.8545560747663552</v>
      </c>
      <c r="X7" s="56">
        <f t="shared" si="1"/>
        <v>-0.25455607476635522</v>
      </c>
      <c r="Y7" s="57" t="s">
        <v>69</v>
      </c>
      <c r="Z7" s="58"/>
      <c r="AA7" s="54" t="s">
        <v>70</v>
      </c>
      <c r="AB7" s="54" t="s">
        <v>52</v>
      </c>
      <c r="AC7" s="59">
        <v>35</v>
      </c>
      <c r="AD7" s="49">
        <v>1809.4296573208726</v>
      </c>
      <c r="AE7" s="50">
        <v>0.375</v>
      </c>
      <c r="AF7" s="50">
        <f t="shared" si="2"/>
        <v>-2.5000000000000022E-2</v>
      </c>
      <c r="AG7" s="60" t="s">
        <v>53</v>
      </c>
    </row>
    <row r="8" spans="1:33" s="24" customFormat="1" ht="16.5" customHeight="1" x14ac:dyDescent="0.2">
      <c r="A8" s="39" t="s">
        <v>814</v>
      </c>
      <c r="B8" s="40" t="s">
        <v>38</v>
      </c>
      <c r="C8" s="41" t="s">
        <v>39</v>
      </c>
      <c r="D8" s="42" t="s">
        <v>40</v>
      </c>
      <c r="E8" s="41" t="s">
        <v>41</v>
      </c>
      <c r="F8" s="41" t="s">
        <v>39</v>
      </c>
      <c r="G8" s="43" t="s">
        <v>42</v>
      </c>
      <c r="H8" s="43" t="s">
        <v>43</v>
      </c>
      <c r="I8" s="44" t="s">
        <v>71</v>
      </c>
      <c r="J8" s="45"/>
      <c r="K8" s="62" t="s">
        <v>72</v>
      </c>
      <c r="L8" s="47" t="s">
        <v>46</v>
      </c>
      <c r="M8" s="63">
        <v>70</v>
      </c>
      <c r="N8" s="49">
        <v>4587.9100653923542</v>
      </c>
      <c r="O8" s="50">
        <v>0.82798833819241979</v>
      </c>
      <c r="P8" s="50">
        <f t="shared" si="0"/>
        <v>-0.12798833819241984</v>
      </c>
      <c r="Q8" s="62" t="s">
        <v>47</v>
      </c>
      <c r="R8" s="52"/>
      <c r="S8" s="53" t="s">
        <v>73</v>
      </c>
      <c r="T8" s="54" t="s">
        <v>49</v>
      </c>
      <c r="U8" s="64">
        <v>60</v>
      </c>
      <c r="V8" s="55">
        <v>2668.9165752715926</v>
      </c>
      <c r="W8" s="56">
        <v>0.80508121615993333</v>
      </c>
      <c r="X8" s="56">
        <f t="shared" si="1"/>
        <v>-0.20508121615993335</v>
      </c>
      <c r="Y8" s="57" t="s">
        <v>69</v>
      </c>
      <c r="Z8" s="58"/>
      <c r="AA8" s="54" t="s">
        <v>74</v>
      </c>
      <c r="AB8" s="54" t="s">
        <v>52</v>
      </c>
      <c r="AC8" s="59">
        <v>30</v>
      </c>
      <c r="AD8" s="49">
        <v>674.5468518518519</v>
      </c>
      <c r="AE8" s="50">
        <v>0.22490628904623072</v>
      </c>
      <c r="AF8" s="50">
        <f t="shared" si="2"/>
        <v>7.5093710953769266E-2</v>
      </c>
      <c r="AG8" s="60" t="s">
        <v>53</v>
      </c>
    </row>
    <row r="9" spans="1:33" s="24" customFormat="1" ht="16.5" customHeight="1" x14ac:dyDescent="0.2">
      <c r="A9" s="39" t="s">
        <v>814</v>
      </c>
      <c r="B9" s="40" t="s">
        <v>38</v>
      </c>
      <c r="C9" s="41" t="s">
        <v>39</v>
      </c>
      <c r="D9" s="42" t="s">
        <v>40</v>
      </c>
      <c r="E9" s="41" t="s">
        <v>41</v>
      </c>
      <c r="F9" s="41" t="s">
        <v>39</v>
      </c>
      <c r="G9" s="43" t="s">
        <v>42</v>
      </c>
      <c r="H9" s="43" t="s">
        <v>43</v>
      </c>
      <c r="I9" s="44" t="s">
        <v>75</v>
      </c>
      <c r="J9" s="45"/>
      <c r="K9" s="61" t="s">
        <v>76</v>
      </c>
      <c r="L9" s="61" t="s">
        <v>77</v>
      </c>
      <c r="M9" s="48">
        <v>70</v>
      </c>
      <c r="N9" s="49">
        <v>22509.063708086775</v>
      </c>
      <c r="O9" s="50">
        <v>0.90053285968028429</v>
      </c>
      <c r="P9" s="50">
        <f t="shared" si="0"/>
        <v>-0.20053285968028434</v>
      </c>
      <c r="Q9" s="51" t="s">
        <v>78</v>
      </c>
      <c r="R9" s="52"/>
      <c r="S9" s="53" t="s">
        <v>79</v>
      </c>
      <c r="T9" s="54" t="s">
        <v>49</v>
      </c>
      <c r="U9" s="48">
        <v>70</v>
      </c>
      <c r="V9" s="55">
        <v>9933.5226877470323</v>
      </c>
      <c r="W9" s="56">
        <v>0.89875666074600358</v>
      </c>
      <c r="X9" s="56">
        <f t="shared" si="1"/>
        <v>-0.19875666074600362</v>
      </c>
      <c r="Y9" s="57" t="s">
        <v>80</v>
      </c>
      <c r="Z9" s="58"/>
      <c r="AA9" s="54" t="s">
        <v>70</v>
      </c>
      <c r="AB9" s="65" t="s">
        <v>52</v>
      </c>
      <c r="AC9" s="59">
        <v>40</v>
      </c>
      <c r="AD9" s="49">
        <v>1207.8280082987549</v>
      </c>
      <c r="AE9" s="50">
        <v>0.4280639431616341</v>
      </c>
      <c r="AF9" s="50">
        <f t="shared" si="2"/>
        <v>-2.8063943161634075E-2</v>
      </c>
      <c r="AG9" s="60" t="s">
        <v>53</v>
      </c>
    </row>
    <row r="10" spans="1:33" s="24" customFormat="1" ht="16.5" customHeight="1" x14ac:dyDescent="0.2">
      <c r="A10" s="39" t="s">
        <v>814</v>
      </c>
      <c r="B10" s="40" t="s">
        <v>38</v>
      </c>
      <c r="C10" s="41" t="s">
        <v>39</v>
      </c>
      <c r="D10" s="42" t="s">
        <v>40</v>
      </c>
      <c r="E10" s="41" t="s">
        <v>41</v>
      </c>
      <c r="F10" s="41" t="s">
        <v>39</v>
      </c>
      <c r="G10" s="43" t="s">
        <v>42</v>
      </c>
      <c r="H10" s="43" t="s">
        <v>43</v>
      </c>
      <c r="I10" s="44" t="s">
        <v>81</v>
      </c>
      <c r="J10" s="45"/>
      <c r="K10" s="62" t="s">
        <v>82</v>
      </c>
      <c r="L10" s="61" t="s">
        <v>77</v>
      </c>
      <c r="M10" s="59">
        <v>60</v>
      </c>
      <c r="N10" s="49">
        <v>6944.2294307116008</v>
      </c>
      <c r="O10" s="50">
        <v>0.87655942219304006</v>
      </c>
      <c r="P10" s="50">
        <f t="shared" si="0"/>
        <v>-0.27655942219304008</v>
      </c>
      <c r="Q10" s="51" t="s">
        <v>78</v>
      </c>
      <c r="R10" s="52"/>
      <c r="S10" s="53" t="s">
        <v>83</v>
      </c>
      <c r="T10" s="54" t="s">
        <v>49</v>
      </c>
      <c r="U10" s="64">
        <v>70</v>
      </c>
      <c r="V10" s="55">
        <v>4247.2567060561259</v>
      </c>
      <c r="W10" s="56">
        <v>0.88903479973736044</v>
      </c>
      <c r="X10" s="56">
        <f t="shared" si="1"/>
        <v>-0.18903479973736048</v>
      </c>
      <c r="Y10" s="57" t="s">
        <v>80</v>
      </c>
      <c r="Z10" s="58"/>
      <c r="AA10" s="54" t="s">
        <v>74</v>
      </c>
      <c r="AB10" s="65" t="s">
        <v>52</v>
      </c>
      <c r="AC10" s="59">
        <v>30</v>
      </c>
      <c r="AD10" s="49">
        <v>607.65797327394193</v>
      </c>
      <c r="AE10" s="50">
        <v>0.29481286933683515</v>
      </c>
      <c r="AF10" s="50">
        <f t="shared" si="2"/>
        <v>5.1871306631648406E-3</v>
      </c>
      <c r="AG10" s="60" t="s">
        <v>53</v>
      </c>
    </row>
    <row r="11" spans="1:33" s="24" customFormat="1" ht="16.5" customHeight="1" x14ac:dyDescent="0.2">
      <c r="A11" s="39" t="s">
        <v>814</v>
      </c>
      <c r="B11" s="40" t="s">
        <v>38</v>
      </c>
      <c r="C11" s="41" t="s">
        <v>39</v>
      </c>
      <c r="D11" s="42" t="s">
        <v>40</v>
      </c>
      <c r="E11" s="41" t="s">
        <v>41</v>
      </c>
      <c r="F11" s="41" t="s">
        <v>39</v>
      </c>
      <c r="G11" s="43" t="s">
        <v>42</v>
      </c>
      <c r="H11" s="43" t="s">
        <v>43</v>
      </c>
      <c r="I11" s="44" t="s">
        <v>84</v>
      </c>
      <c r="J11" s="45"/>
      <c r="K11" s="61" t="s">
        <v>85</v>
      </c>
      <c r="L11" s="61" t="s">
        <v>77</v>
      </c>
      <c r="M11" s="48">
        <v>40</v>
      </c>
      <c r="N11" s="49">
        <v>13614.838082191784</v>
      </c>
      <c r="O11" s="50">
        <v>0.61864406779661008</v>
      </c>
      <c r="P11" s="50">
        <f t="shared" si="0"/>
        <v>-0.21864406779661005</v>
      </c>
      <c r="Q11" s="51" t="s">
        <v>78</v>
      </c>
      <c r="R11" s="52"/>
      <c r="S11" s="53" t="s">
        <v>79</v>
      </c>
      <c r="T11" s="54" t="s">
        <v>49</v>
      </c>
      <c r="U11" s="48">
        <v>70</v>
      </c>
      <c r="V11" s="55">
        <v>7194.4175000000014</v>
      </c>
      <c r="W11" s="56">
        <v>0.71186440677966101</v>
      </c>
      <c r="X11" s="56">
        <f t="shared" si="1"/>
        <v>-1.1864406779661052E-2</v>
      </c>
      <c r="Y11" s="57" t="s">
        <v>80</v>
      </c>
      <c r="Z11" s="58"/>
      <c r="AA11" s="54" t="s">
        <v>86</v>
      </c>
      <c r="AB11" s="54" t="s">
        <v>52</v>
      </c>
      <c r="AC11" s="59">
        <v>50</v>
      </c>
      <c r="AD11" s="49">
        <v>33361.273103448286</v>
      </c>
      <c r="AE11" s="50">
        <v>0.73728813559322026</v>
      </c>
      <c r="AF11" s="50">
        <f t="shared" si="2"/>
        <v>-0.23728813559322026</v>
      </c>
      <c r="AG11" s="60" t="s">
        <v>53</v>
      </c>
    </row>
    <row r="12" spans="1:33" s="24" customFormat="1" ht="16.5" customHeight="1" x14ac:dyDescent="0.2">
      <c r="A12" s="39" t="s">
        <v>814</v>
      </c>
      <c r="B12" s="40" t="s">
        <v>38</v>
      </c>
      <c r="C12" s="41" t="s">
        <v>39</v>
      </c>
      <c r="D12" s="42" t="s">
        <v>40</v>
      </c>
      <c r="E12" s="41" t="s">
        <v>41</v>
      </c>
      <c r="F12" s="41" t="s">
        <v>39</v>
      </c>
      <c r="G12" s="43" t="s">
        <v>87</v>
      </c>
      <c r="H12" s="43" t="s">
        <v>87</v>
      </c>
      <c r="I12" s="44" t="s">
        <v>44</v>
      </c>
      <c r="J12" s="45"/>
      <c r="K12" s="46" t="s">
        <v>45</v>
      </c>
      <c r="L12" s="47" t="s">
        <v>46</v>
      </c>
      <c r="M12" s="48">
        <v>80</v>
      </c>
      <c r="N12" s="49">
        <v>22638.61357798164</v>
      </c>
      <c r="O12" s="50">
        <v>0.8549019607843138</v>
      </c>
      <c r="P12" s="50">
        <f t="shared" si="0"/>
        <v>-5.4901960784313752E-2</v>
      </c>
      <c r="Q12" s="51" t="s">
        <v>47</v>
      </c>
      <c r="R12" s="52"/>
      <c r="S12" s="66" t="s">
        <v>88</v>
      </c>
      <c r="T12" s="62" t="s">
        <v>77</v>
      </c>
      <c r="U12" s="48">
        <v>65</v>
      </c>
      <c r="V12" s="55">
        <v>14824.610095693783</v>
      </c>
      <c r="W12" s="56">
        <v>0.81960784313725499</v>
      </c>
      <c r="X12" s="56">
        <f t="shared" si="1"/>
        <v>-0.16960784313725497</v>
      </c>
      <c r="Y12" s="67" t="s">
        <v>78</v>
      </c>
      <c r="Z12" s="58"/>
      <c r="AA12" s="68" t="s">
        <v>48</v>
      </c>
      <c r="AB12" s="54" t="s">
        <v>49</v>
      </c>
      <c r="AC12" s="59">
        <v>70</v>
      </c>
      <c r="AD12" s="49">
        <v>27562.457543859637</v>
      </c>
      <c r="AE12" s="50">
        <v>0.89411764705882357</v>
      </c>
      <c r="AF12" s="50">
        <f t="shared" si="2"/>
        <v>-0.19411764705882362</v>
      </c>
      <c r="AG12" s="69" t="s">
        <v>50</v>
      </c>
    </row>
    <row r="13" spans="1:33" s="24" customFormat="1" ht="16.5" customHeight="1" x14ac:dyDescent="0.2">
      <c r="A13" s="39" t="s">
        <v>814</v>
      </c>
      <c r="B13" s="40" t="s">
        <v>38</v>
      </c>
      <c r="C13" s="41" t="s">
        <v>39</v>
      </c>
      <c r="D13" s="42" t="s">
        <v>40</v>
      </c>
      <c r="E13" s="41" t="s">
        <v>41</v>
      </c>
      <c r="F13" s="41" t="s">
        <v>39</v>
      </c>
      <c r="G13" s="43" t="s">
        <v>87</v>
      </c>
      <c r="H13" s="43" t="s">
        <v>87</v>
      </c>
      <c r="I13" s="44" t="s">
        <v>54</v>
      </c>
      <c r="J13" s="45"/>
      <c r="K13" s="46" t="s">
        <v>55</v>
      </c>
      <c r="L13" s="47" t="s">
        <v>46</v>
      </c>
      <c r="M13" s="48">
        <v>75</v>
      </c>
      <c r="N13" s="49">
        <v>8169.556131805155</v>
      </c>
      <c r="O13" s="50">
        <v>0.71810699588477367</v>
      </c>
      <c r="P13" s="50">
        <f t="shared" si="0"/>
        <v>3.1893004115226331E-2</v>
      </c>
      <c r="Q13" s="51" t="s">
        <v>47</v>
      </c>
      <c r="R13" s="52"/>
      <c r="S13" s="70" t="s">
        <v>88</v>
      </c>
      <c r="T13" s="62" t="s">
        <v>77</v>
      </c>
      <c r="U13" s="48">
        <v>40</v>
      </c>
      <c r="V13" s="55">
        <v>5970.9332807571009</v>
      </c>
      <c r="W13" s="56">
        <v>0.65226337448559679</v>
      </c>
      <c r="X13" s="56">
        <f t="shared" si="1"/>
        <v>-0.25226337448559677</v>
      </c>
      <c r="Y13" s="67" t="s">
        <v>78</v>
      </c>
      <c r="Z13" s="58"/>
      <c r="AA13" s="68" t="s">
        <v>56</v>
      </c>
      <c r="AB13" s="54" t="s">
        <v>49</v>
      </c>
      <c r="AC13" s="59">
        <v>70</v>
      </c>
      <c r="AD13" s="49">
        <v>10572.641482479781</v>
      </c>
      <c r="AE13" s="50">
        <v>0.76337448559670784</v>
      </c>
      <c r="AF13" s="50">
        <f t="shared" si="2"/>
        <v>-6.3374485596707886E-2</v>
      </c>
      <c r="AG13" s="69" t="s">
        <v>50</v>
      </c>
    </row>
    <row r="14" spans="1:33" s="24" customFormat="1" ht="16.5" customHeight="1" x14ac:dyDescent="0.2">
      <c r="A14" s="39" t="s">
        <v>814</v>
      </c>
      <c r="B14" s="40" t="s">
        <v>38</v>
      </c>
      <c r="C14" s="41" t="s">
        <v>39</v>
      </c>
      <c r="D14" s="42" t="s">
        <v>40</v>
      </c>
      <c r="E14" s="41" t="s">
        <v>41</v>
      </c>
      <c r="F14" s="41" t="s">
        <v>39</v>
      </c>
      <c r="G14" s="43" t="s">
        <v>87</v>
      </c>
      <c r="H14" s="43" t="s">
        <v>87</v>
      </c>
      <c r="I14" s="44" t="s">
        <v>58</v>
      </c>
      <c r="J14" s="45"/>
      <c r="K14" s="62" t="s">
        <v>59</v>
      </c>
      <c r="L14" s="47" t="s">
        <v>46</v>
      </c>
      <c r="M14" s="59">
        <v>80</v>
      </c>
      <c r="N14" s="49">
        <v>0</v>
      </c>
      <c r="O14" s="50">
        <v>0</v>
      </c>
      <c r="P14" s="50">
        <f t="shared" si="0"/>
        <v>0.8</v>
      </c>
      <c r="Q14" s="62" t="s">
        <v>47</v>
      </c>
      <c r="R14" s="52"/>
      <c r="S14" s="71" t="s">
        <v>76</v>
      </c>
      <c r="T14" s="62" t="s">
        <v>77</v>
      </c>
      <c r="U14" s="64">
        <v>80</v>
      </c>
      <c r="V14" s="55">
        <v>0</v>
      </c>
      <c r="W14" s="56">
        <v>0</v>
      </c>
      <c r="X14" s="56">
        <f t="shared" si="1"/>
        <v>0.8</v>
      </c>
      <c r="Y14" s="67" t="s">
        <v>78</v>
      </c>
      <c r="Z14" s="58"/>
      <c r="AA14" s="54" t="s">
        <v>60</v>
      </c>
      <c r="AB14" s="54" t="s">
        <v>49</v>
      </c>
      <c r="AC14" s="59">
        <v>70</v>
      </c>
      <c r="AD14" s="49">
        <v>0</v>
      </c>
      <c r="AE14" s="50">
        <v>0</v>
      </c>
      <c r="AF14" s="50">
        <f t="shared" si="2"/>
        <v>0.7</v>
      </c>
      <c r="AG14" s="69" t="s">
        <v>50</v>
      </c>
    </row>
    <row r="15" spans="1:33" s="24" customFormat="1" ht="16.5" customHeight="1" x14ac:dyDescent="0.2">
      <c r="A15" s="39" t="s">
        <v>814</v>
      </c>
      <c r="B15" s="40" t="s">
        <v>38</v>
      </c>
      <c r="C15" s="41" t="s">
        <v>39</v>
      </c>
      <c r="D15" s="42" t="s">
        <v>40</v>
      </c>
      <c r="E15" s="41" t="s">
        <v>41</v>
      </c>
      <c r="F15" s="41" t="s">
        <v>39</v>
      </c>
      <c r="G15" s="43" t="s">
        <v>87</v>
      </c>
      <c r="H15" s="43" t="s">
        <v>87</v>
      </c>
      <c r="I15" s="44" t="s">
        <v>62</v>
      </c>
      <c r="J15" s="45"/>
      <c r="K15" s="62" t="s">
        <v>63</v>
      </c>
      <c r="L15" s="47" t="s">
        <v>46</v>
      </c>
      <c r="M15" s="63">
        <v>75</v>
      </c>
      <c r="N15" s="49">
        <v>87730.538799999966</v>
      </c>
      <c r="O15" s="50">
        <v>0.87719298245614041</v>
      </c>
      <c r="P15" s="50">
        <f t="shared" si="0"/>
        <v>-0.12719298245614041</v>
      </c>
      <c r="Q15" s="51" t="s">
        <v>47</v>
      </c>
      <c r="R15" s="52"/>
      <c r="S15" s="70" t="s">
        <v>76</v>
      </c>
      <c r="T15" s="62" t="s">
        <v>77</v>
      </c>
      <c r="U15" s="48">
        <v>80</v>
      </c>
      <c r="V15" s="55">
        <v>53964.637368421056</v>
      </c>
      <c r="W15" s="56">
        <v>0.83333333333333337</v>
      </c>
      <c r="X15" s="56">
        <f t="shared" si="1"/>
        <v>-3.3333333333333326E-2</v>
      </c>
      <c r="Y15" s="67" t="s">
        <v>78</v>
      </c>
      <c r="Z15" s="58"/>
      <c r="AA15" s="68" t="s">
        <v>64</v>
      </c>
      <c r="AB15" s="54" t="s">
        <v>49</v>
      </c>
      <c r="AC15" s="59">
        <v>70</v>
      </c>
      <c r="AD15" s="49">
        <v>122383.69217821787</v>
      </c>
      <c r="AE15" s="50">
        <v>0.88596491228070173</v>
      </c>
      <c r="AF15" s="50">
        <f t="shared" si="2"/>
        <v>-0.18596491228070178</v>
      </c>
      <c r="AG15" s="69" t="s">
        <v>50</v>
      </c>
    </row>
    <row r="16" spans="1:33" s="24" customFormat="1" ht="16.5" customHeight="1" x14ac:dyDescent="0.2">
      <c r="A16" s="39" t="s">
        <v>814</v>
      </c>
      <c r="B16" s="40" t="s">
        <v>38</v>
      </c>
      <c r="C16" s="41" t="s">
        <v>39</v>
      </c>
      <c r="D16" s="42" t="s">
        <v>40</v>
      </c>
      <c r="E16" s="41" t="s">
        <v>41</v>
      </c>
      <c r="F16" s="41" t="s">
        <v>39</v>
      </c>
      <c r="G16" s="43" t="s">
        <v>87</v>
      </c>
      <c r="H16" s="43" t="s">
        <v>87</v>
      </c>
      <c r="I16" s="44" t="s">
        <v>66</v>
      </c>
      <c r="J16" s="45"/>
      <c r="K16" s="62" t="s">
        <v>67</v>
      </c>
      <c r="L16" s="47" t="s">
        <v>46</v>
      </c>
      <c r="M16" s="63">
        <v>75</v>
      </c>
      <c r="N16" s="49">
        <v>9560.261681237409</v>
      </c>
      <c r="O16" s="50">
        <v>0.8685747663551403</v>
      </c>
      <c r="P16" s="50">
        <f t="shared" si="0"/>
        <v>-0.1185747663551403</v>
      </c>
      <c r="Q16" s="51" t="s">
        <v>47</v>
      </c>
      <c r="R16" s="52"/>
      <c r="S16" s="70" t="s">
        <v>85</v>
      </c>
      <c r="T16" s="62" t="s">
        <v>77</v>
      </c>
      <c r="U16" s="48">
        <v>50</v>
      </c>
      <c r="V16" s="55">
        <v>4056.2998178808098</v>
      </c>
      <c r="W16" s="56">
        <v>0.70560747663551415</v>
      </c>
      <c r="X16" s="56">
        <f t="shared" si="1"/>
        <v>-0.20560747663551415</v>
      </c>
      <c r="Y16" s="67" t="s">
        <v>78</v>
      </c>
      <c r="Z16" s="58"/>
      <c r="AA16" s="68" t="s">
        <v>68</v>
      </c>
      <c r="AB16" s="54" t="s">
        <v>49</v>
      </c>
      <c r="AC16" s="59">
        <v>60</v>
      </c>
      <c r="AD16" s="49">
        <v>7166.4420847573247</v>
      </c>
      <c r="AE16" s="50">
        <v>0.8545560747663552</v>
      </c>
      <c r="AF16" s="50">
        <f t="shared" si="2"/>
        <v>-0.25455607476635522</v>
      </c>
      <c r="AG16" s="69" t="s">
        <v>69</v>
      </c>
    </row>
    <row r="17" spans="1:33" s="24" customFormat="1" ht="16.5" customHeight="1" x14ac:dyDescent="0.2">
      <c r="A17" s="39" t="s">
        <v>814</v>
      </c>
      <c r="B17" s="40" t="s">
        <v>38</v>
      </c>
      <c r="C17" s="41" t="s">
        <v>39</v>
      </c>
      <c r="D17" s="42" t="s">
        <v>40</v>
      </c>
      <c r="E17" s="41" t="s">
        <v>41</v>
      </c>
      <c r="F17" s="41" t="s">
        <v>39</v>
      </c>
      <c r="G17" s="43" t="s">
        <v>87</v>
      </c>
      <c r="H17" s="43" t="s">
        <v>87</v>
      </c>
      <c r="I17" s="44" t="s">
        <v>71</v>
      </c>
      <c r="J17" s="45"/>
      <c r="K17" s="46" t="s">
        <v>72</v>
      </c>
      <c r="L17" s="47" t="s">
        <v>46</v>
      </c>
      <c r="M17" s="48">
        <v>70</v>
      </c>
      <c r="N17" s="49">
        <v>4587.9100653923542</v>
      </c>
      <c r="O17" s="50">
        <v>0.82798833819241979</v>
      </c>
      <c r="P17" s="50">
        <f t="shared" si="0"/>
        <v>-0.12798833819241984</v>
      </c>
      <c r="Q17" s="51" t="s">
        <v>47</v>
      </c>
      <c r="R17" s="52"/>
      <c r="S17" s="70" t="s">
        <v>85</v>
      </c>
      <c r="T17" s="62" t="s">
        <v>77</v>
      </c>
      <c r="U17" s="48">
        <v>35</v>
      </c>
      <c r="V17" s="55">
        <v>1608.2074009603841</v>
      </c>
      <c r="W17" s="56">
        <v>0.69387755102040816</v>
      </c>
      <c r="X17" s="56">
        <f t="shared" si="1"/>
        <v>-0.34387755102040818</v>
      </c>
      <c r="Y17" s="67" t="s">
        <v>78</v>
      </c>
      <c r="Z17" s="58"/>
      <c r="AA17" s="68" t="s">
        <v>73</v>
      </c>
      <c r="AB17" s="54" t="s">
        <v>49</v>
      </c>
      <c r="AC17" s="59">
        <v>60</v>
      </c>
      <c r="AD17" s="49">
        <v>2668.9165752715926</v>
      </c>
      <c r="AE17" s="50">
        <v>0.80508121615993333</v>
      </c>
      <c r="AF17" s="50">
        <f t="shared" si="2"/>
        <v>-0.20508121615993335</v>
      </c>
      <c r="AG17" s="69" t="s">
        <v>69</v>
      </c>
    </row>
    <row r="18" spans="1:33" s="24" customFormat="1" ht="16.5" customHeight="1" x14ac:dyDescent="0.2">
      <c r="A18" s="39" t="s">
        <v>814</v>
      </c>
      <c r="B18" s="40" t="s">
        <v>38</v>
      </c>
      <c r="C18" s="41" t="s">
        <v>39</v>
      </c>
      <c r="D18" s="42" t="s">
        <v>40</v>
      </c>
      <c r="E18" s="41" t="s">
        <v>41</v>
      </c>
      <c r="F18" s="41" t="s">
        <v>39</v>
      </c>
      <c r="G18" s="43" t="s">
        <v>87</v>
      </c>
      <c r="H18" s="43" t="s">
        <v>87</v>
      </c>
      <c r="I18" s="44" t="s">
        <v>75</v>
      </c>
      <c r="J18" s="45"/>
      <c r="K18" s="62" t="s">
        <v>89</v>
      </c>
      <c r="L18" s="47" t="s">
        <v>90</v>
      </c>
      <c r="M18" s="63">
        <v>65</v>
      </c>
      <c r="N18" s="49">
        <v>815.95807692307631</v>
      </c>
      <c r="O18" s="50">
        <v>0.64653641207815271</v>
      </c>
      <c r="P18" s="50">
        <f t="shared" si="0"/>
        <v>3.4635879218473109E-3</v>
      </c>
      <c r="Q18" s="51" t="s">
        <v>91</v>
      </c>
      <c r="R18" s="52"/>
      <c r="S18" s="70" t="s">
        <v>76</v>
      </c>
      <c r="T18" s="62" t="s">
        <v>77</v>
      </c>
      <c r="U18" s="48">
        <v>70</v>
      </c>
      <c r="V18" s="55">
        <v>22509.063708086775</v>
      </c>
      <c r="W18" s="56">
        <v>0.90053285968028429</v>
      </c>
      <c r="X18" s="56">
        <f t="shared" si="1"/>
        <v>-0.20053285968028434</v>
      </c>
      <c r="Y18" s="67" t="s">
        <v>78</v>
      </c>
      <c r="Z18" s="58"/>
      <c r="AA18" s="68" t="s">
        <v>79</v>
      </c>
      <c r="AB18" s="54" t="s">
        <v>49</v>
      </c>
      <c r="AC18" s="59">
        <v>70</v>
      </c>
      <c r="AD18" s="49">
        <v>9933.5226877470323</v>
      </c>
      <c r="AE18" s="50">
        <v>0.89875666074600358</v>
      </c>
      <c r="AF18" s="50">
        <f t="shared" si="2"/>
        <v>-0.19875666074600362</v>
      </c>
      <c r="AG18" s="69" t="s">
        <v>80</v>
      </c>
    </row>
    <row r="19" spans="1:33" s="24" customFormat="1" ht="16.5" customHeight="1" x14ac:dyDescent="0.2">
      <c r="A19" s="39" t="s">
        <v>814</v>
      </c>
      <c r="B19" s="40" t="s">
        <v>38</v>
      </c>
      <c r="C19" s="41" t="s">
        <v>39</v>
      </c>
      <c r="D19" s="42" t="s">
        <v>40</v>
      </c>
      <c r="E19" s="41" t="s">
        <v>41</v>
      </c>
      <c r="F19" s="41" t="s">
        <v>39</v>
      </c>
      <c r="G19" s="43" t="s">
        <v>87</v>
      </c>
      <c r="H19" s="43" t="s">
        <v>87</v>
      </c>
      <c r="I19" s="44" t="s">
        <v>81</v>
      </c>
      <c r="J19" s="45"/>
      <c r="K19" s="62" t="s">
        <v>92</v>
      </c>
      <c r="L19" s="47" t="s">
        <v>90</v>
      </c>
      <c r="M19" s="63">
        <v>60</v>
      </c>
      <c r="N19" s="49">
        <v>396.20006009615344</v>
      </c>
      <c r="O19" s="50">
        <v>0.54629021667760991</v>
      </c>
      <c r="P19" s="50">
        <f t="shared" si="0"/>
        <v>5.370978332239007E-2</v>
      </c>
      <c r="Q19" s="51" t="s">
        <v>91</v>
      </c>
      <c r="R19" s="52"/>
      <c r="S19" s="70" t="s">
        <v>82</v>
      </c>
      <c r="T19" s="62" t="s">
        <v>77</v>
      </c>
      <c r="U19" s="48">
        <v>60</v>
      </c>
      <c r="V19" s="55">
        <v>6944.2294307116008</v>
      </c>
      <c r="W19" s="56">
        <v>0.87655942219304006</v>
      </c>
      <c r="X19" s="56">
        <f t="shared" si="1"/>
        <v>-0.27655942219304008</v>
      </c>
      <c r="Y19" s="67" t="s">
        <v>78</v>
      </c>
      <c r="Z19" s="58"/>
      <c r="AA19" s="68" t="s">
        <v>83</v>
      </c>
      <c r="AB19" s="54" t="s">
        <v>49</v>
      </c>
      <c r="AC19" s="59">
        <v>70</v>
      </c>
      <c r="AD19" s="49">
        <v>4247.2567060561259</v>
      </c>
      <c r="AE19" s="50">
        <v>0.88903479973736044</v>
      </c>
      <c r="AF19" s="50">
        <f t="shared" si="2"/>
        <v>-0.18903479973736048</v>
      </c>
      <c r="AG19" s="69" t="s">
        <v>80</v>
      </c>
    </row>
    <row r="20" spans="1:33" s="24" customFormat="1" ht="16.5" customHeight="1" x14ac:dyDescent="0.2">
      <c r="A20" s="39" t="s">
        <v>814</v>
      </c>
      <c r="B20" s="40" t="s">
        <v>38</v>
      </c>
      <c r="C20" s="41" t="s">
        <v>39</v>
      </c>
      <c r="D20" s="42" t="s">
        <v>40</v>
      </c>
      <c r="E20" s="41" t="s">
        <v>41</v>
      </c>
      <c r="F20" s="41" t="s">
        <v>39</v>
      </c>
      <c r="G20" s="43" t="s">
        <v>87</v>
      </c>
      <c r="H20" s="43" t="s">
        <v>87</v>
      </c>
      <c r="I20" s="44" t="s">
        <v>84</v>
      </c>
      <c r="J20" s="45"/>
      <c r="K20" s="46" t="s">
        <v>89</v>
      </c>
      <c r="L20" s="47" t="s">
        <v>90</v>
      </c>
      <c r="M20" s="48">
        <v>65</v>
      </c>
      <c r="N20" s="49">
        <v>2877.4899999999984</v>
      </c>
      <c r="O20" s="50">
        <v>0.55932203389830504</v>
      </c>
      <c r="P20" s="50">
        <f t="shared" si="0"/>
        <v>9.0677966101694985E-2</v>
      </c>
      <c r="Q20" s="51" t="s">
        <v>91</v>
      </c>
      <c r="R20" s="52"/>
      <c r="S20" s="66" t="s">
        <v>85</v>
      </c>
      <c r="T20" s="62" t="s">
        <v>77</v>
      </c>
      <c r="U20" s="48">
        <v>40</v>
      </c>
      <c r="V20" s="55">
        <v>13614.838082191784</v>
      </c>
      <c r="W20" s="56">
        <v>0.61864406779661008</v>
      </c>
      <c r="X20" s="56">
        <f t="shared" si="1"/>
        <v>-0.21864406779661005</v>
      </c>
      <c r="Y20" s="67" t="s">
        <v>78</v>
      </c>
      <c r="Z20" s="58"/>
      <c r="AA20" s="62" t="s">
        <v>79</v>
      </c>
      <c r="AB20" s="54" t="s">
        <v>49</v>
      </c>
      <c r="AC20" s="59">
        <v>70</v>
      </c>
      <c r="AD20" s="49">
        <v>7194.4175000000014</v>
      </c>
      <c r="AE20" s="50">
        <v>0.71186440677966101</v>
      </c>
      <c r="AF20" s="50">
        <f t="shared" si="2"/>
        <v>-1.1864406779661052E-2</v>
      </c>
      <c r="AG20" s="69" t="s">
        <v>80</v>
      </c>
    </row>
    <row r="21" spans="1:33" s="24" customFormat="1" ht="16.5" customHeight="1" x14ac:dyDescent="0.25">
      <c r="A21" s="39" t="s">
        <v>814</v>
      </c>
      <c r="B21" s="40" t="s">
        <v>38</v>
      </c>
      <c r="C21" s="41" t="s">
        <v>39</v>
      </c>
      <c r="D21" s="42" t="s">
        <v>40</v>
      </c>
      <c r="E21" s="41" t="s">
        <v>41</v>
      </c>
      <c r="F21" s="41" t="s">
        <v>39</v>
      </c>
      <c r="G21" s="43" t="s">
        <v>93</v>
      </c>
      <c r="H21" s="43" t="s">
        <v>93</v>
      </c>
      <c r="I21" s="44" t="s">
        <v>44</v>
      </c>
      <c r="J21" s="45"/>
      <c r="K21" s="62" t="s">
        <v>94</v>
      </c>
      <c r="L21" s="62" t="s">
        <v>95</v>
      </c>
      <c r="M21" s="59">
        <v>60</v>
      </c>
      <c r="N21" s="49">
        <v>6875.5868663594456</v>
      </c>
      <c r="O21" s="50">
        <v>0.85098039215686272</v>
      </c>
      <c r="P21" s="50">
        <f t="shared" si="0"/>
        <v>-0.25098039215686274</v>
      </c>
      <c r="Q21" s="72" t="s">
        <v>96</v>
      </c>
      <c r="R21" s="52"/>
      <c r="S21" s="71" t="s">
        <v>51</v>
      </c>
      <c r="T21" s="62" t="s">
        <v>52</v>
      </c>
      <c r="U21" s="64">
        <v>30</v>
      </c>
      <c r="V21" s="55">
        <v>3068.478461538461</v>
      </c>
      <c r="W21" s="56">
        <v>0.66274509803921566</v>
      </c>
      <c r="X21" s="56">
        <f t="shared" si="1"/>
        <v>-0.36274509803921567</v>
      </c>
      <c r="Y21" s="73" t="s">
        <v>97</v>
      </c>
      <c r="Z21" s="58"/>
      <c r="AA21" s="54" t="s">
        <v>98</v>
      </c>
      <c r="AB21" s="54" t="s">
        <v>99</v>
      </c>
      <c r="AC21" s="59">
        <v>80</v>
      </c>
      <c r="AD21" s="49">
        <v>8268.3906000000006</v>
      </c>
      <c r="AE21" s="50">
        <v>0.78431372549019618</v>
      </c>
      <c r="AF21" s="50">
        <f t="shared" si="2"/>
        <v>1.5686274509803866E-2</v>
      </c>
      <c r="AG21" s="60" t="s">
        <v>100</v>
      </c>
    </row>
    <row r="22" spans="1:33" s="24" customFormat="1" ht="16.5" customHeight="1" x14ac:dyDescent="0.25">
      <c r="A22" s="39" t="s">
        <v>814</v>
      </c>
      <c r="B22" s="40" t="s">
        <v>38</v>
      </c>
      <c r="C22" s="41" t="s">
        <v>39</v>
      </c>
      <c r="D22" s="42" t="s">
        <v>40</v>
      </c>
      <c r="E22" s="41" t="s">
        <v>41</v>
      </c>
      <c r="F22" s="41" t="s">
        <v>39</v>
      </c>
      <c r="G22" s="43" t="s">
        <v>93</v>
      </c>
      <c r="H22" s="43" t="s">
        <v>93</v>
      </c>
      <c r="I22" s="44" t="s">
        <v>54</v>
      </c>
      <c r="J22" s="45"/>
      <c r="K22" s="62" t="s">
        <v>101</v>
      </c>
      <c r="L22" s="62" t="s">
        <v>95</v>
      </c>
      <c r="M22" s="59">
        <v>55</v>
      </c>
      <c r="N22" s="49">
        <v>3303.6143323442134</v>
      </c>
      <c r="O22" s="50">
        <v>0.69341563786008231</v>
      </c>
      <c r="P22" s="50">
        <f t="shared" si="0"/>
        <v>-0.14341563786008227</v>
      </c>
      <c r="Q22" s="72" t="s">
        <v>96</v>
      </c>
      <c r="R22" s="52"/>
      <c r="S22" s="71" t="s">
        <v>102</v>
      </c>
      <c r="T22" s="62" t="s">
        <v>52</v>
      </c>
      <c r="U22" s="64">
        <v>30</v>
      </c>
      <c r="V22" s="55">
        <v>1606.551176470588</v>
      </c>
      <c r="W22" s="56">
        <v>0.41975308641975306</v>
      </c>
      <c r="X22" s="56">
        <f t="shared" si="1"/>
        <v>-0.11975308641975307</v>
      </c>
      <c r="Y22" s="73" t="s">
        <v>97</v>
      </c>
      <c r="Z22" s="58"/>
      <c r="AA22" s="54" t="s">
        <v>98</v>
      </c>
      <c r="AB22" s="54" t="s">
        <v>99</v>
      </c>
      <c r="AC22" s="59">
        <v>80</v>
      </c>
      <c r="AD22" s="49">
        <v>3634.2295061728387</v>
      </c>
      <c r="AE22" s="50">
        <v>0.66666666666666663</v>
      </c>
      <c r="AF22" s="50">
        <f t="shared" si="2"/>
        <v>0.13333333333333341</v>
      </c>
      <c r="AG22" s="60" t="s">
        <v>100</v>
      </c>
    </row>
    <row r="23" spans="1:33" s="24" customFormat="1" ht="16.5" customHeight="1" x14ac:dyDescent="0.25">
      <c r="A23" s="39" t="s">
        <v>814</v>
      </c>
      <c r="B23" s="40" t="s">
        <v>38</v>
      </c>
      <c r="C23" s="41" t="s">
        <v>39</v>
      </c>
      <c r="D23" s="42" t="s">
        <v>40</v>
      </c>
      <c r="E23" s="41" t="s">
        <v>41</v>
      </c>
      <c r="F23" s="41" t="s">
        <v>39</v>
      </c>
      <c r="G23" s="43" t="s">
        <v>93</v>
      </c>
      <c r="H23" s="43" t="s">
        <v>93</v>
      </c>
      <c r="I23" s="44" t="s">
        <v>58</v>
      </c>
      <c r="J23" s="45"/>
      <c r="K23" s="62" t="s">
        <v>103</v>
      </c>
      <c r="L23" s="62" t="s">
        <v>95</v>
      </c>
      <c r="M23" s="59">
        <v>65</v>
      </c>
      <c r="N23" s="49">
        <v>0</v>
      </c>
      <c r="O23" s="50">
        <v>0</v>
      </c>
      <c r="P23" s="50">
        <f t="shared" si="0"/>
        <v>0.65</v>
      </c>
      <c r="Q23" s="51" t="s">
        <v>96</v>
      </c>
      <c r="R23" s="52"/>
      <c r="S23" s="71" t="s">
        <v>104</v>
      </c>
      <c r="T23" s="62" t="s">
        <v>52</v>
      </c>
      <c r="U23" s="64">
        <v>50</v>
      </c>
      <c r="V23" s="55">
        <v>0</v>
      </c>
      <c r="W23" s="56">
        <v>0</v>
      </c>
      <c r="X23" s="56">
        <f t="shared" si="1"/>
        <v>0.5</v>
      </c>
      <c r="Y23" s="73" t="s">
        <v>97</v>
      </c>
      <c r="Z23" s="58"/>
      <c r="AA23" s="54" t="s">
        <v>105</v>
      </c>
      <c r="AB23" s="54" t="s">
        <v>99</v>
      </c>
      <c r="AC23" s="59">
        <v>80</v>
      </c>
      <c r="AD23" s="49">
        <v>0</v>
      </c>
      <c r="AE23" s="50">
        <v>0</v>
      </c>
      <c r="AF23" s="50">
        <f t="shared" si="2"/>
        <v>0.8</v>
      </c>
      <c r="AG23" s="60" t="s">
        <v>100</v>
      </c>
    </row>
    <row r="24" spans="1:33" s="24" customFormat="1" ht="16.5" customHeight="1" x14ac:dyDescent="0.25">
      <c r="A24" s="39" t="s">
        <v>814</v>
      </c>
      <c r="B24" s="40" t="s">
        <v>38</v>
      </c>
      <c r="C24" s="41" t="s">
        <v>39</v>
      </c>
      <c r="D24" s="42" t="s">
        <v>40</v>
      </c>
      <c r="E24" s="41" t="s">
        <v>41</v>
      </c>
      <c r="F24" s="41" t="s">
        <v>39</v>
      </c>
      <c r="G24" s="43" t="s">
        <v>93</v>
      </c>
      <c r="H24" s="43" t="s">
        <v>93</v>
      </c>
      <c r="I24" s="44" t="s">
        <v>62</v>
      </c>
      <c r="J24" s="45"/>
      <c r="K24" s="61" t="s">
        <v>106</v>
      </c>
      <c r="L24" s="62" t="s">
        <v>95</v>
      </c>
      <c r="M24" s="59">
        <v>65</v>
      </c>
      <c r="N24" s="49">
        <v>27012.442474226802</v>
      </c>
      <c r="O24" s="50">
        <v>0.85087719298245623</v>
      </c>
      <c r="P24" s="50">
        <f t="shared" si="0"/>
        <v>-0.20087719298245621</v>
      </c>
      <c r="Q24" s="46" t="s">
        <v>96</v>
      </c>
      <c r="R24" s="52"/>
      <c r="S24" s="71" t="s">
        <v>107</v>
      </c>
      <c r="T24" s="62" t="s">
        <v>52</v>
      </c>
      <c r="U24" s="64">
        <v>50</v>
      </c>
      <c r="V24" s="55">
        <v>10853.656785714289</v>
      </c>
      <c r="W24" s="56">
        <v>0.73684210526315785</v>
      </c>
      <c r="X24" s="56">
        <f t="shared" si="1"/>
        <v>-0.23684210526315785</v>
      </c>
      <c r="Y24" s="73" t="s">
        <v>97</v>
      </c>
      <c r="Z24" s="58"/>
      <c r="AA24" s="54" t="s">
        <v>108</v>
      </c>
      <c r="AB24" s="54" t="s">
        <v>99</v>
      </c>
      <c r="AC24" s="59">
        <v>80</v>
      </c>
      <c r="AD24" s="49">
        <v>39703.421086956521</v>
      </c>
      <c r="AE24" s="50">
        <v>0.80701754385964919</v>
      </c>
      <c r="AF24" s="50">
        <f t="shared" si="2"/>
        <v>-7.0175438596491446E-3</v>
      </c>
      <c r="AG24" s="60" t="s">
        <v>100</v>
      </c>
    </row>
    <row r="25" spans="1:33" s="24" customFormat="1" ht="16.5" customHeight="1" x14ac:dyDescent="0.25">
      <c r="A25" s="39" t="s">
        <v>814</v>
      </c>
      <c r="B25" s="40" t="s">
        <v>38</v>
      </c>
      <c r="C25" s="41" t="s">
        <v>39</v>
      </c>
      <c r="D25" s="42" t="s">
        <v>40</v>
      </c>
      <c r="E25" s="41" t="s">
        <v>41</v>
      </c>
      <c r="F25" s="41" t="s">
        <v>39</v>
      </c>
      <c r="G25" s="43" t="s">
        <v>93</v>
      </c>
      <c r="H25" s="43" t="s">
        <v>93</v>
      </c>
      <c r="I25" s="44" t="s">
        <v>66</v>
      </c>
      <c r="J25" s="45"/>
      <c r="K25" s="61" t="s">
        <v>101</v>
      </c>
      <c r="L25" s="62" t="s">
        <v>95</v>
      </c>
      <c r="M25" s="59">
        <v>55</v>
      </c>
      <c r="N25" s="49">
        <v>2330.3403004622514</v>
      </c>
      <c r="O25" s="50">
        <v>0.75817757009345799</v>
      </c>
      <c r="P25" s="50">
        <f t="shared" si="0"/>
        <v>-0.20817757009345794</v>
      </c>
      <c r="Q25" s="62" t="s">
        <v>96</v>
      </c>
      <c r="R25" s="52"/>
      <c r="S25" s="71" t="s">
        <v>109</v>
      </c>
      <c r="T25" s="62" t="s">
        <v>110</v>
      </c>
      <c r="U25" s="64">
        <v>50</v>
      </c>
      <c r="V25" s="55">
        <v>1297.9027613104529</v>
      </c>
      <c r="W25" s="56">
        <v>0.74883177570093462</v>
      </c>
      <c r="X25" s="56">
        <f t="shared" si="1"/>
        <v>-0.24883177570093462</v>
      </c>
      <c r="Y25" s="73" t="s">
        <v>111</v>
      </c>
      <c r="Z25" s="58"/>
      <c r="AA25" s="54" t="s">
        <v>98</v>
      </c>
      <c r="AB25" s="54" t="s">
        <v>99</v>
      </c>
      <c r="AC25" s="59">
        <v>80</v>
      </c>
      <c r="AD25" s="49">
        <v>2483.1744560000011</v>
      </c>
      <c r="AE25" s="50">
        <v>0.73014018691588789</v>
      </c>
      <c r="AF25" s="50">
        <f t="shared" si="2"/>
        <v>6.9859813084112155E-2</v>
      </c>
      <c r="AG25" s="60" t="s">
        <v>100</v>
      </c>
    </row>
    <row r="26" spans="1:33" s="24" customFormat="1" ht="16.5" customHeight="1" x14ac:dyDescent="0.25">
      <c r="A26" s="39" t="s">
        <v>814</v>
      </c>
      <c r="B26" s="40" t="s">
        <v>38</v>
      </c>
      <c r="C26" s="41" t="s">
        <v>39</v>
      </c>
      <c r="D26" s="42" t="s">
        <v>40</v>
      </c>
      <c r="E26" s="41" t="s">
        <v>41</v>
      </c>
      <c r="F26" s="41" t="s">
        <v>39</v>
      </c>
      <c r="G26" s="43" t="s">
        <v>93</v>
      </c>
      <c r="H26" s="43" t="s">
        <v>93</v>
      </c>
      <c r="I26" s="44" t="s">
        <v>71</v>
      </c>
      <c r="J26" s="45"/>
      <c r="K26" s="62" t="s">
        <v>112</v>
      </c>
      <c r="L26" s="62" t="s">
        <v>95</v>
      </c>
      <c r="M26" s="63">
        <v>55</v>
      </c>
      <c r="N26" s="49">
        <v>1007.3281054823037</v>
      </c>
      <c r="O26" s="50">
        <v>0.6001665972511453</v>
      </c>
      <c r="P26" s="50">
        <f t="shared" si="0"/>
        <v>-5.0166597251145251E-2</v>
      </c>
      <c r="Q26" s="51" t="s">
        <v>96</v>
      </c>
      <c r="R26" s="52"/>
      <c r="S26" s="71" t="s">
        <v>109</v>
      </c>
      <c r="T26" s="62" t="s">
        <v>110</v>
      </c>
      <c r="U26" s="48">
        <v>50</v>
      </c>
      <c r="V26" s="55">
        <v>855.59714545454608</v>
      </c>
      <c r="W26" s="56">
        <v>0.68721366097459391</v>
      </c>
      <c r="X26" s="56">
        <f t="shared" si="1"/>
        <v>-0.18721366097459391</v>
      </c>
      <c r="Y26" s="73" t="s">
        <v>111</v>
      </c>
      <c r="Z26" s="58"/>
      <c r="AA26" s="62" t="s">
        <v>113</v>
      </c>
      <c r="AB26" s="54" t="s">
        <v>99</v>
      </c>
      <c r="AC26" s="59">
        <v>70</v>
      </c>
      <c r="AD26" s="49">
        <v>1070.1875102319223</v>
      </c>
      <c r="AE26" s="50">
        <v>0.61057892544773007</v>
      </c>
      <c r="AF26" s="50">
        <f t="shared" si="2"/>
        <v>8.9421074552269886E-2</v>
      </c>
      <c r="AG26" s="60" t="s">
        <v>100</v>
      </c>
    </row>
    <row r="27" spans="1:33" s="24" customFormat="1" ht="16.5" customHeight="1" x14ac:dyDescent="0.25">
      <c r="A27" s="39" t="s">
        <v>814</v>
      </c>
      <c r="B27" s="40" t="s">
        <v>38</v>
      </c>
      <c r="C27" s="41" t="s">
        <v>39</v>
      </c>
      <c r="D27" s="42" t="s">
        <v>40</v>
      </c>
      <c r="E27" s="41" t="s">
        <v>41</v>
      </c>
      <c r="F27" s="41" t="s">
        <v>39</v>
      </c>
      <c r="G27" s="43" t="s">
        <v>93</v>
      </c>
      <c r="H27" s="43" t="s">
        <v>93</v>
      </c>
      <c r="I27" s="44" t="s">
        <v>75</v>
      </c>
      <c r="J27" s="45"/>
      <c r="K27" s="46" t="s">
        <v>101</v>
      </c>
      <c r="L27" s="62" t="s">
        <v>95</v>
      </c>
      <c r="M27" s="63">
        <v>55</v>
      </c>
      <c r="N27" s="49">
        <v>1200.461243243243</v>
      </c>
      <c r="O27" s="50">
        <v>0.65719360568383656</v>
      </c>
      <c r="P27" s="50">
        <f t="shared" si="0"/>
        <v>-0.10719360568383651</v>
      </c>
      <c r="Q27" s="51" t="s">
        <v>96</v>
      </c>
      <c r="R27" s="52"/>
      <c r="S27" s="66" t="s">
        <v>114</v>
      </c>
      <c r="T27" s="62" t="s">
        <v>110</v>
      </c>
      <c r="U27" s="59">
        <v>70</v>
      </c>
      <c r="V27" s="55">
        <v>11636.784508670513</v>
      </c>
      <c r="W27" s="56">
        <v>0.92184724689165187</v>
      </c>
      <c r="X27" s="56">
        <f t="shared" si="1"/>
        <v>-0.22184724689165192</v>
      </c>
      <c r="Y27" s="67" t="s">
        <v>115</v>
      </c>
      <c r="Z27" s="58"/>
      <c r="AA27" s="54" t="s">
        <v>98</v>
      </c>
      <c r="AB27" s="54" t="s">
        <v>99</v>
      </c>
      <c r="AC27" s="59">
        <v>80</v>
      </c>
      <c r="AD27" s="49">
        <v>1366.3298961038954</v>
      </c>
      <c r="AE27" s="50">
        <v>0.68383658969804628</v>
      </c>
      <c r="AF27" s="50">
        <f t="shared" si="2"/>
        <v>0.11616341030195376</v>
      </c>
      <c r="AG27" s="60" t="s">
        <v>100</v>
      </c>
    </row>
    <row r="28" spans="1:33" s="24" customFormat="1" ht="16.5" customHeight="1" x14ac:dyDescent="0.25">
      <c r="A28" s="39" t="s">
        <v>814</v>
      </c>
      <c r="B28" s="40" t="s">
        <v>38</v>
      </c>
      <c r="C28" s="41" t="s">
        <v>39</v>
      </c>
      <c r="D28" s="42" t="s">
        <v>40</v>
      </c>
      <c r="E28" s="41" t="s">
        <v>41</v>
      </c>
      <c r="F28" s="41" t="s">
        <v>39</v>
      </c>
      <c r="G28" s="43" t="s">
        <v>93</v>
      </c>
      <c r="H28" s="43" t="s">
        <v>93</v>
      </c>
      <c r="I28" s="44" t="s">
        <v>81</v>
      </c>
      <c r="J28" s="45"/>
      <c r="K28" s="62" t="s">
        <v>112</v>
      </c>
      <c r="L28" s="62" t="s">
        <v>95</v>
      </c>
      <c r="M28" s="63">
        <v>55</v>
      </c>
      <c r="N28" s="49">
        <v>554.52577597840775</v>
      </c>
      <c r="O28" s="50">
        <v>0.4865397242284964</v>
      </c>
      <c r="P28" s="50">
        <f t="shared" si="0"/>
        <v>6.3460275771503649E-2</v>
      </c>
      <c r="Q28" s="51" t="s">
        <v>96</v>
      </c>
      <c r="R28" s="52"/>
      <c r="S28" s="66" t="s">
        <v>114</v>
      </c>
      <c r="T28" s="62" t="s">
        <v>110</v>
      </c>
      <c r="U28" s="48">
        <v>70</v>
      </c>
      <c r="V28" s="55">
        <v>6588.519744338937</v>
      </c>
      <c r="W28" s="56">
        <v>0.89888378200919228</v>
      </c>
      <c r="X28" s="56">
        <f t="shared" si="1"/>
        <v>-0.19888378200919232</v>
      </c>
      <c r="Y28" s="67" t="s">
        <v>115</v>
      </c>
      <c r="Z28" s="58"/>
      <c r="AA28" s="62" t="s">
        <v>113</v>
      </c>
      <c r="AB28" s="54" t="s">
        <v>99</v>
      </c>
      <c r="AC28" s="59">
        <v>70</v>
      </c>
      <c r="AD28" s="49">
        <v>610.29061363636322</v>
      </c>
      <c r="AE28" s="50">
        <v>0.577806959947472</v>
      </c>
      <c r="AF28" s="50">
        <f t="shared" si="2"/>
        <v>0.12219304005252796</v>
      </c>
      <c r="AG28" s="60" t="s">
        <v>100</v>
      </c>
    </row>
    <row r="29" spans="1:33" s="24" customFormat="1" ht="16.5" customHeight="1" x14ac:dyDescent="0.25">
      <c r="A29" s="39" t="s">
        <v>814</v>
      </c>
      <c r="B29" s="40" t="s">
        <v>38</v>
      </c>
      <c r="C29" s="41" t="s">
        <v>39</v>
      </c>
      <c r="D29" s="42" t="s">
        <v>40</v>
      </c>
      <c r="E29" s="41" t="s">
        <v>41</v>
      </c>
      <c r="F29" s="41" t="s">
        <v>39</v>
      </c>
      <c r="G29" s="43" t="s">
        <v>93</v>
      </c>
      <c r="H29" s="43" t="s">
        <v>93</v>
      </c>
      <c r="I29" s="44" t="s">
        <v>84</v>
      </c>
      <c r="J29" s="45"/>
      <c r="K29" s="61" t="s">
        <v>101</v>
      </c>
      <c r="L29" s="62" t="s">
        <v>95</v>
      </c>
      <c r="M29" s="63">
        <v>55</v>
      </c>
      <c r="N29" s="49">
        <v>10448.2888172043</v>
      </c>
      <c r="O29" s="50">
        <v>0.78813559322033888</v>
      </c>
      <c r="P29" s="50">
        <f t="shared" si="0"/>
        <v>-0.23813559322033884</v>
      </c>
      <c r="Q29" s="51" t="s">
        <v>96</v>
      </c>
      <c r="R29" s="52"/>
      <c r="S29" s="71" t="s">
        <v>116</v>
      </c>
      <c r="T29" s="62" t="s">
        <v>52</v>
      </c>
      <c r="U29" s="59">
        <v>50</v>
      </c>
      <c r="V29" s="55">
        <v>33361.273103448286</v>
      </c>
      <c r="W29" s="56">
        <v>0.73728813559322026</v>
      </c>
      <c r="X29" s="56">
        <f t="shared" si="1"/>
        <v>-0.23728813559322026</v>
      </c>
      <c r="Y29" s="73" t="s">
        <v>97</v>
      </c>
      <c r="Z29" s="58"/>
      <c r="AA29" s="54" t="s">
        <v>98</v>
      </c>
      <c r="AB29" s="54" t="s">
        <v>99</v>
      </c>
      <c r="AC29" s="59">
        <v>50</v>
      </c>
      <c r="AD29" s="49">
        <v>3488.25828125</v>
      </c>
      <c r="AE29" s="50">
        <v>0.54237288135593209</v>
      </c>
      <c r="AF29" s="50">
        <f t="shared" si="2"/>
        <v>-4.237288135593209E-2</v>
      </c>
      <c r="AG29" s="60" t="s">
        <v>100</v>
      </c>
    </row>
    <row r="30" spans="1:33" s="24" customFormat="1" ht="16.5" customHeight="1" x14ac:dyDescent="0.2">
      <c r="A30" s="39" t="s">
        <v>814</v>
      </c>
      <c r="B30" s="40" t="s">
        <v>38</v>
      </c>
      <c r="C30" s="41" t="s">
        <v>39</v>
      </c>
      <c r="D30" s="42" t="s">
        <v>40</v>
      </c>
      <c r="E30" s="41" t="s">
        <v>41</v>
      </c>
      <c r="F30" s="41" t="s">
        <v>39</v>
      </c>
      <c r="G30" s="43" t="s">
        <v>42</v>
      </c>
      <c r="H30" s="43" t="s">
        <v>117</v>
      </c>
      <c r="I30" s="44" t="s">
        <v>118</v>
      </c>
      <c r="J30" s="45"/>
      <c r="K30" s="62" t="s">
        <v>85</v>
      </c>
      <c r="L30" s="61" t="s">
        <v>77</v>
      </c>
      <c r="M30" s="59">
        <v>50</v>
      </c>
      <c r="N30" s="49">
        <v>3634.8235900700115</v>
      </c>
      <c r="O30" s="50">
        <v>0.88291494941925819</v>
      </c>
      <c r="P30" s="50">
        <f t="shared" si="0"/>
        <v>-0.38291494941925819</v>
      </c>
      <c r="Q30" s="51" t="s">
        <v>78</v>
      </c>
      <c r="R30" s="52"/>
      <c r="S30" s="71" t="s">
        <v>119</v>
      </c>
      <c r="T30" s="62" t="s">
        <v>110</v>
      </c>
      <c r="U30" s="64">
        <v>60</v>
      </c>
      <c r="V30" s="55">
        <v>4223.7733464079201</v>
      </c>
      <c r="W30" s="56">
        <v>0.90745597602098171</v>
      </c>
      <c r="X30" s="56">
        <f t="shared" si="1"/>
        <v>-0.30745597602098174</v>
      </c>
      <c r="Y30" s="73" t="s">
        <v>120</v>
      </c>
      <c r="Z30" s="58"/>
      <c r="AA30" s="74" t="s">
        <v>121</v>
      </c>
      <c r="AB30" s="54" t="s">
        <v>49</v>
      </c>
      <c r="AC30" s="59">
        <v>60</v>
      </c>
      <c r="AD30" s="49">
        <v>2793.281838769994</v>
      </c>
      <c r="AE30" s="50">
        <v>0.90164855751217687</v>
      </c>
      <c r="AF30" s="50">
        <f t="shared" si="2"/>
        <v>-0.3016485575121769</v>
      </c>
      <c r="AG30" s="69" t="s">
        <v>122</v>
      </c>
    </row>
    <row r="31" spans="1:33" s="24" customFormat="1" ht="16.5" customHeight="1" x14ac:dyDescent="0.2">
      <c r="A31" s="39" t="s">
        <v>814</v>
      </c>
      <c r="B31" s="40" t="s">
        <v>38</v>
      </c>
      <c r="C31" s="41" t="s">
        <v>39</v>
      </c>
      <c r="D31" s="42" t="s">
        <v>40</v>
      </c>
      <c r="E31" s="41" t="s">
        <v>41</v>
      </c>
      <c r="F31" s="41" t="s">
        <v>39</v>
      </c>
      <c r="G31" s="43" t="s">
        <v>42</v>
      </c>
      <c r="H31" s="43" t="s">
        <v>117</v>
      </c>
      <c r="I31" s="44" t="s">
        <v>123</v>
      </c>
      <c r="J31" s="45"/>
      <c r="K31" s="62" t="s">
        <v>124</v>
      </c>
      <c r="L31" s="47" t="s">
        <v>46</v>
      </c>
      <c r="M31" s="63">
        <v>70</v>
      </c>
      <c r="N31" s="49">
        <v>2334.8321498019409</v>
      </c>
      <c r="O31" s="50">
        <v>0.83644578313253004</v>
      </c>
      <c r="P31" s="50">
        <f t="shared" si="0"/>
        <v>-0.13644578313253009</v>
      </c>
      <c r="Q31" s="72" t="s">
        <v>47</v>
      </c>
      <c r="R31" s="52"/>
      <c r="S31" s="71" t="s">
        <v>109</v>
      </c>
      <c r="T31" s="62" t="s">
        <v>110</v>
      </c>
      <c r="U31" s="64">
        <v>40</v>
      </c>
      <c r="V31" s="55">
        <v>507.8649892841849</v>
      </c>
      <c r="W31" s="56">
        <v>0.70271084337349388</v>
      </c>
      <c r="X31" s="56">
        <f t="shared" si="1"/>
        <v>-0.30271084337349385</v>
      </c>
      <c r="Y31" s="73" t="s">
        <v>111</v>
      </c>
      <c r="Z31" s="58"/>
      <c r="AA31" s="74" t="s">
        <v>121</v>
      </c>
      <c r="AB31" s="54" t="s">
        <v>49</v>
      </c>
      <c r="AC31" s="59">
        <v>60</v>
      </c>
      <c r="AD31" s="49">
        <v>1369.7359607253579</v>
      </c>
      <c r="AE31" s="50">
        <v>0.80143072289156614</v>
      </c>
      <c r="AF31" s="50">
        <f t="shared" si="2"/>
        <v>-0.20143072289156616</v>
      </c>
      <c r="AG31" s="69" t="s">
        <v>122</v>
      </c>
    </row>
    <row r="32" spans="1:33" s="24" customFormat="1" ht="16.5" customHeight="1" x14ac:dyDescent="0.2">
      <c r="A32" s="39" t="s">
        <v>814</v>
      </c>
      <c r="B32" s="40" t="s">
        <v>38</v>
      </c>
      <c r="C32" s="41" t="s">
        <v>39</v>
      </c>
      <c r="D32" s="42" t="s">
        <v>40</v>
      </c>
      <c r="E32" s="41" t="s">
        <v>41</v>
      </c>
      <c r="F32" s="41" t="s">
        <v>39</v>
      </c>
      <c r="G32" s="43" t="s">
        <v>42</v>
      </c>
      <c r="H32" s="43" t="s">
        <v>125</v>
      </c>
      <c r="I32" s="44" t="s">
        <v>126</v>
      </c>
      <c r="J32" s="45"/>
      <c r="K32" s="62" t="s">
        <v>127</v>
      </c>
      <c r="L32" s="62" t="s">
        <v>99</v>
      </c>
      <c r="M32" s="63">
        <v>50</v>
      </c>
      <c r="N32" s="49">
        <v>401.19620050547576</v>
      </c>
      <c r="O32" s="50">
        <v>0.38892529488859767</v>
      </c>
      <c r="P32" s="50">
        <f t="shared" si="0"/>
        <v>0.11107470511140233</v>
      </c>
      <c r="Q32" s="51" t="s">
        <v>128</v>
      </c>
      <c r="R32" s="52"/>
      <c r="S32" s="70" t="s">
        <v>129</v>
      </c>
      <c r="T32" s="62" t="s">
        <v>90</v>
      </c>
      <c r="U32" s="48">
        <v>45</v>
      </c>
      <c r="V32" s="55">
        <v>189.56359514170038</v>
      </c>
      <c r="W32" s="56">
        <v>0.40465268676277849</v>
      </c>
      <c r="X32" s="56">
        <f t="shared" si="1"/>
        <v>4.534731323722152E-2</v>
      </c>
      <c r="Y32" s="75" t="s">
        <v>130</v>
      </c>
      <c r="Z32" s="58"/>
      <c r="AA32" s="74" t="s">
        <v>131</v>
      </c>
      <c r="AB32" s="54" t="s">
        <v>49</v>
      </c>
      <c r="AC32" s="59">
        <v>60</v>
      </c>
      <c r="AD32" s="49">
        <v>1221.4713009049754</v>
      </c>
      <c r="AE32" s="50">
        <v>0.86893840104849274</v>
      </c>
      <c r="AF32" s="50">
        <f t="shared" si="2"/>
        <v>-0.26893840104849276</v>
      </c>
      <c r="AG32" s="69" t="s">
        <v>132</v>
      </c>
    </row>
    <row r="33" spans="1:33" s="24" customFormat="1" ht="16.5" customHeight="1" x14ac:dyDescent="0.2">
      <c r="A33" s="39" t="s">
        <v>814</v>
      </c>
      <c r="B33" s="40" t="s">
        <v>38</v>
      </c>
      <c r="C33" s="41" t="s">
        <v>39</v>
      </c>
      <c r="D33" s="42" t="s">
        <v>40</v>
      </c>
      <c r="E33" s="41" t="s">
        <v>41</v>
      </c>
      <c r="F33" s="41" t="s">
        <v>39</v>
      </c>
      <c r="G33" s="43" t="s">
        <v>42</v>
      </c>
      <c r="H33" s="43" t="s">
        <v>125</v>
      </c>
      <c r="I33" s="44" t="s">
        <v>133</v>
      </c>
      <c r="J33" s="45"/>
      <c r="K33" s="62" t="s">
        <v>134</v>
      </c>
      <c r="L33" s="61" t="s">
        <v>77</v>
      </c>
      <c r="M33" s="63">
        <v>55</v>
      </c>
      <c r="N33" s="49">
        <v>383.07640185062877</v>
      </c>
      <c r="O33" s="50">
        <v>0.59143147525603934</v>
      </c>
      <c r="P33" s="50">
        <f t="shared" si="0"/>
        <v>-4.1431475256039296E-2</v>
      </c>
      <c r="Q33" s="51" t="s">
        <v>135</v>
      </c>
      <c r="R33" s="52"/>
      <c r="S33" s="70" t="s">
        <v>136</v>
      </c>
      <c r="T33" s="62" t="s">
        <v>110</v>
      </c>
      <c r="U33" s="48">
        <v>40</v>
      </c>
      <c r="V33" s="55">
        <v>510.32124162738847</v>
      </c>
      <c r="W33" s="56">
        <v>0.63028692049097024</v>
      </c>
      <c r="X33" s="56">
        <f t="shared" si="1"/>
        <v>-0.23028692049097021</v>
      </c>
      <c r="Y33" s="73" t="s">
        <v>120</v>
      </c>
      <c r="Z33" s="58"/>
      <c r="AA33" s="74" t="s">
        <v>137</v>
      </c>
      <c r="AB33" s="54" t="s">
        <v>49</v>
      </c>
      <c r="AC33" s="59">
        <v>55</v>
      </c>
      <c r="AD33" s="49">
        <v>315.40573626843195</v>
      </c>
      <c r="AE33" s="50">
        <v>0.73160816198889844</v>
      </c>
      <c r="AF33" s="50">
        <f t="shared" si="2"/>
        <v>-0.1816081619888984</v>
      </c>
      <c r="AG33" s="69" t="s">
        <v>132</v>
      </c>
    </row>
    <row r="34" spans="1:33" s="24" customFormat="1" ht="16.5" customHeight="1" x14ac:dyDescent="0.2">
      <c r="A34" s="39" t="s">
        <v>814</v>
      </c>
      <c r="B34" s="40" t="s">
        <v>38</v>
      </c>
      <c r="C34" s="41" t="s">
        <v>39</v>
      </c>
      <c r="D34" s="42" t="s">
        <v>40</v>
      </c>
      <c r="E34" s="41" t="s">
        <v>41</v>
      </c>
      <c r="F34" s="41" t="s">
        <v>39</v>
      </c>
      <c r="G34" s="43" t="s">
        <v>42</v>
      </c>
      <c r="H34" s="43" t="s">
        <v>125</v>
      </c>
      <c r="I34" s="44" t="s">
        <v>138</v>
      </c>
      <c r="J34" s="45"/>
      <c r="K34" s="76" t="s">
        <v>139</v>
      </c>
      <c r="L34" s="47" t="s">
        <v>46</v>
      </c>
      <c r="M34" s="48">
        <v>60</v>
      </c>
      <c r="N34" s="49">
        <v>202.66147386016485</v>
      </c>
      <c r="O34" s="50">
        <v>0.5736818610187987</v>
      </c>
      <c r="P34" s="50">
        <f t="shared" si="0"/>
        <v>2.6318138981201278E-2</v>
      </c>
      <c r="Q34" s="51" t="s">
        <v>140</v>
      </c>
      <c r="R34" s="52"/>
      <c r="S34" s="70" t="s">
        <v>136</v>
      </c>
      <c r="T34" s="62" t="s">
        <v>110</v>
      </c>
      <c r="U34" s="48">
        <v>40</v>
      </c>
      <c r="V34" s="55">
        <v>160.49875271936196</v>
      </c>
      <c r="W34" s="56">
        <v>0.47879569465800309</v>
      </c>
      <c r="X34" s="56">
        <f t="shared" si="1"/>
        <v>-7.8795694658003068E-2</v>
      </c>
      <c r="Y34" s="73" t="s">
        <v>120</v>
      </c>
      <c r="Z34" s="58"/>
      <c r="AA34" s="74" t="s">
        <v>137</v>
      </c>
      <c r="AB34" s="54" t="s">
        <v>49</v>
      </c>
      <c r="AC34" s="59">
        <v>55</v>
      </c>
      <c r="AD34" s="49">
        <v>254.75310143952092</v>
      </c>
      <c r="AE34" s="50">
        <v>0.63859266240100521</v>
      </c>
      <c r="AF34" s="50">
        <f t="shared" si="2"/>
        <v>-8.8592662401005162E-2</v>
      </c>
      <c r="AG34" s="69" t="s">
        <v>132</v>
      </c>
    </row>
    <row r="35" spans="1:33" s="24" customFormat="1" ht="16.5" customHeight="1" x14ac:dyDescent="0.2">
      <c r="A35" s="39" t="s">
        <v>814</v>
      </c>
      <c r="B35" s="40" t="s">
        <v>38</v>
      </c>
      <c r="C35" s="41" t="s">
        <v>39</v>
      </c>
      <c r="D35" s="42" t="s">
        <v>40</v>
      </c>
      <c r="E35" s="41" t="s">
        <v>41</v>
      </c>
      <c r="F35" s="41" t="s">
        <v>39</v>
      </c>
      <c r="G35" s="43" t="s">
        <v>42</v>
      </c>
      <c r="H35" s="43" t="s">
        <v>125</v>
      </c>
      <c r="I35" s="44" t="s">
        <v>141</v>
      </c>
      <c r="J35" s="45"/>
      <c r="K35" s="62" t="s">
        <v>127</v>
      </c>
      <c r="L35" s="62" t="s">
        <v>99</v>
      </c>
      <c r="M35" s="63">
        <v>40</v>
      </c>
      <c r="N35" s="49">
        <v>291.84171481826638</v>
      </c>
      <c r="O35" s="50">
        <v>0.2153753512645524</v>
      </c>
      <c r="P35" s="50">
        <f t="shared" si="0"/>
        <v>0.18462464873544762</v>
      </c>
      <c r="Q35" s="51" t="s">
        <v>128</v>
      </c>
      <c r="R35" s="52"/>
      <c r="S35" s="70" t="s">
        <v>129</v>
      </c>
      <c r="T35" s="62" t="s">
        <v>90</v>
      </c>
      <c r="U35" s="48">
        <v>45</v>
      </c>
      <c r="V35" s="55">
        <v>65.054370078740149</v>
      </c>
      <c r="W35" s="56">
        <v>0.30590124448012845</v>
      </c>
      <c r="X35" s="56">
        <f t="shared" si="1"/>
        <v>0.14409875551987156</v>
      </c>
      <c r="Y35" s="75" t="s">
        <v>130</v>
      </c>
      <c r="Z35" s="58"/>
      <c r="AA35" s="74" t="s">
        <v>131</v>
      </c>
      <c r="AB35" s="54" t="s">
        <v>49</v>
      </c>
      <c r="AC35" s="59">
        <v>60</v>
      </c>
      <c r="AD35" s="49">
        <v>534.41055879237138</v>
      </c>
      <c r="AE35" s="50">
        <v>0.75792854275391408</v>
      </c>
      <c r="AF35" s="50">
        <f t="shared" si="2"/>
        <v>-0.1579285427539141</v>
      </c>
      <c r="AG35" s="69" t="s">
        <v>132</v>
      </c>
    </row>
    <row r="36" spans="1:33" s="24" customFormat="1" ht="16.5" customHeight="1" x14ac:dyDescent="0.2">
      <c r="A36" s="39" t="s">
        <v>814</v>
      </c>
      <c r="B36" s="40" t="s">
        <v>38</v>
      </c>
      <c r="C36" s="41" t="s">
        <v>39</v>
      </c>
      <c r="D36" s="42" t="s">
        <v>40</v>
      </c>
      <c r="E36" s="41" t="s">
        <v>41</v>
      </c>
      <c r="F36" s="41" t="s">
        <v>39</v>
      </c>
      <c r="G36" s="43" t="s">
        <v>42</v>
      </c>
      <c r="H36" s="43" t="s">
        <v>125</v>
      </c>
      <c r="I36" s="44" t="s">
        <v>142</v>
      </c>
      <c r="J36" s="45"/>
      <c r="K36" s="62" t="s">
        <v>143</v>
      </c>
      <c r="L36" s="61" t="s">
        <v>77</v>
      </c>
      <c r="M36" s="63">
        <v>45</v>
      </c>
      <c r="N36" s="49">
        <v>942.96381648835245</v>
      </c>
      <c r="O36" s="50">
        <v>0.78675829834429212</v>
      </c>
      <c r="P36" s="50">
        <f t="shared" si="0"/>
        <v>-0.33675829834429211</v>
      </c>
      <c r="Q36" s="51" t="s">
        <v>144</v>
      </c>
      <c r="R36" s="52"/>
      <c r="S36" s="70" t="s">
        <v>136</v>
      </c>
      <c r="T36" s="62" t="s">
        <v>110</v>
      </c>
      <c r="U36" s="48">
        <v>60</v>
      </c>
      <c r="V36" s="55">
        <v>1310.4268114535259</v>
      </c>
      <c r="W36" s="56">
        <v>0.81616889804325432</v>
      </c>
      <c r="X36" s="56">
        <f t="shared" si="1"/>
        <v>-0.21616889804325434</v>
      </c>
      <c r="Y36" s="73" t="s">
        <v>120</v>
      </c>
      <c r="Z36" s="58"/>
      <c r="AA36" s="74" t="s">
        <v>145</v>
      </c>
      <c r="AB36" s="54" t="s">
        <v>49</v>
      </c>
      <c r="AC36" s="59">
        <v>60</v>
      </c>
      <c r="AD36" s="49">
        <v>712.31680836041323</v>
      </c>
      <c r="AE36" s="50">
        <v>0.84144022815495523</v>
      </c>
      <c r="AF36" s="50">
        <f t="shared" si="2"/>
        <v>-0.24144022815495525</v>
      </c>
      <c r="AG36" s="69" t="s">
        <v>122</v>
      </c>
    </row>
    <row r="37" spans="1:33" s="24" customFormat="1" ht="16.5" customHeight="1" x14ac:dyDescent="0.2">
      <c r="A37" s="39" t="s">
        <v>814</v>
      </c>
      <c r="B37" s="40" t="s">
        <v>38</v>
      </c>
      <c r="C37" s="41" t="s">
        <v>39</v>
      </c>
      <c r="D37" s="42" t="s">
        <v>40</v>
      </c>
      <c r="E37" s="41" t="s">
        <v>41</v>
      </c>
      <c r="F37" s="41" t="s">
        <v>39</v>
      </c>
      <c r="G37" s="43" t="s">
        <v>42</v>
      </c>
      <c r="H37" s="43" t="s">
        <v>125</v>
      </c>
      <c r="I37" s="44" t="s">
        <v>146</v>
      </c>
      <c r="J37" s="45"/>
      <c r="K37" s="76" t="s">
        <v>147</v>
      </c>
      <c r="L37" s="47" t="s">
        <v>46</v>
      </c>
      <c r="M37" s="48">
        <v>65</v>
      </c>
      <c r="N37" s="49">
        <v>748.62908291222413</v>
      </c>
      <c r="O37" s="50">
        <v>0.81764759893490035</v>
      </c>
      <c r="P37" s="50">
        <f t="shared" si="0"/>
        <v>-0.16764759893490033</v>
      </c>
      <c r="Q37" s="51" t="s">
        <v>140</v>
      </c>
      <c r="R37" s="52"/>
      <c r="S37" s="66" t="s">
        <v>148</v>
      </c>
      <c r="T37" s="62" t="s">
        <v>110</v>
      </c>
      <c r="U37" s="48">
        <v>50</v>
      </c>
      <c r="V37" s="55">
        <v>299.70401140024001</v>
      </c>
      <c r="W37" s="56">
        <v>0.64611962986767879</v>
      </c>
      <c r="X37" s="56">
        <f t="shared" si="1"/>
        <v>-0.14611962986767879</v>
      </c>
      <c r="Y37" s="67" t="s">
        <v>149</v>
      </c>
      <c r="Z37" s="58"/>
      <c r="AA37" s="74" t="s">
        <v>145</v>
      </c>
      <c r="AB37" s="54" t="s">
        <v>49</v>
      </c>
      <c r="AC37" s="59">
        <v>50</v>
      </c>
      <c r="AD37" s="49">
        <v>606.97000446382901</v>
      </c>
      <c r="AE37" s="50">
        <v>0.77707383262428709</v>
      </c>
      <c r="AF37" s="50">
        <f t="shared" si="2"/>
        <v>-0.27707383262428709</v>
      </c>
      <c r="AG37" s="69" t="s">
        <v>122</v>
      </c>
    </row>
    <row r="38" spans="1:33" s="24" customFormat="1" ht="16.5" customHeight="1" x14ac:dyDescent="0.2">
      <c r="A38" s="39" t="s">
        <v>814</v>
      </c>
      <c r="B38" s="40" t="s">
        <v>38</v>
      </c>
      <c r="C38" s="41" t="s">
        <v>39</v>
      </c>
      <c r="D38" s="42" t="s">
        <v>40</v>
      </c>
      <c r="E38" s="41" t="s">
        <v>41</v>
      </c>
      <c r="F38" s="41" t="s">
        <v>39</v>
      </c>
      <c r="G38" s="43" t="s">
        <v>42</v>
      </c>
      <c r="H38" s="43" t="s">
        <v>125</v>
      </c>
      <c r="I38" s="44" t="s">
        <v>150</v>
      </c>
      <c r="J38" s="45"/>
      <c r="K38" s="76" t="s">
        <v>139</v>
      </c>
      <c r="L38" s="47" t="s">
        <v>46</v>
      </c>
      <c r="M38" s="59">
        <v>65</v>
      </c>
      <c r="N38" s="49">
        <v>341.02685732454887</v>
      </c>
      <c r="O38" s="50">
        <v>0.75587949975092417</v>
      </c>
      <c r="P38" s="50">
        <f t="shared" si="0"/>
        <v>-0.10587949975092414</v>
      </c>
      <c r="Q38" s="51" t="s">
        <v>140</v>
      </c>
      <c r="R38" s="52"/>
      <c r="S38" s="66" t="s">
        <v>148</v>
      </c>
      <c r="T38" s="62" t="s">
        <v>110</v>
      </c>
      <c r="U38" s="59">
        <v>50</v>
      </c>
      <c r="V38" s="55">
        <v>219.5302093397747</v>
      </c>
      <c r="W38" s="56">
        <v>0.58614089824598203</v>
      </c>
      <c r="X38" s="56">
        <f t="shared" si="1"/>
        <v>-8.6140898245982034E-2</v>
      </c>
      <c r="Y38" s="67" t="s">
        <v>149</v>
      </c>
      <c r="Z38" s="58"/>
      <c r="AA38" s="74" t="s">
        <v>131</v>
      </c>
      <c r="AB38" s="54" t="s">
        <v>49</v>
      </c>
      <c r="AC38" s="59">
        <v>60</v>
      </c>
      <c r="AD38" s="49">
        <v>356.02359676891649</v>
      </c>
      <c r="AE38" s="50">
        <v>0.72056317348784771</v>
      </c>
      <c r="AF38" s="50">
        <f t="shared" si="2"/>
        <v>-0.12056317348784773</v>
      </c>
      <c r="AG38" s="69" t="s">
        <v>132</v>
      </c>
    </row>
    <row r="39" spans="1:33" s="24" customFormat="1" ht="16.5" customHeight="1" x14ac:dyDescent="0.2">
      <c r="A39" s="39" t="s">
        <v>814</v>
      </c>
      <c r="B39" s="40" t="s">
        <v>38</v>
      </c>
      <c r="C39" s="41" t="s">
        <v>39</v>
      </c>
      <c r="D39" s="42" t="s">
        <v>40</v>
      </c>
      <c r="E39" s="41" t="s">
        <v>41</v>
      </c>
      <c r="F39" s="41" t="s">
        <v>39</v>
      </c>
      <c r="G39" s="43" t="s">
        <v>42</v>
      </c>
      <c r="H39" s="43" t="s">
        <v>125</v>
      </c>
      <c r="I39" s="44" t="s">
        <v>151</v>
      </c>
      <c r="J39" s="45"/>
      <c r="K39" s="76" t="s">
        <v>139</v>
      </c>
      <c r="L39" s="47" t="s">
        <v>46</v>
      </c>
      <c r="M39" s="63">
        <v>60</v>
      </c>
      <c r="N39" s="49">
        <v>259.71777323203014</v>
      </c>
      <c r="O39" s="50">
        <v>0.67549063405815934</v>
      </c>
      <c r="P39" s="50">
        <f t="shared" si="0"/>
        <v>-7.5490634058159367E-2</v>
      </c>
      <c r="Q39" s="51" t="s">
        <v>140</v>
      </c>
      <c r="R39" s="52"/>
      <c r="S39" s="70" t="s">
        <v>148</v>
      </c>
      <c r="T39" s="62" t="s">
        <v>110</v>
      </c>
      <c r="U39" s="48">
        <v>50</v>
      </c>
      <c r="V39" s="55">
        <v>187.37098603891531</v>
      </c>
      <c r="W39" s="56">
        <v>0.52165646785035269</v>
      </c>
      <c r="X39" s="56">
        <f t="shared" si="1"/>
        <v>-2.165646785035269E-2</v>
      </c>
      <c r="Y39" s="67" t="s">
        <v>149</v>
      </c>
      <c r="Z39" s="58"/>
      <c r="AA39" s="74" t="s">
        <v>137</v>
      </c>
      <c r="AB39" s="54" t="s">
        <v>49</v>
      </c>
      <c r="AC39" s="59">
        <v>55</v>
      </c>
      <c r="AD39" s="49">
        <v>274.57231506601403</v>
      </c>
      <c r="AE39" s="50">
        <v>0.68930838519318882</v>
      </c>
      <c r="AF39" s="50">
        <f t="shared" si="2"/>
        <v>-0.13930838519318878</v>
      </c>
      <c r="AG39" s="69" t="s">
        <v>132</v>
      </c>
    </row>
    <row r="40" spans="1:33" s="24" customFormat="1" ht="16.5" customHeight="1" x14ac:dyDescent="0.25">
      <c r="A40" s="39" t="s">
        <v>814</v>
      </c>
      <c r="B40" s="40" t="s">
        <v>38</v>
      </c>
      <c r="C40" s="41" t="s">
        <v>39</v>
      </c>
      <c r="D40" s="42" t="s">
        <v>40</v>
      </c>
      <c r="E40" s="41" t="s">
        <v>41</v>
      </c>
      <c r="F40" s="41" t="s">
        <v>39</v>
      </c>
      <c r="G40" s="44" t="s">
        <v>152</v>
      </c>
      <c r="H40" s="44" t="s">
        <v>152</v>
      </c>
      <c r="I40" s="44" t="s">
        <v>153</v>
      </c>
      <c r="J40" s="45"/>
      <c r="K40" s="54" t="s">
        <v>154</v>
      </c>
      <c r="L40" s="54"/>
      <c r="M40" s="54" t="s">
        <v>154</v>
      </c>
      <c r="N40" s="77" t="s">
        <v>154</v>
      </c>
      <c r="O40" s="77" t="s">
        <v>154</v>
      </c>
      <c r="P40" s="50" t="str">
        <f t="shared" si="0"/>
        <v/>
      </c>
      <c r="Q40" s="54" t="s">
        <v>154</v>
      </c>
      <c r="R40" s="52"/>
      <c r="S40" s="70" t="s">
        <v>154</v>
      </c>
      <c r="T40" s="54"/>
      <c r="U40" s="54" t="s">
        <v>154</v>
      </c>
      <c r="V40" s="54" t="s">
        <v>154</v>
      </c>
      <c r="W40" s="54" t="s">
        <v>154</v>
      </c>
      <c r="X40" s="56" t="str">
        <f t="shared" si="1"/>
        <v/>
      </c>
      <c r="Y40" s="78" t="s">
        <v>154</v>
      </c>
      <c r="Z40" s="58"/>
      <c r="AA40" s="54" t="s">
        <v>154</v>
      </c>
      <c r="AB40" s="54"/>
      <c r="AC40" s="79" t="s">
        <v>154</v>
      </c>
      <c r="AD40" s="77" t="s">
        <v>154</v>
      </c>
      <c r="AE40" s="77" t="s">
        <v>154</v>
      </c>
      <c r="AF40" s="50" t="str">
        <f t="shared" si="2"/>
        <v/>
      </c>
      <c r="AG40" s="78" t="s">
        <v>154</v>
      </c>
    </row>
    <row r="41" spans="1:33" s="24" customFormat="1" ht="16.5" customHeight="1" x14ac:dyDescent="0.25">
      <c r="A41" s="39" t="s">
        <v>814</v>
      </c>
      <c r="B41" s="40" t="s">
        <v>38</v>
      </c>
      <c r="C41" s="41" t="s">
        <v>39</v>
      </c>
      <c r="D41" s="42" t="s">
        <v>40</v>
      </c>
      <c r="E41" s="41" t="s">
        <v>41</v>
      </c>
      <c r="F41" s="41" t="s">
        <v>39</v>
      </c>
      <c r="G41" s="44" t="s">
        <v>152</v>
      </c>
      <c r="H41" s="44" t="s">
        <v>152</v>
      </c>
      <c r="I41" s="44" t="s">
        <v>155</v>
      </c>
      <c r="J41" s="45"/>
      <c r="K41" s="54" t="s">
        <v>154</v>
      </c>
      <c r="L41" s="54"/>
      <c r="M41" s="54" t="s">
        <v>154</v>
      </c>
      <c r="N41" s="77" t="s">
        <v>154</v>
      </c>
      <c r="O41" s="77" t="s">
        <v>154</v>
      </c>
      <c r="P41" s="50" t="str">
        <f t="shared" si="0"/>
        <v/>
      </c>
      <c r="Q41" s="54" t="s">
        <v>154</v>
      </c>
      <c r="R41" s="52"/>
      <c r="S41" s="70" t="s">
        <v>154</v>
      </c>
      <c r="T41" s="54"/>
      <c r="U41" s="54" t="s">
        <v>154</v>
      </c>
      <c r="V41" s="54" t="s">
        <v>154</v>
      </c>
      <c r="W41" s="54" t="s">
        <v>154</v>
      </c>
      <c r="X41" s="56" t="str">
        <f t="shared" si="1"/>
        <v/>
      </c>
      <c r="Y41" s="78" t="s">
        <v>154</v>
      </c>
      <c r="Z41" s="58"/>
      <c r="AA41" s="54" t="s">
        <v>154</v>
      </c>
      <c r="AB41" s="54"/>
      <c r="AC41" s="79" t="s">
        <v>154</v>
      </c>
      <c r="AD41" s="77" t="s">
        <v>154</v>
      </c>
      <c r="AE41" s="77" t="s">
        <v>154</v>
      </c>
      <c r="AF41" s="50" t="str">
        <f t="shared" si="2"/>
        <v/>
      </c>
      <c r="AG41" s="78" t="s">
        <v>154</v>
      </c>
    </row>
    <row r="42" spans="1:33" s="24" customFormat="1" ht="16.5" customHeight="1" x14ac:dyDescent="0.25">
      <c r="A42" s="39" t="s">
        <v>814</v>
      </c>
      <c r="B42" s="40" t="s">
        <v>38</v>
      </c>
      <c r="C42" s="41" t="s">
        <v>39</v>
      </c>
      <c r="D42" s="42" t="s">
        <v>40</v>
      </c>
      <c r="E42" s="41" t="s">
        <v>41</v>
      </c>
      <c r="F42" s="41" t="s">
        <v>39</v>
      </c>
      <c r="G42" s="44" t="s">
        <v>156</v>
      </c>
      <c r="H42" s="44" t="s">
        <v>156</v>
      </c>
      <c r="I42" s="44" t="s">
        <v>157</v>
      </c>
      <c r="J42" s="45"/>
      <c r="K42" s="54" t="s">
        <v>154</v>
      </c>
      <c r="L42" s="54"/>
      <c r="M42" s="54" t="s">
        <v>154</v>
      </c>
      <c r="N42" s="77" t="s">
        <v>154</v>
      </c>
      <c r="O42" s="77" t="s">
        <v>154</v>
      </c>
      <c r="P42" s="50" t="str">
        <f t="shared" si="0"/>
        <v/>
      </c>
      <c r="Q42" s="54" t="s">
        <v>154</v>
      </c>
      <c r="R42" s="52"/>
      <c r="S42" s="70" t="s">
        <v>154</v>
      </c>
      <c r="T42" s="54"/>
      <c r="U42" s="54" t="s">
        <v>154</v>
      </c>
      <c r="V42" s="54" t="s">
        <v>154</v>
      </c>
      <c r="W42" s="54" t="s">
        <v>154</v>
      </c>
      <c r="X42" s="56" t="str">
        <f t="shared" si="1"/>
        <v/>
      </c>
      <c r="Y42" s="78" t="s">
        <v>154</v>
      </c>
      <c r="Z42" s="58"/>
      <c r="AA42" s="54" t="s">
        <v>154</v>
      </c>
      <c r="AB42" s="54"/>
      <c r="AC42" s="79" t="s">
        <v>154</v>
      </c>
      <c r="AD42" s="77" t="s">
        <v>154</v>
      </c>
      <c r="AE42" s="77" t="s">
        <v>154</v>
      </c>
      <c r="AF42" s="50" t="str">
        <f t="shared" si="2"/>
        <v/>
      </c>
      <c r="AG42" s="78" t="s">
        <v>154</v>
      </c>
    </row>
    <row r="43" spans="1:33" s="24" customFormat="1" ht="16.5" customHeight="1" x14ac:dyDescent="0.25">
      <c r="A43" s="39" t="s">
        <v>814</v>
      </c>
      <c r="B43" s="40" t="s">
        <v>38</v>
      </c>
      <c r="C43" s="41" t="s">
        <v>39</v>
      </c>
      <c r="D43" s="42" t="s">
        <v>40</v>
      </c>
      <c r="E43" s="41" t="s">
        <v>41</v>
      </c>
      <c r="F43" s="41" t="s">
        <v>39</v>
      </c>
      <c r="G43" s="44" t="s">
        <v>156</v>
      </c>
      <c r="H43" s="44" t="s">
        <v>156</v>
      </c>
      <c r="I43" s="80" t="s">
        <v>158</v>
      </c>
      <c r="J43" s="45"/>
      <c r="K43" s="54" t="s">
        <v>154</v>
      </c>
      <c r="L43" s="54"/>
      <c r="M43" s="54" t="s">
        <v>154</v>
      </c>
      <c r="N43" s="77" t="s">
        <v>154</v>
      </c>
      <c r="O43" s="77" t="s">
        <v>154</v>
      </c>
      <c r="P43" s="50" t="str">
        <f t="shared" si="0"/>
        <v/>
      </c>
      <c r="Q43" s="54" t="s">
        <v>154</v>
      </c>
      <c r="R43" s="52"/>
      <c r="S43" s="70" t="s">
        <v>154</v>
      </c>
      <c r="T43" s="54"/>
      <c r="U43" s="54" t="s">
        <v>154</v>
      </c>
      <c r="V43" s="54" t="s">
        <v>154</v>
      </c>
      <c r="W43" s="54" t="s">
        <v>154</v>
      </c>
      <c r="X43" s="56" t="str">
        <f t="shared" si="1"/>
        <v/>
      </c>
      <c r="Y43" s="78" t="s">
        <v>154</v>
      </c>
      <c r="Z43" s="58"/>
      <c r="AA43" s="54" t="s">
        <v>154</v>
      </c>
      <c r="AB43" s="54"/>
      <c r="AC43" s="79" t="s">
        <v>154</v>
      </c>
      <c r="AD43" s="77" t="s">
        <v>154</v>
      </c>
      <c r="AE43" s="77" t="s">
        <v>154</v>
      </c>
      <c r="AF43" s="50" t="str">
        <f t="shared" si="2"/>
        <v/>
      </c>
      <c r="AG43" s="78" t="s">
        <v>154</v>
      </c>
    </row>
    <row r="44" spans="1:33" s="24" customFormat="1" ht="16.5" customHeight="1" x14ac:dyDescent="0.25">
      <c r="A44" s="39" t="s">
        <v>814</v>
      </c>
      <c r="B44" s="40" t="s">
        <v>38</v>
      </c>
      <c r="C44" s="41" t="s">
        <v>39</v>
      </c>
      <c r="D44" s="42" t="s">
        <v>40</v>
      </c>
      <c r="E44" s="41" t="s">
        <v>41</v>
      </c>
      <c r="F44" s="41" t="s">
        <v>39</v>
      </c>
      <c r="G44" s="44" t="s">
        <v>159</v>
      </c>
      <c r="H44" s="44" t="s">
        <v>159</v>
      </c>
      <c r="I44" s="44" t="s">
        <v>160</v>
      </c>
      <c r="J44" s="45"/>
      <c r="K44" s="54" t="s">
        <v>154</v>
      </c>
      <c r="L44" s="54"/>
      <c r="M44" s="54" t="s">
        <v>154</v>
      </c>
      <c r="N44" s="77" t="s">
        <v>154</v>
      </c>
      <c r="O44" s="77" t="s">
        <v>154</v>
      </c>
      <c r="P44" s="50" t="str">
        <f t="shared" si="0"/>
        <v/>
      </c>
      <c r="Q44" s="54" t="s">
        <v>154</v>
      </c>
      <c r="R44" s="52"/>
      <c r="S44" s="70" t="s">
        <v>154</v>
      </c>
      <c r="T44" s="54"/>
      <c r="U44" s="54" t="s">
        <v>154</v>
      </c>
      <c r="V44" s="54" t="s">
        <v>154</v>
      </c>
      <c r="W44" s="54" t="s">
        <v>154</v>
      </c>
      <c r="X44" s="56" t="str">
        <f t="shared" si="1"/>
        <v/>
      </c>
      <c r="Y44" s="78" t="s">
        <v>154</v>
      </c>
      <c r="Z44" s="58"/>
      <c r="AA44" s="54" t="s">
        <v>154</v>
      </c>
      <c r="AB44" s="54"/>
      <c r="AC44" s="79" t="s">
        <v>154</v>
      </c>
      <c r="AD44" s="77" t="s">
        <v>154</v>
      </c>
      <c r="AE44" s="77" t="s">
        <v>154</v>
      </c>
      <c r="AF44" s="50" t="str">
        <f t="shared" si="2"/>
        <v/>
      </c>
      <c r="AG44" s="78" t="s">
        <v>154</v>
      </c>
    </row>
    <row r="45" spans="1:33" s="24" customFormat="1" ht="16.5" customHeight="1" x14ac:dyDescent="0.25">
      <c r="A45" s="39" t="s">
        <v>814</v>
      </c>
      <c r="B45" s="40" t="s">
        <v>38</v>
      </c>
      <c r="C45" s="41" t="s">
        <v>39</v>
      </c>
      <c r="D45" s="42" t="s">
        <v>40</v>
      </c>
      <c r="E45" s="41" t="s">
        <v>41</v>
      </c>
      <c r="F45" s="41" t="s">
        <v>39</v>
      </c>
      <c r="G45" s="44" t="s">
        <v>159</v>
      </c>
      <c r="H45" s="44" t="s">
        <v>159</v>
      </c>
      <c r="I45" s="80" t="s">
        <v>161</v>
      </c>
      <c r="J45" s="45"/>
      <c r="K45" s="54" t="s">
        <v>154</v>
      </c>
      <c r="L45" s="54"/>
      <c r="M45" s="54" t="s">
        <v>154</v>
      </c>
      <c r="N45" s="77" t="s">
        <v>154</v>
      </c>
      <c r="O45" s="77" t="s">
        <v>154</v>
      </c>
      <c r="P45" s="50" t="str">
        <f t="shared" si="0"/>
        <v/>
      </c>
      <c r="Q45" s="54" t="s">
        <v>154</v>
      </c>
      <c r="R45" s="52"/>
      <c r="S45" s="70" t="s">
        <v>154</v>
      </c>
      <c r="T45" s="54"/>
      <c r="U45" s="54" t="s">
        <v>154</v>
      </c>
      <c r="V45" s="54" t="s">
        <v>154</v>
      </c>
      <c r="W45" s="54" t="s">
        <v>154</v>
      </c>
      <c r="X45" s="56" t="str">
        <f t="shared" si="1"/>
        <v/>
      </c>
      <c r="Y45" s="78" t="s">
        <v>154</v>
      </c>
      <c r="Z45" s="58"/>
      <c r="AA45" s="54" t="s">
        <v>154</v>
      </c>
      <c r="AB45" s="54"/>
      <c r="AC45" s="79" t="s">
        <v>154</v>
      </c>
      <c r="AD45" s="77" t="s">
        <v>154</v>
      </c>
      <c r="AE45" s="77" t="s">
        <v>154</v>
      </c>
      <c r="AF45" s="50" t="str">
        <f t="shared" si="2"/>
        <v/>
      </c>
      <c r="AG45" s="78" t="s">
        <v>154</v>
      </c>
    </row>
    <row r="46" spans="1:33" s="24" customFormat="1" ht="16.5" customHeight="1" x14ac:dyDescent="0.25">
      <c r="A46" s="39" t="s">
        <v>814</v>
      </c>
      <c r="B46" s="40" t="s">
        <v>38</v>
      </c>
      <c r="C46" s="41" t="s">
        <v>39</v>
      </c>
      <c r="D46" s="42" t="s">
        <v>40</v>
      </c>
      <c r="E46" s="41" t="s">
        <v>41</v>
      </c>
      <c r="F46" s="41" t="s">
        <v>39</v>
      </c>
      <c r="G46" s="44" t="s">
        <v>162</v>
      </c>
      <c r="H46" s="44" t="s">
        <v>162</v>
      </c>
      <c r="I46" s="44" t="s">
        <v>153</v>
      </c>
      <c r="J46" s="45"/>
      <c r="K46" s="54" t="s">
        <v>154</v>
      </c>
      <c r="L46" s="54"/>
      <c r="M46" s="54" t="s">
        <v>154</v>
      </c>
      <c r="N46" s="77" t="s">
        <v>154</v>
      </c>
      <c r="O46" s="77" t="s">
        <v>154</v>
      </c>
      <c r="P46" s="50" t="str">
        <f t="shared" si="0"/>
        <v/>
      </c>
      <c r="Q46" s="54" t="s">
        <v>154</v>
      </c>
      <c r="R46" s="52"/>
      <c r="S46" s="70" t="s">
        <v>154</v>
      </c>
      <c r="T46" s="54"/>
      <c r="U46" s="54" t="s">
        <v>154</v>
      </c>
      <c r="V46" s="54" t="s">
        <v>154</v>
      </c>
      <c r="W46" s="54" t="s">
        <v>154</v>
      </c>
      <c r="X46" s="56" t="str">
        <f t="shared" si="1"/>
        <v/>
      </c>
      <c r="Y46" s="78" t="s">
        <v>154</v>
      </c>
      <c r="Z46" s="58"/>
      <c r="AA46" s="54" t="s">
        <v>154</v>
      </c>
      <c r="AB46" s="54"/>
      <c r="AC46" s="79" t="s">
        <v>154</v>
      </c>
      <c r="AD46" s="77" t="s">
        <v>154</v>
      </c>
      <c r="AE46" s="77" t="s">
        <v>154</v>
      </c>
      <c r="AF46" s="50" t="str">
        <f t="shared" si="2"/>
        <v/>
      </c>
      <c r="AG46" s="78" t="s">
        <v>154</v>
      </c>
    </row>
    <row r="47" spans="1:33" s="24" customFormat="1" ht="16.5" customHeight="1" x14ac:dyDescent="0.25">
      <c r="A47" s="39" t="s">
        <v>814</v>
      </c>
      <c r="B47" s="40" t="s">
        <v>38</v>
      </c>
      <c r="C47" s="41" t="s">
        <v>39</v>
      </c>
      <c r="D47" s="42" t="s">
        <v>40</v>
      </c>
      <c r="E47" s="41" t="s">
        <v>41</v>
      </c>
      <c r="F47" s="41" t="s">
        <v>39</v>
      </c>
      <c r="G47" s="44" t="s">
        <v>162</v>
      </c>
      <c r="H47" s="44" t="s">
        <v>162</v>
      </c>
      <c r="I47" s="44" t="s">
        <v>155</v>
      </c>
      <c r="J47" s="45"/>
      <c r="K47" s="54" t="s">
        <v>154</v>
      </c>
      <c r="L47" s="54"/>
      <c r="M47" s="54" t="s">
        <v>154</v>
      </c>
      <c r="N47" s="77" t="s">
        <v>154</v>
      </c>
      <c r="O47" s="77" t="s">
        <v>154</v>
      </c>
      <c r="P47" s="50" t="str">
        <f t="shared" si="0"/>
        <v/>
      </c>
      <c r="Q47" s="54" t="s">
        <v>154</v>
      </c>
      <c r="R47" s="52"/>
      <c r="S47" s="70" t="s">
        <v>154</v>
      </c>
      <c r="T47" s="54"/>
      <c r="U47" s="54" t="s">
        <v>154</v>
      </c>
      <c r="V47" s="54" t="s">
        <v>154</v>
      </c>
      <c r="W47" s="54" t="s">
        <v>154</v>
      </c>
      <c r="X47" s="56" t="str">
        <f t="shared" si="1"/>
        <v/>
      </c>
      <c r="Y47" s="78" t="s">
        <v>154</v>
      </c>
      <c r="Z47" s="58"/>
      <c r="AA47" s="54" t="s">
        <v>154</v>
      </c>
      <c r="AB47" s="54"/>
      <c r="AC47" s="79" t="s">
        <v>154</v>
      </c>
      <c r="AD47" s="77" t="s">
        <v>154</v>
      </c>
      <c r="AE47" s="77" t="s">
        <v>154</v>
      </c>
      <c r="AF47" s="50" t="str">
        <f t="shared" si="2"/>
        <v/>
      </c>
      <c r="AG47" s="78" t="s">
        <v>154</v>
      </c>
    </row>
    <row r="48" spans="1:33" s="24" customFormat="1" ht="16.5" customHeight="1" x14ac:dyDescent="0.25">
      <c r="A48" s="39" t="s">
        <v>814</v>
      </c>
      <c r="B48" s="40" t="s">
        <v>38</v>
      </c>
      <c r="C48" s="41" t="s">
        <v>39</v>
      </c>
      <c r="D48" s="42" t="s">
        <v>40</v>
      </c>
      <c r="E48" s="41" t="s">
        <v>41</v>
      </c>
      <c r="F48" s="41" t="s">
        <v>39</v>
      </c>
      <c r="G48" s="44" t="s">
        <v>163</v>
      </c>
      <c r="H48" s="44" t="s">
        <v>163</v>
      </c>
      <c r="I48" s="44" t="s">
        <v>157</v>
      </c>
      <c r="J48" s="45"/>
      <c r="K48" s="54" t="s">
        <v>154</v>
      </c>
      <c r="L48" s="54"/>
      <c r="M48" s="54" t="s">
        <v>154</v>
      </c>
      <c r="N48" s="77" t="s">
        <v>154</v>
      </c>
      <c r="O48" s="77" t="s">
        <v>154</v>
      </c>
      <c r="P48" s="50" t="str">
        <f t="shared" si="0"/>
        <v/>
      </c>
      <c r="Q48" s="54" t="s">
        <v>154</v>
      </c>
      <c r="R48" s="52"/>
      <c r="S48" s="70" t="s">
        <v>154</v>
      </c>
      <c r="T48" s="54"/>
      <c r="U48" s="54" t="s">
        <v>154</v>
      </c>
      <c r="V48" s="54" t="s">
        <v>154</v>
      </c>
      <c r="W48" s="54" t="s">
        <v>154</v>
      </c>
      <c r="X48" s="56" t="str">
        <f t="shared" si="1"/>
        <v/>
      </c>
      <c r="Y48" s="78" t="s">
        <v>154</v>
      </c>
      <c r="Z48" s="58"/>
      <c r="AA48" s="54" t="s">
        <v>154</v>
      </c>
      <c r="AB48" s="54"/>
      <c r="AC48" s="79" t="s">
        <v>154</v>
      </c>
      <c r="AD48" s="77" t="s">
        <v>154</v>
      </c>
      <c r="AE48" s="77" t="s">
        <v>154</v>
      </c>
      <c r="AF48" s="50" t="str">
        <f t="shared" si="2"/>
        <v/>
      </c>
      <c r="AG48" s="78" t="s">
        <v>154</v>
      </c>
    </row>
    <row r="49" spans="1:33" s="24" customFormat="1" ht="16.5" customHeight="1" x14ac:dyDescent="0.25">
      <c r="A49" s="39" t="s">
        <v>814</v>
      </c>
      <c r="B49" s="40" t="s">
        <v>38</v>
      </c>
      <c r="C49" s="41" t="s">
        <v>39</v>
      </c>
      <c r="D49" s="42" t="s">
        <v>40</v>
      </c>
      <c r="E49" s="41" t="s">
        <v>41</v>
      </c>
      <c r="F49" s="41" t="s">
        <v>39</v>
      </c>
      <c r="G49" s="44" t="s">
        <v>163</v>
      </c>
      <c r="H49" s="44" t="s">
        <v>163</v>
      </c>
      <c r="I49" s="80" t="s">
        <v>158</v>
      </c>
      <c r="J49" s="45"/>
      <c r="K49" s="54" t="s">
        <v>154</v>
      </c>
      <c r="L49" s="54"/>
      <c r="M49" s="54" t="s">
        <v>154</v>
      </c>
      <c r="N49" s="77" t="s">
        <v>154</v>
      </c>
      <c r="O49" s="77" t="s">
        <v>154</v>
      </c>
      <c r="P49" s="50" t="str">
        <f t="shared" si="0"/>
        <v/>
      </c>
      <c r="Q49" s="54" t="s">
        <v>154</v>
      </c>
      <c r="R49" s="52"/>
      <c r="S49" s="70" t="s">
        <v>154</v>
      </c>
      <c r="T49" s="54"/>
      <c r="U49" s="54" t="s">
        <v>154</v>
      </c>
      <c r="V49" s="54" t="s">
        <v>154</v>
      </c>
      <c r="W49" s="54" t="s">
        <v>154</v>
      </c>
      <c r="X49" s="56" t="str">
        <f t="shared" si="1"/>
        <v/>
      </c>
      <c r="Y49" s="78" t="s">
        <v>154</v>
      </c>
      <c r="Z49" s="58"/>
      <c r="AA49" s="54" t="s">
        <v>154</v>
      </c>
      <c r="AB49" s="54"/>
      <c r="AC49" s="79" t="s">
        <v>154</v>
      </c>
      <c r="AD49" s="77" t="s">
        <v>154</v>
      </c>
      <c r="AE49" s="77" t="s">
        <v>154</v>
      </c>
      <c r="AF49" s="50" t="str">
        <f t="shared" si="2"/>
        <v/>
      </c>
      <c r="AG49" s="78" t="s">
        <v>154</v>
      </c>
    </row>
    <row r="50" spans="1:33" s="24" customFormat="1" ht="16.5" customHeight="1" x14ac:dyDescent="0.25">
      <c r="A50" s="39" t="s">
        <v>814</v>
      </c>
      <c r="B50" s="40" t="s">
        <v>38</v>
      </c>
      <c r="C50" s="41" t="s">
        <v>39</v>
      </c>
      <c r="D50" s="42" t="s">
        <v>40</v>
      </c>
      <c r="E50" s="41" t="s">
        <v>41</v>
      </c>
      <c r="F50" s="41" t="s">
        <v>39</v>
      </c>
      <c r="G50" s="44" t="s">
        <v>164</v>
      </c>
      <c r="H50" s="44" t="s">
        <v>164</v>
      </c>
      <c r="I50" s="44" t="s">
        <v>160</v>
      </c>
      <c r="J50" s="45"/>
      <c r="K50" s="54" t="s">
        <v>154</v>
      </c>
      <c r="L50" s="54"/>
      <c r="M50" s="54" t="s">
        <v>154</v>
      </c>
      <c r="N50" s="77" t="s">
        <v>154</v>
      </c>
      <c r="O50" s="77" t="s">
        <v>154</v>
      </c>
      <c r="P50" s="50" t="str">
        <f t="shared" si="0"/>
        <v/>
      </c>
      <c r="Q50" s="54" t="s">
        <v>154</v>
      </c>
      <c r="R50" s="52"/>
      <c r="S50" s="70" t="s">
        <v>154</v>
      </c>
      <c r="T50" s="54"/>
      <c r="U50" s="54" t="s">
        <v>154</v>
      </c>
      <c r="V50" s="54" t="s">
        <v>154</v>
      </c>
      <c r="W50" s="54" t="s">
        <v>154</v>
      </c>
      <c r="X50" s="56" t="str">
        <f t="shared" si="1"/>
        <v/>
      </c>
      <c r="Y50" s="78" t="s">
        <v>154</v>
      </c>
      <c r="Z50" s="58"/>
      <c r="AA50" s="54" t="s">
        <v>154</v>
      </c>
      <c r="AB50" s="54"/>
      <c r="AC50" s="79" t="s">
        <v>154</v>
      </c>
      <c r="AD50" s="77" t="s">
        <v>154</v>
      </c>
      <c r="AE50" s="77" t="s">
        <v>154</v>
      </c>
      <c r="AF50" s="50" t="str">
        <f t="shared" si="2"/>
        <v/>
      </c>
      <c r="AG50" s="78" t="s">
        <v>154</v>
      </c>
    </row>
  </sheetData>
  <conditionalFormatting sqref="P3:P50">
    <cfRule type="cellIs" dxfId="251" priority="252" operator="greaterThan">
      <formula>0.2</formula>
    </cfRule>
  </conditionalFormatting>
  <conditionalFormatting sqref="P3:P50">
    <cfRule type="cellIs" dxfId="250" priority="251" operator="greaterThan">
      <formula>0.25</formula>
    </cfRule>
  </conditionalFormatting>
  <conditionalFormatting sqref="AF3:AF20 AF30:AF50">
    <cfRule type="cellIs" dxfId="249" priority="247" operator="greaterThan">
      <formula>0.25</formula>
    </cfRule>
  </conditionalFormatting>
  <conditionalFormatting sqref="X4:X8 X10:X50">
    <cfRule type="cellIs" dxfId="248" priority="250" operator="greaterThan">
      <formula>0.2</formula>
    </cfRule>
  </conditionalFormatting>
  <conditionalFormatting sqref="X4:X8 X10:X50">
    <cfRule type="cellIs" dxfId="247" priority="249" operator="greaterThan">
      <formula>0.25</formula>
    </cfRule>
  </conditionalFormatting>
  <conditionalFormatting sqref="AF3:AF20 AF30:AF50">
    <cfRule type="cellIs" dxfId="246" priority="248" operator="greaterThan">
      <formula>0.2</formula>
    </cfRule>
  </conditionalFormatting>
  <conditionalFormatting sqref="X3">
    <cfRule type="cellIs" dxfId="245" priority="246" operator="greaterThan">
      <formula>0.2</formula>
    </cfRule>
  </conditionalFormatting>
  <conditionalFormatting sqref="X3">
    <cfRule type="cellIs" dxfId="244" priority="245" operator="greaterThan">
      <formula>0.25</formula>
    </cfRule>
  </conditionalFormatting>
  <conditionalFormatting sqref="X9">
    <cfRule type="cellIs" dxfId="221" priority="222" operator="greaterThan">
      <formula>0.2</formula>
    </cfRule>
  </conditionalFormatting>
  <conditionalFormatting sqref="X9">
    <cfRule type="cellIs" dxfId="220" priority="221" operator="greaterThan">
      <formula>0.25</formula>
    </cfRule>
  </conditionalFormatting>
  <conditionalFormatting sqref="AF21">
    <cfRule type="cellIs" dxfId="215" priority="215" operator="greaterThan">
      <formula>0.25</formula>
    </cfRule>
  </conditionalFormatting>
  <conditionalFormatting sqref="AF21">
    <cfRule type="cellIs" dxfId="214" priority="216" operator="greaterThan">
      <formula>0.2</formula>
    </cfRule>
  </conditionalFormatting>
  <conditionalFormatting sqref="AF22">
    <cfRule type="cellIs" dxfId="213" priority="213" operator="greaterThan">
      <formula>0.25</formula>
    </cfRule>
  </conditionalFormatting>
  <conditionalFormatting sqref="AF22">
    <cfRule type="cellIs" dxfId="212" priority="214" operator="greaterThan">
      <formula>0.2</formula>
    </cfRule>
  </conditionalFormatting>
  <conditionalFormatting sqref="AF26">
    <cfRule type="cellIs" dxfId="211" priority="211" operator="greaterThan">
      <formula>0.25</formula>
    </cfRule>
  </conditionalFormatting>
  <conditionalFormatting sqref="AF26">
    <cfRule type="cellIs" dxfId="210" priority="212" operator="greaterThan">
      <formula>0.2</formula>
    </cfRule>
  </conditionalFormatting>
  <conditionalFormatting sqref="AF29">
    <cfRule type="cellIs" dxfId="207" priority="209" operator="greaterThan">
      <formula>0.25</formula>
    </cfRule>
  </conditionalFormatting>
  <conditionalFormatting sqref="AF29">
    <cfRule type="cellIs" dxfId="206" priority="210" operator="greaterThan">
      <formula>0.2</formula>
    </cfRule>
  </conditionalFormatting>
  <conditionalFormatting sqref="AF27">
    <cfRule type="cellIs" dxfId="179" priority="191" operator="greaterThan">
      <formula>0.25</formula>
    </cfRule>
  </conditionalFormatting>
  <conditionalFormatting sqref="AF27">
    <cfRule type="cellIs" dxfId="178" priority="192" operator="greaterThan">
      <formula>0.2</formula>
    </cfRule>
  </conditionalFormatting>
  <conditionalFormatting sqref="AF23">
    <cfRule type="cellIs" dxfId="83" priority="95" operator="greaterThan">
      <formula>0.25</formula>
    </cfRule>
  </conditionalFormatting>
  <conditionalFormatting sqref="AF23">
    <cfRule type="cellIs" dxfId="82" priority="96" operator="greaterThan">
      <formula>0.2</formula>
    </cfRule>
  </conditionalFormatting>
  <conditionalFormatting sqref="AF24">
    <cfRule type="cellIs" dxfId="81" priority="93" operator="greaterThan">
      <formula>0.25</formula>
    </cfRule>
  </conditionalFormatting>
  <conditionalFormatting sqref="AF24">
    <cfRule type="cellIs" dxfId="80" priority="94" operator="greaterThan">
      <formula>0.2</formula>
    </cfRule>
  </conditionalFormatting>
  <conditionalFormatting sqref="AF25">
    <cfRule type="cellIs" dxfId="79" priority="91" operator="greaterThan">
      <formula>0.25</formula>
    </cfRule>
  </conditionalFormatting>
  <conditionalFormatting sqref="AF25">
    <cfRule type="cellIs" dxfId="78" priority="92" operator="greaterThan">
      <formula>0.2</formula>
    </cfRule>
  </conditionalFormatting>
  <conditionalFormatting sqref="AF28">
    <cfRule type="cellIs" dxfId="77" priority="89" operator="greaterThan">
      <formula>0.25</formula>
    </cfRule>
  </conditionalFormatting>
  <conditionalFormatting sqref="AF28">
    <cfRule type="cellIs" dxfId="76" priority="90" operator="greaterThan">
      <formula>0.2</formula>
    </cfRule>
  </conditionalFormatting>
  <dataValidations count="10">
    <dataValidation type="list" allowBlank="1" showInputMessage="1" sqref="AG3:AG11 AG21:AG29" xr:uid="{F5CA3D53-8B9C-4C37-890C-BFEA2D2F547D}">
      <formula1>INDIRECT(AY3)</formula1>
    </dataValidation>
    <dataValidation type="list" allowBlank="1" showInputMessage="1" sqref="R20" xr:uid="{97E7980F-2754-4914-8B76-9EA694E8469E}">
      <formula1>INDIRECT(AP28)</formula1>
    </dataValidation>
    <dataValidation type="list" allowBlank="1" showInputMessage="1" sqref="Z9 Y4:Z6 Z3" xr:uid="{258A5C0C-55BC-4DF7-BF01-01FCC3755134}">
      <formula1>INDIRECT(AY3)</formula1>
    </dataValidation>
    <dataValidation type="list" allowBlank="1" showInputMessage="1" sqref="Q3:R7 Q10:R10" xr:uid="{68A680B7-0954-4A2A-92EA-3172B0CE094B}">
      <formula1>INDIRECT(AS21)</formula1>
    </dataValidation>
    <dataValidation type="list" allowBlank="1" showInputMessage="1" sqref="Q17:R18 Q19:Q20" xr:uid="{7D77423C-A104-4D70-A09A-329652262413}">
      <formula1>INDIRECT(AO26)</formula1>
    </dataValidation>
    <dataValidation type="list" allowBlank="1" showInputMessage="1" sqref="Y10:Y11 Z46 Z50 Z3:Z11 Y4:Y8 Z30:Z39 Y30 Y32:Y39" xr:uid="{BAE0EA58-19C7-4224-A7D5-C828B03D70D4}">
      <formula1>INDIRECT(AV3)</formula1>
    </dataValidation>
    <dataValidation type="list" allowBlank="1" showInputMessage="1" sqref="R50 Q3:R11 R46" xr:uid="{E81EF6A7-F4A4-4885-BE3D-8A189D859020}">
      <formula1>INDIRECT(AS3)</formula1>
    </dataValidation>
    <dataValidation type="list" allowBlank="1" showInputMessage="1" sqref="Q12:R12 Q21:R21" xr:uid="{DA7355BD-6723-40F3-8FFD-A2434E90E1DD}">
      <formula1>INDIRECT(AP12)</formula1>
    </dataValidation>
    <dataValidation type="list" allowBlank="1" showInputMessage="1" sqref="Y9 Y3" xr:uid="{223DE6A4-35A7-46AD-9309-FAC83845FBBB}">
      <formula1>INDIRECT(AW3)</formula1>
    </dataValidation>
    <dataValidation type="list" allowBlank="1" showInputMessage="1" sqref="Y9 Y3" xr:uid="{1E237587-1943-4142-BE36-5752691A0053}">
      <formula1>INDIRECT(AZ3)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Consumer Promotions</vt:lpstr>
      <vt:lpstr>Corp Budgets SIDs</vt:lpstr>
      <vt:lpstr>Brand Budgets SIDs</vt:lpstr>
      <vt:lpstr>Focus Brands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Dipak Trivedi</cp:lastModifiedBy>
  <dcterms:created xsi:type="dcterms:W3CDTF">2020-11-12T10:11:45Z</dcterms:created>
  <dcterms:modified xsi:type="dcterms:W3CDTF">2020-12-14T04:44:17Z</dcterms:modified>
</cp:coreProperties>
</file>