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105" yWindow="-105" windowWidth="20730" windowHeight="11760"/>
  </bookViews>
  <sheets>
    <sheet name="Consumer Promotions" sheetId="2" r:id="rId1"/>
    <sheet name="Corp Budgets &amp; SIDs" sheetId="11" r:id="rId2"/>
    <sheet name="Brand Budgets &amp; SIDs" sheetId="7" r:id="rId3"/>
    <sheet name="Channel Summary Reference" sheetId="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'[1]CHANNEL MAPPING'!$A$142:$A$174</definedName>
    <definedName name="_xlnm._FilterDatabase" localSheetId="3" hidden="1">'Channel Summary Reference'!$A$2:$AG$662</definedName>
    <definedName name="a">'[2]INITIATIVES TYPE COMBINATION'!$A$5:$A$15</definedName>
    <definedName name="CategoryX">[3]MPH!$B$2:$B$13</definedName>
    <definedName name="f">[4]MPH!$B$2:$B$13</definedName>
    <definedName name="LMM">'[5]CHANNEL MAPPING'!#REF!</definedName>
    <definedName name="LMM_BaseConditionProductLevel">#REF!</definedName>
    <definedName name="LMM_BaseConditionProductList">#REF!</definedName>
    <definedName name="LMM_CategoryLevel">#REF!</definedName>
    <definedName name="LMM_ConditionCheck">#REF!</definedName>
    <definedName name="LMM_CustomerType">#REF!</definedName>
    <definedName name="LMM_DisbursementCount">#REF!</definedName>
    <definedName name="LMM_Disbursementlimit">#REF!</definedName>
    <definedName name="LMM_DisbursementProductLevel">#REF!</definedName>
    <definedName name="LMM_DisbursementProductList">#REF!</definedName>
    <definedName name="LMM_InitiativeCodeNeeded">#REF!</definedName>
    <definedName name="LMM_Methodofdisbursement">#REF!</definedName>
    <definedName name="LMM_MixedCases">#REF!</definedName>
    <definedName name="LMM_PlanFor">#REF!</definedName>
    <definedName name="LMM_PossibleConfigurationofInitiativeLevel">#REF!</definedName>
    <definedName name="LMM_ProportionateMultiples">#REF!</definedName>
    <definedName name="LMM_Reversible">#REF!</definedName>
    <definedName name="LMM_VATImpact">#REF!</definedName>
    <definedName name="mansi6">'[6]INITIATIVES TYPE COMBINATION'!$A$5:$A$15</definedName>
    <definedName name="MM">'[5]CHANNEL MAPPING'!#REF!</definedName>
    <definedName name="MOD">'[7]INITIATIVES TYPE COMBINATION'!$A$5:$A$15</definedName>
    <definedName name="PLEVEL">'[8]PRODUCT HIERARCHY'!$A$4:$A$9</definedName>
    <definedName name="q">'[9]INITIATIVES TYPE COMBINATION'!$A$5:$A$15</definedName>
    <definedName name="REVERSA">'[3]INITIATIVES TYPE COMBINATION'!$A$134:$A$135</definedName>
    <definedName name="s">[10]MPH!$B$2:$B$13</definedName>
    <definedName name="SGA">[5]SubBFGroup!$A$3:$A$89</definedName>
    <definedName name="SGBb">[5]SubBFGroup!$I$3:$I$66</definedName>
    <definedName name="SGFa">[5]SubBFGroup!$D$3:$D$115</definedName>
    <definedName name="SGFb">[5]SubBFGroup!$L$3:$L$94</definedName>
    <definedName name="SGG">[5]SubBFGroup!$C$3:$C$135</definedName>
    <definedName name="SGHa">[5]SubBFGroup!$E$3:$E$46</definedName>
    <definedName name="SGHc">[5]SubBFGroup!$G$3:$G$64</definedName>
    <definedName name="SGO">[5]SubBFGroup!$H$3:$H$158</definedName>
    <definedName name="SGP">[5]SubBFGroup!$J$3:$J$134</definedName>
    <definedName name="SGS">[5]SubBFGroup!$K$3:$K$144</definedName>
    <definedName name="SheetState" hidden="1">"'0:2:-1:0:-1:0:-1:-1:-1:-1:-1:-1:-1:-1:-1:0:0:0:-1:-1:-1:-1:-1:-1:-1:0:0:0:-1:-1"</definedName>
    <definedName name="SiteNames">'[5]CHANNEL MAPPING'!$A$142:$A$174</definedName>
    <definedName name="SS_BaseConditionProductLevel">#REF!</definedName>
    <definedName name="SS_BaseConditionProductList">#REF!</definedName>
    <definedName name="SS_CategoryLevel">#REF!</definedName>
    <definedName name="SS_ConditionCheck">#REF!</definedName>
    <definedName name="SS_CustomerType">#REF!</definedName>
    <definedName name="SS_DisbursementCount">#REF!</definedName>
    <definedName name="SS_Disbursementlimit">#REF!</definedName>
    <definedName name="SS_DisbursementProductLevel">#REF!</definedName>
    <definedName name="SS_DisbursementProductList">#REF!</definedName>
    <definedName name="SS_InitiativeCodeNeeded">#REF!</definedName>
    <definedName name="SS_Methodofdisbursement">#REF!</definedName>
    <definedName name="SS_MixedCases">#REF!</definedName>
    <definedName name="SS_PlanFor">#REF!</definedName>
    <definedName name="SS_PossibleConfigurationofInitiativeLevel">#REF!</definedName>
    <definedName name="SS_ProportionateMultiples">#REF!</definedName>
    <definedName name="SS_Reversible">#REF!</definedName>
    <definedName name="SS_VATImpact">#REF!</definedName>
    <definedName name="u">'[11]INITIATIVES TYPE COMBINATION'!$A$5:$A$15</definedName>
    <definedName name="VIMPACTA">'[3]INITIATIVES TYPE COMBINATION'!$A$75:$A$76</definedName>
    <definedName name="w">'[12]INITIATIVES TYPE COMBINATION'!$A$5:$A$15</definedName>
    <definedName name="X">[3]MPH!$B$23:$B$28</definedName>
    <definedName name="z">[13]MPH!$B$23:$B$28</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4" i="7" l="1"/>
  <c r="B32" i="7"/>
  <c r="B30" i="7"/>
  <c r="B28" i="7"/>
  <c r="B26" i="7"/>
  <c r="B24" i="7"/>
  <c r="B22" i="7"/>
  <c r="B20" i="7"/>
  <c r="B18" i="7"/>
  <c r="B16" i="7"/>
  <c r="B14" i="7"/>
  <c r="B12" i="7"/>
  <c r="C232" i="11"/>
  <c r="C230" i="11"/>
  <c r="C228" i="11"/>
  <c r="C226" i="11"/>
  <c r="C224" i="11"/>
  <c r="C222" i="11"/>
  <c r="C220" i="11"/>
  <c r="C216" i="11"/>
  <c r="C214" i="11"/>
  <c r="C212" i="11"/>
  <c r="C210" i="11"/>
  <c r="AK205" i="11"/>
  <c r="AJ205" i="11"/>
  <c r="AI205" i="11"/>
  <c r="AH205" i="11"/>
  <c r="AG205" i="11"/>
  <c r="AF205" i="11"/>
  <c r="AE205" i="11"/>
  <c r="AD205" i="11"/>
  <c r="AC205" i="11"/>
  <c r="AB205" i="11"/>
  <c r="AA205" i="11"/>
  <c r="Z205" i="11"/>
  <c r="Y205" i="11"/>
  <c r="X205" i="11"/>
  <c r="W205" i="11"/>
  <c r="V205" i="11"/>
  <c r="U205" i="11"/>
  <c r="T205" i="11"/>
  <c r="S205" i="11"/>
  <c r="R205" i="11"/>
  <c r="Q205" i="11"/>
  <c r="P205" i="11"/>
  <c r="O205" i="11"/>
  <c r="N205" i="11"/>
  <c r="M205" i="11"/>
  <c r="L205" i="11"/>
  <c r="K205" i="11"/>
  <c r="J205" i="11"/>
  <c r="I205" i="11"/>
  <c r="H205" i="11"/>
  <c r="G205" i="11"/>
  <c r="F205" i="11"/>
  <c r="E205" i="11"/>
  <c r="C202" i="11"/>
  <c r="C200" i="11"/>
  <c r="C198" i="11"/>
  <c r="C196" i="11"/>
  <c r="C194" i="11"/>
  <c r="C192" i="11"/>
  <c r="C190" i="11"/>
  <c r="C188" i="11"/>
  <c r="C186" i="11"/>
  <c r="C184" i="11"/>
  <c r="C182" i="11"/>
  <c r="C180" i="11"/>
  <c r="C178" i="11"/>
  <c r="C176" i="11"/>
  <c r="C174" i="11"/>
  <c r="C172" i="11"/>
  <c r="C170" i="11"/>
  <c r="C168" i="11"/>
  <c r="C166" i="11"/>
  <c r="C164" i="11"/>
  <c r="C162" i="11"/>
  <c r="C160" i="11"/>
  <c r="C158" i="11"/>
  <c r="C156" i="11"/>
  <c r="C154" i="11"/>
  <c r="C152" i="11"/>
  <c r="C150" i="11"/>
  <c r="C148" i="11"/>
  <c r="C146" i="11"/>
  <c r="C144" i="11"/>
  <c r="C142" i="11"/>
  <c r="C140" i="11"/>
  <c r="C138" i="11"/>
  <c r="C136" i="11"/>
  <c r="C134" i="11"/>
  <c r="C132" i="11"/>
  <c r="C130" i="11"/>
  <c r="C128" i="11"/>
  <c r="C126" i="11"/>
  <c r="C124" i="11"/>
  <c r="C122" i="11"/>
  <c r="C120" i="11"/>
  <c r="C118" i="11"/>
  <c r="C116" i="11"/>
  <c r="C114" i="11"/>
  <c r="C112" i="11"/>
  <c r="C110" i="11"/>
  <c r="C108" i="11"/>
  <c r="C106" i="11"/>
  <c r="C104" i="11"/>
  <c r="C102" i="11"/>
  <c r="C100" i="11"/>
  <c r="C98" i="11"/>
  <c r="C96" i="11"/>
  <c r="C94" i="11"/>
  <c r="C92" i="11"/>
  <c r="C90" i="11"/>
  <c r="C88" i="11"/>
  <c r="C86" i="11"/>
  <c r="C84" i="11"/>
  <c r="C82" i="11"/>
  <c r="C80" i="11"/>
  <c r="C78" i="11"/>
  <c r="C76" i="11"/>
  <c r="C74" i="11"/>
  <c r="C72" i="11"/>
  <c r="C70" i="11"/>
  <c r="C68" i="11"/>
  <c r="C66" i="11"/>
  <c r="C64" i="11"/>
  <c r="C62" i="11"/>
  <c r="C60" i="11"/>
  <c r="C58" i="11"/>
  <c r="C56" i="11"/>
  <c r="C54" i="11"/>
  <c r="C52" i="11"/>
  <c r="C50" i="11"/>
  <c r="C48" i="11"/>
  <c r="C46" i="11"/>
  <c r="C44" i="11"/>
  <c r="C42" i="11"/>
  <c r="C40" i="11"/>
  <c r="C38" i="11"/>
  <c r="C36" i="11"/>
  <c r="C34" i="11"/>
  <c r="C32" i="11"/>
  <c r="C30" i="11"/>
  <c r="C28" i="11"/>
  <c r="C26" i="11"/>
  <c r="C24" i="11"/>
  <c r="C22" i="11"/>
  <c r="C20" i="11"/>
  <c r="C18" i="11"/>
  <c r="C16" i="11"/>
  <c r="C14" i="11"/>
  <c r="C12" i="11"/>
  <c r="AF662" i="8" l="1"/>
  <c r="X662" i="8"/>
  <c r="P662" i="8"/>
  <c r="AF661" i="8"/>
  <c r="X661" i="8"/>
  <c r="P661" i="8"/>
  <c r="AF660" i="8"/>
  <c r="X660" i="8"/>
  <c r="P660" i="8"/>
  <c r="AF659" i="8"/>
  <c r="X659" i="8"/>
  <c r="P659" i="8"/>
  <c r="AF658" i="8"/>
  <c r="X658" i="8"/>
  <c r="P658" i="8"/>
  <c r="AF657" i="8"/>
  <c r="X657" i="8"/>
  <c r="P657" i="8"/>
  <c r="AF656" i="8"/>
  <c r="X656" i="8"/>
  <c r="P656" i="8"/>
  <c r="AF655" i="8"/>
  <c r="X655" i="8"/>
  <c r="P655" i="8"/>
  <c r="AF654" i="8"/>
  <c r="X654" i="8"/>
  <c r="P654" i="8"/>
  <c r="AF653" i="8"/>
  <c r="X653" i="8"/>
  <c r="P653" i="8"/>
  <c r="AF652" i="8"/>
  <c r="X652" i="8"/>
  <c r="P652" i="8"/>
  <c r="AF651" i="8"/>
  <c r="X651" i="8"/>
  <c r="P651" i="8"/>
  <c r="AF650" i="8"/>
  <c r="X650" i="8"/>
  <c r="P650" i="8"/>
  <c r="AF649" i="8"/>
  <c r="X649" i="8"/>
  <c r="P649" i="8"/>
  <c r="AF648" i="8"/>
  <c r="X648" i="8"/>
  <c r="P648" i="8"/>
  <c r="AF647" i="8"/>
  <c r="X647" i="8"/>
  <c r="P647" i="8"/>
  <c r="AF646" i="8"/>
  <c r="X646" i="8"/>
  <c r="P646" i="8"/>
  <c r="AF645" i="8"/>
  <c r="X645" i="8"/>
  <c r="P645" i="8"/>
  <c r="AF644" i="8"/>
  <c r="X644" i="8"/>
  <c r="P644" i="8"/>
  <c r="AF643" i="8"/>
  <c r="X643" i="8"/>
  <c r="P643" i="8"/>
  <c r="AF642" i="8"/>
  <c r="X642" i="8"/>
  <c r="P642" i="8"/>
  <c r="AF641" i="8"/>
  <c r="X641" i="8"/>
  <c r="P641" i="8"/>
  <c r="AF640" i="8"/>
  <c r="X640" i="8"/>
  <c r="P640" i="8"/>
  <c r="AF639" i="8"/>
  <c r="X639" i="8"/>
  <c r="P639" i="8"/>
  <c r="AF638" i="8"/>
  <c r="X638" i="8"/>
  <c r="P638" i="8"/>
  <c r="AF637" i="8"/>
  <c r="X637" i="8"/>
  <c r="P637" i="8"/>
  <c r="AF636" i="8"/>
  <c r="X636" i="8"/>
  <c r="P636" i="8"/>
  <c r="AF635" i="8"/>
  <c r="X635" i="8"/>
  <c r="P635" i="8"/>
  <c r="AF634" i="8"/>
  <c r="X634" i="8"/>
  <c r="P634" i="8"/>
  <c r="AF633" i="8"/>
  <c r="X633" i="8"/>
  <c r="P633" i="8"/>
  <c r="AF632" i="8"/>
  <c r="X632" i="8"/>
  <c r="P632" i="8"/>
  <c r="AF631" i="8"/>
  <c r="X631" i="8"/>
  <c r="P631" i="8"/>
  <c r="AF630" i="8"/>
  <c r="X630" i="8"/>
  <c r="P630" i="8"/>
  <c r="AF629" i="8"/>
  <c r="X629" i="8"/>
  <c r="P629" i="8"/>
  <c r="AF628" i="8"/>
  <c r="X628" i="8"/>
  <c r="P628" i="8"/>
  <c r="AF627" i="8"/>
  <c r="X627" i="8"/>
  <c r="P627" i="8"/>
  <c r="AF626" i="8"/>
  <c r="X626" i="8"/>
  <c r="P626" i="8"/>
  <c r="AF625" i="8"/>
  <c r="X625" i="8"/>
  <c r="P625" i="8"/>
  <c r="AF624" i="8"/>
  <c r="X624" i="8"/>
  <c r="P624" i="8"/>
  <c r="AF623" i="8"/>
  <c r="X623" i="8"/>
  <c r="P623" i="8"/>
  <c r="AF622" i="8"/>
  <c r="X622" i="8"/>
  <c r="P622" i="8"/>
  <c r="AF621" i="8"/>
  <c r="X621" i="8"/>
  <c r="P621" i="8"/>
  <c r="AF620" i="8"/>
  <c r="X620" i="8"/>
  <c r="P620" i="8"/>
  <c r="AF619" i="8"/>
  <c r="X619" i="8"/>
  <c r="P619" i="8"/>
  <c r="AF618" i="8"/>
  <c r="X618" i="8"/>
  <c r="P618" i="8"/>
  <c r="AF617" i="8"/>
  <c r="X617" i="8"/>
  <c r="P617" i="8"/>
  <c r="AF616" i="8"/>
  <c r="X616" i="8"/>
  <c r="P616" i="8"/>
  <c r="AF615" i="8"/>
  <c r="X615" i="8"/>
  <c r="P615" i="8"/>
  <c r="AF614" i="8"/>
  <c r="X614" i="8"/>
  <c r="P614" i="8"/>
  <c r="AF613" i="8"/>
  <c r="X613" i="8"/>
  <c r="P613" i="8"/>
  <c r="AF612" i="8"/>
  <c r="X612" i="8"/>
  <c r="P612" i="8"/>
  <c r="AF611" i="8"/>
  <c r="X611" i="8"/>
  <c r="P611" i="8"/>
  <c r="AF610" i="8"/>
  <c r="X610" i="8"/>
  <c r="P610" i="8"/>
  <c r="AF609" i="8"/>
  <c r="X609" i="8"/>
  <c r="P609" i="8"/>
  <c r="AF608" i="8"/>
  <c r="X608" i="8"/>
  <c r="P608" i="8"/>
  <c r="AF607" i="8"/>
  <c r="X607" i="8"/>
  <c r="P607" i="8"/>
  <c r="AF606" i="8"/>
  <c r="X606" i="8"/>
  <c r="P606" i="8"/>
  <c r="AF605" i="8"/>
  <c r="X605" i="8"/>
  <c r="P605" i="8"/>
  <c r="AF604" i="8"/>
  <c r="X604" i="8"/>
  <c r="P604" i="8"/>
  <c r="AF603" i="8"/>
  <c r="X603" i="8"/>
  <c r="P603" i="8"/>
  <c r="AF602" i="8"/>
  <c r="X602" i="8"/>
  <c r="P602" i="8"/>
  <c r="AF601" i="8"/>
  <c r="X601" i="8"/>
  <c r="P601" i="8"/>
  <c r="AF600" i="8"/>
  <c r="X600" i="8"/>
  <c r="P600" i="8"/>
  <c r="AF599" i="8"/>
  <c r="X599" i="8"/>
  <c r="P599" i="8"/>
  <c r="AF598" i="8"/>
  <c r="X598" i="8"/>
  <c r="P598" i="8"/>
  <c r="AF597" i="8"/>
  <c r="X597" i="8"/>
  <c r="P597" i="8"/>
  <c r="AF596" i="8"/>
  <c r="X596" i="8"/>
  <c r="P596" i="8"/>
  <c r="AF595" i="8"/>
  <c r="X595" i="8"/>
  <c r="P595" i="8"/>
  <c r="AF594" i="8"/>
  <c r="X594" i="8"/>
  <c r="P594" i="8"/>
  <c r="AF593" i="8"/>
  <c r="X593" i="8"/>
  <c r="P593" i="8"/>
  <c r="AF592" i="8"/>
  <c r="X592" i="8"/>
  <c r="P592" i="8"/>
  <c r="AF591" i="8"/>
  <c r="X591" i="8"/>
  <c r="P591" i="8"/>
  <c r="AF590" i="8"/>
  <c r="X590" i="8"/>
  <c r="P590" i="8"/>
  <c r="AF589" i="8"/>
  <c r="X589" i="8"/>
  <c r="P589" i="8"/>
  <c r="AF588" i="8"/>
  <c r="X588" i="8"/>
  <c r="P588" i="8"/>
  <c r="AF587" i="8"/>
  <c r="X587" i="8"/>
  <c r="P587" i="8"/>
  <c r="AF586" i="8"/>
  <c r="X586" i="8"/>
  <c r="P586" i="8"/>
  <c r="AF585" i="8"/>
  <c r="X585" i="8"/>
  <c r="P585" i="8"/>
  <c r="AF584" i="8"/>
  <c r="X584" i="8"/>
  <c r="P584" i="8"/>
  <c r="AF583" i="8"/>
  <c r="X583" i="8"/>
  <c r="P583" i="8"/>
  <c r="AF582" i="8"/>
  <c r="X582" i="8"/>
  <c r="P582" i="8"/>
  <c r="AF581" i="8"/>
  <c r="X581" i="8"/>
  <c r="P581" i="8"/>
  <c r="AF580" i="8"/>
  <c r="X580" i="8"/>
  <c r="P580" i="8"/>
  <c r="AF579" i="8"/>
  <c r="X579" i="8"/>
  <c r="P579" i="8"/>
  <c r="AF578" i="8"/>
  <c r="X578" i="8"/>
  <c r="P578" i="8"/>
  <c r="AF577" i="8"/>
  <c r="X577" i="8"/>
  <c r="P577" i="8"/>
  <c r="AF576" i="8"/>
  <c r="X576" i="8"/>
  <c r="P576" i="8"/>
  <c r="AF575" i="8"/>
  <c r="X575" i="8"/>
  <c r="P575" i="8"/>
  <c r="AF574" i="8"/>
  <c r="X574" i="8"/>
  <c r="P574" i="8"/>
  <c r="AF573" i="8"/>
  <c r="X573" i="8"/>
  <c r="P573" i="8"/>
  <c r="AF572" i="8"/>
  <c r="X572" i="8"/>
  <c r="P572" i="8"/>
  <c r="AF571" i="8"/>
  <c r="X571" i="8"/>
  <c r="P571" i="8"/>
  <c r="AF570" i="8"/>
  <c r="X570" i="8"/>
  <c r="P570" i="8"/>
  <c r="AF569" i="8"/>
  <c r="X569" i="8"/>
  <c r="P569" i="8"/>
  <c r="AF568" i="8"/>
  <c r="X568" i="8"/>
  <c r="P568" i="8"/>
  <c r="AF567" i="8"/>
  <c r="X567" i="8"/>
  <c r="P567" i="8"/>
  <c r="AF566" i="8"/>
  <c r="X566" i="8"/>
  <c r="P566" i="8"/>
  <c r="AF565" i="8"/>
  <c r="X565" i="8"/>
  <c r="P565" i="8"/>
  <c r="AF564" i="8"/>
  <c r="X564" i="8"/>
  <c r="P564" i="8"/>
  <c r="AF563" i="8"/>
  <c r="X563" i="8"/>
  <c r="P563" i="8"/>
  <c r="AF562" i="8"/>
  <c r="X562" i="8"/>
  <c r="P562" i="8"/>
  <c r="AF561" i="8"/>
  <c r="X561" i="8"/>
  <c r="P561" i="8"/>
  <c r="AF560" i="8"/>
  <c r="X560" i="8"/>
  <c r="P560" i="8"/>
  <c r="AF559" i="8"/>
  <c r="X559" i="8"/>
  <c r="P559" i="8"/>
  <c r="AF558" i="8"/>
  <c r="X558" i="8"/>
  <c r="P558" i="8"/>
  <c r="AF557" i="8"/>
  <c r="X557" i="8"/>
  <c r="P557" i="8"/>
  <c r="AF556" i="8"/>
  <c r="X556" i="8"/>
  <c r="P556" i="8"/>
  <c r="AF555" i="8"/>
  <c r="X555" i="8"/>
  <c r="P555" i="8"/>
  <c r="AF554" i="8"/>
  <c r="X554" i="8"/>
  <c r="P554" i="8"/>
  <c r="AF553" i="8"/>
  <c r="X553" i="8"/>
  <c r="P553" i="8"/>
  <c r="AF552" i="8"/>
  <c r="X552" i="8"/>
  <c r="P552" i="8"/>
  <c r="AF551" i="8"/>
  <c r="X551" i="8"/>
  <c r="P551" i="8"/>
  <c r="AF550" i="8"/>
  <c r="X550" i="8"/>
  <c r="P550" i="8"/>
  <c r="AF549" i="8"/>
  <c r="X549" i="8"/>
  <c r="P549" i="8"/>
  <c r="AF548" i="8"/>
  <c r="X548" i="8"/>
  <c r="P548" i="8"/>
  <c r="AF547" i="8"/>
  <c r="X547" i="8"/>
  <c r="P547" i="8"/>
  <c r="AF546" i="8"/>
  <c r="X546" i="8"/>
  <c r="P546" i="8"/>
  <c r="AF545" i="8"/>
  <c r="X545" i="8"/>
  <c r="P545" i="8"/>
  <c r="AF544" i="8"/>
  <c r="X544" i="8"/>
  <c r="P544" i="8"/>
  <c r="AF543" i="8"/>
  <c r="X543" i="8"/>
  <c r="P543" i="8"/>
  <c r="AF542" i="8"/>
  <c r="X542" i="8"/>
  <c r="P542" i="8"/>
  <c r="AF541" i="8"/>
  <c r="X541" i="8"/>
  <c r="P541" i="8"/>
  <c r="AF540" i="8"/>
  <c r="X540" i="8"/>
  <c r="P540" i="8"/>
  <c r="AF539" i="8"/>
  <c r="X539" i="8"/>
  <c r="P539" i="8"/>
  <c r="AF538" i="8"/>
  <c r="X538" i="8"/>
  <c r="P538" i="8"/>
  <c r="AF537" i="8"/>
  <c r="X537" i="8"/>
  <c r="P537" i="8"/>
  <c r="AF536" i="8"/>
  <c r="X536" i="8"/>
  <c r="P536" i="8"/>
  <c r="AF535" i="8"/>
  <c r="X535" i="8"/>
  <c r="P535" i="8"/>
  <c r="AF534" i="8"/>
  <c r="X534" i="8"/>
  <c r="P534" i="8"/>
  <c r="AF533" i="8"/>
  <c r="X533" i="8"/>
  <c r="P533" i="8"/>
  <c r="AF532" i="8"/>
  <c r="X532" i="8"/>
  <c r="P532" i="8"/>
  <c r="AF531" i="8"/>
  <c r="X531" i="8"/>
  <c r="P531" i="8"/>
  <c r="AF530" i="8"/>
  <c r="X530" i="8"/>
  <c r="P530" i="8"/>
  <c r="AF529" i="8"/>
  <c r="X529" i="8"/>
  <c r="P529" i="8"/>
  <c r="AF528" i="8"/>
  <c r="X528" i="8"/>
  <c r="P528" i="8"/>
  <c r="AF527" i="8"/>
  <c r="X527" i="8"/>
  <c r="P527" i="8"/>
  <c r="AF526" i="8"/>
  <c r="X526" i="8"/>
  <c r="P526" i="8"/>
  <c r="AF525" i="8"/>
  <c r="X525" i="8"/>
  <c r="P525" i="8"/>
  <c r="AF524" i="8"/>
  <c r="X524" i="8"/>
  <c r="P524" i="8"/>
  <c r="AF523" i="8"/>
  <c r="X523" i="8"/>
  <c r="P523" i="8"/>
  <c r="AF522" i="8"/>
  <c r="X522" i="8"/>
  <c r="P522" i="8"/>
  <c r="AF521" i="8"/>
  <c r="X521" i="8"/>
  <c r="P521" i="8"/>
  <c r="AF520" i="8"/>
  <c r="X520" i="8"/>
  <c r="P520" i="8"/>
  <c r="AF519" i="8"/>
  <c r="X519" i="8"/>
  <c r="P519" i="8"/>
  <c r="AF518" i="8"/>
  <c r="X518" i="8"/>
  <c r="P518" i="8"/>
  <c r="AF517" i="8"/>
  <c r="X517" i="8"/>
  <c r="P517" i="8"/>
  <c r="AF516" i="8"/>
  <c r="X516" i="8"/>
  <c r="P516" i="8"/>
  <c r="AF515" i="8"/>
  <c r="X515" i="8"/>
  <c r="P515" i="8"/>
  <c r="AF514" i="8"/>
  <c r="X514" i="8"/>
  <c r="P514" i="8"/>
  <c r="AF513" i="8"/>
  <c r="X513" i="8"/>
  <c r="P513" i="8"/>
  <c r="AF512" i="8"/>
  <c r="X512" i="8"/>
  <c r="P512" i="8"/>
  <c r="AF511" i="8"/>
  <c r="X511" i="8"/>
  <c r="P511" i="8"/>
  <c r="AF510" i="8"/>
  <c r="X510" i="8"/>
  <c r="P510" i="8"/>
  <c r="AF509" i="8"/>
  <c r="X509" i="8"/>
  <c r="P509" i="8"/>
  <c r="AF508" i="8"/>
  <c r="X508" i="8"/>
  <c r="P508" i="8"/>
  <c r="AF507" i="8"/>
  <c r="X507" i="8"/>
  <c r="P507" i="8"/>
  <c r="AF506" i="8"/>
  <c r="X506" i="8"/>
  <c r="P506" i="8"/>
  <c r="AF505" i="8"/>
  <c r="X505" i="8"/>
  <c r="P505" i="8"/>
  <c r="AF504" i="8"/>
  <c r="X504" i="8"/>
  <c r="P504" i="8"/>
  <c r="AF503" i="8"/>
  <c r="X503" i="8"/>
  <c r="P503" i="8"/>
  <c r="AF502" i="8"/>
  <c r="X502" i="8"/>
  <c r="P502" i="8"/>
  <c r="AF501" i="8"/>
  <c r="X501" i="8"/>
  <c r="P501" i="8"/>
  <c r="AF500" i="8"/>
  <c r="X500" i="8"/>
  <c r="P500" i="8"/>
  <c r="AF499" i="8"/>
  <c r="X499" i="8"/>
  <c r="P499" i="8"/>
  <c r="AF498" i="8"/>
  <c r="X498" i="8"/>
  <c r="P498" i="8"/>
  <c r="AF497" i="8"/>
  <c r="X497" i="8"/>
  <c r="P497" i="8"/>
  <c r="AF496" i="8"/>
  <c r="X496" i="8"/>
  <c r="P496" i="8"/>
  <c r="AF495" i="8"/>
  <c r="X495" i="8"/>
  <c r="P495" i="8"/>
  <c r="AF494" i="8"/>
  <c r="X494" i="8"/>
  <c r="P494" i="8"/>
  <c r="AF493" i="8"/>
  <c r="X493" i="8"/>
  <c r="P493" i="8"/>
  <c r="AF492" i="8"/>
  <c r="X492" i="8"/>
  <c r="P492" i="8"/>
  <c r="AF491" i="8"/>
  <c r="X491" i="8"/>
  <c r="P491" i="8"/>
  <c r="AF490" i="8"/>
  <c r="X490" i="8"/>
  <c r="P490" i="8"/>
  <c r="AF489" i="8"/>
  <c r="X489" i="8"/>
  <c r="P489" i="8"/>
  <c r="AF488" i="8"/>
  <c r="X488" i="8"/>
  <c r="P488" i="8"/>
  <c r="AF487" i="8"/>
  <c r="X487" i="8"/>
  <c r="P487" i="8"/>
  <c r="AF486" i="8"/>
  <c r="X486" i="8"/>
  <c r="P486" i="8"/>
  <c r="AF485" i="8"/>
  <c r="X485" i="8"/>
  <c r="P485" i="8"/>
  <c r="AF484" i="8"/>
  <c r="X484" i="8"/>
  <c r="P484" i="8"/>
  <c r="AF483" i="8"/>
  <c r="X483" i="8"/>
  <c r="P483" i="8"/>
  <c r="AF482" i="8"/>
  <c r="X482" i="8"/>
  <c r="P482" i="8"/>
  <c r="AF481" i="8"/>
  <c r="X481" i="8"/>
  <c r="P481" i="8"/>
  <c r="AF480" i="8"/>
  <c r="X480" i="8"/>
  <c r="P480" i="8"/>
  <c r="AF479" i="8"/>
  <c r="X479" i="8"/>
  <c r="P479" i="8"/>
  <c r="AF478" i="8"/>
  <c r="X478" i="8"/>
  <c r="P478" i="8"/>
  <c r="AF477" i="8"/>
  <c r="X477" i="8"/>
  <c r="P477" i="8"/>
  <c r="AF476" i="8"/>
  <c r="X476" i="8"/>
  <c r="P476" i="8"/>
  <c r="AF475" i="8"/>
  <c r="X475" i="8"/>
  <c r="P475" i="8"/>
  <c r="AF474" i="8"/>
  <c r="X474" i="8"/>
  <c r="P474" i="8"/>
  <c r="AF473" i="8"/>
  <c r="X473" i="8"/>
  <c r="P473" i="8"/>
  <c r="AF472" i="8"/>
  <c r="X472" i="8"/>
  <c r="P472" i="8"/>
  <c r="AF471" i="8"/>
  <c r="X471" i="8"/>
  <c r="P471" i="8"/>
  <c r="AF470" i="8"/>
  <c r="X470" i="8"/>
  <c r="P470" i="8"/>
  <c r="AF469" i="8"/>
  <c r="X469" i="8"/>
  <c r="P469" i="8"/>
  <c r="AF468" i="8"/>
  <c r="X468" i="8"/>
  <c r="P468" i="8"/>
  <c r="AF467" i="8"/>
  <c r="X467" i="8"/>
  <c r="P467" i="8"/>
  <c r="AF466" i="8"/>
  <c r="X466" i="8"/>
  <c r="P466" i="8"/>
  <c r="AF465" i="8"/>
  <c r="X465" i="8"/>
  <c r="P465" i="8"/>
  <c r="AF464" i="8"/>
  <c r="X464" i="8"/>
  <c r="P464" i="8"/>
  <c r="AF463" i="8"/>
  <c r="X463" i="8"/>
  <c r="P463" i="8"/>
  <c r="AF462" i="8"/>
  <c r="X462" i="8"/>
  <c r="P462" i="8"/>
  <c r="AF461" i="8"/>
  <c r="X461" i="8"/>
  <c r="P461" i="8"/>
  <c r="AF460" i="8"/>
  <c r="X460" i="8"/>
  <c r="P460" i="8"/>
  <c r="AF459" i="8"/>
  <c r="X459" i="8"/>
  <c r="P459" i="8"/>
  <c r="AF458" i="8"/>
  <c r="X458" i="8"/>
  <c r="P458" i="8"/>
  <c r="AF457" i="8"/>
  <c r="X457" i="8"/>
  <c r="P457" i="8"/>
  <c r="AF456" i="8"/>
  <c r="X456" i="8"/>
  <c r="P456" i="8"/>
  <c r="AF455" i="8"/>
  <c r="X455" i="8"/>
  <c r="P455" i="8"/>
  <c r="AF454" i="8"/>
  <c r="X454" i="8"/>
  <c r="P454" i="8"/>
  <c r="AF453" i="8"/>
  <c r="X453" i="8"/>
  <c r="P453" i="8"/>
  <c r="AF452" i="8"/>
  <c r="X452" i="8"/>
  <c r="P452" i="8"/>
  <c r="AF451" i="8"/>
  <c r="X451" i="8"/>
  <c r="P451" i="8"/>
  <c r="AF450" i="8"/>
  <c r="X450" i="8"/>
  <c r="P450" i="8"/>
  <c r="AF449" i="8"/>
  <c r="X449" i="8"/>
  <c r="P449" i="8"/>
  <c r="AF448" i="8"/>
  <c r="X448" i="8"/>
  <c r="P448" i="8"/>
  <c r="AF447" i="8"/>
  <c r="X447" i="8"/>
  <c r="P447" i="8"/>
  <c r="AF446" i="8"/>
  <c r="X446" i="8"/>
  <c r="P446" i="8"/>
  <c r="AF445" i="8"/>
  <c r="X445" i="8"/>
  <c r="P445" i="8"/>
  <c r="AF444" i="8"/>
  <c r="X444" i="8"/>
  <c r="P444" i="8"/>
  <c r="AF443" i="8"/>
  <c r="X443" i="8"/>
  <c r="P443" i="8"/>
  <c r="AF442" i="8"/>
  <c r="X442" i="8"/>
  <c r="P442" i="8"/>
  <c r="AF441" i="8"/>
  <c r="X441" i="8"/>
  <c r="P441" i="8"/>
  <c r="AF440" i="8"/>
  <c r="X440" i="8"/>
  <c r="P440" i="8"/>
  <c r="AF439" i="8"/>
  <c r="X439" i="8"/>
  <c r="P439" i="8"/>
  <c r="AF438" i="8"/>
  <c r="X438" i="8"/>
  <c r="P438" i="8"/>
  <c r="AF437" i="8"/>
  <c r="X437" i="8"/>
  <c r="P437" i="8"/>
  <c r="AF436" i="8"/>
  <c r="X436" i="8"/>
  <c r="P436" i="8"/>
  <c r="AF435" i="8"/>
  <c r="X435" i="8"/>
  <c r="P435" i="8"/>
  <c r="AF434" i="8"/>
  <c r="X434" i="8"/>
  <c r="P434" i="8"/>
  <c r="AF433" i="8"/>
  <c r="X433" i="8"/>
  <c r="P433" i="8"/>
  <c r="AF432" i="8"/>
  <c r="X432" i="8"/>
  <c r="P432" i="8"/>
  <c r="AF431" i="8"/>
  <c r="X431" i="8"/>
  <c r="P431" i="8"/>
  <c r="AF430" i="8"/>
  <c r="X430" i="8"/>
  <c r="P430" i="8"/>
  <c r="AF429" i="8"/>
  <c r="X429" i="8"/>
  <c r="P429" i="8"/>
  <c r="AF428" i="8"/>
  <c r="X428" i="8"/>
  <c r="P428" i="8"/>
  <c r="AF427" i="8"/>
  <c r="X427" i="8"/>
  <c r="P427" i="8"/>
  <c r="AF426" i="8"/>
  <c r="X426" i="8"/>
  <c r="P426" i="8"/>
  <c r="AF425" i="8"/>
  <c r="X425" i="8"/>
  <c r="P425" i="8"/>
  <c r="AF424" i="8"/>
  <c r="X424" i="8"/>
  <c r="P424" i="8"/>
  <c r="AF423" i="8"/>
  <c r="X423" i="8"/>
  <c r="P423" i="8"/>
  <c r="AF422" i="8"/>
  <c r="X422" i="8"/>
  <c r="P422" i="8"/>
  <c r="AF421" i="8"/>
  <c r="X421" i="8"/>
  <c r="P421" i="8"/>
  <c r="AF420" i="8"/>
  <c r="X420" i="8"/>
  <c r="P420" i="8"/>
  <c r="AF419" i="8"/>
  <c r="X419" i="8"/>
  <c r="P419" i="8"/>
  <c r="AF418" i="8"/>
  <c r="X418" i="8"/>
  <c r="P418" i="8"/>
  <c r="AF417" i="8"/>
  <c r="X417" i="8"/>
  <c r="P417" i="8"/>
  <c r="AF416" i="8"/>
  <c r="X416" i="8"/>
  <c r="P416" i="8"/>
  <c r="AF415" i="8"/>
  <c r="X415" i="8"/>
  <c r="P415" i="8"/>
  <c r="AF414" i="8"/>
  <c r="X414" i="8"/>
  <c r="P414" i="8"/>
  <c r="AF413" i="8"/>
  <c r="X413" i="8"/>
  <c r="P413" i="8"/>
  <c r="AF412" i="8"/>
  <c r="X412" i="8"/>
  <c r="P412" i="8"/>
  <c r="AF411" i="8"/>
  <c r="X411" i="8"/>
  <c r="P411" i="8"/>
  <c r="AF410" i="8"/>
  <c r="X410" i="8"/>
  <c r="P410" i="8"/>
  <c r="AF409" i="8"/>
  <c r="X409" i="8"/>
  <c r="P409" i="8"/>
  <c r="AF408" i="8"/>
  <c r="X408" i="8"/>
  <c r="P408" i="8"/>
  <c r="AF407" i="8"/>
  <c r="X407" i="8"/>
  <c r="P407" i="8"/>
  <c r="AF406" i="8"/>
  <c r="X406" i="8"/>
  <c r="P406" i="8"/>
  <c r="AF405" i="8"/>
  <c r="X405" i="8"/>
  <c r="P405" i="8"/>
  <c r="AF404" i="8"/>
  <c r="X404" i="8"/>
  <c r="P404" i="8"/>
  <c r="AF403" i="8"/>
  <c r="X403" i="8"/>
  <c r="P403" i="8"/>
  <c r="AF402" i="8"/>
  <c r="X402" i="8"/>
  <c r="P402" i="8"/>
  <c r="AF401" i="8"/>
  <c r="X401" i="8"/>
  <c r="P401" i="8"/>
  <c r="AF400" i="8"/>
  <c r="X400" i="8"/>
  <c r="P400" i="8"/>
  <c r="AF399" i="8"/>
  <c r="X399" i="8"/>
  <c r="P399" i="8"/>
  <c r="AF398" i="8"/>
  <c r="X398" i="8"/>
  <c r="P398" i="8"/>
  <c r="AF397" i="8"/>
  <c r="X397" i="8"/>
  <c r="P397" i="8"/>
  <c r="AF396" i="8"/>
  <c r="X396" i="8"/>
  <c r="P396" i="8"/>
  <c r="AF395" i="8"/>
  <c r="X395" i="8"/>
  <c r="P395" i="8"/>
  <c r="AF394" i="8"/>
  <c r="X394" i="8"/>
  <c r="P394" i="8"/>
  <c r="AF393" i="8"/>
  <c r="X393" i="8"/>
  <c r="P393" i="8"/>
  <c r="AF392" i="8"/>
  <c r="X392" i="8"/>
  <c r="P392" i="8"/>
  <c r="AF391" i="8"/>
  <c r="X391" i="8"/>
  <c r="P391" i="8"/>
  <c r="AF390" i="8"/>
  <c r="X390" i="8"/>
  <c r="P390" i="8"/>
  <c r="AF389" i="8"/>
  <c r="X389" i="8"/>
  <c r="P389" i="8"/>
  <c r="AF388" i="8"/>
  <c r="X388" i="8"/>
  <c r="P388" i="8"/>
  <c r="AF387" i="8"/>
  <c r="X387" i="8"/>
  <c r="P387" i="8"/>
  <c r="AF386" i="8"/>
  <c r="X386" i="8"/>
  <c r="P386" i="8"/>
  <c r="AF385" i="8"/>
  <c r="X385" i="8"/>
  <c r="P385" i="8"/>
  <c r="AF384" i="8"/>
  <c r="X384" i="8"/>
  <c r="P384" i="8"/>
  <c r="AF383" i="8"/>
  <c r="X383" i="8"/>
  <c r="P383" i="8"/>
  <c r="AF382" i="8"/>
  <c r="X382" i="8"/>
  <c r="P382" i="8"/>
  <c r="AF381" i="8"/>
  <c r="X381" i="8"/>
  <c r="P381" i="8"/>
  <c r="AF380" i="8"/>
  <c r="X380" i="8"/>
  <c r="P380" i="8"/>
  <c r="AF379" i="8"/>
  <c r="X379" i="8"/>
  <c r="P379" i="8"/>
  <c r="AF378" i="8"/>
  <c r="X378" i="8"/>
  <c r="P378" i="8"/>
  <c r="AF377" i="8"/>
  <c r="X377" i="8"/>
  <c r="P377" i="8"/>
  <c r="AF376" i="8"/>
  <c r="X376" i="8"/>
  <c r="P376" i="8"/>
  <c r="AF375" i="8"/>
  <c r="X375" i="8"/>
  <c r="P375" i="8"/>
  <c r="AF374" i="8"/>
  <c r="X374" i="8"/>
  <c r="P374" i="8"/>
  <c r="AF373" i="8"/>
  <c r="X373" i="8"/>
  <c r="P373" i="8"/>
  <c r="AF372" i="8"/>
  <c r="X372" i="8"/>
  <c r="P372" i="8"/>
  <c r="AF371" i="8"/>
  <c r="X371" i="8"/>
  <c r="P371" i="8"/>
  <c r="AF370" i="8"/>
  <c r="X370" i="8"/>
  <c r="P370" i="8"/>
  <c r="AF369" i="8"/>
  <c r="X369" i="8"/>
  <c r="P369" i="8"/>
  <c r="AF368" i="8"/>
  <c r="X368" i="8"/>
  <c r="P368" i="8"/>
  <c r="AF367" i="8"/>
  <c r="X367" i="8"/>
  <c r="P367" i="8"/>
  <c r="AF366" i="8"/>
  <c r="X366" i="8"/>
  <c r="P366" i="8"/>
  <c r="AF365" i="8"/>
  <c r="X365" i="8"/>
  <c r="P365" i="8"/>
  <c r="AF364" i="8"/>
  <c r="X364" i="8"/>
  <c r="P364" i="8"/>
  <c r="AF363" i="8"/>
  <c r="X363" i="8"/>
  <c r="P363" i="8"/>
  <c r="AF362" i="8"/>
  <c r="X362" i="8"/>
  <c r="P362" i="8"/>
  <c r="AF361" i="8"/>
  <c r="X361" i="8"/>
  <c r="P361" i="8"/>
  <c r="AF360" i="8"/>
  <c r="X360" i="8"/>
  <c r="P360" i="8"/>
  <c r="AF359" i="8"/>
  <c r="X359" i="8"/>
  <c r="P359" i="8"/>
  <c r="AF358" i="8"/>
  <c r="X358" i="8"/>
  <c r="P358" i="8"/>
  <c r="AF357" i="8"/>
  <c r="X357" i="8"/>
  <c r="P357" i="8"/>
  <c r="AF356" i="8"/>
  <c r="X356" i="8"/>
  <c r="P356" i="8"/>
  <c r="AF355" i="8"/>
  <c r="X355" i="8"/>
  <c r="P355" i="8"/>
  <c r="AF354" i="8"/>
  <c r="X354" i="8"/>
  <c r="P354" i="8"/>
  <c r="AF353" i="8"/>
  <c r="X353" i="8"/>
  <c r="P353" i="8"/>
  <c r="AF352" i="8"/>
  <c r="X352" i="8"/>
  <c r="P352" i="8"/>
  <c r="AF351" i="8"/>
  <c r="X351" i="8"/>
  <c r="P351" i="8"/>
  <c r="AF350" i="8"/>
  <c r="X350" i="8"/>
  <c r="P350" i="8"/>
  <c r="AF349" i="8"/>
  <c r="X349" i="8"/>
  <c r="P349" i="8"/>
  <c r="AF348" i="8"/>
  <c r="X348" i="8"/>
  <c r="P348" i="8"/>
  <c r="AF347" i="8"/>
  <c r="X347" i="8"/>
  <c r="P347" i="8"/>
  <c r="AF346" i="8"/>
  <c r="X346" i="8"/>
  <c r="P346" i="8"/>
  <c r="AF345" i="8"/>
  <c r="X345" i="8"/>
  <c r="P345" i="8"/>
  <c r="AF344" i="8"/>
  <c r="X344" i="8"/>
  <c r="P344" i="8"/>
  <c r="AF343" i="8"/>
  <c r="X343" i="8"/>
  <c r="P343" i="8"/>
  <c r="AF342" i="8"/>
  <c r="X342" i="8"/>
  <c r="P342" i="8"/>
  <c r="AF341" i="8"/>
  <c r="X341" i="8"/>
  <c r="P341" i="8"/>
  <c r="AF340" i="8"/>
  <c r="X340" i="8"/>
  <c r="P340" i="8"/>
  <c r="AF339" i="8"/>
  <c r="X339" i="8"/>
  <c r="P339" i="8"/>
  <c r="AF338" i="8"/>
  <c r="X338" i="8"/>
  <c r="P338" i="8"/>
  <c r="AF337" i="8"/>
  <c r="X337" i="8"/>
  <c r="P337" i="8"/>
  <c r="AF336" i="8"/>
  <c r="X336" i="8"/>
  <c r="P336" i="8"/>
  <c r="AF335" i="8"/>
  <c r="X335" i="8"/>
  <c r="P335" i="8"/>
  <c r="AF334" i="8"/>
  <c r="X334" i="8"/>
  <c r="P334" i="8"/>
  <c r="AF333" i="8"/>
  <c r="X333" i="8"/>
  <c r="P333" i="8"/>
  <c r="AF332" i="8"/>
  <c r="X332" i="8"/>
  <c r="P332" i="8"/>
  <c r="AF331" i="8"/>
  <c r="X331" i="8"/>
  <c r="P331" i="8"/>
  <c r="AF330" i="8"/>
  <c r="X330" i="8"/>
  <c r="P330" i="8"/>
  <c r="AF329" i="8"/>
  <c r="X329" i="8"/>
  <c r="P329" i="8"/>
  <c r="AF328" i="8"/>
  <c r="X328" i="8"/>
  <c r="P328" i="8"/>
  <c r="AF327" i="8"/>
  <c r="X327" i="8"/>
  <c r="P327" i="8"/>
  <c r="AF326" i="8"/>
  <c r="X326" i="8"/>
  <c r="P326" i="8"/>
  <c r="AF325" i="8"/>
  <c r="X325" i="8"/>
  <c r="P325" i="8"/>
  <c r="AF324" i="8"/>
  <c r="X324" i="8"/>
  <c r="P324" i="8"/>
  <c r="AF323" i="8"/>
  <c r="X323" i="8"/>
  <c r="P323" i="8"/>
  <c r="AF322" i="8"/>
  <c r="X322" i="8"/>
  <c r="P322" i="8"/>
  <c r="AF321" i="8"/>
  <c r="X321" i="8"/>
  <c r="P321" i="8"/>
  <c r="AF320" i="8"/>
  <c r="X320" i="8"/>
  <c r="P320" i="8"/>
  <c r="AF319" i="8"/>
  <c r="X319" i="8"/>
  <c r="P319" i="8"/>
  <c r="AF318" i="8"/>
  <c r="X318" i="8"/>
  <c r="P318" i="8"/>
  <c r="AF317" i="8"/>
  <c r="X317" i="8"/>
  <c r="P317" i="8"/>
  <c r="AF316" i="8"/>
  <c r="X316" i="8"/>
  <c r="P316" i="8"/>
  <c r="AF315" i="8"/>
  <c r="X315" i="8"/>
  <c r="P315" i="8"/>
  <c r="AF314" i="8"/>
  <c r="X314" i="8"/>
  <c r="P314" i="8"/>
  <c r="AF313" i="8"/>
  <c r="X313" i="8"/>
  <c r="P313" i="8"/>
  <c r="AF312" i="8"/>
  <c r="X312" i="8"/>
  <c r="P312" i="8"/>
  <c r="AF311" i="8"/>
  <c r="X311" i="8"/>
  <c r="P311" i="8"/>
  <c r="AF310" i="8"/>
  <c r="X310" i="8"/>
  <c r="P310" i="8"/>
  <c r="AF309" i="8"/>
  <c r="X309" i="8"/>
  <c r="P309" i="8"/>
  <c r="AF308" i="8"/>
  <c r="X308" i="8"/>
  <c r="P308" i="8"/>
  <c r="AF307" i="8"/>
  <c r="X307" i="8"/>
  <c r="P307" i="8"/>
  <c r="AF306" i="8"/>
  <c r="X306" i="8"/>
  <c r="P306" i="8"/>
  <c r="AF305" i="8"/>
  <c r="X305" i="8"/>
  <c r="P305" i="8"/>
  <c r="AF304" i="8"/>
  <c r="X304" i="8"/>
  <c r="P304" i="8"/>
  <c r="AF303" i="8"/>
  <c r="X303" i="8"/>
  <c r="P303" i="8"/>
  <c r="AF302" i="8"/>
  <c r="X302" i="8"/>
  <c r="P302" i="8"/>
  <c r="AF301" i="8"/>
  <c r="X301" i="8"/>
  <c r="P301" i="8"/>
  <c r="AF300" i="8"/>
  <c r="X300" i="8"/>
  <c r="P300" i="8"/>
  <c r="AF299" i="8"/>
  <c r="X299" i="8"/>
  <c r="P299" i="8"/>
  <c r="AF298" i="8"/>
  <c r="X298" i="8"/>
  <c r="P298" i="8"/>
  <c r="AF297" i="8"/>
  <c r="X297" i="8"/>
  <c r="P297" i="8"/>
  <c r="AF296" i="8"/>
  <c r="X296" i="8"/>
  <c r="P296" i="8"/>
  <c r="AF295" i="8"/>
  <c r="X295" i="8"/>
  <c r="P295" i="8"/>
  <c r="AF294" i="8"/>
  <c r="X294" i="8"/>
  <c r="P294" i="8"/>
  <c r="AF293" i="8"/>
  <c r="X293" i="8"/>
  <c r="P293" i="8"/>
  <c r="AF292" i="8"/>
  <c r="X292" i="8"/>
  <c r="P292" i="8"/>
  <c r="AF291" i="8"/>
  <c r="X291" i="8"/>
  <c r="P291" i="8"/>
  <c r="AF290" i="8"/>
  <c r="X290" i="8"/>
  <c r="P290" i="8"/>
  <c r="AF289" i="8"/>
  <c r="X289" i="8"/>
  <c r="P289" i="8"/>
  <c r="AF288" i="8"/>
  <c r="X288" i="8"/>
  <c r="P288" i="8"/>
  <c r="AF287" i="8"/>
  <c r="X287" i="8"/>
  <c r="P287" i="8"/>
  <c r="AF286" i="8"/>
  <c r="X286" i="8"/>
  <c r="P286" i="8"/>
  <c r="AF285" i="8"/>
  <c r="X285" i="8"/>
  <c r="P285" i="8"/>
  <c r="AF284" i="8"/>
  <c r="X284" i="8"/>
  <c r="P284" i="8"/>
  <c r="AF283" i="8"/>
  <c r="X283" i="8"/>
  <c r="P283" i="8"/>
  <c r="AF282" i="8"/>
  <c r="X282" i="8"/>
  <c r="P282" i="8"/>
  <c r="AF281" i="8"/>
  <c r="X281" i="8"/>
  <c r="P281" i="8"/>
  <c r="AF280" i="8"/>
  <c r="X280" i="8"/>
  <c r="P280" i="8"/>
  <c r="AF279" i="8"/>
  <c r="X279" i="8"/>
  <c r="P279" i="8"/>
  <c r="AF278" i="8"/>
  <c r="X278" i="8"/>
  <c r="P278" i="8"/>
  <c r="AF277" i="8"/>
  <c r="X277" i="8"/>
  <c r="P277" i="8"/>
  <c r="AF276" i="8"/>
  <c r="X276" i="8"/>
  <c r="P276" i="8"/>
  <c r="AF275" i="8"/>
  <c r="X275" i="8"/>
  <c r="P275" i="8"/>
  <c r="AF274" i="8"/>
  <c r="X274" i="8"/>
  <c r="P274" i="8"/>
  <c r="AF273" i="8"/>
  <c r="X273" i="8"/>
  <c r="P273" i="8"/>
  <c r="AF272" i="8"/>
  <c r="X272" i="8"/>
  <c r="P272" i="8"/>
  <c r="AF271" i="8"/>
  <c r="X271" i="8"/>
  <c r="P271" i="8"/>
  <c r="AF270" i="8"/>
  <c r="X270" i="8"/>
  <c r="P270" i="8"/>
  <c r="AF269" i="8"/>
  <c r="X269" i="8"/>
  <c r="P269" i="8"/>
  <c r="AF268" i="8"/>
  <c r="X268" i="8"/>
  <c r="P268" i="8"/>
  <c r="AF267" i="8"/>
  <c r="X267" i="8"/>
  <c r="P267" i="8"/>
  <c r="AF266" i="8"/>
  <c r="X266" i="8"/>
  <c r="P266" i="8"/>
  <c r="AF265" i="8"/>
  <c r="X265" i="8"/>
  <c r="P265" i="8"/>
  <c r="AF264" i="8"/>
  <c r="X264" i="8"/>
  <c r="P264" i="8"/>
  <c r="AF263" i="8"/>
  <c r="X263" i="8"/>
  <c r="P263" i="8"/>
  <c r="AF262" i="8"/>
  <c r="X262" i="8"/>
  <c r="P262" i="8"/>
  <c r="AF261" i="8"/>
  <c r="X261" i="8"/>
  <c r="P261" i="8"/>
  <c r="AF260" i="8"/>
  <c r="X260" i="8"/>
  <c r="P260" i="8"/>
  <c r="AF259" i="8"/>
  <c r="X259" i="8"/>
  <c r="P259" i="8"/>
  <c r="AF258" i="8"/>
  <c r="X258" i="8"/>
  <c r="P258" i="8"/>
  <c r="AF257" i="8"/>
  <c r="X257" i="8"/>
  <c r="P257" i="8"/>
  <c r="AF256" i="8"/>
  <c r="X256" i="8"/>
  <c r="P256" i="8"/>
  <c r="AF255" i="8"/>
  <c r="X255" i="8"/>
  <c r="P255" i="8"/>
  <c r="AF254" i="8"/>
  <c r="X254" i="8"/>
  <c r="P254" i="8"/>
  <c r="AF253" i="8"/>
  <c r="X253" i="8"/>
  <c r="P253" i="8"/>
  <c r="AF252" i="8"/>
  <c r="X252" i="8"/>
  <c r="P252" i="8"/>
  <c r="AF251" i="8"/>
  <c r="X251" i="8"/>
  <c r="P251" i="8"/>
  <c r="AF250" i="8"/>
  <c r="X250" i="8"/>
  <c r="P250" i="8"/>
  <c r="AF249" i="8"/>
  <c r="X249" i="8"/>
  <c r="P249" i="8"/>
  <c r="AF248" i="8"/>
  <c r="X248" i="8"/>
  <c r="P248" i="8"/>
  <c r="AF247" i="8"/>
  <c r="X247" i="8"/>
  <c r="P247" i="8"/>
  <c r="AF246" i="8"/>
  <c r="X246" i="8"/>
  <c r="P246" i="8"/>
  <c r="AF245" i="8"/>
  <c r="X245" i="8"/>
  <c r="P245" i="8"/>
  <c r="AF244" i="8"/>
  <c r="X244" i="8"/>
  <c r="P244" i="8"/>
  <c r="AF243" i="8"/>
  <c r="X243" i="8"/>
  <c r="P243" i="8"/>
  <c r="AF242" i="8"/>
  <c r="X242" i="8"/>
  <c r="P242" i="8"/>
  <c r="AF241" i="8"/>
  <c r="X241" i="8"/>
  <c r="P241" i="8"/>
  <c r="AF240" i="8"/>
  <c r="X240" i="8"/>
  <c r="P240" i="8"/>
  <c r="AF239" i="8"/>
  <c r="X239" i="8"/>
  <c r="P239" i="8"/>
  <c r="AF238" i="8"/>
  <c r="X238" i="8"/>
  <c r="P238" i="8"/>
  <c r="AF237" i="8"/>
  <c r="X237" i="8"/>
  <c r="P237" i="8"/>
  <c r="AF236" i="8"/>
  <c r="X236" i="8"/>
  <c r="P236" i="8"/>
  <c r="AF235" i="8"/>
  <c r="X235" i="8"/>
  <c r="P235" i="8"/>
  <c r="AF234" i="8"/>
  <c r="X234" i="8"/>
  <c r="P234" i="8"/>
  <c r="AF233" i="8"/>
  <c r="X233" i="8"/>
  <c r="P233" i="8"/>
  <c r="AF232" i="8"/>
  <c r="X232" i="8"/>
  <c r="P232" i="8"/>
  <c r="AF231" i="8"/>
  <c r="X231" i="8"/>
  <c r="P231" i="8"/>
  <c r="AF230" i="8"/>
  <c r="X230" i="8"/>
  <c r="P230" i="8"/>
  <c r="AF229" i="8"/>
  <c r="X229" i="8"/>
  <c r="P229" i="8"/>
  <c r="AF228" i="8"/>
  <c r="X228" i="8"/>
  <c r="P228" i="8"/>
  <c r="AF227" i="8"/>
  <c r="X227" i="8"/>
  <c r="P227" i="8"/>
  <c r="AF226" i="8"/>
  <c r="X226" i="8"/>
  <c r="P226" i="8"/>
  <c r="AF225" i="8"/>
  <c r="X225" i="8"/>
  <c r="P225" i="8"/>
  <c r="AF224" i="8"/>
  <c r="X224" i="8"/>
  <c r="P224" i="8"/>
  <c r="AF223" i="8"/>
  <c r="X223" i="8"/>
  <c r="P223" i="8"/>
  <c r="AF222" i="8"/>
  <c r="X222" i="8"/>
  <c r="P222" i="8"/>
  <c r="AF221" i="8"/>
  <c r="X221" i="8"/>
  <c r="P221" i="8"/>
  <c r="AF220" i="8"/>
  <c r="X220" i="8"/>
  <c r="P220" i="8"/>
  <c r="AF219" i="8"/>
  <c r="X219" i="8"/>
  <c r="P219" i="8"/>
  <c r="AF218" i="8"/>
  <c r="X218" i="8"/>
  <c r="P218" i="8"/>
  <c r="AF217" i="8"/>
  <c r="X217" i="8"/>
  <c r="P217" i="8"/>
  <c r="AF216" i="8"/>
  <c r="X216" i="8"/>
  <c r="P216" i="8"/>
  <c r="AF215" i="8"/>
  <c r="X215" i="8"/>
  <c r="P215" i="8"/>
  <c r="AF214" i="8"/>
  <c r="X214" i="8"/>
  <c r="P214" i="8"/>
  <c r="AF213" i="8"/>
  <c r="X213" i="8"/>
  <c r="P213" i="8"/>
  <c r="AF212" i="8"/>
  <c r="X212" i="8"/>
  <c r="P212" i="8"/>
  <c r="AF211" i="8"/>
  <c r="X211" i="8"/>
  <c r="P211" i="8"/>
  <c r="AF210" i="8"/>
  <c r="X210" i="8"/>
  <c r="P210" i="8"/>
  <c r="AF209" i="8"/>
  <c r="X209" i="8"/>
  <c r="P209" i="8"/>
  <c r="AF208" i="8"/>
  <c r="X208" i="8"/>
  <c r="P208" i="8"/>
  <c r="AF207" i="8"/>
  <c r="X207" i="8"/>
  <c r="P207" i="8"/>
  <c r="AF206" i="8"/>
  <c r="X206" i="8"/>
  <c r="P206" i="8"/>
  <c r="AF205" i="8"/>
  <c r="X205" i="8"/>
  <c r="P205" i="8"/>
  <c r="AF204" i="8"/>
  <c r="X204" i="8"/>
  <c r="P204" i="8"/>
  <c r="AF203" i="8"/>
  <c r="X203" i="8"/>
  <c r="P203" i="8"/>
  <c r="AF202" i="8"/>
  <c r="X202" i="8"/>
  <c r="P202" i="8"/>
  <c r="AF201" i="8"/>
  <c r="X201" i="8"/>
  <c r="P201" i="8"/>
  <c r="AF200" i="8"/>
  <c r="X200" i="8"/>
  <c r="P200" i="8"/>
  <c r="AF199" i="8"/>
  <c r="X199" i="8"/>
  <c r="P199" i="8"/>
  <c r="AF198" i="8"/>
  <c r="X198" i="8"/>
  <c r="P198" i="8"/>
  <c r="AF197" i="8"/>
  <c r="X197" i="8"/>
  <c r="P197" i="8"/>
  <c r="AF196" i="8"/>
  <c r="X196" i="8"/>
  <c r="P196" i="8"/>
  <c r="AF195" i="8"/>
  <c r="X195" i="8"/>
  <c r="P195" i="8"/>
  <c r="AF194" i="8"/>
  <c r="X194" i="8"/>
  <c r="P194" i="8"/>
  <c r="AF193" i="8"/>
  <c r="X193" i="8"/>
  <c r="P193" i="8"/>
  <c r="AF192" i="8"/>
  <c r="X192" i="8"/>
  <c r="P192" i="8"/>
  <c r="AF191" i="8"/>
  <c r="X191" i="8"/>
  <c r="P191" i="8"/>
  <c r="AF190" i="8"/>
  <c r="X190" i="8"/>
  <c r="P190" i="8"/>
  <c r="AF189" i="8"/>
  <c r="X189" i="8"/>
  <c r="P189" i="8"/>
  <c r="AF188" i="8"/>
  <c r="X188" i="8"/>
  <c r="P188" i="8"/>
  <c r="AF187" i="8"/>
  <c r="X187" i="8"/>
  <c r="P187" i="8"/>
  <c r="AF186" i="8"/>
  <c r="X186" i="8"/>
  <c r="P186" i="8"/>
  <c r="AF185" i="8"/>
  <c r="X185" i="8"/>
  <c r="P185" i="8"/>
  <c r="AF184" i="8"/>
  <c r="X184" i="8"/>
  <c r="P184" i="8"/>
  <c r="AF183" i="8"/>
  <c r="X183" i="8"/>
  <c r="P183" i="8"/>
  <c r="AF182" i="8"/>
  <c r="X182" i="8"/>
  <c r="P182" i="8"/>
  <c r="AF181" i="8"/>
  <c r="X181" i="8"/>
  <c r="P181" i="8"/>
  <c r="AF180" i="8"/>
  <c r="X180" i="8"/>
  <c r="P180" i="8"/>
  <c r="AF179" i="8"/>
  <c r="X179" i="8"/>
  <c r="P179" i="8"/>
  <c r="AF178" i="8"/>
  <c r="X178" i="8"/>
  <c r="P178" i="8"/>
  <c r="AF177" i="8"/>
  <c r="X177" i="8"/>
  <c r="P177" i="8"/>
  <c r="AF176" i="8"/>
  <c r="X176" i="8"/>
  <c r="P176" i="8"/>
  <c r="AF175" i="8"/>
  <c r="X175" i="8"/>
  <c r="P175" i="8"/>
  <c r="AF174" i="8"/>
  <c r="X174" i="8"/>
  <c r="P174" i="8"/>
  <c r="AF173" i="8"/>
  <c r="X173" i="8"/>
  <c r="P173" i="8"/>
  <c r="AF172" i="8"/>
  <c r="X172" i="8"/>
  <c r="P172" i="8"/>
  <c r="AF171" i="8"/>
  <c r="X171" i="8"/>
  <c r="P171" i="8"/>
  <c r="AF170" i="8"/>
  <c r="X170" i="8"/>
  <c r="P170" i="8"/>
  <c r="AF169" i="8"/>
  <c r="X169" i="8"/>
  <c r="P169" i="8"/>
  <c r="AF168" i="8"/>
  <c r="X168" i="8"/>
  <c r="P168" i="8"/>
  <c r="AF167" i="8"/>
  <c r="X167" i="8"/>
  <c r="P167" i="8"/>
  <c r="AF166" i="8"/>
  <c r="X166" i="8"/>
  <c r="P166" i="8"/>
  <c r="AF165" i="8"/>
  <c r="X165" i="8"/>
  <c r="P165" i="8"/>
  <c r="AF164" i="8"/>
  <c r="X164" i="8"/>
  <c r="P164" i="8"/>
  <c r="AF163" i="8"/>
  <c r="X163" i="8"/>
  <c r="P163" i="8"/>
  <c r="AF162" i="8"/>
  <c r="X162" i="8"/>
  <c r="P162" i="8"/>
  <c r="AF161" i="8"/>
  <c r="X161" i="8"/>
  <c r="P161" i="8"/>
  <c r="AF160" i="8"/>
  <c r="X160" i="8"/>
  <c r="P160" i="8"/>
  <c r="AF159" i="8"/>
  <c r="X159" i="8"/>
  <c r="P159" i="8"/>
  <c r="AF158" i="8"/>
  <c r="X158" i="8"/>
  <c r="P158" i="8"/>
  <c r="AF157" i="8"/>
  <c r="X157" i="8"/>
  <c r="P157" i="8"/>
  <c r="AF156" i="8"/>
  <c r="X156" i="8"/>
  <c r="P156" i="8"/>
  <c r="AF155" i="8"/>
  <c r="X155" i="8"/>
  <c r="P155" i="8"/>
  <c r="AF154" i="8"/>
  <c r="X154" i="8"/>
  <c r="P154" i="8"/>
  <c r="AF153" i="8"/>
  <c r="X153" i="8"/>
  <c r="P153" i="8"/>
  <c r="AF152" i="8"/>
  <c r="X152" i="8"/>
  <c r="P152" i="8"/>
  <c r="AF151" i="8"/>
  <c r="X151" i="8"/>
  <c r="P151" i="8"/>
  <c r="AF150" i="8"/>
  <c r="X150" i="8"/>
  <c r="P150" i="8"/>
  <c r="AF149" i="8"/>
  <c r="X149" i="8"/>
  <c r="P149" i="8"/>
  <c r="AF148" i="8"/>
  <c r="X148" i="8"/>
  <c r="P148" i="8"/>
  <c r="AF147" i="8"/>
  <c r="X147" i="8"/>
  <c r="P147" i="8"/>
  <c r="AF146" i="8"/>
  <c r="X146" i="8"/>
  <c r="P146" i="8"/>
  <c r="AF145" i="8"/>
  <c r="X145" i="8"/>
  <c r="P145" i="8"/>
  <c r="AF144" i="8"/>
  <c r="X144" i="8"/>
  <c r="P144" i="8"/>
  <c r="AF143" i="8"/>
  <c r="X143" i="8"/>
  <c r="P143" i="8"/>
  <c r="AF142" i="8"/>
  <c r="X142" i="8"/>
  <c r="P142" i="8"/>
  <c r="AF141" i="8"/>
  <c r="X141" i="8"/>
  <c r="P141" i="8"/>
  <c r="AF140" i="8"/>
  <c r="X140" i="8"/>
  <c r="P140" i="8"/>
  <c r="AF139" i="8"/>
  <c r="X139" i="8"/>
  <c r="P139" i="8"/>
  <c r="AF138" i="8"/>
  <c r="X138" i="8"/>
  <c r="P138" i="8"/>
  <c r="AF137" i="8"/>
  <c r="X137" i="8"/>
  <c r="P137" i="8"/>
  <c r="AF136" i="8"/>
  <c r="X136" i="8"/>
  <c r="P136" i="8"/>
  <c r="AF135" i="8"/>
  <c r="X135" i="8"/>
  <c r="P135" i="8"/>
  <c r="AF134" i="8"/>
  <c r="X134" i="8"/>
  <c r="P134" i="8"/>
  <c r="AF133" i="8"/>
  <c r="X133" i="8"/>
  <c r="P133" i="8"/>
  <c r="AF132" i="8"/>
  <c r="X132" i="8"/>
  <c r="P132" i="8"/>
  <c r="AF131" i="8"/>
  <c r="X131" i="8"/>
  <c r="P131" i="8"/>
  <c r="AF130" i="8"/>
  <c r="X130" i="8"/>
  <c r="P130" i="8"/>
  <c r="AF129" i="8"/>
  <c r="X129" i="8"/>
  <c r="P129" i="8"/>
  <c r="AF128" i="8"/>
  <c r="X128" i="8"/>
  <c r="P128" i="8"/>
  <c r="AF127" i="8"/>
  <c r="X127" i="8"/>
  <c r="P127" i="8"/>
  <c r="AF126" i="8"/>
  <c r="X126" i="8"/>
  <c r="P126" i="8"/>
  <c r="AF125" i="8"/>
  <c r="X125" i="8"/>
  <c r="P125" i="8"/>
  <c r="AF124" i="8"/>
  <c r="X124" i="8"/>
  <c r="P124" i="8"/>
  <c r="AF123" i="8"/>
  <c r="X123" i="8"/>
  <c r="P123" i="8"/>
  <c r="AF122" i="8"/>
  <c r="X122" i="8"/>
  <c r="P122" i="8"/>
  <c r="AF121" i="8"/>
  <c r="X121" i="8"/>
  <c r="P121" i="8"/>
  <c r="AF120" i="8"/>
  <c r="X120" i="8"/>
  <c r="P120" i="8"/>
  <c r="AF119" i="8"/>
  <c r="X119" i="8"/>
  <c r="P119" i="8"/>
  <c r="AF118" i="8"/>
  <c r="X118" i="8"/>
  <c r="P118" i="8"/>
  <c r="AF117" i="8"/>
  <c r="X117" i="8"/>
  <c r="P117" i="8"/>
  <c r="AF116" i="8"/>
  <c r="X116" i="8"/>
  <c r="P116" i="8"/>
  <c r="AF115" i="8"/>
  <c r="X115" i="8"/>
  <c r="P115" i="8"/>
  <c r="AF114" i="8"/>
  <c r="X114" i="8"/>
  <c r="P114" i="8"/>
  <c r="AF113" i="8"/>
  <c r="X113" i="8"/>
  <c r="P113" i="8"/>
  <c r="AF112" i="8"/>
  <c r="X112" i="8"/>
  <c r="P112" i="8"/>
  <c r="AF111" i="8"/>
  <c r="X111" i="8"/>
  <c r="P111" i="8"/>
  <c r="AF110" i="8"/>
  <c r="X110" i="8"/>
  <c r="P110" i="8"/>
  <c r="AF109" i="8"/>
  <c r="X109" i="8"/>
  <c r="P109" i="8"/>
  <c r="AF108" i="8"/>
  <c r="X108" i="8"/>
  <c r="P108" i="8"/>
  <c r="AF107" i="8"/>
  <c r="X107" i="8"/>
  <c r="P107" i="8"/>
  <c r="AF106" i="8"/>
  <c r="X106" i="8"/>
  <c r="P106" i="8"/>
  <c r="AF105" i="8"/>
  <c r="X105" i="8"/>
  <c r="P105" i="8"/>
  <c r="AF104" i="8"/>
  <c r="X104" i="8"/>
  <c r="P104" i="8"/>
  <c r="AF103" i="8"/>
  <c r="X103" i="8"/>
  <c r="P103" i="8"/>
  <c r="AF102" i="8"/>
  <c r="X102" i="8"/>
  <c r="P102" i="8"/>
  <c r="AF101" i="8"/>
  <c r="X101" i="8"/>
  <c r="P101" i="8"/>
  <c r="AF100" i="8"/>
  <c r="X100" i="8"/>
  <c r="P100" i="8"/>
  <c r="AF99" i="8"/>
  <c r="X99" i="8"/>
  <c r="P99" i="8"/>
  <c r="AF98" i="8"/>
  <c r="X98" i="8"/>
  <c r="P98" i="8"/>
  <c r="AF97" i="8"/>
  <c r="X97" i="8"/>
  <c r="P97" i="8"/>
  <c r="AF96" i="8"/>
  <c r="X96" i="8"/>
  <c r="P96" i="8"/>
  <c r="AF95" i="8"/>
  <c r="X95" i="8"/>
  <c r="P95" i="8"/>
  <c r="AF94" i="8"/>
  <c r="X94" i="8"/>
  <c r="P94" i="8"/>
  <c r="AF93" i="8"/>
  <c r="X93" i="8"/>
  <c r="P93" i="8"/>
  <c r="AF92" i="8"/>
  <c r="X92" i="8"/>
  <c r="P92" i="8"/>
  <c r="AF91" i="8"/>
  <c r="X91" i="8"/>
  <c r="P91" i="8"/>
  <c r="AF90" i="8"/>
  <c r="X90" i="8"/>
  <c r="P90" i="8"/>
  <c r="AF89" i="8"/>
  <c r="X89" i="8"/>
  <c r="P89" i="8"/>
  <c r="AF88" i="8"/>
  <c r="X88" i="8"/>
  <c r="P88" i="8"/>
  <c r="AF87" i="8"/>
  <c r="X87" i="8"/>
  <c r="P87" i="8"/>
  <c r="AF86" i="8"/>
  <c r="X86" i="8"/>
  <c r="P86" i="8"/>
  <c r="AF85" i="8"/>
  <c r="X85" i="8"/>
  <c r="P85" i="8"/>
  <c r="AF84" i="8"/>
  <c r="X84" i="8"/>
  <c r="P84" i="8"/>
  <c r="AF83" i="8"/>
  <c r="X83" i="8"/>
  <c r="P83" i="8"/>
  <c r="AF82" i="8"/>
  <c r="X82" i="8"/>
  <c r="P82" i="8"/>
  <c r="AF81" i="8"/>
  <c r="X81" i="8"/>
  <c r="P81" i="8"/>
  <c r="AF80" i="8"/>
  <c r="X80" i="8"/>
  <c r="P80" i="8"/>
  <c r="AF79" i="8"/>
  <c r="X79" i="8"/>
  <c r="P79" i="8"/>
  <c r="AF78" i="8"/>
  <c r="X78" i="8"/>
  <c r="P78" i="8"/>
  <c r="AF77" i="8"/>
  <c r="X77" i="8"/>
  <c r="P77" i="8"/>
  <c r="AF76" i="8"/>
  <c r="X76" i="8"/>
  <c r="P76" i="8"/>
  <c r="AF75" i="8"/>
  <c r="X75" i="8"/>
  <c r="P75" i="8"/>
  <c r="AF74" i="8"/>
  <c r="X74" i="8"/>
  <c r="P74" i="8"/>
  <c r="AF73" i="8"/>
  <c r="X73" i="8"/>
  <c r="P73" i="8"/>
  <c r="AF72" i="8"/>
  <c r="X72" i="8"/>
  <c r="P72" i="8"/>
  <c r="AF71" i="8"/>
  <c r="X71" i="8"/>
  <c r="P71" i="8"/>
  <c r="AF70" i="8"/>
  <c r="X70" i="8"/>
  <c r="P70" i="8"/>
  <c r="AF69" i="8"/>
  <c r="X69" i="8"/>
  <c r="P69" i="8"/>
  <c r="AF68" i="8"/>
  <c r="X68" i="8"/>
  <c r="P68" i="8"/>
  <c r="AF67" i="8"/>
  <c r="X67" i="8"/>
  <c r="P67" i="8"/>
  <c r="AF66" i="8"/>
  <c r="X66" i="8"/>
  <c r="P66" i="8"/>
  <c r="AF65" i="8"/>
  <c r="X65" i="8"/>
  <c r="P65" i="8"/>
  <c r="AF64" i="8"/>
  <c r="X64" i="8"/>
  <c r="P64" i="8"/>
  <c r="AF63" i="8"/>
  <c r="X63" i="8"/>
  <c r="P63" i="8"/>
  <c r="AF62" i="8"/>
  <c r="X62" i="8"/>
  <c r="P62" i="8"/>
  <c r="AF61" i="8"/>
  <c r="X61" i="8"/>
  <c r="P61" i="8"/>
  <c r="AF60" i="8"/>
  <c r="X60" i="8"/>
  <c r="P60" i="8"/>
  <c r="AF59" i="8"/>
  <c r="X59" i="8"/>
  <c r="P59" i="8"/>
  <c r="AF58" i="8"/>
  <c r="X58" i="8"/>
  <c r="P58" i="8"/>
  <c r="AF57" i="8"/>
  <c r="X57" i="8"/>
  <c r="P57" i="8"/>
  <c r="AF56" i="8"/>
  <c r="X56" i="8"/>
  <c r="P56" i="8"/>
  <c r="AF55" i="8"/>
  <c r="X55" i="8"/>
  <c r="P55" i="8"/>
  <c r="AF54" i="8"/>
  <c r="X54" i="8"/>
  <c r="P54" i="8"/>
  <c r="AF53" i="8"/>
  <c r="X53" i="8"/>
  <c r="P53" i="8"/>
  <c r="AF52" i="8"/>
  <c r="X52" i="8"/>
  <c r="P52" i="8"/>
  <c r="AF51" i="8"/>
  <c r="X51" i="8"/>
  <c r="P51" i="8"/>
  <c r="AF50" i="8"/>
  <c r="X50" i="8"/>
  <c r="P50" i="8"/>
  <c r="AF49" i="8"/>
  <c r="X49" i="8"/>
  <c r="P49" i="8"/>
  <c r="AF48" i="8"/>
  <c r="X48" i="8"/>
  <c r="P48" i="8"/>
  <c r="AF47" i="8"/>
  <c r="X47" i="8"/>
  <c r="P47" i="8"/>
  <c r="AF46" i="8"/>
  <c r="X46" i="8"/>
  <c r="P46" i="8"/>
  <c r="AF45" i="8"/>
  <c r="X45" i="8"/>
  <c r="P45" i="8"/>
  <c r="AF44" i="8"/>
  <c r="X44" i="8"/>
  <c r="P44" i="8"/>
  <c r="AF43" i="8"/>
  <c r="X43" i="8"/>
  <c r="P43" i="8"/>
  <c r="AF42" i="8"/>
  <c r="X42" i="8"/>
  <c r="P42" i="8"/>
  <c r="AF41" i="8"/>
  <c r="X41" i="8"/>
  <c r="P41" i="8"/>
  <c r="AF40" i="8"/>
  <c r="X40" i="8"/>
  <c r="P40" i="8"/>
  <c r="AF39" i="8"/>
  <c r="X39" i="8"/>
  <c r="P39" i="8"/>
  <c r="AF38" i="8"/>
  <c r="X38" i="8"/>
  <c r="P38" i="8"/>
  <c r="AF37" i="8"/>
  <c r="X37" i="8"/>
  <c r="P37" i="8"/>
  <c r="AF36" i="8"/>
  <c r="X36" i="8"/>
  <c r="P36" i="8"/>
  <c r="AF35" i="8"/>
  <c r="X35" i="8"/>
  <c r="P35" i="8"/>
  <c r="AF34" i="8"/>
  <c r="X34" i="8"/>
  <c r="P34" i="8"/>
  <c r="AF33" i="8"/>
  <c r="X33" i="8"/>
  <c r="P33" i="8"/>
  <c r="AF32" i="8"/>
  <c r="X32" i="8"/>
  <c r="P32" i="8"/>
  <c r="AF31" i="8"/>
  <c r="X31" i="8"/>
  <c r="P31" i="8"/>
  <c r="AF30" i="8"/>
  <c r="X30" i="8"/>
  <c r="P30" i="8"/>
  <c r="AF29" i="8"/>
  <c r="X29" i="8"/>
  <c r="P29" i="8"/>
  <c r="AF28" i="8"/>
  <c r="X28" i="8"/>
  <c r="P28" i="8"/>
  <c r="AF27" i="8"/>
  <c r="X27" i="8"/>
  <c r="P27" i="8"/>
  <c r="AF26" i="8"/>
  <c r="X26" i="8"/>
  <c r="P26" i="8"/>
  <c r="AF25" i="8"/>
  <c r="X25" i="8"/>
  <c r="P25" i="8"/>
  <c r="AF24" i="8"/>
  <c r="X24" i="8"/>
  <c r="P24" i="8"/>
  <c r="AF23" i="8"/>
  <c r="X23" i="8"/>
  <c r="P23" i="8"/>
  <c r="AF22" i="8"/>
  <c r="X22" i="8"/>
  <c r="P22" i="8"/>
  <c r="AF21" i="8"/>
  <c r="X21" i="8"/>
  <c r="P21" i="8"/>
  <c r="AF20" i="8"/>
  <c r="X20" i="8"/>
  <c r="P20" i="8"/>
  <c r="AF19" i="8"/>
  <c r="X19" i="8"/>
  <c r="P19" i="8"/>
  <c r="AF18" i="8"/>
  <c r="X18" i="8"/>
  <c r="P18" i="8"/>
  <c r="AF17" i="8"/>
  <c r="X17" i="8"/>
  <c r="P17" i="8"/>
  <c r="AF16" i="8"/>
  <c r="X16" i="8"/>
  <c r="P16" i="8"/>
  <c r="AF15" i="8"/>
  <c r="X15" i="8"/>
  <c r="P15" i="8"/>
  <c r="AF14" i="8"/>
  <c r="X14" i="8"/>
  <c r="P14" i="8"/>
  <c r="AF13" i="8"/>
  <c r="X13" i="8"/>
  <c r="P13" i="8"/>
  <c r="AF12" i="8"/>
  <c r="X12" i="8"/>
  <c r="P12" i="8"/>
  <c r="AF11" i="8"/>
  <c r="X11" i="8"/>
  <c r="P11" i="8"/>
  <c r="AF10" i="8"/>
  <c r="X10" i="8"/>
  <c r="P10" i="8"/>
  <c r="AF9" i="8"/>
  <c r="X9" i="8"/>
  <c r="P9" i="8"/>
  <c r="AF8" i="8"/>
  <c r="X8" i="8"/>
  <c r="P8" i="8"/>
  <c r="AF7" i="8"/>
  <c r="X7" i="8"/>
  <c r="P7" i="8"/>
  <c r="AF6" i="8"/>
  <c r="X6" i="8"/>
  <c r="P6" i="8"/>
  <c r="AF5" i="8"/>
  <c r="AF4" i="8"/>
  <c r="AF3" i="8"/>
</calcChain>
</file>

<file path=xl/sharedStrings.xml><?xml version="1.0" encoding="utf-8"?>
<sst xmlns="http://schemas.openxmlformats.org/spreadsheetml/2006/main" count="17904" uniqueCount="1183">
  <si>
    <t>Channel</t>
  </si>
  <si>
    <t>Start Date</t>
  </si>
  <si>
    <t>End Date</t>
  </si>
  <si>
    <t>Brand</t>
  </si>
  <si>
    <t>Method of disbursement</t>
  </si>
  <si>
    <t>SID Portion</t>
  </si>
  <si>
    <t>Upload Utility</t>
  </si>
  <si>
    <t>On Pack Consumer Promotions</t>
  </si>
  <si>
    <t>Consumer Plan</t>
  </si>
  <si>
    <t>Details</t>
  </si>
  <si>
    <t>Plan Status
New/Contd</t>
  </si>
  <si>
    <t>All</t>
  </si>
  <si>
    <t>Ongoing</t>
  </si>
  <si>
    <t>Whisper</t>
  </si>
  <si>
    <t xml:space="preserve"> Ultra Clean XL+ 30</t>
  </si>
  <si>
    <r>
      <rPr>
        <strike/>
        <sz val="11"/>
        <rFont val="Calibri"/>
        <family val="2"/>
        <scheme val="minor"/>
      </rPr>
      <t>343</t>
    </r>
    <r>
      <rPr>
        <sz val="11"/>
        <rFont val="Calibri"/>
        <family val="2"/>
        <scheme val="minor"/>
      </rPr>
      <t xml:space="preserve"> 298 
Rs. 45 OFF</t>
    </r>
  </si>
  <si>
    <t>New</t>
  </si>
  <si>
    <t>On Pack</t>
  </si>
  <si>
    <t xml:space="preserve"> Ultra Clean XL+ 44</t>
  </si>
  <si>
    <r>
      <rPr>
        <strike/>
        <sz val="11"/>
        <rFont val="Calibri"/>
        <family val="2"/>
        <scheme val="minor"/>
      </rPr>
      <t>503</t>
    </r>
    <r>
      <rPr>
        <sz val="11"/>
        <rFont val="Calibri"/>
        <family val="2"/>
        <scheme val="minor"/>
      </rPr>
      <t xml:space="preserve"> 399
Rs. 104 OFF</t>
    </r>
  </si>
  <si>
    <t xml:space="preserve"> Ultra Clean XL+ 60</t>
  </si>
  <si>
    <t>BUY 3 GET 1 FREE</t>
  </si>
  <si>
    <t xml:space="preserve"> Ultra Clean XL 30</t>
  </si>
  <si>
    <r>
      <rPr>
        <strike/>
        <sz val="11"/>
        <rFont val="Calibri"/>
        <family val="2"/>
        <scheme val="minor"/>
      </rPr>
      <t>300</t>
    </r>
    <r>
      <rPr>
        <sz val="11"/>
        <rFont val="Calibri"/>
        <family val="2"/>
        <scheme val="minor"/>
      </rPr>
      <t xml:space="preserve"> 270
Rs. 30 OFF</t>
    </r>
  </si>
  <si>
    <r>
      <t xml:space="preserve">Channel Summary for the month of </t>
    </r>
    <r>
      <rPr>
        <b/>
        <u/>
        <sz val="18"/>
        <color rgb="FFFF0000"/>
        <rFont val="Arial"/>
        <family val="2"/>
      </rPr>
      <t>&lt;&lt;Month &amp; Year&gt;&gt;</t>
    </r>
  </si>
  <si>
    <t>RTDX tagging</t>
  </si>
  <si>
    <t>Hit Rate</t>
  </si>
  <si>
    <t>OND19 PDR</t>
  </si>
  <si>
    <t>Diff.</t>
  </si>
  <si>
    <t>Sub BF</t>
  </si>
  <si>
    <t>Initiative 3</t>
  </si>
  <si>
    <t>Dec'20</t>
  </si>
  <si>
    <t>SW</t>
  </si>
  <si>
    <t>Cluster1</t>
  </si>
  <si>
    <t>Hyderabad,Tirupati,Vijayawada</t>
  </si>
  <si>
    <t>AP.TL</t>
  </si>
  <si>
    <t>All Categories</t>
  </si>
  <si>
    <t xml:space="preserve"> Non-Sectorized
(All Categories)</t>
  </si>
  <si>
    <t>MM 1</t>
  </si>
  <si>
    <t>Buy minimum Rs 8000 worth of Tide Plus &amp; Tide Ultra SBD SKUs</t>
  </si>
  <si>
    <t>Tide [500035]</t>
  </si>
  <si>
    <t>BrandForm:Tide Base Bags,Tide Ultra Machine</t>
  </si>
  <si>
    <t>Buy Any Ultra Clean /Softs/Nights worth Rs 2000 AND Worth Rs 250 of (1pc) Air Fresh XL+ 30s compulsory</t>
  </si>
  <si>
    <t>Fem Care [300012]</t>
  </si>
  <si>
    <t>BrandForm:Whisper Ultra,Whisper Ultra Soft AND SBF:whspr Soft XL+ 30s</t>
  </si>
  <si>
    <t>Rs 1500 worth of Olay Retinol, RG, Luminous, Eyes, Whips, Masks &amp; Minis</t>
  </si>
  <si>
    <t>Skin Care [300011]</t>
  </si>
  <si>
    <t>BrandForm:Olay Retinol, RG Cream, WR Cream, Masks, Olay Luminous, Olay Eyes, Olay Whips, Olay Minis</t>
  </si>
  <si>
    <t>MM 2</t>
  </si>
  <si>
    <t>Buy minimum Rs 5000 worth of Tide Plus &amp; Tide Ultra SBD SKUs</t>
  </si>
  <si>
    <t>Buy Any Ultra Clean /Softs/Nights worth Rs 1000 AND Worth Rs 250 of (1pc) Air Fresh XL+ 30s compulsory</t>
  </si>
  <si>
    <t>Rs 1000 worth of Olay Retinol, RG, Masks, Luminous, Eyes, Whips &amp; Minis</t>
  </si>
  <si>
    <t>Hyper</t>
  </si>
  <si>
    <t>Buy minimum Rs 15000 worth of Tide Plus &amp; Tide Ultra SBD SKUs</t>
  </si>
  <si>
    <t>Buy Any Ultra Clean /Softs/Nights worth Rs 8000 AND Worth Rs 250 of (1pc) Air Fresh XL+ 30s compulsory</t>
  </si>
  <si>
    <t>Rs 10000 worth of Olay Retinol, RG, Masks, Luminous, Eyes, Whips &amp; Minis</t>
  </si>
  <si>
    <t>Super</t>
  </si>
  <si>
    <t>Buy minimum Rs 12000 worth of Tide Plus &amp; Tide Ultra SBD SKUs</t>
  </si>
  <si>
    <t>Buy Any Ultra Clean /Softs/Nights worth Rs 4000 AND Worth Rs 250 of (1pc) Air Fresh XL+ 30s compulsory</t>
  </si>
  <si>
    <t>Rs 5000 worth of Olay Retinol, RG, Masks, Luminous, Eyes, Whips &amp; Minis</t>
  </si>
  <si>
    <t>Large A Traditional</t>
  </si>
  <si>
    <t>Buy minimum Rs 3000 worth of Tide Plus &amp; Tide Ultra SBD SKUs</t>
  </si>
  <si>
    <t>Buy Any Ultra Clean /Softs/Nights worth Rs 800 AND Worth Rs 55 of (1pc) Air Fresh XL+ 6s compulsory</t>
  </si>
  <si>
    <t>BrandForm:Whisper Ultra,Whisper Ultra Soft AND SBF:whspr Soft XL+ 6s</t>
  </si>
  <si>
    <t>Buy Any Olay worth Rs 1500</t>
  </si>
  <si>
    <t>Large B Traditional</t>
  </si>
  <si>
    <t>Buy minimum Rs 1500 worth of Tide Plus &amp; Tide Ultra SBD SKUs</t>
  </si>
  <si>
    <t>Buy Any Ultra Clean /Softs/Nights worth Rs 500 AND Worth Rs 55 of (1pc) Air Fresh XL+ 6s compulsory</t>
  </si>
  <si>
    <t>Buy Any Olay worth Rs 500</t>
  </si>
  <si>
    <t>Large A Pharmacy</t>
  </si>
  <si>
    <t>12 pcs of PC 4s</t>
  </si>
  <si>
    <t>Baby Care [300009]</t>
  </si>
  <si>
    <t>SBF:AB Pants NB 4s,
AB Pants SM 4s,
AB Pants MD 4s,
AB Pants LG 4s</t>
  </si>
  <si>
    <t>Buy Any Ultra Clean /Softs/Nights worth Rs 2000 AND Worth Rs 150 of (1pc) Air Fresh XL+ 15s compulsory</t>
  </si>
  <si>
    <t>BrandForm:Whisper Ultra,Whisper Ultra Soft AND SBF:whspr Soft XL+ 15s</t>
  </si>
  <si>
    <t>Large B Pharmacy</t>
  </si>
  <si>
    <t>4 pcs of PC 4s</t>
  </si>
  <si>
    <t>Buy Any Ultra Clean /Softs/Nights worth Rs 500 AND Worth Rs 150 of (1pc) Air Fresh XL+ 15s compulsory</t>
  </si>
  <si>
    <t>Large A Beauty</t>
  </si>
  <si>
    <t>3 pcs of PC 4s</t>
  </si>
  <si>
    <t>Rs 8000 worth of Olay Retinol, RG, Masks, Luminous, Eyes, Whips &amp; Minis</t>
  </si>
  <si>
    <t>LargeSector1</t>
  </si>
  <si>
    <t>6 pcs of PC 4s</t>
  </si>
  <si>
    <t>Buy H&amp;S Base Bottles Worth Rs 1000</t>
  </si>
  <si>
    <t>Hair Care [300005]</t>
  </si>
  <si>
    <t xml:space="preserve">SBF:H&amp;S CM 90ml,
H&amp;S SB 90ml,
H&amp;S SS 90ml,
H&amp;S LF 90ml,
H&amp;S AHF 90ml,
H&amp;S AHF 750ml ,
H&amp;S CM 750ml,
H&amp;S SS 750ml,
H&amp;S SB 675ml,
H&amp;S Max Cool 650ml,
H&amp;S AHF 400ml,
H&amp;S CM 400ml,
H&amp;S SS 400ml,
H&amp;S SB 400ml,
H&amp;S Max Cool 340ml,
H&amp;S AHF 200ml,
H&amp;S CM 200ml,
H&amp;S SS 200ml,
H&amp;S SB 200ml,
H&amp;S Max Cool 180ml
</t>
  </si>
  <si>
    <t>Buy H&amp;S Base Bottles Worth Rs 500</t>
  </si>
  <si>
    <t>LargeSector2</t>
  </si>
  <si>
    <t>Buy Rs 2000 worth of Mach3 (Foam Free) Razors</t>
  </si>
  <si>
    <t>Blades &amp; Razors [300003]</t>
  </si>
  <si>
    <t>SBF:Mach3+Foam Promo</t>
  </si>
  <si>
    <t>BrandForm:Retinol, Luminous, WR Cream,
RG Cream,
Olay Eyes,
Olay Whips,
Olay Minis, olay Masks</t>
  </si>
  <si>
    <t>Buy &gt;= Rs 500 worth of OB Cavity Defense Charcoal/OB Prohealth/Sensitive (SBD SKU)- Including Sensitive Care</t>
  </si>
  <si>
    <t>Oral Care [300008]</t>
  </si>
  <si>
    <t>BrandForm:OB Cav Def Charcoal, OB Prohealth,OB Prohealth New,OB Sensitive,OB Sensitive Promo,OB ProhealthN6+1Free</t>
  </si>
  <si>
    <t>Buy Rs 1300 worth of Mach3 (Foam Free) Razors</t>
  </si>
  <si>
    <t>Rs 1000 worth of Olay Retinol, RG, Luminous, Eyes, Whips, Masks &amp; Minis</t>
  </si>
  <si>
    <t>Buy Rs 15000 worth of Mach3 (Foam Free) Razors</t>
  </si>
  <si>
    <t>Rs 10000 worth of Olay Retinol, RG, Luminous, Eyes, Whips, Masks &amp; Minis</t>
  </si>
  <si>
    <t>Buy &gt;= Rs 15000 worth of OB Cavity Defense Charcoal/OB Prohealth/Sensitive (SBD SKU)- Including Sensitive Care</t>
  </si>
  <si>
    <t>Buy Rs 6000 worth of Mach3 (Foam Free) Razors</t>
  </si>
  <si>
    <t>Rs 5000 worth of Olay Retinol, RG, Luminous, Eyes, Whips, Masks &amp; Minis</t>
  </si>
  <si>
    <t>Buy &gt;= Rs 5000 worth of OB Cavity Defense Charcoal/OB Prohealth/Sensitive (SBD SKU)- Including Sensitive Care</t>
  </si>
  <si>
    <t>1 pcs of Galaxy PPU Hanger</t>
  </si>
  <si>
    <t>Health Care [300007]</t>
  </si>
  <si>
    <t>SBF:Vicks Galaxy PPU- Hanger</t>
  </si>
  <si>
    <t>Buy Rs 900 worth of Mach3 (Foam Free) Razors</t>
  </si>
  <si>
    <t>Buy &gt;= Rs 250 worth of OB Cavity Defense Charcoal/OB Prohealth/Sensitive (SBD SKU)- Including Sensitive Care</t>
  </si>
  <si>
    <t>1 pcs of VCD Jar(280 and above)</t>
  </si>
  <si>
    <t>SBF:VCD 220, VCD 450, VCD 1200</t>
  </si>
  <si>
    <t>Rs 8000 worth of Olay Retinol, RG, Luminous, Eyes, Whips, Masks &amp; Minis</t>
  </si>
  <si>
    <t>Medium
(All Categories)</t>
  </si>
  <si>
    <t>Medium Pharmacy</t>
  </si>
  <si>
    <t>1 pcs of VCD Jar( 280 and above)</t>
  </si>
  <si>
    <t>BrandForm:VCD</t>
  </si>
  <si>
    <t>Buy 2 pcs of Whisper Ultra Clean XL+7s</t>
  </si>
  <si>
    <t>SBF:whspr Ultra XL+ 7s</t>
  </si>
  <si>
    <t>Medium Traditional</t>
  </si>
  <si>
    <t>Buy minimum Rs 800 worth of Tide Plus &amp; Tide Ultra SBD SKUs</t>
  </si>
  <si>
    <t>ST/SP/Medium Beauty
(All Categories)</t>
  </si>
  <si>
    <t>Medium Beauty</t>
  </si>
  <si>
    <t>Buy &gt;=1 pcs Hangcard of  FC Charcoal/CD Charcoal</t>
  </si>
  <si>
    <t>BrandForm:OB Fresh Clean Chrcl, OB Cav Def Charcoal</t>
  </si>
  <si>
    <t>Buy 1 pcs of Pantene 80 ml bottles</t>
  </si>
  <si>
    <t>SBF:Pntn SS 90ml, 
Pntn LB 90ml, 
Pntn TDC 80ml, 
Pntn HFC 90ml, 
Pntn AD 90ml, 
Pntn LC 90ml</t>
  </si>
  <si>
    <t>Buy Rs 150 worth Of any Choice</t>
  </si>
  <si>
    <t>BrandForm:Whisper Choice,Whisper Choice Ultra</t>
  </si>
  <si>
    <t>New Pharmacy</t>
  </si>
  <si>
    <t>Buy Rs 60 worth of Pampers Pants 1s/2s</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</si>
  <si>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</si>
  <si>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1 pcs of VCD Jar( 190 and above)</t>
  </si>
  <si>
    <t>Buy Rs 100 worth Of any Choice</t>
  </si>
  <si>
    <t>New Traditional</t>
  </si>
  <si>
    <t>Buy Rs 120 worth of Tide Plus 500g/1Kg</t>
  </si>
  <si>
    <t>SBF: Tide Plus 500g/1Kg</t>
  </si>
  <si>
    <t>Small A Beauty</t>
  </si>
  <si>
    <t>Small A Pharmacy</t>
  </si>
  <si>
    <t>2 pcs of Pampers Econs/Super Value</t>
  </si>
  <si>
    <t>SBF:AB Pants SM Super Value,AB Pants MD Super Value,AB Pants LG Super Value,AB Pants XL Super Value</t>
  </si>
  <si>
    <t>Buy 1 pcs of Ultra Clean XL + 7</t>
  </si>
  <si>
    <t>Small A Traditional</t>
  </si>
  <si>
    <t>Buy Rs 280 worth of Tide Plus 500g/1Kg</t>
  </si>
  <si>
    <t>Galaxy PPU Hanger/VCD Jar ( 190 and above)</t>
  </si>
  <si>
    <t>SBF:Vicks Galaxy PPU- Hanger,VCD 125 Jar</t>
  </si>
  <si>
    <t>Small B Traditional</t>
  </si>
  <si>
    <t>Small C Traditional</t>
  </si>
  <si>
    <t>WS Gold NS
(All Categories)</t>
  </si>
  <si>
    <t>WS Beauty &amp; Pharmacy</t>
  </si>
  <si>
    <t>-</t>
  </si>
  <si>
    <t>WS Traditional</t>
  </si>
  <si>
    <t>WS Gold Sectorised
(WSSector1)</t>
  </si>
  <si>
    <t>WS Beauty &amp; Pharma - WSSector1</t>
  </si>
  <si>
    <t>WS Trad -WSSector1</t>
  </si>
  <si>
    <t>WS Gold Sectorised
(WSSector2)</t>
  </si>
  <si>
    <t>WS Beauty &amp; Pharma - WSSector2</t>
  </si>
  <si>
    <t>WS Trad - WSSector2</t>
  </si>
  <si>
    <t>WS Platinum NS
(All Categories)</t>
  </si>
  <si>
    <t>WS Platinum Sectorised
(WSSector1)</t>
  </si>
  <si>
    <t>WS Platinum Sectorised
(WSSector2)</t>
  </si>
  <si>
    <t>WS Silver NS
(All Categories)</t>
  </si>
  <si>
    <t>WS Silver Sectorised
(WSSector1)</t>
  </si>
  <si>
    <t>WS Silver Sectorised
(WSSector2)</t>
  </si>
  <si>
    <t>NE</t>
  </si>
  <si>
    <t>Cluster2</t>
  </si>
  <si>
    <t>DL.NCR</t>
  </si>
  <si>
    <t>Rs 2000 worth of Olay Retinol, RG, Luminous, Eyes, Whips, Masks &amp; Minis</t>
  </si>
  <si>
    <t>Buy Any Olay worth Rs 3000</t>
  </si>
  <si>
    <t>Buy Any Olay worth Rs 1000</t>
  </si>
  <si>
    <t>Buy Any Olay worth Rs 900</t>
  </si>
  <si>
    <t>Cluster3</t>
  </si>
  <si>
    <t>Karnataka</t>
  </si>
  <si>
    <t>KA</t>
  </si>
  <si>
    <t>Buy Any Olay worth Rs 600</t>
  </si>
  <si>
    <t>Rs 6000 worth of Olay Retinol, RG, Masks, Luminous, Eyes, Whips &amp; Minis</t>
  </si>
  <si>
    <t>Galaxy PPU Hanger/Titan worth Rs 150</t>
  </si>
  <si>
    <t>SBF:Vicks Galaxy PPU- Hanger,Titan</t>
  </si>
  <si>
    <t>Titan worth Rs 250</t>
  </si>
  <si>
    <t>SBF:Titan</t>
  </si>
  <si>
    <t>Rs 6000 worth of Olay Retinol, RG, Luminous, Eyes, Whips, Masks &amp; Minis</t>
  </si>
  <si>
    <t>Titan worth Rs 150</t>
  </si>
  <si>
    <t>Titan worth Rs 50</t>
  </si>
  <si>
    <t>Cluster4</t>
  </si>
  <si>
    <t>Kerala</t>
  </si>
  <si>
    <t>KL</t>
  </si>
  <si>
    <t>Rs 4000 worth of Olay Retinol, RG, Masks, Luminous, Eyes, Whips &amp; Minis</t>
  </si>
  <si>
    <t>Rs 4000 worth of Olay Retinol, RG, Luminous, Eyes, Whips, Masks &amp; Minis</t>
  </si>
  <si>
    <t>Cluster5</t>
  </si>
  <si>
    <t>North Gujarat, South Gujarat, Aurangabad, Goa,Nagpur (Pune Branch:BARAMATI,DAUND,DHULE,KARAD,MALEGAON,MANCHAR,NAGAR,NANDURBAR,NASIK,NASIK ROAD,SANGAMNER,SATARA,SHIRUR,SHRIRAMPUR,WAGHOLI,WAI)</t>
  </si>
  <si>
    <t>MH.GJ.GA.NAG</t>
  </si>
  <si>
    <t>Cluster6</t>
  </si>
  <si>
    <t>Mumbai.Pune (Pune Branch:AUNDH,BHOSARI,PUNE,SASWAD,SINGHGAD,TALEGAON)</t>
  </si>
  <si>
    <t>MUM.PUNE</t>
  </si>
  <si>
    <t>Cluster7</t>
  </si>
  <si>
    <t>NEC,Sikkim</t>
  </si>
  <si>
    <t>Rs 3000 worth of Olay Retinol, RG, Luminous, Eyes, Whips, Masks &amp; Minis</t>
  </si>
  <si>
    <t>Rs 1500 worth of Olay Retinol, RG, Masks, Luminous, Eyes, Whips &amp; Minis</t>
  </si>
  <si>
    <t>Buy Any Olay worth Rs 4000</t>
  </si>
  <si>
    <t>Buy Any Olay worth Rs 2000</t>
  </si>
  <si>
    <t>Buy Any Olay worth Rs 2500</t>
  </si>
  <si>
    <t>Cluster8</t>
  </si>
  <si>
    <t>Haryana,Jammu,Kashmir,Punjab,Uttarakhand</t>
  </si>
  <si>
    <t>PUN.HP.JK.UK</t>
  </si>
  <si>
    <t>Rs 2500 worth of Olay Retinol, RG, Luminous, Eyes, Whips, Masks &amp; Minis</t>
  </si>
  <si>
    <t>Cluster9</t>
  </si>
  <si>
    <t>Rajasthan,Indore,Bhopal,Jabalpur, Raipur</t>
  </si>
  <si>
    <t>RJ.MP.CG</t>
  </si>
  <si>
    <t>Cluster10</t>
  </si>
  <si>
    <t>Chennai,Madurai &amp; Coimbatore</t>
  </si>
  <si>
    <t>TN</t>
  </si>
  <si>
    <t>Rs 3000 worth of Olay Retinol, RG, Masks, Luminous, Eyes, Whips &amp; Minis</t>
  </si>
  <si>
    <t>Buy Any Olay worth Rs 300</t>
  </si>
  <si>
    <t>Cluster11</t>
  </si>
  <si>
    <t>Bihar,Jharkhand, Lucknow, Kanpur, Varanasai, Ghaziabad &amp; Noida</t>
  </si>
  <si>
    <t>UP.BR.JH</t>
  </si>
  <si>
    <t>Cluster12</t>
  </si>
  <si>
    <t>Bengal,Odisha</t>
  </si>
  <si>
    <t>WB.OR</t>
  </si>
  <si>
    <t>Corp Plans Budgets &amp; SIDs by Brand- (This Budget captures the Overall reommended Trade Plan budget for the Distributor. If Distributors incur more cost vs budget while following P&amp;G recommendation, P&amp;G will reimburse the same to Distributor.)</t>
  </si>
  <si>
    <t>Period - For 20/21 H1</t>
  </si>
  <si>
    <t>SRIVEN CORPORATION  CLAIMS</t>
  </si>
  <si>
    <t>SUSWADEEP AGRO PVT LTD CLAIMS</t>
  </si>
  <si>
    <t>VIHARI MARKETING PRIVATE LTD CLAIMS</t>
  </si>
  <si>
    <t>NORTH EAST CLAIMS</t>
  </si>
  <si>
    <t>KALAWATI ENTERPRISES CLAIMS</t>
  </si>
  <si>
    <t>EUGENICS CLAIMS</t>
  </si>
  <si>
    <t>TOUCHSTONE SERVICES CLAIMS</t>
  </si>
  <si>
    <t>BHAWAR SALES CORPORATION  CLAIMS</t>
  </si>
  <si>
    <t>AMAZON DISTRIBUTORS CLAIMS PRIVATE LIMIT</t>
  </si>
  <si>
    <t>VGS TRADEVENTURES PVT. LTD. CLAIMS</t>
  </si>
  <si>
    <t>CMM TRADELINKS PVT. LTD. CLAIMS</t>
  </si>
  <si>
    <t>NIRMAN ASSOCIATES  CLAIMS</t>
  </si>
  <si>
    <t>PRIDE DISTRIBUTORS PVT. LTD.</t>
  </si>
  <si>
    <t>A.M. AGENCIES  CLAIMS</t>
  </si>
  <si>
    <t>S.K.M.ENTERPRISES  CLAIMS</t>
  </si>
  <si>
    <t>AMAZON DISTRIBUTORS  CLAIMS</t>
  </si>
  <si>
    <t>IA MULTI VENTURES PRIVATE LIMITED</t>
  </si>
  <si>
    <t>SABARI DISTRIBUTION  CLAIMS</t>
  </si>
  <si>
    <t>BG DISTRIBUTOR CLAIMS</t>
  </si>
  <si>
    <t>UKV ENTERPRISES LLP</t>
  </si>
  <si>
    <t>SOLAIMALAI MADURAI CLAIMS</t>
  </si>
  <si>
    <t>C G MARKETING PVT. LTD.ROM CLAIMS</t>
  </si>
  <si>
    <t>PRIDE DISTRIBUTORS PVT. LTD. CLAIMS</t>
  </si>
  <si>
    <t>KHIMJI RAMDAS INDIA PVT LTD CLAIMS</t>
  </si>
  <si>
    <t>OM ASSOCIATES  CLAIMS</t>
  </si>
  <si>
    <t>C M ASSOCIATES CLAIMS PVT LTD</t>
  </si>
  <si>
    <t>DB DISTRIBUTOR CLAIMS</t>
  </si>
  <si>
    <t>SANDESH DISTRIBUTOR CLAIMS</t>
  </si>
  <si>
    <t>VTC TRADEWINGS PVT LTD CLAIMS</t>
  </si>
  <si>
    <t>KALAHANU RETAIL VENTURE LTD CLAIMS</t>
  </si>
  <si>
    <t>TOUCHSTONE ENTERPRISES CLAIMS</t>
  </si>
  <si>
    <t>SOCIETY DISTRIBUTORS PVT LTD. CLAIMS</t>
  </si>
  <si>
    <t>MAPAEX TRADELINK PRIVATE LTD</t>
  </si>
  <si>
    <t>Corp Plans</t>
  </si>
  <si>
    <t>Total Budget</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</si>
  <si>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</si>
  <si>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</si>
  <si>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</si>
  <si>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</si>
  <si>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</si>
  <si>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</si>
  <si>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</si>
  <si>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</si>
  <si>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</si>
  <si>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</si>
  <si>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</si>
  <si>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</si>
  <si>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t>
  </si>
  <si>
    <t>Pride</t>
  </si>
  <si>
    <t>A.M. AGENCIES</t>
  </si>
  <si>
    <t>S.K.M.ENT</t>
  </si>
  <si>
    <t>I.A. Multiventures Pvt Ltd</t>
  </si>
  <si>
    <t>SABARI DIST</t>
  </si>
  <si>
    <t>BG DIST</t>
  </si>
  <si>
    <t>UKV Enterprises</t>
  </si>
  <si>
    <t>SOLAIMALAI MADURAI</t>
  </si>
  <si>
    <t>C G MKTG PVT. LTD.</t>
  </si>
  <si>
    <t>PRIDE</t>
  </si>
  <si>
    <t>Khimji Ramdas</t>
  </si>
  <si>
    <t>OM ASSOCIATES</t>
  </si>
  <si>
    <t>CM Associates</t>
  </si>
  <si>
    <t>DB DIST</t>
  </si>
  <si>
    <t>SANDESH DIST</t>
  </si>
  <si>
    <t>VTC Tradewings</t>
  </si>
  <si>
    <t>Kalahanu Retail</t>
  </si>
  <si>
    <t>Touch Stone</t>
  </si>
  <si>
    <t>Society Dist</t>
  </si>
  <si>
    <t xml:space="preserve">Mapaex Tradelink </t>
  </si>
  <si>
    <t>Brands</t>
  </si>
  <si>
    <t>Hyderabad</t>
  </si>
  <si>
    <t>Vijayawada</t>
  </si>
  <si>
    <t>Tirupati</t>
  </si>
  <si>
    <t>Assam</t>
  </si>
  <si>
    <t>Bihar</t>
  </si>
  <si>
    <t>Central UP</t>
  </si>
  <si>
    <t>Chattisgarh</t>
  </si>
  <si>
    <t>Chennai</t>
  </si>
  <si>
    <t>Delhi-1
Delhi-2</t>
  </si>
  <si>
    <t>East UP</t>
  </si>
  <si>
    <t>Goa</t>
  </si>
  <si>
    <t>Haryana &amp; HP</t>
  </si>
  <si>
    <t>Indore</t>
  </si>
  <si>
    <t>Jammu</t>
  </si>
  <si>
    <t>Jharkhand</t>
  </si>
  <si>
    <t>Kashmir</t>
  </si>
  <si>
    <t>Kolkata &amp; Bengal</t>
  </si>
  <si>
    <t>Bhopal</t>
  </si>
  <si>
    <t>Madurai
Coimbatore</t>
  </si>
  <si>
    <t>Mumbai-1
Mumbai-2
Pune</t>
  </si>
  <si>
    <t>Vidarbha</t>
  </si>
  <si>
    <t>North Gujarat</t>
  </si>
  <si>
    <t>Orissa</t>
  </si>
  <si>
    <t>Punjab</t>
  </si>
  <si>
    <t>Rajasthan</t>
  </si>
  <si>
    <t>South Gujarat</t>
  </si>
  <si>
    <t>Ghaziabad &amp; Noida</t>
  </si>
  <si>
    <t>Dehradun</t>
  </si>
  <si>
    <t>Jabalpur</t>
  </si>
  <si>
    <t>Kanpur</t>
  </si>
  <si>
    <t xml:space="preserve">Aurangabad </t>
  </si>
  <si>
    <t>Small Channel - Perfect Store</t>
  </si>
  <si>
    <t>Ambipur</t>
  </si>
  <si>
    <t xml:space="preserve">Budget </t>
  </si>
  <si>
    <t>SID No.</t>
  </si>
  <si>
    <t>IN25561447</t>
  </si>
  <si>
    <t>IN25561458</t>
  </si>
  <si>
    <t>IN25561457</t>
  </si>
  <si>
    <t>IN25561456</t>
  </si>
  <si>
    <t>IN25561453</t>
  </si>
  <si>
    <t>IN25561449</t>
  </si>
  <si>
    <t>IN25561452</t>
  </si>
  <si>
    <t>IN25561446</t>
  </si>
  <si>
    <t>IN25561467</t>
  </si>
  <si>
    <t>IN25561463</t>
  </si>
  <si>
    <t>IN25561441</t>
  </si>
  <si>
    <t>IN25561444</t>
  </si>
  <si>
    <t>IN25561469</t>
  </si>
  <si>
    <t>IN25561450</t>
  </si>
  <si>
    <t>IN25561443</t>
  </si>
  <si>
    <t>IN25561445</t>
  </si>
  <si>
    <t>IN25561468</t>
  </si>
  <si>
    <t>IN25561442</t>
  </si>
  <si>
    <t>IN25561455</t>
  </si>
  <si>
    <t>IN25561454</t>
  </si>
  <si>
    <t>IN25561451</t>
  </si>
  <si>
    <t>IN25561470</t>
  </si>
  <si>
    <t>IN25561459</t>
  </si>
  <si>
    <t>IN25561464</t>
  </si>
  <si>
    <t>IN25561439</t>
  </si>
  <si>
    <t>IN25561466</t>
  </si>
  <si>
    <t>IN25561440</t>
  </si>
  <si>
    <t>IN25561448</t>
  </si>
  <si>
    <t>IN25561465</t>
  </si>
  <si>
    <t>IN25561462</t>
  </si>
  <si>
    <t>IN25561460</t>
  </si>
  <si>
    <t>IN25561461</t>
  </si>
  <si>
    <t>IN25561471</t>
  </si>
  <si>
    <t>Ariel</t>
  </si>
  <si>
    <t>IN25561129</t>
  </si>
  <si>
    <t>IN25561103</t>
  </si>
  <si>
    <t>IN25561102</t>
  </si>
  <si>
    <t>IN25561101</t>
  </si>
  <si>
    <t>IN25561139</t>
  </si>
  <si>
    <t>IN25561132</t>
  </si>
  <si>
    <t>IN25561137</t>
  </si>
  <si>
    <t>IN25561127</t>
  </si>
  <si>
    <t>IN25561112</t>
  </si>
  <si>
    <t>IN25561108</t>
  </si>
  <si>
    <t>IN25561119</t>
  </si>
  <si>
    <t>IN25561124</t>
  </si>
  <si>
    <t>IN25561114</t>
  </si>
  <si>
    <t>IN25561134</t>
  </si>
  <si>
    <t>IN25561122</t>
  </si>
  <si>
    <t>IN25561126</t>
  </si>
  <si>
    <t>IN25561113</t>
  </si>
  <si>
    <t>IN25561120</t>
  </si>
  <si>
    <t>IN25561100</t>
  </si>
  <si>
    <t>IN25561099</t>
  </si>
  <si>
    <t>IN25561135</t>
  </si>
  <si>
    <t>IN25561115</t>
  </si>
  <si>
    <t>IN25561104</t>
  </si>
  <si>
    <t>IN25561109</t>
  </si>
  <si>
    <t>IN25561117</t>
  </si>
  <si>
    <t>IN25561111</t>
  </si>
  <si>
    <t>IN25561118</t>
  </si>
  <si>
    <t>IN25561130</t>
  </si>
  <si>
    <t>IN25561110</t>
  </si>
  <si>
    <t>IN25561107</t>
  </si>
  <si>
    <t>IN25561105</t>
  </si>
  <si>
    <t>IN25561106</t>
  </si>
  <si>
    <t>IN25561116</t>
  </si>
  <si>
    <t>Gillette</t>
  </si>
  <si>
    <t>IN25560070</t>
  </si>
  <si>
    <t>IN25560048</t>
  </si>
  <si>
    <t>IN25560047</t>
  </si>
  <si>
    <t>IN25560079</t>
  </si>
  <si>
    <t>IN25560076</t>
  </si>
  <si>
    <t>IN25560072</t>
  </si>
  <si>
    <t>IN25560075</t>
  </si>
  <si>
    <t>IN25560069</t>
  </si>
  <si>
    <t>IN25560057</t>
  </si>
  <si>
    <t>IN25560053</t>
  </si>
  <si>
    <t>IN25560064</t>
  </si>
  <si>
    <t>IN25560067</t>
  </si>
  <si>
    <t>IN25560059</t>
  </si>
  <si>
    <t>IN25560073</t>
  </si>
  <si>
    <t>IN25560066</t>
  </si>
  <si>
    <t>IN25560068</t>
  </si>
  <si>
    <t>IN25560058</t>
  </si>
  <si>
    <t>IN25560065</t>
  </si>
  <si>
    <t>IN25560078</t>
  </si>
  <si>
    <t>IN25560077</t>
  </si>
  <si>
    <t>IN25560074</t>
  </si>
  <si>
    <t>IN25560060</t>
  </si>
  <si>
    <t>IN25560049</t>
  </si>
  <si>
    <t>IN25560054</t>
  </si>
  <si>
    <t>IN25560062</t>
  </si>
  <si>
    <t>IN25560056</t>
  </si>
  <si>
    <t>IN25560063</t>
  </si>
  <si>
    <t>IN25560071</t>
  </si>
  <si>
    <t>IN25560055</t>
  </si>
  <si>
    <t>IN25560052</t>
  </si>
  <si>
    <t>IN25560050</t>
  </si>
  <si>
    <t>IN25560051</t>
  </si>
  <si>
    <t>IN25560061</t>
  </si>
  <si>
    <t>H&amp;S</t>
  </si>
  <si>
    <t>IN25560097</t>
  </si>
  <si>
    <t>IN25560108</t>
  </si>
  <si>
    <t>IN25560107</t>
  </si>
  <si>
    <t>IN25560106</t>
  </si>
  <si>
    <t>IN25560103</t>
  </si>
  <si>
    <t>IN25560099</t>
  </si>
  <si>
    <t>IN25560102</t>
  </si>
  <si>
    <t>IN25560096</t>
  </si>
  <si>
    <t>IN25560084</t>
  </si>
  <si>
    <t>IN25560080</t>
  </si>
  <si>
    <t>IN25560091</t>
  </si>
  <si>
    <t>IN25560094</t>
  </si>
  <si>
    <t>IN25560086</t>
  </si>
  <si>
    <t>IN25560100</t>
  </si>
  <si>
    <t>IN25560093</t>
  </si>
  <si>
    <t>IN25560095</t>
  </si>
  <si>
    <t>IN25560085</t>
  </si>
  <si>
    <t>IN25560092</t>
  </si>
  <si>
    <t>IN25560105</t>
  </si>
  <si>
    <t>IN25560104</t>
  </si>
  <si>
    <t>IN25560101</t>
  </si>
  <si>
    <t>IN25560087</t>
  </si>
  <si>
    <t>IN25560109</t>
  </si>
  <si>
    <t>IN25560081</t>
  </si>
  <si>
    <t>IN25560089</t>
  </si>
  <si>
    <t>IN25560083</t>
  </si>
  <si>
    <t>IN25560090</t>
  </si>
  <si>
    <t>IN25560098</t>
  </si>
  <si>
    <t>IN25560082</t>
  </si>
  <si>
    <t>IN25560112</t>
  </si>
  <si>
    <t>IN25560110</t>
  </si>
  <si>
    <t>IN25560111</t>
  </si>
  <si>
    <t>IN25560088</t>
  </si>
  <si>
    <t>Olay</t>
  </si>
  <si>
    <t>IN25561438</t>
  </si>
  <si>
    <t>IN25561416</t>
  </si>
  <si>
    <t>IN25561415</t>
  </si>
  <si>
    <t>IN25561414</t>
  </si>
  <si>
    <t>IN25561411</t>
  </si>
  <si>
    <t>IN25561407</t>
  </si>
  <si>
    <t>IN25561410</t>
  </si>
  <si>
    <t>IN25561437</t>
  </si>
  <si>
    <t>IN25561425</t>
  </si>
  <si>
    <t>IN25561421</t>
  </si>
  <si>
    <t>IN25561432</t>
  </si>
  <si>
    <t>IN25561435</t>
  </si>
  <si>
    <t>IN25561427</t>
  </si>
  <si>
    <t>IN25561408</t>
  </si>
  <si>
    <t>IN25561434</t>
  </si>
  <si>
    <t>IN25561436</t>
  </si>
  <si>
    <t>IN25561426</t>
  </si>
  <si>
    <t>IN25561433</t>
  </si>
  <si>
    <t>IN25561413</t>
  </si>
  <si>
    <t>IN25561412</t>
  </si>
  <si>
    <t>IN25561409</t>
  </si>
  <si>
    <t>IN25561428</t>
  </si>
  <si>
    <t>IN25561417</t>
  </si>
  <si>
    <t>IN25561422</t>
  </si>
  <si>
    <t>IN25561430</t>
  </si>
  <si>
    <t>IN25561424</t>
  </si>
  <si>
    <t>IN25561431</t>
  </si>
  <si>
    <t>IN25561406</t>
  </si>
  <si>
    <t>IN25561423</t>
  </si>
  <si>
    <t>IN25561420</t>
  </si>
  <si>
    <t>IN25561418</t>
  </si>
  <si>
    <t>IN25561419</t>
  </si>
  <si>
    <t>IN25561429</t>
  </si>
  <si>
    <t>Old Spice</t>
  </si>
  <si>
    <t>IN25562139</t>
  </si>
  <si>
    <t>IN25562150</t>
  </si>
  <si>
    <t>IN25562149</t>
  </si>
  <si>
    <t>IN25562148</t>
  </si>
  <si>
    <t>IN25562145</t>
  </si>
  <si>
    <t>IN25562141</t>
  </si>
  <si>
    <t>IN25562144</t>
  </si>
  <si>
    <t>IN25562138</t>
  </si>
  <si>
    <t>IN25562126</t>
  </si>
  <si>
    <t>IN25562122</t>
  </si>
  <si>
    <t>IN25562133</t>
  </si>
  <si>
    <t>IN25562136</t>
  </si>
  <si>
    <t>IN25562128</t>
  </si>
  <si>
    <t>IN25562142</t>
  </si>
  <si>
    <t>IN25562135</t>
  </si>
  <si>
    <t>IN25562137</t>
  </si>
  <si>
    <t>IN25562127</t>
  </si>
  <si>
    <t>IN25562134</t>
  </si>
  <si>
    <t>IN25562147</t>
  </si>
  <si>
    <t>IN25562146</t>
  </si>
  <si>
    <t>IN25562143</t>
  </si>
  <si>
    <t>IN25562129</t>
  </si>
  <si>
    <t>IN25562151</t>
  </si>
  <si>
    <t>IN25562123</t>
  </si>
  <si>
    <t>IN25562131</t>
  </si>
  <si>
    <t>IN25562125</t>
  </si>
  <si>
    <t>IN25562132</t>
  </si>
  <si>
    <t>IN25562140</t>
  </si>
  <si>
    <t>IN25562124</t>
  </si>
  <si>
    <t>IN25562121</t>
  </si>
  <si>
    <t>IN25562152</t>
  </si>
  <si>
    <t>IN25562120</t>
  </si>
  <si>
    <t>IN25562130</t>
  </si>
  <si>
    <t>Oral-B</t>
  </si>
  <si>
    <t>IN25561396</t>
  </si>
  <si>
    <t>IN25561374</t>
  </si>
  <si>
    <t>IN25561373</t>
  </si>
  <si>
    <t>IN25561405</t>
  </si>
  <si>
    <t>IN25561402</t>
  </si>
  <si>
    <t>IN25561398</t>
  </si>
  <si>
    <t>IN25561401</t>
  </si>
  <si>
    <t>IN25561395</t>
  </si>
  <si>
    <t>IN25561383</t>
  </si>
  <si>
    <t>IN25561379</t>
  </si>
  <si>
    <t>IN25561390</t>
  </si>
  <si>
    <t>IN25561393</t>
  </si>
  <si>
    <t>IN25561385</t>
  </si>
  <si>
    <t>IN25561399</t>
  </si>
  <si>
    <t>IN25561392</t>
  </si>
  <si>
    <t>IN25561394</t>
  </si>
  <si>
    <t>IN25561384</t>
  </si>
  <si>
    <t>IN25561391</t>
  </si>
  <si>
    <t>IN25561404</t>
  </si>
  <si>
    <t>IN25561403</t>
  </si>
  <si>
    <t>IN25561400</t>
  </si>
  <si>
    <t>IN25561386</t>
  </si>
  <si>
    <t>IN25561375</t>
  </si>
  <si>
    <t>IN25561380</t>
  </si>
  <si>
    <t>IN25561388</t>
  </si>
  <si>
    <t>IN25561382</t>
  </si>
  <si>
    <t>IN25561389</t>
  </si>
  <si>
    <t>IN25561397</t>
  </si>
  <si>
    <t>IN25561381</t>
  </si>
  <si>
    <t>IN25561378</t>
  </si>
  <si>
    <t>IN25561376</t>
  </si>
  <si>
    <t>IN25561377</t>
  </si>
  <si>
    <t>IN25561387</t>
  </si>
  <si>
    <t>Pampers</t>
  </si>
  <si>
    <t>IN25561224</t>
  </si>
  <si>
    <t>IN25561198</t>
  </si>
  <si>
    <t>IN25561196</t>
  </si>
  <si>
    <t>IN25561233</t>
  </si>
  <si>
    <t>IN25561230</t>
  </si>
  <si>
    <t>IN25561226</t>
  </si>
  <si>
    <t>IN25561229</t>
  </si>
  <si>
    <t>IN25561223</t>
  </si>
  <si>
    <t>IN25561210</t>
  </si>
  <si>
    <t>IN25561206</t>
  </si>
  <si>
    <t>IN25561218</t>
  </si>
  <si>
    <t>IN25561221</t>
  </si>
  <si>
    <t>IN25561212</t>
  </si>
  <si>
    <t>IN25561227</t>
  </si>
  <si>
    <t>IN25561220</t>
  </si>
  <si>
    <t>IN25561222</t>
  </si>
  <si>
    <t>IN25561211</t>
  </si>
  <si>
    <t>IN25561219</t>
  </si>
  <si>
    <t>IN25561232</t>
  </si>
  <si>
    <t>IN25561231</t>
  </si>
  <si>
    <t>IN25561228</t>
  </si>
  <si>
    <t>IN25561213</t>
  </si>
  <si>
    <t>IN25561200</t>
  </si>
  <si>
    <t>IN25561207</t>
  </si>
  <si>
    <t>IN25561216</t>
  </si>
  <si>
    <t>IN25561209</t>
  </si>
  <si>
    <t>IN25561217</t>
  </si>
  <si>
    <t>IN25561225</t>
  </si>
  <si>
    <t>IN25561208</t>
  </si>
  <si>
    <t>IN25561205</t>
  </si>
  <si>
    <t>IN25561202</t>
  </si>
  <si>
    <t>IN25561204</t>
  </si>
  <si>
    <t>IN25561215</t>
  </si>
  <si>
    <t>Pantene</t>
  </si>
  <si>
    <t>IN25561343</t>
  </si>
  <si>
    <t>IN25561286</t>
  </si>
  <si>
    <t>IN25561285</t>
  </si>
  <si>
    <t>IN25561372</t>
  </si>
  <si>
    <t>IN25561364</t>
  </si>
  <si>
    <t>IN25561352</t>
  </si>
  <si>
    <t>IN25561359</t>
  </si>
  <si>
    <t>IN25561326</t>
  </si>
  <si>
    <t>IN25561295</t>
  </si>
  <si>
    <t>IN25561291</t>
  </si>
  <si>
    <t>IN25561302</t>
  </si>
  <si>
    <t>IN25561305</t>
  </si>
  <si>
    <t>IN25561297</t>
  </si>
  <si>
    <t>IN25561353</t>
  </si>
  <si>
    <t>IN25561304</t>
  </si>
  <si>
    <t>IN25561313</t>
  </si>
  <si>
    <t>IN25561296</t>
  </si>
  <si>
    <t>IN25561303</t>
  </si>
  <si>
    <t>IN25561371</t>
  </si>
  <si>
    <t>IN25561365</t>
  </si>
  <si>
    <t>IN25561358</t>
  </si>
  <si>
    <t>IN25561298</t>
  </si>
  <si>
    <t>IN25561287</t>
  </si>
  <si>
    <t>IN25561292</t>
  </si>
  <si>
    <t>IN25561300</t>
  </si>
  <si>
    <t>IN25561294</t>
  </si>
  <si>
    <t>IN25561301</t>
  </si>
  <si>
    <t>IN25561351</t>
  </si>
  <si>
    <t>IN25561293</t>
  </si>
  <si>
    <t>IN25561290</t>
  </si>
  <si>
    <t>IN25561288</t>
  </si>
  <si>
    <t>IN25561289</t>
  </si>
  <si>
    <t>IN25561299</t>
  </si>
  <si>
    <t>Tide</t>
  </si>
  <si>
    <t>IN25561165</t>
  </si>
  <si>
    <t>IN25561194</t>
  </si>
  <si>
    <t>IN25561193</t>
  </si>
  <si>
    <t>IN25561192</t>
  </si>
  <si>
    <t>IN25561183</t>
  </si>
  <si>
    <t>IN25561171</t>
  </si>
  <si>
    <t>IN25561180</t>
  </si>
  <si>
    <t>IN25561162</t>
  </si>
  <si>
    <t>IN25561131</t>
  </si>
  <si>
    <t>IN25561203</t>
  </si>
  <si>
    <t>IN25561146</t>
  </si>
  <si>
    <t>IN25561155</t>
  </si>
  <si>
    <t>IN25561136</t>
  </si>
  <si>
    <t>IN25561174</t>
  </si>
  <si>
    <t>IN25561152</t>
  </si>
  <si>
    <t>IN25561158</t>
  </si>
  <si>
    <t>IN25561133</t>
  </si>
  <si>
    <t>IN25561149</t>
  </si>
  <si>
    <t>IN25561189</t>
  </si>
  <si>
    <t>IN25561186</t>
  </si>
  <si>
    <t>IN25561177</t>
  </si>
  <si>
    <t>IN25561138</t>
  </si>
  <si>
    <t>IN25561195</t>
  </si>
  <si>
    <t>IN25561123</t>
  </si>
  <si>
    <t>IN25561141</t>
  </si>
  <si>
    <t>IN25561128</t>
  </si>
  <si>
    <t>IN25561143</t>
  </si>
  <si>
    <t>IN25561168</t>
  </si>
  <si>
    <t>IN25561125</t>
  </si>
  <si>
    <t>IN25561201</t>
  </si>
  <si>
    <t>IN25561197</t>
  </si>
  <si>
    <t>IN25561199</t>
  </si>
  <si>
    <t>IN25561140</t>
  </si>
  <si>
    <t>Vicks</t>
  </si>
  <si>
    <t>IN25561307</t>
  </si>
  <si>
    <t>IN25561309</t>
  </si>
  <si>
    <t>IN25561308</t>
  </si>
  <si>
    <t>IN25561327</t>
  </si>
  <si>
    <t>IN25561316</t>
  </si>
  <si>
    <t>IN25561311</t>
  </si>
  <si>
    <t>IN25561315</t>
  </si>
  <si>
    <t>IN25561306</t>
  </si>
  <si>
    <t>IN25561329</t>
  </si>
  <si>
    <t>IN25561322</t>
  </si>
  <si>
    <t>IN25561341</t>
  </si>
  <si>
    <t>IN25561345</t>
  </si>
  <si>
    <t>IN25561331</t>
  </si>
  <si>
    <t>IN25561312</t>
  </si>
  <si>
    <t>IN25561344</t>
  </si>
  <si>
    <t>IN25561346</t>
  </si>
  <si>
    <t>IN25561330</t>
  </si>
  <si>
    <t>IN25561342</t>
  </si>
  <si>
    <t>IN25561325</t>
  </si>
  <si>
    <t>IN25561317</t>
  </si>
  <si>
    <t>IN25561314</t>
  </si>
  <si>
    <t>IN25561332</t>
  </si>
  <si>
    <t>IN25561318</t>
  </si>
  <si>
    <t>IN25561323</t>
  </si>
  <si>
    <t>IN25561334</t>
  </si>
  <si>
    <t>IN25561328</t>
  </si>
  <si>
    <t>IN25561340</t>
  </si>
  <si>
    <t>IN25561310</t>
  </si>
  <si>
    <t>IN25561324</t>
  </si>
  <si>
    <t>IN25561321</t>
  </si>
  <si>
    <t>IN25561319</t>
  </si>
  <si>
    <t>IN25561320</t>
  </si>
  <si>
    <t>IN25561333</t>
  </si>
  <si>
    <t>IN25561178</t>
  </si>
  <si>
    <t>IN25561144</t>
  </si>
  <si>
    <t>IN25561142</t>
  </si>
  <si>
    <t>IN25561191</t>
  </si>
  <si>
    <t>IN25561187</t>
  </si>
  <si>
    <t>IN25561181</t>
  </si>
  <si>
    <t>IN25561185</t>
  </si>
  <si>
    <t>IN25561176</t>
  </si>
  <si>
    <t>IN25561157</t>
  </si>
  <si>
    <t>IN25561151</t>
  </si>
  <si>
    <t>IN25561169</t>
  </si>
  <si>
    <t>IN25561173</t>
  </si>
  <si>
    <t>IN25561161</t>
  </si>
  <si>
    <t>IN25561182</t>
  </si>
  <si>
    <t>IN25561172</t>
  </si>
  <si>
    <t>IN25561175</t>
  </si>
  <si>
    <t>IN25561160</t>
  </si>
  <si>
    <t>IN25561170</t>
  </si>
  <si>
    <t>IN25561190</t>
  </si>
  <si>
    <t>IN25561188</t>
  </si>
  <si>
    <t>IN25561184</t>
  </si>
  <si>
    <t>IN25561163</t>
  </si>
  <si>
    <t>IN25561145</t>
  </si>
  <si>
    <t>IN25561153</t>
  </si>
  <si>
    <t>IN25561166</t>
  </si>
  <si>
    <t>IN25561156</t>
  </si>
  <si>
    <t>IN25561167</t>
  </si>
  <si>
    <t>IN25561179</t>
  </si>
  <si>
    <t>IN25561154</t>
  </si>
  <si>
    <t>IN25561150</t>
  </si>
  <si>
    <t>IN25561147</t>
  </si>
  <si>
    <t>IN25561148</t>
  </si>
  <si>
    <t>IN25561164</t>
  </si>
  <si>
    <t>WS Rishta Plan</t>
  </si>
  <si>
    <t>Star SIDs - Smartspot Minimarket</t>
  </si>
  <si>
    <t>Hotspot- LargeA</t>
  </si>
  <si>
    <t>Hotspot- LargeB</t>
  </si>
  <si>
    <t>Hotspot - Medium</t>
  </si>
  <si>
    <t>Distribution Incentive</t>
  </si>
  <si>
    <t>Drishti Incentive</t>
  </si>
  <si>
    <t>Invoicing Location</t>
  </si>
  <si>
    <t>`</t>
  </si>
  <si>
    <t>Budgets &amp; SIDs by Category / Brand (This Budget captures the Overall reommended Trade Plan budget for the Distributor. If Distributors incurs more cost vs budget while following P&amp;G recommendation, P&amp;G will reimburse the same to Distributor.)</t>
  </si>
  <si>
    <t>Period - For 2021 H1</t>
  </si>
  <si>
    <t>Category / Brand Name</t>
  </si>
  <si>
    <t>IN25550255</t>
  </si>
  <si>
    <t>IN25550266</t>
  </si>
  <si>
    <t>IN25550265</t>
  </si>
  <si>
    <t>IN25550264</t>
  </si>
  <si>
    <t>IN25550261</t>
  </si>
  <si>
    <t>IN25550257</t>
  </si>
  <si>
    <t>IN25550260</t>
  </si>
  <si>
    <t>IN25550254</t>
  </si>
  <si>
    <t>IN25550276</t>
  </si>
  <si>
    <t>IN25550271</t>
  </si>
  <si>
    <t>IN25550285</t>
  </si>
  <si>
    <t>IN25550252</t>
  </si>
  <si>
    <t>IN25550279</t>
  </si>
  <si>
    <t>IN25550258</t>
  </si>
  <si>
    <t>IN25550251</t>
  </si>
  <si>
    <t>IN25550253</t>
  </si>
  <si>
    <t>IN25550278</t>
  </si>
  <si>
    <t>IN25550286</t>
  </si>
  <si>
    <t>IN25550263</t>
  </si>
  <si>
    <t>IN25550262</t>
  </si>
  <si>
    <t>IN25550259</t>
  </si>
  <si>
    <t>IN25550280</t>
  </si>
  <si>
    <t>IN25550267</t>
  </si>
  <si>
    <t>IN25550273</t>
  </si>
  <si>
    <t>IN25550283</t>
  </si>
  <si>
    <t>IN25550275</t>
  </si>
  <si>
    <t>IN25550284</t>
  </si>
  <si>
    <t>IN25550256</t>
  </si>
  <si>
    <t>IN25550274</t>
  </si>
  <si>
    <t>IN25550270</t>
  </si>
  <si>
    <t>IN25550268</t>
  </si>
  <si>
    <t>IN25550269</t>
  </si>
  <si>
    <t>IN25550281</t>
  </si>
  <si>
    <t>IN25551096</t>
  </si>
  <si>
    <t>IN25551074</t>
  </si>
  <si>
    <t>IN25551073</t>
  </si>
  <si>
    <t>IN25551105</t>
  </si>
  <si>
    <t>IN25551102</t>
  </si>
  <si>
    <t>IN25551098</t>
  </si>
  <si>
    <t>IN25551101</t>
  </si>
  <si>
    <t>IN25551095</t>
  </si>
  <si>
    <t>IN25551083</t>
  </si>
  <si>
    <t>IN25551079</t>
  </si>
  <si>
    <t>IN25551090</t>
  </si>
  <si>
    <t>IN25551093</t>
  </si>
  <si>
    <t>IN25551085</t>
  </si>
  <si>
    <t>IN25551099</t>
  </si>
  <si>
    <t>IN25551092</t>
  </si>
  <si>
    <t>IN25551094</t>
  </si>
  <si>
    <t>IN25551084</t>
  </si>
  <si>
    <t>IN25551091</t>
  </si>
  <si>
    <t>IN25551104</t>
  </si>
  <si>
    <t>IN25551103</t>
  </si>
  <si>
    <t>IN25551100</t>
  </si>
  <si>
    <t>IN25551086</t>
  </si>
  <si>
    <t>IN25551075</t>
  </si>
  <si>
    <t>IN25551080</t>
  </si>
  <si>
    <t>IN25551088</t>
  </si>
  <si>
    <t>IN25551082</t>
  </si>
  <si>
    <t>IN25551089</t>
  </si>
  <si>
    <t>IN25551097</t>
  </si>
  <si>
    <t>IN25551081</t>
  </si>
  <si>
    <t>IN25551078</t>
  </si>
  <si>
    <t>IN25551076</t>
  </si>
  <si>
    <t>IN25551077</t>
  </si>
  <si>
    <t>IN25551087</t>
  </si>
  <si>
    <t>IN25550418</t>
  </si>
  <si>
    <t>IN25550429</t>
  </si>
  <si>
    <t>IN25550428</t>
  </si>
  <si>
    <t>IN25550427</t>
  </si>
  <si>
    <t>IN25550424</t>
  </si>
  <si>
    <t>IN25550420</t>
  </si>
  <si>
    <t>IN25550423</t>
  </si>
  <si>
    <t>IN25550417</t>
  </si>
  <si>
    <t>IN25550438</t>
  </si>
  <si>
    <t>IN25550434</t>
  </si>
  <si>
    <t>IN25550412</t>
  </si>
  <si>
    <t>IN25550415</t>
  </si>
  <si>
    <t>IN25550440</t>
  </si>
  <si>
    <t>IN25550421</t>
  </si>
  <si>
    <t>IN25550414</t>
  </si>
  <si>
    <t>IN25550416</t>
  </si>
  <si>
    <t>IN25550439</t>
  </si>
  <si>
    <t>IN25550413</t>
  </si>
  <si>
    <t>IN25550426</t>
  </si>
  <si>
    <t>IN25550425</t>
  </si>
  <si>
    <t>IN25550422</t>
  </si>
  <si>
    <t>IN25550441</t>
  </si>
  <si>
    <t>IN25550430</t>
  </si>
  <si>
    <t>IN25550435</t>
  </si>
  <si>
    <t>IN25550443</t>
  </si>
  <si>
    <t>IN25550437</t>
  </si>
  <si>
    <t>IN25550411</t>
  </si>
  <si>
    <t>IN25550419</t>
  </si>
  <si>
    <t>IN25550436</t>
  </si>
  <si>
    <t>IN25550433</t>
  </si>
  <si>
    <t>IN25550431</t>
  </si>
  <si>
    <t>IN25550432</t>
  </si>
  <si>
    <t>IN25550442</t>
  </si>
  <si>
    <t>IN25550370</t>
  </si>
  <si>
    <t>IN25550294</t>
  </si>
  <si>
    <t>IN25550293</t>
  </si>
  <si>
    <t>IN25550390</t>
  </si>
  <si>
    <t>IN25550383</t>
  </si>
  <si>
    <t>IN25550374</t>
  </si>
  <si>
    <t>IN25550381</t>
  </si>
  <si>
    <t>IN25550367</t>
  </si>
  <si>
    <t>IN25550308</t>
  </si>
  <si>
    <t>IN25550300</t>
  </si>
  <si>
    <t>IN25550327</t>
  </si>
  <si>
    <t>IN25550360</t>
  </si>
  <si>
    <t>IN25550312</t>
  </si>
  <si>
    <t>IN25550376</t>
  </si>
  <si>
    <t>IN25550349</t>
  </si>
  <si>
    <t>IN25550365</t>
  </si>
  <si>
    <t>IN25550310</t>
  </si>
  <si>
    <t>IN25550338</t>
  </si>
  <si>
    <t>IN25550388</t>
  </si>
  <si>
    <t>IN25550386</t>
  </si>
  <si>
    <t>IN25550378</t>
  </si>
  <si>
    <t>IN25550314</t>
  </si>
  <si>
    <t>IN25550296</t>
  </si>
  <si>
    <t>IN25550302</t>
  </si>
  <si>
    <t>IN25550319</t>
  </si>
  <si>
    <t>IN25550306</t>
  </si>
  <si>
    <t>IN25550321</t>
  </si>
  <si>
    <t>IN25550372</t>
  </si>
  <si>
    <t>IN25550304</t>
  </si>
  <si>
    <t>IN25550299</t>
  </si>
  <si>
    <t>IN25550297</t>
  </si>
  <si>
    <t>IN25550298</t>
  </si>
  <si>
    <t>IN25550317</t>
  </si>
  <si>
    <t>IN25550395</t>
  </si>
  <si>
    <t>IN25550305</t>
  </si>
  <si>
    <t>IN25550389</t>
  </si>
  <si>
    <t>IN25550387</t>
  </si>
  <si>
    <t>IN25550355</t>
  </si>
  <si>
    <t>IN25550400</t>
  </si>
  <si>
    <t>IN25550318</t>
  </si>
  <si>
    <t>IN25550394</t>
  </si>
  <si>
    <t>IN25550379</t>
  </si>
  <si>
    <t>IN25550371</t>
  </si>
  <si>
    <t>IN25550313</t>
  </si>
  <si>
    <t>IN25550382</t>
  </si>
  <si>
    <t>IN25550393</t>
  </si>
  <si>
    <t>IN25550402</t>
  </si>
  <si>
    <t>IN25550345</t>
  </si>
  <si>
    <t>IN25550385</t>
  </si>
  <si>
    <t>IN25550391</t>
  </si>
  <si>
    <t>IN25550333</t>
  </si>
  <si>
    <t>IN25550366</t>
  </si>
  <si>
    <t>IN25550364</t>
  </si>
  <si>
    <t>IN25550316</t>
  </si>
  <si>
    <t>IN25550397</t>
  </si>
  <si>
    <t>IN25550307</t>
  </si>
  <si>
    <t>IN25550373</t>
  </si>
  <si>
    <t>IN25550309</t>
  </si>
  <si>
    <t>IN25550377</t>
  </si>
  <si>
    <t>IN25550311</t>
  </si>
  <si>
    <t>IN25550396</t>
  </si>
  <si>
    <t>IN25550375</t>
  </si>
  <si>
    <t>IN25550368</t>
  </si>
  <si>
    <t>IN25550320</t>
  </si>
  <si>
    <t>IN25550323</t>
  </si>
  <si>
    <t>IN25550399</t>
  </si>
  <si>
    <t>Health Care</t>
  </si>
  <si>
    <t>IN25550354</t>
  </si>
  <si>
    <t>IN25550326</t>
  </si>
  <si>
    <t>IN25550325</t>
  </si>
  <si>
    <t>IN25550324</t>
  </si>
  <si>
    <t>IN25550362</t>
  </si>
  <si>
    <t>IN25550357</t>
  </si>
  <si>
    <t>IN25550361</t>
  </si>
  <si>
    <t>IN25550353</t>
  </si>
  <si>
    <t>IN25550337</t>
  </si>
  <si>
    <t>IN25550332</t>
  </si>
  <si>
    <t>IN25550347</t>
  </si>
  <si>
    <t>IN25550351</t>
  </si>
  <si>
    <t>IN25550340</t>
  </si>
  <si>
    <t>IN25550358</t>
  </si>
  <si>
    <t>IN25550350</t>
  </si>
  <si>
    <t>IN25550352</t>
  </si>
  <si>
    <t>IN25550339</t>
  </si>
  <si>
    <t>IN25550348</t>
  </si>
  <si>
    <t>IN25550322</t>
  </si>
  <si>
    <t>IN25550363</t>
  </si>
  <si>
    <t>IN25550359</t>
  </si>
  <si>
    <t>IN25550341</t>
  </si>
  <si>
    <t>IN25550328</t>
  </si>
  <si>
    <t>IN25550334</t>
  </si>
  <si>
    <t>IN25550344</t>
  </si>
  <si>
    <t>IN25550336</t>
  </si>
  <si>
    <t>IN25550346</t>
  </si>
  <si>
    <t>IN25550356</t>
  </si>
  <si>
    <t>IN25550335</t>
  </si>
  <si>
    <t>IN25550331</t>
  </si>
  <si>
    <t>IN25550329</t>
  </si>
  <si>
    <t>IN25550330</t>
  </si>
  <si>
    <t>IN25550343</t>
  </si>
  <si>
    <t>IN25551336</t>
  </si>
  <si>
    <t>IN25551313</t>
  </si>
  <si>
    <t>IN25551312</t>
  </si>
  <si>
    <t>IN25551345</t>
  </si>
  <si>
    <t>IN25551342</t>
  </si>
  <si>
    <t>IN25551338</t>
  </si>
  <si>
    <t>IN25551341</t>
  </si>
  <si>
    <t>IN25551335</t>
  </si>
  <si>
    <t>IN25551323</t>
  </si>
  <si>
    <t>IN25551319</t>
  </si>
  <si>
    <t>IN25551330</t>
  </si>
  <si>
    <t>IN25551333</t>
  </si>
  <si>
    <t>IN25551325</t>
  </si>
  <si>
    <t>IN25551339</t>
  </si>
  <si>
    <t>IN25551332</t>
  </si>
  <si>
    <t>IN25551334</t>
  </si>
  <si>
    <t>IN25551324</t>
  </si>
  <si>
    <t>IN25551331</t>
  </si>
  <si>
    <t>IN25551344</t>
  </si>
  <si>
    <t>IN25551343</t>
  </si>
  <si>
    <t>IN25551340</t>
  </si>
  <si>
    <t>IN25551326</t>
  </si>
  <si>
    <t>IN25551315</t>
  </si>
  <si>
    <t>IN25551320</t>
  </si>
  <si>
    <t>IN25551328</t>
  </si>
  <si>
    <t>IN25551322</t>
  </si>
  <si>
    <t>IN25551329</t>
  </si>
  <si>
    <t>IN25551337</t>
  </si>
  <si>
    <t>IN25551321</t>
  </si>
  <si>
    <t>IN25551318</t>
  </si>
  <si>
    <t>IN25551316</t>
  </si>
  <si>
    <t>IN25551317</t>
  </si>
  <si>
    <t>IN25551327</t>
  </si>
  <si>
    <t>IN25551303</t>
  </si>
  <si>
    <t>IN25551281</t>
  </si>
  <si>
    <t>IN25551280</t>
  </si>
  <si>
    <t>IN25551314</t>
  </si>
  <si>
    <t>IN25551309</t>
  </si>
  <si>
    <t>IN25551305</t>
  </si>
  <si>
    <t>IN25551308</t>
  </si>
  <si>
    <t>IN25551302</t>
  </si>
  <si>
    <t>IN25551290</t>
  </si>
  <si>
    <t>IN25551286</t>
  </si>
  <si>
    <t>IN25551297</t>
  </si>
  <si>
    <t>IN25551300</t>
  </si>
  <si>
    <t>IN25551292</t>
  </si>
  <si>
    <t>IN25551306</t>
  </si>
  <si>
    <t>IN25551299</t>
  </si>
  <si>
    <t>IN25551301</t>
  </si>
  <si>
    <t>IN25551291</t>
  </si>
  <si>
    <t>IN25551298</t>
  </si>
  <si>
    <t>IN25551311</t>
  </si>
  <si>
    <t>IN25551310</t>
  </si>
  <si>
    <t>IN25551307</t>
  </si>
  <si>
    <t>IN25551293</t>
  </si>
  <si>
    <t>IN25551282</t>
  </si>
  <si>
    <t>IN25551287</t>
  </si>
  <si>
    <t>IN25551295</t>
  </si>
  <si>
    <t>IN25551289</t>
  </si>
  <si>
    <t>IN25551296</t>
  </si>
  <si>
    <t>IN25551304</t>
  </si>
  <si>
    <t>IN25551288</t>
  </si>
  <si>
    <t>IN25551285</t>
  </si>
  <si>
    <t>IN25551283</t>
  </si>
  <si>
    <t>IN25551284</t>
  </si>
  <si>
    <t>IN25551294</t>
  </si>
  <si>
    <t>IN25551169</t>
  </si>
  <si>
    <t>IN25551146</t>
  </si>
  <si>
    <t>IN25551145</t>
  </si>
  <si>
    <t>IN25551179</t>
  </si>
  <si>
    <t>IN25551175</t>
  </si>
  <si>
    <t>IN25551171</t>
  </si>
  <si>
    <t>IN25551174</t>
  </si>
  <si>
    <t>IN25551168</t>
  </si>
  <si>
    <t>IN25551155</t>
  </si>
  <si>
    <t>IN25551151</t>
  </si>
  <si>
    <t>IN25551162</t>
  </si>
  <si>
    <t>IN25551166</t>
  </si>
  <si>
    <t>IN25551157</t>
  </si>
  <si>
    <t>IN25551172</t>
  </si>
  <si>
    <t>IN25551165</t>
  </si>
  <si>
    <t>IN25551167</t>
  </si>
  <si>
    <t>IN25551156</t>
  </si>
  <si>
    <t>IN25551163</t>
  </si>
  <si>
    <t>IN25551178</t>
  </si>
  <si>
    <t>IN25551177</t>
  </si>
  <si>
    <t>IN25551173</t>
  </si>
  <si>
    <t>IN25551158</t>
  </si>
  <si>
    <t>IN25551147</t>
  </si>
  <si>
    <t>IN25551152</t>
  </si>
  <si>
    <t>IN25551160</t>
  </si>
  <si>
    <t>IN25551154</t>
  </si>
  <si>
    <t>IN25551161</t>
  </si>
  <si>
    <t>IN25551170</t>
  </si>
  <si>
    <t>IN25551153</t>
  </si>
  <si>
    <t>IN25551150</t>
  </si>
  <si>
    <t>IN25551148</t>
  </si>
  <si>
    <t>IN25551149</t>
  </si>
  <si>
    <t>IN25551159</t>
  </si>
  <si>
    <t>IN25551203</t>
  </si>
  <si>
    <t>IN25551181</t>
  </si>
  <si>
    <t>IN25551180</t>
  </si>
  <si>
    <t>IN25551212</t>
  </si>
  <si>
    <t>IN25551209</t>
  </si>
  <si>
    <t>IN25551205</t>
  </si>
  <si>
    <t>IN25551208</t>
  </si>
  <si>
    <t>IN25551202</t>
  </si>
  <si>
    <t>IN25551190</t>
  </si>
  <si>
    <t>IN25551186</t>
  </si>
  <si>
    <t>IN25551197</t>
  </si>
  <si>
    <t>IN25551200</t>
  </si>
  <si>
    <t>IN25551192</t>
  </si>
  <si>
    <t>IN25551206</t>
  </si>
  <si>
    <t>IN25551199</t>
  </si>
  <si>
    <t>IN25551201</t>
  </si>
  <si>
    <t>IN25551191</t>
  </si>
  <si>
    <t>IN25551198</t>
  </si>
  <si>
    <t>IN25551211</t>
  </si>
  <si>
    <t>IN25551210</t>
  </si>
  <si>
    <t>IN25551207</t>
  </si>
  <si>
    <t>IN25551193</t>
  </si>
  <si>
    <t>IN25551182</t>
  </si>
  <si>
    <t>IN25551187</t>
  </si>
  <si>
    <t>IN25551195</t>
  </si>
  <si>
    <t>IN25551189</t>
  </si>
  <si>
    <t>IN25551196</t>
  </si>
  <si>
    <t>IN25551204</t>
  </si>
  <si>
    <t>IN25551188</t>
  </si>
  <si>
    <t>IN25551185</t>
  </si>
  <si>
    <t>IN25551183</t>
  </si>
  <si>
    <t>IN25551184</t>
  </si>
  <si>
    <t>IN25551194</t>
  </si>
  <si>
    <t>IN25551237</t>
  </si>
  <si>
    <t>IN25551215</t>
  </si>
  <si>
    <t>IN25551214</t>
  </si>
  <si>
    <t>IN25551247</t>
  </si>
  <si>
    <t>IN25551243</t>
  </si>
  <si>
    <t>IN25551239</t>
  </si>
  <si>
    <t>IN25551242</t>
  </si>
  <si>
    <t>IN25551236</t>
  </si>
  <si>
    <t>IN25551224</t>
  </si>
  <si>
    <t>IN25551220</t>
  </si>
  <si>
    <t>IN25551231</t>
  </si>
  <si>
    <t>IN25551234</t>
  </si>
  <si>
    <t>IN25551226</t>
  </si>
  <si>
    <t>IN25551240</t>
  </si>
  <si>
    <t>IN25551233</t>
  </si>
  <si>
    <t>IN25551235</t>
  </si>
  <si>
    <t>IN25551225</t>
  </si>
  <si>
    <t>IN25551232</t>
  </si>
  <si>
    <t>IN25551245</t>
  </si>
  <si>
    <t>IN25551244</t>
  </si>
  <si>
    <t>IN25551241</t>
  </si>
  <si>
    <t>IN25551227</t>
  </si>
  <si>
    <t>IN25551216</t>
  </si>
  <si>
    <t>IN25551221</t>
  </si>
  <si>
    <t>IN25551229</t>
  </si>
  <si>
    <t>IN25551223</t>
  </si>
  <si>
    <t>IN25551230</t>
  </si>
  <si>
    <t>IN25551238</t>
  </si>
  <si>
    <t>IN25551222</t>
  </si>
  <si>
    <t>IN25551219</t>
  </si>
  <si>
    <t>IN25551217</t>
  </si>
  <si>
    <t>IN25551218</t>
  </si>
  <si>
    <t>IN25551228</t>
  </si>
  <si>
    <t>Oral Care</t>
  </si>
  <si>
    <t>IN25551270</t>
  </si>
  <si>
    <t>IN25551248</t>
  </si>
  <si>
    <t>IN25551246</t>
  </si>
  <si>
    <t>IN25551279</t>
  </si>
  <si>
    <t>IN25551276</t>
  </si>
  <si>
    <t>IN25551272</t>
  </si>
  <si>
    <t>IN25551275</t>
  </si>
  <si>
    <t>IN25551269</t>
  </si>
  <si>
    <t>IN25551257</t>
  </si>
  <si>
    <t>IN25551253</t>
  </si>
  <si>
    <t>IN25551264</t>
  </si>
  <si>
    <t>IN25551267</t>
  </si>
  <si>
    <t>IN25551259</t>
  </si>
  <si>
    <t>IN25551273</t>
  </si>
  <si>
    <t>IN25551266</t>
  </si>
  <si>
    <t>IN25551268</t>
  </si>
  <si>
    <t>IN25551258</t>
  </si>
  <si>
    <t>IN25551265</t>
  </si>
  <si>
    <t>IN25551278</t>
  </si>
  <si>
    <t>IN25551277</t>
  </si>
  <si>
    <t>IN25551274</t>
  </si>
  <si>
    <t>IN25551260</t>
  </si>
  <si>
    <t>IN25551249</t>
  </si>
  <si>
    <t>IN25551254</t>
  </si>
  <si>
    <t>IN25551262</t>
  </si>
  <si>
    <t>IN25551256</t>
  </si>
  <si>
    <t>IN25551263</t>
  </si>
  <si>
    <t>IN25551271</t>
  </si>
  <si>
    <t>IN25551255</t>
  </si>
  <si>
    <t>IN25551252</t>
  </si>
  <si>
    <t>IN25551250</t>
  </si>
  <si>
    <t>IN25551251</t>
  </si>
  <si>
    <t>IN25551261</t>
  </si>
  <si>
    <t>Sr. No.</t>
  </si>
  <si>
    <t>Plan For</t>
  </si>
  <si>
    <t>Recommended Trade Plan</t>
  </si>
  <si>
    <t>Plan status</t>
  </si>
  <si>
    <t>Applicable Sites</t>
  </si>
  <si>
    <t>Category Level</t>
  </si>
  <si>
    <t>Base Condition Product Level</t>
  </si>
  <si>
    <t>Base Condition Product List</t>
  </si>
  <si>
    <t>Disbursement Product Level</t>
  </si>
  <si>
    <t>Disbursement Product List</t>
  </si>
  <si>
    <t>Customer Type</t>
  </si>
  <si>
    <t>Possible Configuration of Initiative Level</t>
  </si>
  <si>
    <t>Condition Check</t>
  </si>
  <si>
    <t>Disbursement Count</t>
  </si>
  <si>
    <t>Disbursement limit</t>
  </si>
  <si>
    <t>Proportionate Multiples</t>
  </si>
  <si>
    <t>Mixed Cases</t>
  </si>
  <si>
    <t>Applicable %</t>
  </si>
  <si>
    <t>Applicable Brandform/Subbrandform</t>
  </si>
  <si>
    <t>Plan Applicable for SubD</t>
  </si>
  <si>
    <t>INITCode</t>
  </si>
  <si>
    <t xml:space="preserve"> Speciality</t>
  </si>
  <si>
    <t>31-12-2020</t>
  </si>
  <si>
    <t>Work Flow test 1</t>
  </si>
  <si>
    <t>test for work flow by MS&amp;P</t>
  </si>
  <si>
    <t>On Bill</t>
  </si>
  <si>
    <t xml:space="preserve"> India</t>
  </si>
  <si>
    <t xml:space="preserve"> Aircare</t>
  </si>
  <si>
    <t>Exact</t>
  </si>
  <si>
    <t>Yes</t>
  </si>
  <si>
    <t>LTR2012N0004</t>
  </si>
  <si>
    <t>Sawant 01</t>
  </si>
  <si>
    <t>Sawant 01 - Added ny Ambardar, Pre UAT Change 1, Post UAT Change 1</t>
  </si>
  <si>
    <t>LTR2012N0001</t>
  </si>
  <si>
    <t xml:space="preserve"> Large A Beauty</t>
  </si>
  <si>
    <t>Vicks Promotion</t>
  </si>
  <si>
    <t>Buy 100 Products from Vicks Series and Get Flat 5% discount on entire Invoice value</t>
  </si>
  <si>
    <t xml:space="preserve"> Health Care</t>
  </si>
  <si>
    <t xml:space="preserve"> Action 500, Inhaler, Vaporub, Vicks, Vicks 3in1</t>
  </si>
  <si>
    <t xml:space="preserve"> BabyRub, Vaporub</t>
  </si>
  <si>
    <t>Proportionate</t>
  </si>
  <si>
    <t>LSS2012N0002</t>
  </si>
  <si>
    <t>Vicks Promotion 01</t>
  </si>
  <si>
    <t>LSS2012N0003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</si>
</sst>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409]d\-mmm;@"/>
    <numFmt numFmtId="165" formatCode="_(* #,##0_);_(* \(#,##0\);_(* &quot;-&quot;??_);_(@_)"/>
  </numFmts>
  <fonts count="32" x14ac:knownFonts="1">
    <font>
      <sz val="11"/>
      <color theme="1"/>
      <name val="Calibri"/>
      <family val="2"/>
      <scheme val="minor"/>
    </font>
    <font>
      <sz val="11"/>
      <color rgb="FFFF0000"/>
      <name val="Calibri"/>
      <family val="2"/>
      <scheme val="minor"/>
    </font>
    <font>
      <sz val="8"/>
      <color theme="1"/>
      <name val="Arial"/>
      <family val="2"/>
    </font>
    <font>
      <b/>
      <u/>
      <sz val="18"/>
      <name val="Arial"/>
      <family val="2"/>
    </font>
    <font>
      <b/>
      <u/>
      <sz val="14"/>
      <name val="Arial"/>
      <family val="2"/>
    </font>
    <font>
      <b/>
      <sz val="9"/>
      <name val="Arial"/>
      <family val="2"/>
    </font>
    <font>
      <sz val="11"/>
      <name val="Calibri"/>
      <family val="2"/>
      <scheme val="minor"/>
    </font>
    <font>
      <strike/>
      <sz val="11"/>
      <name val="Calibri"/>
      <family val="2"/>
      <scheme val="minor"/>
    </font>
    <font>
      <sz val="10"/>
      <name val="Arial"/>
      <family val="2"/>
    </font>
    <font>
      <b/>
      <sz val="12"/>
      <color rgb="FFFF0000"/>
      <name val="Arial"/>
      <family val="2"/>
    </font>
    <font>
      <b/>
      <u/>
      <sz val="18"/>
      <color rgb="FFFF0000"/>
      <name val="Arial"/>
      <family val="2"/>
    </font>
    <font>
      <sz val="11"/>
      <color theme="1"/>
      <name val="Calibri"/>
      <family val="2"/>
      <scheme val="minor"/>
    </font>
    <font>
      <sz val="9"/>
      <color theme="1"/>
      <name val="Calibri"/>
      <family val="2"/>
    </font>
    <font>
      <sz val="9"/>
      <name val="Calibri"/>
      <family val="2"/>
    </font>
    <font>
      <sz val="8"/>
      <name val="Arial"/>
      <family val="2"/>
    </font>
    <font>
      <sz val="10"/>
      <name val="Calibri"/>
      <family val="2"/>
      <scheme val="minor"/>
    </font>
    <font>
      <b/>
      <sz val="9"/>
      <color theme="0"/>
      <name val="Calibri"/>
      <family val="2"/>
      <scheme val="minor"/>
    </font>
    <font>
      <b/>
      <sz val="9"/>
      <color theme="1"/>
      <name val="Calibri"/>
      <family val="2"/>
      <scheme val="minor"/>
    </font>
    <font>
      <sz val="9"/>
      <color theme="1"/>
      <name val="Calibri"/>
      <family val="2"/>
      <scheme val="minor"/>
    </font>
    <font>
      <sz val="9"/>
      <name val="Calibri"/>
      <family val="2"/>
      <scheme val="minor"/>
    </font>
    <font>
      <sz val="9"/>
      <color rgb="FF000000"/>
      <name val="Calibri"/>
      <family val="2"/>
      <scheme val="minor"/>
    </font>
    <font>
      <sz val="9"/>
      <color rgb="FFFF0000"/>
      <name val="Calibri"/>
      <family val="2"/>
      <scheme val="minor"/>
    </font>
    <font>
      <b/>
      <sz val="11"/>
      <color theme="1"/>
      <name val="Calibri"/>
      <family val="2"/>
      <scheme val="minor"/>
    </font>
    <font>
      <b/>
      <sz val="14"/>
      <color theme="1"/>
      <name val="Arial"/>
      <family val="2"/>
    </font>
    <font>
      <b/>
      <sz val="10"/>
      <color theme="1"/>
      <name val="Calibri"/>
      <family val="2"/>
      <scheme val="minor"/>
    </font>
    <font>
      <sz val="10"/>
      <color theme="1"/>
      <name val="Calibri"/>
      <family val="2"/>
      <scheme val="minor"/>
    </font>
    <font>
      <b/>
      <sz val="9"/>
      <name val="Calibri"/>
      <family val="2"/>
    </font>
    <font>
      <b/>
      <sz val="12"/>
      <name val="Calibri"/>
      <family val="2"/>
    </font>
    <font>
      <sz val="12"/>
      <color theme="1"/>
      <name val="Calibri"/>
      <family val="2"/>
      <scheme val="minor"/>
    </font>
    <font>
      <sz val="12"/>
      <name val="Calibri"/>
      <family val="2"/>
    </font>
    <font>
      <sz val="11"/>
      <name val="Calibri"/>
      <family val="2"/>
    </font>
    <font>
      <sz val="11"/>
      <color theme="1"/>
      <name val="Arial"/>
      <family val="2"/>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CCFF99"/>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9" tint="0.79998168889431442"/>
        <bgColor indexed="64"/>
      </patternFill>
    </fill>
    <fill>
      <patternFill patternType="solid">
        <fgColor rgb="FFB0C4DE"/>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0" fontId="2" fillId="0" borderId="0"/>
    <xf numFmtId="0" fontId="8" fillId="0" borderId="0"/>
    <xf numFmtId="0" fontId="8" fillId="0" borderId="0"/>
    <xf numFmtId="0" fontId="2" fillId="0" borderId="0"/>
    <xf numFmtId="0" fontId="11" fillId="0" borderId="0"/>
    <xf numFmtId="9" fontId="11" fillId="0" borderId="0" applyFont="0" applyFill="0" applyBorder="0" applyAlignment="0" applyProtection="0"/>
    <xf numFmtId="0" fontId="2" fillId="0" borderId="0"/>
    <xf numFmtId="0" fontId="11" fillId="0" borderId="0"/>
    <xf numFmtId="43" fontId="11" fillId="0" borderId="0" applyFont="0" applyFill="0" applyBorder="0" applyAlignment="0" applyProtection="0"/>
    <xf numFmtId="9" fontId="11" fillId="0" borderId="0" applyFont="0" applyFill="0" applyBorder="0" applyAlignment="0" applyProtection="0"/>
  </cellStyleXfs>
  <cellXfs count="170">
    <xf numFmtId="0" fontId="0" fillId="0" borderId="0" xfId="0"/>
    <xf numFmtId="0" fontId="2" fillId="0" borderId="0" xfId="1"/>
    <xf numFmtId="164" fontId="2" fillId="0" borderId="0" xfId="1" applyNumberFormat="1" applyAlignment="1">
      <alignment horizontal="center" vertical="center" wrapText="1"/>
    </xf>
    <xf numFmtId="0" fontId="2" fillId="0" borderId="0" xfId="1" applyAlignment="1">
      <alignment horizontal="center" vertical="center" wrapText="1"/>
    </xf>
    <xf numFmtId="0" fontId="4" fillId="2" borderId="0" xfId="1" applyFont="1" applyFill="1" applyAlignment="1">
      <alignment horizontal="left" vertical="center"/>
    </xf>
    <xf numFmtId="0" fontId="5" fillId="4" borderId="1" xfId="1" applyFont="1" applyFill="1" applyBorder="1" applyAlignment="1">
      <alignment horizontal="center" vertical="center" wrapText="1"/>
    </xf>
    <xf numFmtId="164" fontId="5" fillId="4" borderId="1" xfId="1" applyNumberFormat="1" applyFont="1" applyFill="1" applyBorder="1" applyAlignment="1">
      <alignment horizontal="center" vertical="center" wrapText="1"/>
    </xf>
    <xf numFmtId="0" fontId="5" fillId="4" borderId="1" xfId="1" quotePrefix="1" applyFont="1" applyFill="1" applyBorder="1" applyAlignment="1">
      <alignment horizontal="center" vertical="center" wrapText="1"/>
    </xf>
    <xf numFmtId="0" fontId="6" fillId="0" borderId="1" xfId="1" applyFont="1" applyBorder="1" applyAlignment="1">
      <alignment horizontal="center" vertical="center" wrapText="1"/>
    </xf>
    <xf numFmtId="16" fontId="6" fillId="0" borderId="1" xfId="1" applyNumberFormat="1" applyFont="1" applyBorder="1" applyAlignment="1">
      <alignment horizontal="center" vertical="center" wrapText="1"/>
    </xf>
    <xf numFmtId="0" fontId="6" fillId="0" borderId="1" xfId="2" applyFont="1" applyBorder="1" applyAlignment="1">
      <alignment horizontal="center" vertical="center" wrapText="1"/>
    </xf>
    <xf numFmtId="0" fontId="6" fillId="0" borderId="0" xfId="1" applyFont="1" applyAlignment="1">
      <alignment horizontal="center" vertical="center"/>
    </xf>
    <xf numFmtId="0" fontId="0" fillId="0" borderId="0" xfId="3" applyFont="1" applyAlignment="1">
      <alignment horizontal="center" vertical="center"/>
    </xf>
    <xf numFmtId="0" fontId="9" fillId="2" borderId="0" xfId="1" applyFont="1" applyFill="1" applyAlignment="1">
      <alignment horizontal="center" vertical="center" wrapText="1"/>
    </xf>
    <xf numFmtId="0" fontId="1" fillId="2" borderId="1" xfId="0" applyFont="1" applyFill="1" applyBorder="1" applyAlignment="1">
      <alignment horizontal="center" vertical="center" wrapText="1"/>
    </xf>
    <xf numFmtId="0" fontId="9" fillId="2" borderId="0" xfId="1" applyFont="1" applyFill="1" applyAlignment="1">
      <alignment horizontal="left" vertical="center"/>
    </xf>
    <xf numFmtId="0" fontId="14" fillId="3" borderId="0" xfId="0" applyFont="1" applyFill="1" applyAlignment="1">
      <alignment vertical="center"/>
    </xf>
    <xf numFmtId="0" fontId="14" fillId="3" borderId="0" xfId="0" applyFont="1" applyFill="1" applyAlignment="1">
      <alignment vertical="center" wrapText="1"/>
    </xf>
    <xf numFmtId="0" fontId="14" fillId="0" borderId="0" xfId="0" applyFont="1" applyAlignment="1">
      <alignment vertical="center"/>
    </xf>
    <xf numFmtId="0" fontId="6" fillId="0" borderId="0" xfId="0" applyFont="1" applyAlignment="1">
      <alignment horizontal="left" vertical="center"/>
    </xf>
    <xf numFmtId="0" fontId="15" fillId="0" borderId="0" xfId="0" applyFont="1" applyAlignment="1">
      <alignment horizontal="left" vertical="center" wrapText="1"/>
    </xf>
    <xf numFmtId="0" fontId="15" fillId="0" borderId="0" xfId="0" applyFont="1" applyAlignment="1">
      <alignment horizontal="left" vertical="center"/>
    </xf>
    <xf numFmtId="1" fontId="15" fillId="0" borderId="0" xfId="0" applyNumberFormat="1" applyFont="1" applyAlignment="1">
      <alignment horizontal="center" vertical="center"/>
    </xf>
    <xf numFmtId="1" fontId="15" fillId="0" borderId="0" xfId="0" applyNumberFormat="1" applyFont="1" applyAlignment="1">
      <alignment horizontal="right" vertical="center"/>
    </xf>
    <xf numFmtId="0" fontId="15" fillId="0" borderId="0" xfId="0" applyFont="1" applyAlignment="1">
      <alignment horizontal="center" vertical="center" wrapText="1"/>
    </xf>
    <xf numFmtId="0" fontId="15" fillId="0" borderId="0" xfId="0" applyFont="1" applyAlignment="1">
      <alignment horizontal="center" vertical="center"/>
    </xf>
    <xf numFmtId="0" fontId="0" fillId="0" borderId="0" xfId="0" applyAlignment="1">
      <alignment vertical="center"/>
    </xf>
    <xf numFmtId="0" fontId="16" fillId="5" borderId="2" xfId="0" applyFont="1" applyFill="1" applyBorder="1" applyAlignment="1">
      <alignment horizontal="left" vertical="center"/>
    </xf>
    <xf numFmtId="0" fontId="16" fillId="5" borderId="3" xfId="0" applyFont="1" applyFill="1" applyBorder="1" applyAlignment="1">
      <alignment horizontal="left" vertical="center"/>
    </xf>
    <xf numFmtId="0" fontId="16" fillId="5" borderId="3" xfId="0" applyFont="1" applyFill="1" applyBorder="1" applyAlignment="1">
      <alignment horizontal="left" vertical="center" wrapText="1"/>
    </xf>
    <xf numFmtId="0" fontId="16" fillId="5" borderId="3" xfId="7" applyFont="1" applyFill="1" applyBorder="1" applyAlignment="1">
      <alignment horizontal="left" vertical="center"/>
    </xf>
    <xf numFmtId="0" fontId="17" fillId="6" borderId="3" xfId="7" applyFont="1" applyFill="1" applyBorder="1" applyAlignment="1">
      <alignment horizontal="left" vertical="center"/>
    </xf>
    <xf numFmtId="0" fontId="16" fillId="5" borderId="3" xfId="7" applyFont="1" applyFill="1" applyBorder="1" applyAlignment="1">
      <alignment horizontal="left" vertical="center" wrapText="1"/>
    </xf>
    <xf numFmtId="1" fontId="16" fillId="5" borderId="3" xfId="7" applyNumberFormat="1" applyFont="1" applyFill="1" applyBorder="1" applyAlignment="1">
      <alignment horizontal="right" vertical="center" wrapText="1"/>
    </xf>
    <xf numFmtId="9" fontId="16" fillId="5" borderId="3" xfId="10" applyFont="1" applyFill="1" applyBorder="1" applyAlignment="1">
      <alignment horizontal="right" vertical="center" wrapText="1"/>
    </xf>
    <xf numFmtId="0" fontId="17" fillId="6" borderId="4" xfId="7" applyFont="1" applyFill="1" applyBorder="1" applyAlignment="1">
      <alignment horizontal="left" vertical="center"/>
    </xf>
    <xf numFmtId="0" fontId="16" fillId="5" borderId="2" xfId="7" applyFont="1" applyFill="1" applyBorder="1" applyAlignment="1">
      <alignment horizontal="left" vertical="center" wrapText="1"/>
    </xf>
    <xf numFmtId="1" fontId="16" fillId="5" borderId="3" xfId="7" applyNumberFormat="1" applyFont="1" applyFill="1" applyBorder="1" applyAlignment="1">
      <alignment horizontal="left" vertical="center" wrapText="1"/>
    </xf>
    <xf numFmtId="9" fontId="16" fillId="5" borderId="3" xfId="10" applyFont="1" applyFill="1" applyBorder="1" applyAlignment="1">
      <alignment horizontal="left" vertical="center" wrapText="1"/>
    </xf>
    <xf numFmtId="0" fontId="16" fillId="5" borderId="5" xfId="7" applyFont="1" applyFill="1" applyBorder="1" applyAlignment="1">
      <alignment horizontal="left" vertical="center" wrapText="1"/>
    </xf>
    <xf numFmtId="0" fontId="17" fillId="6" borderId="6" xfId="7" applyFont="1" applyFill="1" applyBorder="1" applyAlignment="1">
      <alignment horizontal="left" vertical="center"/>
    </xf>
    <xf numFmtId="0" fontId="18" fillId="7" borderId="7" xfId="0" applyFont="1" applyFill="1" applyBorder="1" applyAlignment="1">
      <alignment horizontal="left" vertical="center"/>
    </xf>
    <xf numFmtId="0" fontId="18" fillId="7" borderId="8" xfId="0" applyFont="1" applyFill="1" applyBorder="1" applyAlignment="1">
      <alignment horizontal="left" vertical="center"/>
    </xf>
    <xf numFmtId="0" fontId="18" fillId="7" borderId="1" xfId="0" applyFont="1" applyFill="1" applyBorder="1" applyAlignment="1">
      <alignment horizontal="left" vertical="center"/>
    </xf>
    <xf numFmtId="0" fontId="18" fillId="7" borderId="1" xfId="0" applyFont="1" applyFill="1" applyBorder="1" applyAlignment="1">
      <alignment horizontal="left" vertical="center" wrapText="1"/>
    </xf>
    <xf numFmtId="0" fontId="13" fillId="7" borderId="1" xfId="7" applyFont="1" applyFill="1" applyBorder="1" applyAlignment="1">
      <alignment horizontal="left" vertical="center" wrapText="1"/>
    </xf>
    <xf numFmtId="0" fontId="19" fillId="7" borderId="1" xfId="7" applyFont="1" applyFill="1" applyBorder="1" applyAlignment="1">
      <alignment horizontal="left" vertical="center" wrapText="1"/>
    </xf>
    <xf numFmtId="0" fontId="18" fillId="6" borderId="1" xfId="7" applyFont="1" applyFill="1" applyBorder="1" applyAlignment="1">
      <alignment horizontal="left" vertical="center"/>
    </xf>
    <xf numFmtId="10" fontId="19" fillId="8" borderId="1" xfId="7" applyNumberFormat="1" applyFont="1" applyFill="1" applyBorder="1" applyAlignment="1">
      <alignment horizontal="left" vertical="center" wrapText="1"/>
    </xf>
    <xf numFmtId="0" fontId="18" fillId="8" borderId="1" xfId="0" applyFont="1" applyFill="1" applyBorder="1" applyAlignment="1">
      <alignment horizontal="left" vertical="center"/>
    </xf>
    <xf numFmtId="1" fontId="19" fillId="8" borderId="1" xfId="7" applyNumberFormat="1" applyFont="1" applyFill="1" applyBorder="1" applyAlignment="1">
      <alignment horizontal="left" vertical="center" wrapText="1"/>
    </xf>
    <xf numFmtId="165" fontId="18" fillId="8" borderId="1" xfId="9" applyNumberFormat="1" applyFont="1" applyFill="1" applyBorder="1" applyAlignment="1">
      <alignment horizontal="right" vertical="center"/>
    </xf>
    <xf numFmtId="9" fontId="18" fillId="8" borderId="1" xfId="10" applyFont="1" applyFill="1" applyBorder="1" applyAlignment="1">
      <alignment horizontal="right" vertical="center"/>
    </xf>
    <xf numFmtId="0" fontId="19" fillId="8" borderId="1" xfId="7" applyFont="1" applyFill="1" applyBorder="1" applyAlignment="1" applyProtection="1">
      <alignment horizontal="left" vertical="center" wrapText="1"/>
      <protection locked="0"/>
    </xf>
    <xf numFmtId="0" fontId="18" fillId="6" borderId="9" xfId="7" applyFont="1" applyFill="1" applyBorder="1" applyAlignment="1">
      <alignment horizontal="left" vertical="center"/>
    </xf>
    <xf numFmtId="10" fontId="18" fillId="8" borderId="7" xfId="0" applyNumberFormat="1" applyFont="1" applyFill="1" applyBorder="1"/>
    <xf numFmtId="0" fontId="19" fillId="8" borderId="1" xfId="0" applyFont="1" applyFill="1" applyBorder="1" applyAlignment="1">
      <alignment horizontal="left" vertical="center" wrapText="1"/>
    </xf>
    <xf numFmtId="165" fontId="18" fillId="8" borderId="1" xfId="9" applyNumberFormat="1" applyFont="1" applyFill="1" applyBorder="1" applyAlignment="1">
      <alignment horizontal="left" vertical="center"/>
    </xf>
    <xf numFmtId="9" fontId="18" fillId="8" borderId="1" xfId="10" applyFont="1" applyFill="1" applyBorder="1" applyAlignment="1">
      <alignment horizontal="left" vertical="center"/>
    </xf>
    <xf numFmtId="0" fontId="18" fillId="8" borderId="10" xfId="0" applyFont="1" applyFill="1" applyBorder="1"/>
    <xf numFmtId="0" fontId="18" fillId="6" borderId="8" xfId="7" applyFont="1" applyFill="1" applyBorder="1" applyAlignment="1">
      <alignment horizontal="left" vertical="center"/>
    </xf>
    <xf numFmtId="1" fontId="19" fillId="8" borderId="1" xfId="10" applyNumberFormat="1" applyFont="1" applyFill="1" applyBorder="1" applyAlignment="1">
      <alignment horizontal="left" vertical="center" wrapText="1"/>
    </xf>
    <xf numFmtId="0" fontId="19" fillId="8" borderId="10" xfId="0" applyFont="1" applyFill="1" applyBorder="1" applyAlignment="1" applyProtection="1">
      <alignment horizontal="left" vertical="center" wrapText="1"/>
      <protection locked="0"/>
    </xf>
    <xf numFmtId="0" fontId="20" fillId="8" borderId="1" xfId="0" applyFont="1" applyFill="1" applyBorder="1" applyAlignment="1">
      <alignment horizontal="left" vertical="center" wrapText="1"/>
    </xf>
    <xf numFmtId="0" fontId="18" fillId="8" borderId="1" xfId="0" applyFont="1" applyFill="1" applyBorder="1" applyAlignment="1">
      <alignment horizontal="left" vertical="center" wrapText="1"/>
    </xf>
    <xf numFmtId="1" fontId="18" fillId="8" borderId="1" xfId="0" applyNumberFormat="1" applyFont="1" applyFill="1" applyBorder="1" applyAlignment="1">
      <alignment horizontal="left" vertical="center" wrapText="1" readingOrder="1"/>
    </xf>
    <xf numFmtId="1" fontId="19" fillId="8" borderId="1" xfId="10" applyNumberFormat="1" applyFont="1" applyFill="1" applyBorder="1" applyAlignment="1">
      <alignment horizontal="left" vertical="center"/>
    </xf>
    <xf numFmtId="0" fontId="19" fillId="8" borderId="1" xfId="0" applyFont="1" applyFill="1" applyBorder="1" applyAlignment="1">
      <alignment vertical="center" wrapText="1"/>
    </xf>
    <xf numFmtId="10" fontId="19" fillId="8" borderId="7" xfId="7" applyNumberFormat="1" applyFont="1" applyFill="1" applyBorder="1" applyAlignment="1">
      <alignment horizontal="left" vertical="center" wrapText="1"/>
    </xf>
    <xf numFmtId="0" fontId="19" fillId="8" borderId="10" xfId="7" applyFont="1" applyFill="1" applyBorder="1" applyAlignment="1" applyProtection="1">
      <alignment horizontal="left" vertical="center" wrapText="1"/>
      <protection locked="0"/>
    </xf>
    <xf numFmtId="10" fontId="18" fillId="8" borderId="1" xfId="0" applyNumberFormat="1" applyFont="1" applyFill="1" applyBorder="1"/>
    <xf numFmtId="0" fontId="18" fillId="8" borderId="10" xfId="0" applyFont="1" applyFill="1" applyBorder="1" applyAlignment="1">
      <alignment wrapText="1"/>
    </xf>
    <xf numFmtId="0" fontId="19" fillId="8" borderId="7" xfId="0" applyFont="1" applyFill="1" applyBorder="1" applyAlignment="1">
      <alignment horizontal="left" vertical="center" wrapText="1"/>
    </xf>
    <xf numFmtId="0" fontId="18" fillId="8" borderId="7" xfId="0" applyFont="1" applyFill="1" applyBorder="1" applyAlignment="1">
      <alignment horizontal="left" vertical="center" wrapText="1"/>
    </xf>
    <xf numFmtId="9" fontId="19" fillId="8" borderId="1" xfId="7" applyNumberFormat="1" applyFont="1" applyFill="1" applyBorder="1" applyAlignment="1">
      <alignment horizontal="left" vertical="center" wrapText="1"/>
    </xf>
    <xf numFmtId="9" fontId="19" fillId="8" borderId="10" xfId="7" applyNumberFormat="1" applyFont="1" applyFill="1" applyBorder="1" applyAlignment="1">
      <alignment horizontal="left" vertical="center" wrapText="1"/>
    </xf>
    <xf numFmtId="0" fontId="18" fillId="8" borderId="1" xfId="0" applyFont="1" applyFill="1" applyBorder="1"/>
    <xf numFmtId="10" fontId="19" fillId="8" borderId="10" xfId="7" applyNumberFormat="1" applyFont="1" applyFill="1" applyBorder="1" applyAlignment="1">
      <alignment horizontal="left" vertical="center" wrapText="1"/>
    </xf>
    <xf numFmtId="0" fontId="20" fillId="8" borderId="1" xfId="0" applyFont="1" applyFill="1" applyBorder="1" applyAlignment="1">
      <alignment horizontal="left" vertical="center" wrapText="1" readingOrder="1"/>
    </xf>
    <xf numFmtId="0" fontId="19" fillId="8" borderId="1" xfId="0" applyFont="1" applyFill="1" applyBorder="1" applyAlignment="1">
      <alignment horizontal="right" vertical="center" wrapText="1"/>
    </xf>
    <xf numFmtId="0" fontId="19" fillId="8" borderId="10" xfId="0" applyFont="1" applyFill="1" applyBorder="1" applyAlignment="1">
      <alignment horizontal="left" vertical="center" wrapText="1"/>
    </xf>
    <xf numFmtId="1" fontId="19" fillId="8" borderId="1" xfId="0" applyNumberFormat="1" applyFont="1" applyFill="1" applyBorder="1" applyAlignment="1">
      <alignment horizontal="left" vertical="center" wrapText="1"/>
    </xf>
    <xf numFmtId="0" fontId="19" fillId="7" borderId="1" xfId="7" applyFont="1" applyFill="1" applyBorder="1" applyAlignment="1">
      <alignment horizontal="left" vertical="center"/>
    </xf>
    <xf numFmtId="1" fontId="18" fillId="8" borderId="1" xfId="0" applyNumberFormat="1" applyFont="1" applyFill="1" applyBorder="1" applyAlignment="1">
      <alignment horizontal="left" vertical="center"/>
    </xf>
    <xf numFmtId="1" fontId="18" fillId="8" borderId="1" xfId="10" applyNumberFormat="1" applyFont="1" applyFill="1" applyBorder="1" applyAlignment="1">
      <alignment horizontal="left" vertical="center"/>
    </xf>
    <xf numFmtId="0" fontId="12" fillId="8" borderId="1" xfId="0" applyFont="1" applyFill="1" applyBorder="1" applyAlignment="1">
      <alignment horizontal="left" vertical="center" wrapText="1" readingOrder="1"/>
    </xf>
    <xf numFmtId="1" fontId="18" fillId="8" borderId="1" xfId="7" applyNumberFormat="1" applyFont="1" applyFill="1" applyBorder="1" applyAlignment="1">
      <alignment horizontal="left" vertical="center" wrapText="1"/>
    </xf>
    <xf numFmtId="1" fontId="19" fillId="8" borderId="1" xfId="10" applyNumberFormat="1" applyFont="1" applyFill="1" applyBorder="1" applyAlignment="1">
      <alignment horizontal="right" vertical="center" wrapText="1"/>
    </xf>
    <xf numFmtId="9" fontId="19" fillId="8" borderId="1" xfId="10" applyFont="1" applyFill="1" applyBorder="1" applyAlignment="1">
      <alignment horizontal="right" vertical="center" wrapText="1"/>
    </xf>
    <xf numFmtId="165" fontId="19" fillId="8" borderId="1" xfId="9" applyNumberFormat="1" applyFont="1" applyFill="1" applyBorder="1" applyAlignment="1">
      <alignment horizontal="right" vertical="center" wrapText="1"/>
    </xf>
    <xf numFmtId="1" fontId="18" fillId="8" borderId="1" xfId="10" applyNumberFormat="1" applyFont="1" applyFill="1" applyBorder="1" applyAlignment="1">
      <alignment horizontal="left" vertical="center" wrapText="1"/>
    </xf>
    <xf numFmtId="9" fontId="18" fillId="8" borderId="1" xfId="10" applyFont="1" applyFill="1" applyBorder="1" applyAlignment="1">
      <alignment horizontal="right" vertical="center" wrapText="1"/>
    </xf>
    <xf numFmtId="165" fontId="21" fillId="8" borderId="1" xfId="9" applyNumberFormat="1" applyFont="1" applyFill="1" applyBorder="1" applyAlignment="1">
      <alignment horizontal="right" vertical="center"/>
    </xf>
    <xf numFmtId="0" fontId="18" fillId="7" borderId="11" xfId="0" applyFont="1" applyFill="1" applyBorder="1" applyAlignment="1">
      <alignment horizontal="left" vertical="center"/>
    </xf>
    <xf numFmtId="0" fontId="18" fillId="7" borderId="12" xfId="0" applyFont="1" applyFill="1" applyBorder="1" applyAlignment="1">
      <alignment horizontal="left" vertical="center"/>
    </xf>
    <xf numFmtId="0" fontId="18" fillId="7" borderId="13" xfId="0" applyFont="1" applyFill="1" applyBorder="1" applyAlignment="1">
      <alignment horizontal="left" vertical="center"/>
    </xf>
    <xf numFmtId="0" fontId="18" fillId="7" borderId="13" xfId="0" applyFont="1" applyFill="1" applyBorder="1" applyAlignment="1">
      <alignment horizontal="left" vertical="center" wrapText="1"/>
    </xf>
    <xf numFmtId="0" fontId="19" fillId="7" borderId="13" xfId="7" applyFont="1" applyFill="1" applyBorder="1" applyAlignment="1">
      <alignment horizontal="left" vertical="center" wrapText="1"/>
    </xf>
    <xf numFmtId="0" fontId="19" fillId="7" borderId="13" xfId="7" applyFont="1" applyFill="1" applyBorder="1" applyAlignment="1">
      <alignment horizontal="left" vertical="center"/>
    </xf>
    <xf numFmtId="0" fontId="18" fillId="6" borderId="13" xfId="7" applyFont="1" applyFill="1" applyBorder="1" applyAlignment="1">
      <alignment horizontal="left" vertical="center"/>
    </xf>
    <xf numFmtId="0" fontId="19" fillId="8" borderId="13" xfId="0" applyFont="1" applyFill="1" applyBorder="1" applyAlignment="1">
      <alignment horizontal="left" vertical="center" wrapText="1"/>
    </xf>
    <xf numFmtId="0" fontId="19" fillId="8" borderId="13" xfId="0" applyFont="1" applyFill="1" applyBorder="1" applyAlignment="1">
      <alignment horizontal="right" vertical="center" wrapText="1"/>
    </xf>
    <xf numFmtId="9" fontId="18" fillId="8" borderId="13" xfId="10" applyFont="1" applyFill="1" applyBorder="1" applyAlignment="1">
      <alignment horizontal="right" vertical="center"/>
    </xf>
    <xf numFmtId="0" fontId="18" fillId="6" borderId="14" xfId="7" applyFont="1" applyFill="1" applyBorder="1" applyAlignment="1">
      <alignment horizontal="left" vertical="center"/>
    </xf>
    <xf numFmtId="0" fontId="19" fillId="8" borderId="11" xfId="0" applyFont="1" applyFill="1" applyBorder="1" applyAlignment="1">
      <alignment horizontal="left" vertical="center" wrapText="1"/>
    </xf>
    <xf numFmtId="9" fontId="18" fillId="8" borderId="13" xfId="10" applyFont="1" applyFill="1" applyBorder="1" applyAlignment="1">
      <alignment horizontal="left" vertical="center"/>
    </xf>
    <xf numFmtId="0" fontId="19" fillId="8" borderId="15" xfId="0" applyFont="1" applyFill="1" applyBorder="1" applyAlignment="1">
      <alignment horizontal="left" vertical="center" wrapText="1"/>
    </xf>
    <xf numFmtId="0" fontId="18" fillId="6" borderId="12" xfId="7" applyFont="1" applyFill="1" applyBorder="1" applyAlignment="1">
      <alignment horizontal="left" vertical="center"/>
    </xf>
    <xf numFmtId="1" fontId="19" fillId="8" borderId="13" xfId="0" applyNumberFormat="1" applyFont="1" applyFill="1" applyBorder="1" applyAlignment="1">
      <alignment horizontal="left" vertical="center" wrapText="1"/>
    </xf>
    <xf numFmtId="0" fontId="2" fillId="0" borderId="0" xfId="7"/>
    <xf numFmtId="0" fontId="2" fillId="0" borderId="0" xfId="7" applyAlignment="1">
      <alignment vertical="center"/>
    </xf>
    <xf numFmtId="0" fontId="23" fillId="0" borderId="0" xfId="7" applyFont="1" applyAlignment="1">
      <alignment vertical="center"/>
    </xf>
    <xf numFmtId="0" fontId="2" fillId="9" borderId="16" xfId="7" applyFill="1" applyBorder="1"/>
    <xf numFmtId="0" fontId="24" fillId="10" borderId="1" xfId="7" applyFont="1" applyFill="1" applyBorder="1" applyAlignment="1">
      <alignment vertical="center" wrapText="1"/>
    </xf>
    <xf numFmtId="0" fontId="24" fillId="10" borderId="1" xfId="7" applyFont="1" applyFill="1" applyBorder="1" applyAlignment="1">
      <alignment horizontal="center" vertical="center" wrapText="1"/>
    </xf>
    <xf numFmtId="0" fontId="22" fillId="10" borderId="1" xfId="7" applyFont="1" applyFill="1" applyBorder="1" applyAlignment="1">
      <alignment horizontal="center" vertical="center" wrapText="1"/>
    </xf>
    <xf numFmtId="0" fontId="25" fillId="0" borderId="0" xfId="7" applyFont="1" applyAlignment="1">
      <alignment horizontal="center" vertical="center" wrapText="1"/>
    </xf>
    <xf numFmtId="0" fontId="24" fillId="10" borderId="1" xfId="7" applyFont="1" applyFill="1" applyBorder="1" applyAlignment="1">
      <alignment horizontal="center" vertical="center"/>
    </xf>
    <xf numFmtId="0" fontId="22" fillId="10" borderId="1" xfId="7" applyFont="1" applyFill="1" applyBorder="1" applyAlignment="1">
      <alignment horizontal="center" vertical="center"/>
    </xf>
    <xf numFmtId="0" fontId="25" fillId="0" borderId="0" xfId="7" applyFont="1" applyAlignment="1">
      <alignment horizontal="center" vertical="center"/>
    </xf>
    <xf numFmtId="1" fontId="25" fillId="0" borderId="1" xfId="7" applyNumberFormat="1" applyFont="1" applyBorder="1" applyAlignment="1">
      <alignment vertical="center"/>
    </xf>
    <xf numFmtId="0" fontId="13" fillId="0" borderId="1" xfId="7" applyFont="1" applyBorder="1" applyAlignment="1" applyProtection="1">
      <alignment horizontal="center" vertical="center" wrapText="1"/>
      <protection locked="0"/>
    </xf>
    <xf numFmtId="1" fontId="13" fillId="3" borderId="1" xfId="7" applyNumberFormat="1" applyFont="1" applyFill="1" applyBorder="1" applyAlignment="1" applyProtection="1">
      <alignment horizontal="center" vertical="center" wrapText="1"/>
      <protection locked="0"/>
    </xf>
    <xf numFmtId="1" fontId="2" fillId="0" borderId="0" xfId="7" applyNumberFormat="1" applyAlignment="1">
      <alignment vertical="center"/>
    </xf>
    <xf numFmtId="0" fontId="26" fillId="11" borderId="1" xfId="7" applyFont="1" applyFill="1" applyBorder="1" applyAlignment="1" applyProtection="1">
      <alignment horizontal="left" vertical="center" wrapText="1"/>
      <protection locked="0"/>
    </xf>
    <xf numFmtId="0" fontId="25" fillId="0" borderId="1" xfId="7" applyFont="1" applyBorder="1" applyAlignment="1">
      <alignment vertical="center"/>
    </xf>
    <xf numFmtId="0" fontId="27" fillId="11" borderId="1" xfId="7" applyFont="1" applyFill="1" applyBorder="1" applyAlignment="1" applyProtection="1">
      <alignment horizontal="left" vertical="center" wrapText="1"/>
      <protection locked="0"/>
    </xf>
    <xf numFmtId="0" fontId="13" fillId="0" borderId="19" xfId="7" applyFont="1" applyBorder="1" applyAlignment="1" applyProtection="1">
      <alignment horizontal="center" vertical="center" wrapText="1"/>
      <protection locked="0"/>
    </xf>
    <xf numFmtId="0" fontId="13" fillId="0" borderId="17" xfId="7" applyFont="1" applyBorder="1" applyAlignment="1" applyProtection="1">
      <alignment horizontal="center" vertical="center" wrapText="1"/>
      <protection locked="0"/>
    </xf>
    <xf numFmtId="1" fontId="25" fillId="0" borderId="17" xfId="7" applyNumberFormat="1" applyFont="1" applyBorder="1" applyAlignment="1">
      <alignment vertical="center"/>
    </xf>
    <xf numFmtId="1" fontId="2" fillId="0" borderId="0" xfId="7" applyNumberFormat="1"/>
    <xf numFmtId="1" fontId="25" fillId="0" borderId="18" xfId="7" applyNumberFormat="1" applyFont="1" applyBorder="1" applyAlignment="1">
      <alignment vertical="center"/>
    </xf>
    <xf numFmtId="1" fontId="25" fillId="0" borderId="19" xfId="7" applyNumberFormat="1" applyFont="1" applyBorder="1" applyAlignment="1">
      <alignment vertical="center"/>
    </xf>
    <xf numFmtId="1" fontId="13" fillId="3" borderId="1" xfId="7" applyNumberFormat="1" applyFont="1" applyFill="1" applyBorder="1" applyAlignment="1" applyProtection="1">
      <alignment horizontal="left" vertical="center" wrapText="1"/>
      <protection locked="0"/>
    </xf>
    <xf numFmtId="0" fontId="29" fillId="0" borderId="1" xfId="7" applyFont="1" applyBorder="1" applyAlignment="1" applyProtection="1">
      <alignment horizontal="center" vertical="center" wrapText="1"/>
      <protection locked="0"/>
    </xf>
    <xf numFmtId="1" fontId="29" fillId="3" borderId="1" xfId="7" applyNumberFormat="1" applyFont="1" applyFill="1" applyBorder="1" applyAlignment="1" applyProtection="1">
      <alignment horizontal="left" vertical="center" wrapText="1"/>
      <protection locked="0"/>
    </xf>
    <xf numFmtId="1" fontId="25" fillId="0" borderId="1" xfId="7" applyNumberFormat="1" applyFont="1" applyBorder="1" applyAlignment="1">
      <alignment horizontal="center" vertical="center"/>
    </xf>
    <xf numFmtId="0" fontId="25" fillId="0" borderId="1" xfId="7" applyFont="1" applyBorder="1" applyAlignment="1">
      <alignment horizontal="center" vertical="center"/>
    </xf>
    <xf numFmtId="0" fontId="26" fillId="11" borderId="1" xfId="7" applyFont="1" applyFill="1" applyBorder="1" applyAlignment="1" applyProtection="1">
      <alignment horizontal="center" vertical="center" wrapText="1"/>
      <protection locked="0"/>
    </xf>
    <xf numFmtId="0" fontId="15" fillId="3" borderId="1" xfId="7" applyFont="1" applyFill="1" applyBorder="1" applyAlignment="1" applyProtection="1">
      <alignment horizontal="center" vertical="center" wrapText="1"/>
      <protection locked="0"/>
    </xf>
    <xf numFmtId="0" fontId="25" fillId="0" borderId="0" xfId="7" applyFont="1" applyAlignment="1">
      <alignment vertical="center"/>
    </xf>
    <xf numFmtId="1" fontId="30" fillId="3" borderId="1" xfId="7" applyNumberFormat="1" applyFont="1" applyFill="1" applyBorder="1" applyAlignment="1" applyProtection="1">
      <alignment horizontal="center" vertical="center" wrapText="1"/>
      <protection locked="0"/>
    </xf>
    <xf numFmtId="1" fontId="31" fillId="0" borderId="1" xfId="7" applyNumberFormat="1" applyFont="1" applyBorder="1" applyAlignment="1">
      <alignment vertical="center"/>
    </xf>
    <xf numFmtId="0" fontId="3" fillId="3" borderId="0" xfId="1" quotePrefix="1" applyFont="1" applyFill="1" applyAlignment="1">
      <alignment horizontal="center" vertical="center"/>
    </xf>
    <xf numFmtId="0" fontId="25" fillId="2" borderId="17" xfId="7" applyFont="1" applyFill="1" applyBorder="1" applyAlignment="1">
      <alignment horizontal="center" vertical="center" wrapText="1"/>
    </xf>
    <xf numFmtId="0" fontId="25" fillId="2" borderId="18" xfId="7" applyFont="1" applyFill="1" applyBorder="1" applyAlignment="1">
      <alignment horizontal="center" vertical="center" wrapText="1"/>
    </xf>
    <xf numFmtId="0" fontId="25" fillId="2" borderId="19" xfId="7" applyFont="1" applyFill="1" applyBorder="1" applyAlignment="1">
      <alignment horizontal="center" vertical="center" wrapText="1"/>
    </xf>
    <xf numFmtId="0" fontId="25" fillId="0" borderId="17" xfId="7" applyFont="1" applyBorder="1" applyAlignment="1">
      <alignment horizontal="center" vertical="center" wrapText="1"/>
    </xf>
    <xf numFmtId="0" fontId="25" fillId="0" borderId="18" xfId="7" applyFont="1" applyBorder="1" applyAlignment="1">
      <alignment horizontal="center" vertical="center" wrapText="1"/>
    </xf>
    <xf numFmtId="1" fontId="25" fillId="0" borderId="17" xfId="7" applyNumberFormat="1" applyFont="1" applyBorder="1" applyAlignment="1">
      <alignment horizontal="center" vertical="center"/>
    </xf>
    <xf numFmtId="1" fontId="25" fillId="0" borderId="19" xfId="7" applyNumberFormat="1" applyFont="1" applyBorder="1" applyAlignment="1">
      <alignment horizontal="center" vertical="center"/>
    </xf>
    <xf numFmtId="0" fontId="25" fillId="0" borderId="17" xfId="7" applyFont="1" applyBorder="1" applyAlignment="1">
      <alignment horizontal="center" vertical="center"/>
    </xf>
    <xf numFmtId="0" fontId="25" fillId="0" borderId="19" xfId="7" applyFont="1" applyBorder="1" applyAlignment="1">
      <alignment horizontal="center" vertical="center"/>
    </xf>
    <xf numFmtId="0" fontId="28" fillId="0" borderId="17" xfId="7" applyFont="1" applyBorder="1" applyAlignment="1">
      <alignment horizontal="center" vertical="center"/>
    </xf>
    <xf numFmtId="0" fontId="28" fillId="0" borderId="19" xfId="7" applyFont="1" applyBorder="1" applyAlignment="1">
      <alignment horizontal="center" vertical="center"/>
    </xf>
    <xf numFmtId="1" fontId="28" fillId="0" borderId="17" xfId="7" applyNumberFormat="1" applyFont="1" applyBorder="1" applyAlignment="1">
      <alignment horizontal="center" vertical="center"/>
    </xf>
    <xf numFmtId="1" fontId="28" fillId="0" borderId="19" xfId="7" applyNumberFormat="1" applyFont="1" applyBorder="1" applyAlignment="1">
      <alignment horizontal="center" vertical="center"/>
    </xf>
    <xf numFmtId="0" fontId="24" fillId="10" borderId="1" xfId="7" applyFont="1" applyFill="1" applyBorder="1" applyAlignment="1">
      <alignment horizontal="center" vertical="center" wrapText="1"/>
    </xf>
    <xf numFmtId="0" fontId="9" fillId="12" borderId="0" xfId="1" applyFont="1" applyFill="1" applyAlignment="1">
      <alignment horizontal="left" vertical="center"/>
    </xf>
    <xf numFmtId="0" fontId="14" fillId="12" borderId="0" xfId="0" applyFont="1" applyFill="1" applyAlignment="1">
      <alignment vertical="center"/>
    </xf>
    <xf numFmtId="0" fontId="14" fillId="12" borderId="0" xfId="0" applyFont="1" applyFill="1" applyAlignment="1">
      <alignment vertical="center" wrapText="1"/>
    </xf>
    <xf numFmtId="0" fontId="6" fillId="12" borderId="0" xfId="0" applyFont="1" applyFill="1" applyAlignment="1">
      <alignment horizontal="left" vertical="center"/>
    </xf>
    <xf numFmtId="0" fontId="15" fillId="12" borderId="0" xfId="0" applyFont="1" applyFill="1" applyAlignment="1">
      <alignment horizontal="left" vertical="center" wrapText="1"/>
    </xf>
    <xf numFmtId="0" fontId="15" fillId="12" borderId="0" xfId="0" applyFont="1" applyFill="1" applyAlignment="1">
      <alignment horizontal="left" vertical="center"/>
    </xf>
    <xf numFmtId="1" fontId="15" fillId="12" borderId="0" xfId="0" applyNumberFormat="1" applyFont="1" applyFill="1" applyAlignment="1">
      <alignment horizontal="center" vertical="center"/>
    </xf>
    <xf numFmtId="1" fontId="15" fillId="12" borderId="0" xfId="0" applyNumberFormat="1" applyFont="1" applyFill="1" applyAlignment="1">
      <alignment horizontal="right" vertical="center"/>
    </xf>
    <xf numFmtId="0" fontId="15" fillId="12" borderId="0" xfId="0" applyFont="1" applyFill="1" applyAlignment="1">
      <alignment horizontal="center" vertical="center" wrapText="1"/>
    </xf>
    <xf numFmtId="0" fontId="15" fillId="12" borderId="0" xfId="0" applyFont="1" applyFill="1" applyAlignment="1">
      <alignment horizontal="center" vertical="center"/>
    </xf>
    <xf numFmtId="14" fontId="16" fillId="5" borderId="3" xfId="0" applyNumberFormat="1" applyFont="1" applyFill="1" applyBorder="1" applyAlignment="1">
      <alignment horizontal="left" vertical="center"/>
    </xf>
    <xf numFmtId="14" fontId="18" fillId="7" borderId="1" xfId="0" applyNumberFormat="1" applyFont="1" applyFill="1" applyBorder="1" applyAlignment="1">
      <alignment horizontal="left" vertical="center"/>
    </xf>
  </cellXfs>
  <cellStyles count="11">
    <cellStyle name="Comma 2" xfId="9"/>
    <cellStyle name="Normal" xfId="0" builtinId="0"/>
    <cellStyle name="Normal 15" xfId="7"/>
    <cellStyle name="Normal 16" xfId="4"/>
    <cellStyle name="Normal 18 2" xfId="2"/>
    <cellStyle name="Normal 2" xfId="1"/>
    <cellStyle name="Normal 2 2" xfId="3"/>
    <cellStyle name="Normal 29 2 3" xfId="5"/>
    <cellStyle name="Normal 31" xfId="8"/>
    <cellStyle name="Percent" xfId="10" builtinId="5"/>
    <cellStyle name="Percent 10 3" xfId="6"/>
  </cellStyles>
  <dxfs count="2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ITIATIVES/2018/NOV/RELEASE-Pampers%20and%20Gillette%20Nov'18/Gillette/Updated%20Channel%20Summary%20for%20Gillette%20Changed%20and%20Added%20Plans-Nov1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inamdar.a/AppData/Local/Microsoft/Windows/Temporary%20Internet%20Files/Content.Outlook/A78K4SIW/Format-Channel%20Summary-Oct'13.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gupta.n.6/Desktop/MS&amp;P/MOnth/MArch%2013/Format-Channel%20Summary-Mar'13.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gupta.n.6/Desktop/Ecommerce/Month/June/Channel%20Summary-June'15-Ver%201.0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upta.n.6/Desktop/Ecommerce/Month/Sept%2014/Channel%20Summary-Sept'14-Ver%201.1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opal.h/AppData/Local/Microsoft/Windows/Temporary%20Internet%20Files/Content.Outlook/AZYOG20C/temp%20files/Channel%20Summary-Apr'14-Ver%202.0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0%20Swing-Releases\00%20JASOND,%202020\Jaguar-CS%20Automation\FinalChannel%20Summary%20for%20Vicks%20Dec'2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hanna.m/Documents/Onboarding%20Olay/AMJ'13%20Olay%20BPM/Channel%20Summary/Olay%20Channel%20Summary-Apr'13-Ver%20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ansharamani.a/Documents/Ashish_stuff/P&amp;G/MS&amp;P/Canvas/AMJ%202014/April/Channel%20Summary-Apr'14-Ver%201.00_KAM%20BPM.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heeraj.parripati/Documents/My%20Received%20Files/Documents%20and%20Settings/Administrator/My%20Documents/Milind/Channel%20Summary-Feb'13-Ver%204.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mmary"/>
      <sheetName val="Instructions"/>
      <sheetName val="Consumer Promotions"/>
      <sheetName val="Summary-old"/>
      <sheetName val="Delete"/>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Order"/>
      <sheetName val="ITrial"/>
      <sheetName val="iTrail Smart Store"/>
      <sheetName val="LCCM"/>
      <sheetName val="Price Change"/>
      <sheetName val="NSR"/>
      <sheetName val="Orgn Plans"/>
      <sheetName val="List of New Sub BFs"/>
      <sheetName val="Valid-ChannelClassType Mapping"/>
      <sheetName val="Possible Disbursement Method"/>
      <sheetName val="Sample Configuration"/>
      <sheetName val="DeletingSystemPart"/>
      <sheetName val="Sheet1"/>
      <sheetName val="Nov"/>
    </sheetNames>
    <sheetDataSet>
      <sheetData sheetId="0" refreshError="1"/>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75">
          <cell r="A75" t="str">
            <v>Taxable</v>
          </cell>
        </row>
        <row r="76">
          <cell r="A76" t="str">
            <v>Non Taxable</v>
          </cell>
        </row>
        <row r="134">
          <cell r="A134" t="str">
            <v>Yes</v>
          </cell>
        </row>
        <row r="135">
          <cell r="A135" t="str">
            <v>No</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A3" t="str">
            <v>AE BB+CarST AQ Prmo</v>
          </cell>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A4" t="str">
            <v>AE HF+CarST VB Prmo</v>
          </cell>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A5" t="str">
            <v>AE LVC+CarST LS Prmo</v>
          </cell>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A6" t="str">
            <v>AE VC Promo BB + SKY</v>
          </cell>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A7" t="str">
            <v>AE VC Promo HW + CTR</v>
          </cell>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A8" t="str">
            <v>AE VC Promo LVC + LV</v>
          </cell>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A9" t="str">
            <v>AmbiPur Car Tropic Refills</v>
          </cell>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A10" t="str">
            <v>AmbiPur Car Tropic Starters</v>
          </cell>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A11" t="str">
            <v>AmbiPur Car Waves Refills</v>
          </cell>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A12" t="str">
            <v>AmbiPur Car Waves Starters</v>
          </cell>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A13" t="str">
            <v>AmbiPur Car White Lilies Starters</v>
          </cell>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A14" t="str">
            <v>AmbPr Air B&amp;B</v>
          </cell>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A15" t="str">
            <v>AmbPr Air Citrus 2x FB</v>
          </cell>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A16" t="str">
            <v>AmbPr Air Citrus 2x TF</v>
          </cell>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A17" t="str">
            <v>AmbPr Air EF</v>
          </cell>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A18" t="str">
            <v>AmbPr Air EJ</v>
          </cell>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A19" t="str">
            <v>AmbPr Air EJ 199</v>
          </cell>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A20" t="str">
            <v>AmbPr Air F&amp;F</v>
          </cell>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A21" t="str">
            <v>AmbPr Air FB</v>
          </cell>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A22" t="str">
            <v>AmbPr Air HAWI</v>
          </cell>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A23" t="str">
            <v>AmbPr Air L&amp;S</v>
          </cell>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A24" t="str">
            <v>AmbPr Air LB</v>
          </cell>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A25" t="str">
            <v>AmbPr Air LB 199</v>
          </cell>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A26" t="str">
            <v>AmbPr Air LB+RB Prmo</v>
          </cell>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A27" t="str">
            <v>AmbPr Air LB+VS Prmo</v>
          </cell>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A28" t="str">
            <v>AmbPr Air LV&amp;C</v>
          </cell>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A29" t="str">
            <v>AmbPr Air M&amp;R</v>
          </cell>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A30" t="str">
            <v>AmbPr Air MF</v>
          </cell>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A31" t="str">
            <v>AmbPr Air NZLD</v>
          </cell>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A32" t="str">
            <v>AmbPr Air OB</v>
          </cell>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A33" t="str">
            <v>AmbPr Air R&amp;B</v>
          </cell>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A34" t="str">
            <v>AmbPr Air R&amp;B 199</v>
          </cell>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A35" t="str">
            <v>AmbPr Air S&amp;R</v>
          </cell>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A36" t="str">
            <v>AmbPr Air SB</v>
          </cell>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A37" t="str">
            <v>AmbPr Air SB 199</v>
          </cell>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A38" t="str">
            <v>AmbPr Air SC&amp;Z</v>
          </cell>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A39" t="str">
            <v>AmbPr Air SW</v>
          </cell>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A40" t="str">
            <v>AmbPr Air SW 199</v>
          </cell>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A41" t="str">
            <v>AmbPr Air THAI</v>
          </cell>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A42" t="str">
            <v>AmbPr Air V&amp;S</v>
          </cell>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A43" t="str">
            <v>AmbPr Arsl AromLily</v>
          </cell>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A44" t="str">
            <v>AmbPr Arsl AromLvndr</v>
          </cell>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A45" t="str">
            <v>AmbPr Arsl Ocean</v>
          </cell>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A46" t="str">
            <v>AmbPr Arsl Pink</v>
          </cell>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A47" t="str">
            <v>AmbPr Arsl Sndalwood</v>
          </cell>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A48" t="str">
            <v>AmbPr CarRef Aqua</v>
          </cell>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A49" t="str">
            <v>AmbPr CarRef Citrus</v>
          </cell>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A50" t="str">
            <v>AmbPr CarRef Jasmine</v>
          </cell>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A51" t="str">
            <v>AmbPr CarRef Lavendr</v>
          </cell>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A52" t="str">
            <v>AmbPr CarRef Pacific</v>
          </cell>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A53" t="str">
            <v>AmbPr CarRef Tobaco</v>
          </cell>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A54" t="str">
            <v>AmbPr CarRef Vanilla</v>
          </cell>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A55" t="str">
            <v>AmbPr CarST Aqua</v>
          </cell>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A56" t="str">
            <v>AmbPr CarST Citrus</v>
          </cell>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A57" t="str">
            <v>AmbPr CarST Jasmine</v>
          </cell>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A58" t="str">
            <v>AmbPr CarST Lvndr</v>
          </cell>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A59" t="str">
            <v>AmbPr CarST Pacific</v>
          </cell>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A60" t="str">
            <v>AmbPr CarST Tobaco</v>
          </cell>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A61" t="str">
            <v>AmbPr CarST Vanilla</v>
          </cell>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A62" t="str">
            <v>AmbPr Ref B&amp;B</v>
          </cell>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A63" t="str">
            <v>AmbPr Ref HAWI</v>
          </cell>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A64" t="str">
            <v>AmbPr Ref LV&amp;C</v>
          </cell>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A65" t="str">
            <v>AmbPr Ref NZLD</v>
          </cell>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A66" t="str">
            <v>AmbPr Ref S&amp;R</v>
          </cell>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A67" t="str">
            <v>AmbPr Ref SC&amp;Z</v>
          </cell>
          <cell r="C67" t="str">
            <v>RDY II</v>
          </cell>
          <cell r="D67" t="str">
            <v>Ariel SC Oxy Blu 2kg</v>
          </cell>
          <cell r="H67" t="str">
            <v>OB Kids 10+2 Free</v>
          </cell>
          <cell r="J67" t="str">
            <v>DEO WW</v>
          </cell>
          <cell r="K67" t="str">
            <v>Olay TE Eye Crm 0.5Oz Normal NUV Day</v>
          </cell>
          <cell r="L67" t="str">
            <v>whspr Ultra Reg 15s</v>
          </cell>
        </row>
        <row r="68">
          <cell r="A68" t="str">
            <v>AmbPr Ref THAI</v>
          </cell>
          <cell r="C68" t="str">
            <v>RDY II 5s</v>
          </cell>
          <cell r="D68" t="str">
            <v>Ariel SC Oxyblu 1 Kg</v>
          </cell>
          <cell r="H68" t="str">
            <v>OB Kids Sft</v>
          </cell>
          <cell r="J68" t="str">
            <v>DEO WW 150ML</v>
          </cell>
          <cell r="K68" t="str">
            <v>Olay TE FW 20gm</v>
          </cell>
          <cell r="L68" t="str">
            <v>whspr Ultra Reg 2s</v>
          </cell>
        </row>
        <row r="69">
          <cell r="A69" t="str">
            <v>AmbPr ST B&amp;B</v>
          </cell>
          <cell r="C69" t="str">
            <v>Satin Care Disp</v>
          </cell>
          <cell r="D69" t="str">
            <v>Ariel SC Oxyblu 500g</v>
          </cell>
          <cell r="H69" t="str">
            <v>OB Neem FrshClnM10+2</v>
          </cell>
          <cell r="J69" t="str">
            <v>Fat Foamy (Reg) 300gm</v>
          </cell>
          <cell r="K69" t="str">
            <v>Olay TE FW 50gm</v>
          </cell>
          <cell r="L69" t="str">
            <v>whspr Ultra Reg 8s</v>
          </cell>
        </row>
        <row r="70">
          <cell r="A70" t="str">
            <v>AmbPr ST HAWI</v>
          </cell>
          <cell r="C70" t="str">
            <v>Satincare</v>
          </cell>
          <cell r="D70" t="str">
            <v>Ariel Ultramatic 3 Kg</v>
          </cell>
          <cell r="H70" t="str">
            <v>OB Neem FrshClnS10+2</v>
          </cell>
          <cell r="J70" t="str">
            <v>Fat Foamy (Sen) 300gm</v>
          </cell>
          <cell r="K70" t="str">
            <v>Olay TE FW 50gm Prom</v>
          </cell>
          <cell r="L70" t="str">
            <v>whspr Ultra S1 Wings 15s</v>
          </cell>
        </row>
        <row r="71">
          <cell r="A71" t="str">
            <v>AmbPr ST LV&amp;C</v>
          </cell>
          <cell r="C71" t="str">
            <v>SEFW Cart</v>
          </cell>
          <cell r="D71" t="str">
            <v>Ariel ultrmatic 1 Kg</v>
          </cell>
          <cell r="H71" t="str">
            <v>OB Ortho Sft</v>
          </cell>
          <cell r="J71" t="str">
            <v>Foam (Cln) 200ml</v>
          </cell>
          <cell r="K71" t="str">
            <v>Olay TE Gentle 50gm</v>
          </cell>
          <cell r="L71" t="str">
            <v>whspr Ultra S1 Wings 8s</v>
          </cell>
        </row>
        <row r="72">
          <cell r="A72" t="str">
            <v>AmbPr ST NZLD</v>
          </cell>
          <cell r="C72" t="str">
            <v>SEFW Rzr</v>
          </cell>
          <cell r="D72" t="str">
            <v>Ariel ultrmatic 2 Kg</v>
          </cell>
          <cell r="H72" t="str">
            <v>OB Paste+Brush Pack</v>
          </cell>
          <cell r="J72" t="str">
            <v>Foam (Lmn) 200ml</v>
          </cell>
          <cell r="K72" t="str">
            <v>Olay TE Gnt NUV 50gm</v>
          </cell>
          <cell r="L72" t="str">
            <v>whspr Ultra Sft LN 15s</v>
          </cell>
        </row>
        <row r="73">
          <cell r="A73" t="str">
            <v>AmbPr ST S&amp;R</v>
          </cell>
          <cell r="C73" t="str">
            <v>Simply Venus 3s Disp</v>
          </cell>
          <cell r="D73" t="str">
            <v>Ariel ultrmatic 500g</v>
          </cell>
          <cell r="H73" t="str">
            <v>OB PH 5way</v>
          </cell>
          <cell r="J73" t="str">
            <v>Foam (Mnth) 200ml</v>
          </cell>
          <cell r="K73" t="str">
            <v>Olay TE Gnt UV 50gm</v>
          </cell>
          <cell r="L73" t="str">
            <v>whspr Ultra Sft LN 8s</v>
          </cell>
        </row>
        <row r="74">
          <cell r="A74" t="str">
            <v>AmbPr ST SC&amp;Z</v>
          </cell>
          <cell r="C74" t="str">
            <v>Simply Venus Disp</v>
          </cell>
          <cell r="D74" t="str">
            <v>FREE Tide Bar Rs 10</v>
          </cell>
          <cell r="H74" t="str">
            <v>OB PH 75gm bulk</v>
          </cell>
          <cell r="J74" t="str">
            <v>Foam (Mst) 200ml</v>
          </cell>
          <cell r="K74" t="str">
            <v>Olay TE Gnt UV Prom</v>
          </cell>
          <cell r="L74" t="str">
            <v>whspr Ultra Sft XL 7s</v>
          </cell>
        </row>
        <row r="75">
          <cell r="A75" t="str">
            <v>AmbPr ST THAI</v>
          </cell>
          <cell r="C75" t="str">
            <v>SP Blades 100s</v>
          </cell>
          <cell r="D75" t="str">
            <v>FREE Tide Bar Rs 6</v>
          </cell>
          <cell r="H75" t="str">
            <v>OB PH Antibac</v>
          </cell>
          <cell r="J75" t="str">
            <v>Foam (Prot) 245g</v>
          </cell>
          <cell r="K75" t="str">
            <v>Olay TE GNUV BP</v>
          </cell>
          <cell r="L75" t="str">
            <v>whspr Ultra Systm Pk</v>
          </cell>
        </row>
        <row r="76">
          <cell r="A76" t="str">
            <v>Car AQ+LSpa+EJ</v>
          </cell>
          <cell r="C76" t="str">
            <v>SP Blades 5s</v>
          </cell>
          <cell r="D76" t="str">
            <v>Gain Super Soaker</v>
          </cell>
          <cell r="H76" t="str">
            <v>OB PH Antibac N</v>
          </cell>
          <cell r="J76" t="str">
            <v>Foam (Reg) 200ml</v>
          </cell>
          <cell r="K76" t="str">
            <v>Olay TE GUV BP</v>
          </cell>
          <cell r="L76" t="str">
            <v>whspr Ultra XL 15s</v>
          </cell>
        </row>
        <row r="77">
          <cell r="A77" t="str">
            <v>Car Aqua RF</v>
          </cell>
          <cell r="C77" t="str">
            <v>SP Rzr</v>
          </cell>
          <cell r="D77" t="str">
            <v>North TideJR 500+Bar FREE</v>
          </cell>
          <cell r="H77" t="str">
            <v>OB PH AU</v>
          </cell>
          <cell r="J77" t="str">
            <v>Foam (Reg) 50gm</v>
          </cell>
          <cell r="K77" t="str">
            <v>Olay TE LW TPR</v>
          </cell>
          <cell r="L77" t="str">
            <v>whspr Ultra XL 2s</v>
          </cell>
        </row>
        <row r="78">
          <cell r="A78" t="str">
            <v>Car Aqua ST</v>
          </cell>
          <cell r="C78" t="str">
            <v>SS 10s</v>
          </cell>
          <cell r="D78" t="str">
            <v>North TideLM 500+Bar FREE</v>
          </cell>
          <cell r="H78" t="str">
            <v>OB PH Base</v>
          </cell>
          <cell r="J78" t="str">
            <v>Foam (Sen) 200ml</v>
          </cell>
          <cell r="K78" t="str">
            <v>Olay TE Night 20gm</v>
          </cell>
          <cell r="L78" t="str">
            <v>whspr Ultra XL 30s</v>
          </cell>
        </row>
        <row r="79">
          <cell r="A79" t="str">
            <v>Car Lavender RF</v>
          </cell>
          <cell r="C79" t="str">
            <v>SS Blades 5s</v>
          </cell>
          <cell r="D79" t="str">
            <v>Tide 3in1 1Kg DHOOM</v>
          </cell>
          <cell r="H79" t="str">
            <v>OB PH Base Med2sVP N</v>
          </cell>
          <cell r="J79" t="str">
            <v>Foam (Senst) 245g</v>
          </cell>
          <cell r="K79" t="str">
            <v>Olay TE Night 50gm</v>
          </cell>
          <cell r="L79" t="str">
            <v>whspr Ultra XL 45s</v>
          </cell>
        </row>
        <row r="80">
          <cell r="A80" t="str">
            <v>Car Lavender ST</v>
          </cell>
          <cell r="C80" t="str">
            <v>SS Rzr</v>
          </cell>
          <cell r="D80" t="str">
            <v>Tide 3in1 500g DHOOM</v>
          </cell>
          <cell r="H80" t="str">
            <v>OB PH Base MedB2G1 N</v>
          </cell>
          <cell r="J80" t="str">
            <v>FOAM LIME 250G</v>
          </cell>
          <cell r="K80" t="str">
            <v>Olay TE Night Prom</v>
          </cell>
          <cell r="L80" t="str">
            <v>whspr Ultra XL 4s</v>
          </cell>
        </row>
        <row r="81">
          <cell r="A81" t="str">
            <v>Car Pacific RF</v>
          </cell>
          <cell r="C81" t="str">
            <v>SS Saloon 50s</v>
          </cell>
          <cell r="D81" t="str">
            <v>Tide 3in1 Semi 1Kg</v>
          </cell>
          <cell r="H81" t="str">
            <v>OB PH Base N</v>
          </cell>
          <cell r="J81" t="str">
            <v>FOAM MUSK 250G</v>
          </cell>
          <cell r="K81" t="str">
            <v>Olay TE Nrm NUV 20gm</v>
          </cell>
          <cell r="L81" t="str">
            <v>whspr Ultra XL 5s</v>
          </cell>
        </row>
        <row r="82">
          <cell r="A82" t="str">
            <v>Car Pacific ST</v>
          </cell>
          <cell r="C82" t="str">
            <v>ST Rzr</v>
          </cell>
          <cell r="D82" t="str">
            <v>Tide 3in1 Semi 4Kg</v>
          </cell>
          <cell r="H82" t="str">
            <v>OB PH Base Sft2sVP N</v>
          </cell>
          <cell r="J82" t="str">
            <v>FOAM ORIGINAL 250G</v>
          </cell>
          <cell r="K82" t="str">
            <v>Olay TE Nrm NUV 50gm</v>
          </cell>
          <cell r="L82" t="str">
            <v>whspr Ultra XL 7s</v>
          </cell>
        </row>
        <row r="83">
          <cell r="A83" t="str">
            <v>Car Vanilla RF</v>
          </cell>
          <cell r="C83" t="str">
            <v>SV3 BASIC STREAMER PACK</v>
          </cell>
          <cell r="D83" t="str">
            <v>Tide 3in1 Semi 500g</v>
          </cell>
          <cell r="H83" t="str">
            <v>OB PH Base SftB2G1 N</v>
          </cell>
          <cell r="J83" t="str">
            <v>FusionGel PuSen200ml</v>
          </cell>
          <cell r="K83" t="str">
            <v>Olay TE Nrm NUV Prom</v>
          </cell>
          <cell r="L83" t="str">
            <v>whspr Ultra XL 8s</v>
          </cell>
        </row>
        <row r="84">
          <cell r="A84" t="str">
            <v>Car Vanilla ST</v>
          </cell>
          <cell r="C84" t="str">
            <v>Turbo Cart 2s</v>
          </cell>
          <cell r="D84" t="str">
            <v>Tide 3in1 Semi 500g</v>
          </cell>
          <cell r="H84" t="str">
            <v>OB PH GC Med N</v>
          </cell>
          <cell r="J84" t="str">
            <v>FusionGel Sen200ml</v>
          </cell>
          <cell r="K84" t="str">
            <v>Olay TE Nrm NUV TPR</v>
          </cell>
          <cell r="L84" t="str">
            <v>whspr Ultra XL 9s</v>
          </cell>
        </row>
        <row r="85">
          <cell r="A85" t="str">
            <v>Vent Clips CITRS</v>
          </cell>
          <cell r="C85" t="str">
            <v>Turbo Cart 4s</v>
          </cell>
          <cell r="D85" t="str">
            <v>Tide Bar</v>
          </cell>
          <cell r="H85" t="str">
            <v>OB PH GC MedB2G1 N</v>
          </cell>
          <cell r="J85" t="str">
            <v>FusionGel Sen75ml</v>
          </cell>
          <cell r="K85" t="str">
            <v>Olay TE Nrm UV 20gm</v>
          </cell>
          <cell r="L85" t="str">
            <v>whspr Ultra XL ON 2s</v>
          </cell>
        </row>
        <row r="86">
          <cell r="A86" t="str">
            <v>Vent Clips Lavender</v>
          </cell>
          <cell r="C86" t="str">
            <v>Turbo Cart 8s</v>
          </cell>
          <cell r="D86" t="str">
            <v>Tide JR 10KG PROMO</v>
          </cell>
          <cell r="H86" t="str">
            <v>OB PH GC Sft N</v>
          </cell>
          <cell r="J86" t="str">
            <v>FusionGel UltPr200ml</v>
          </cell>
          <cell r="K86" t="str">
            <v>Olay TE Nrm UV 50gm</v>
          </cell>
          <cell r="L86" t="str">
            <v>whspr Ultra XL ON 7s</v>
          </cell>
        </row>
        <row r="87">
          <cell r="A87" t="str">
            <v>Vent Clips NZLD</v>
          </cell>
          <cell r="C87" t="str">
            <v>Turbo Mach-3 Rzr</v>
          </cell>
          <cell r="D87" t="str">
            <v>Tide Matic 1Kg</v>
          </cell>
          <cell r="H87" t="str">
            <v>OB PH GC SftB2G1 N</v>
          </cell>
          <cell r="J87" t="str">
            <v>Gil Foam Wash 150ml</v>
          </cell>
          <cell r="K87" t="str">
            <v>Olay TE Nrm UV 8gm</v>
          </cell>
          <cell r="L87" t="str">
            <v>whspr Ultra XL+ 15s</v>
          </cell>
        </row>
        <row r="88">
          <cell r="A88" t="str">
            <v>Vent Clips SKY BRZ</v>
          </cell>
          <cell r="C88" t="str">
            <v>Turbo Sen Cart 2s</v>
          </cell>
          <cell r="D88" t="str">
            <v>Tide Matic 2Kg</v>
          </cell>
          <cell r="H88" t="str">
            <v>OB PH Gum Care</v>
          </cell>
          <cell r="J88" t="str">
            <v>Gil Moist Lot 100ml</v>
          </cell>
          <cell r="K88" t="str">
            <v>Olay TE Nrm UV Prom</v>
          </cell>
          <cell r="L88" t="str">
            <v>whspr Ultra XL+ 30s</v>
          </cell>
        </row>
        <row r="89">
          <cell r="A89" t="str">
            <v>Vent Clips THAI</v>
          </cell>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X1">
    <tabColor rgb="FFFF0000"/>
  </sheetPr>
  <dimension ref="A1:H8"/>
  <sheetViews>
    <sheetView showGridLines="0" tabSelected="1" zoomScale="106" zoomScaleNormal="106" workbookViewId="0">
      <selection activeCell="A2" sqref="A2"/>
    </sheetView>
  </sheetViews>
  <sheetFormatPr defaultColWidth="8" defaultRowHeight="11.25" x14ac:dyDescent="0.2"/>
  <cols>
    <col min="1" max="1" width="27.5703125" style="1" customWidth="1"/>
    <col min="2" max="3" width="20.7109375" style="1" customWidth="1"/>
    <col min="4" max="4" width="27.5703125" style="1" customWidth="1"/>
    <col min="5" max="5" width="48.42578125" style="1" customWidth="1"/>
    <col min="6" max="6" width="67.42578125" style="1" customWidth="1"/>
    <col min="7" max="7" width="15.7109375" style="1" customWidth="1"/>
    <col min="8" max="8" width="28.85546875" style="1" customWidth="1"/>
    <col min="9" max="16384" width="8" style="1"/>
  </cols>
  <sheetData>
    <row r="1" spans="1:8" ht="31.5" customHeight="1" x14ac:dyDescent="0.2">
      <c r="A1" s="143" t="s">
        <v>24</v>
      </c>
      <c r="B1" s="143"/>
      <c r="C1" s="143"/>
      <c r="D1" s="143"/>
      <c r="E1" s="143"/>
      <c r="F1" s="143"/>
      <c r="G1" s="143"/>
      <c r="H1" s="143"/>
    </row>
    <row r="2" spans="1:8" ht="15.6" x14ac:dyDescent="0.2">
      <c r="A2" s="13" t="s">
        <v>6</v>
      </c>
      <c r="B2" s="2"/>
      <c r="C2" s="2"/>
      <c r="D2" s="3"/>
      <c r="E2" s="3"/>
      <c r="F2" s="3"/>
      <c r="G2" s="3"/>
      <c r="H2" s="3"/>
    </row>
    <row r="3" spans="1:8" ht="24.75" customHeight="1" x14ac:dyDescent="0.2">
      <c r="A3" s="4" t="s">
        <v>7</v>
      </c>
      <c r="B3" s="2"/>
      <c r="C3" s="2"/>
      <c r="D3" s="3"/>
      <c r="E3" s="3"/>
      <c r="F3" s="3"/>
      <c r="G3" s="3"/>
      <c r="H3" s="3"/>
    </row>
    <row r="4" spans="1:8" ht="39.75" customHeight="1" x14ac:dyDescent="0.2">
      <c r="A4" s="5" t="s">
        <v>0</v>
      </c>
      <c r="B4" s="6" t="s">
        <v>1</v>
      </c>
      <c r="C4" s="6" t="s">
        <v>2</v>
      </c>
      <c r="D4" s="5" t="s">
        <v>3</v>
      </c>
      <c r="E4" s="7" t="s">
        <v>8</v>
      </c>
      <c r="F4" s="5" t="s">
        <v>9</v>
      </c>
      <c r="G4" s="5" t="s">
        <v>10</v>
      </c>
      <c r="H4" s="5" t="s">
        <v>4</v>
      </c>
    </row>
    <row r="5" spans="1:8" s="11" customFormat="1" ht="23.25" customHeight="1" x14ac:dyDescent="0.3">
      <c r="A5" s="8" t="s">
        <v>11</v>
      </c>
      <c r="B5" s="9">
        <v>43647</v>
      </c>
      <c r="C5" s="9" t="s">
        <v>12</v>
      </c>
      <c r="D5" s="9" t="s">
        <v>13</v>
      </c>
      <c r="E5" s="9" t="s">
        <v>14</v>
      </c>
      <c r="F5" s="9" t="s">
        <v>15</v>
      </c>
      <c r="G5" s="8" t="s">
        <v>16</v>
      </c>
      <c r="H5" s="10" t="s">
        <v>17</v>
      </c>
    </row>
    <row r="6" spans="1:8" s="12" customFormat="1" ht="22.5" customHeight="1" x14ac:dyDescent="0.3">
      <c r="A6" s="8" t="s">
        <v>11</v>
      </c>
      <c r="B6" s="9">
        <v>43647</v>
      </c>
      <c r="C6" s="9" t="s">
        <v>12</v>
      </c>
      <c r="D6" s="9" t="s">
        <v>13</v>
      </c>
      <c r="E6" s="9" t="s">
        <v>18</v>
      </c>
      <c r="F6" s="9" t="s">
        <v>19</v>
      </c>
      <c r="G6" s="8" t="s">
        <v>16</v>
      </c>
      <c r="H6" s="10" t="s">
        <v>17</v>
      </c>
    </row>
    <row r="7" spans="1:8" s="12" customFormat="1" ht="28.5" customHeight="1" x14ac:dyDescent="0.3">
      <c r="A7" s="8" t="s">
        <v>11</v>
      </c>
      <c r="B7" s="9">
        <v>43647</v>
      </c>
      <c r="C7" s="9" t="s">
        <v>12</v>
      </c>
      <c r="D7" s="9" t="s">
        <v>13</v>
      </c>
      <c r="E7" s="9" t="s">
        <v>20</v>
      </c>
      <c r="F7" s="9" t="s">
        <v>21</v>
      </c>
      <c r="G7" s="8" t="s">
        <v>16</v>
      </c>
      <c r="H7" s="10" t="s">
        <v>17</v>
      </c>
    </row>
    <row r="8" spans="1:8" s="12" customFormat="1" ht="23.25" customHeight="1" x14ac:dyDescent="0.3">
      <c r="A8" s="8" t="s">
        <v>11</v>
      </c>
      <c r="B8" s="9">
        <v>43647</v>
      </c>
      <c r="C8" s="9" t="s">
        <v>12</v>
      </c>
      <c r="D8" s="9" t="s">
        <v>13</v>
      </c>
      <c r="E8" s="9" t="s">
        <v>22</v>
      </c>
      <c r="F8" s="9" t="s">
        <v>23</v>
      </c>
      <c r="G8" s="8" t="s">
        <v>16</v>
      </c>
      <c r="H8" s="10" t="s">
        <v>17</v>
      </c>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AM233"/>
  <sheetViews>
    <sheetView workbookViewId="0"/>
  </sheetViews>
  <sheetFormatPr defaultRowHeight="15" x14ac:dyDescent="0.25"/>
  <sheetData>
    <row r="1" spans="1:38" ht="15.6" x14ac:dyDescent="0.3">
      <c r="A1" s="15" t="s">
        <v>6</v>
      </c>
    </row>
    <row r="3" spans="1:38" ht="28.9" x14ac:dyDescent="0.3">
      <c r="A3" s="14" t="s">
        <v>5</v>
      </c>
    </row>
    <row r="7" spans="1:38" s="110" customFormat="1" ht="17.45" x14ac:dyDescent="0.3">
      <c r="A7" s="111" t="s">
        <v>217</v>
      </c>
      <c r="B7" s="111"/>
      <c r="C7" s="111"/>
    </row>
    <row r="8" spans="1:38" s="110" customFormat="1" ht="17.45" x14ac:dyDescent="0.3">
      <c r="A8" s="111" t="s">
        <v>218</v>
      </c>
      <c r="B8" s="111"/>
      <c r="C8" s="111"/>
      <c r="D8" s="111"/>
    </row>
    <row r="9" spans="1:38" s="110" customFormat="1" ht="11.25" x14ac:dyDescent="0.2">
      <c r="E9" s="110" t="s">
        <v>219</v>
      </c>
      <c r="F9" s="110" t="s">
        <v>220</v>
      </c>
      <c r="G9" s="110" t="s">
        <v>221</v>
      </c>
      <c r="H9" s="110" t="s">
        <v>222</v>
      </c>
      <c r="I9" s="110" t="s">
        <v>223</v>
      </c>
      <c r="J9" s="110" t="s">
        <v>224</v>
      </c>
      <c r="K9" s="110" t="s">
        <v>225</v>
      </c>
      <c r="L9" s="110" t="s">
        <v>226</v>
      </c>
      <c r="M9" s="110" t="s">
        <v>227</v>
      </c>
      <c r="N9" s="110" t="s">
        <v>228</v>
      </c>
      <c r="O9" s="110" t="s">
        <v>229</v>
      </c>
      <c r="P9" s="110" t="s">
        <v>230</v>
      </c>
      <c r="Q9" s="110" t="s">
        <v>231</v>
      </c>
      <c r="R9" s="110" t="s">
        <v>232</v>
      </c>
      <c r="S9" s="110" t="s">
        <v>233</v>
      </c>
      <c r="T9" s="110" t="s">
        <v>234</v>
      </c>
      <c r="U9" s="110" t="s">
        <v>235</v>
      </c>
      <c r="V9" s="110" t="s">
        <v>236</v>
      </c>
      <c r="W9" s="110" t="s">
        <v>237</v>
      </c>
      <c r="X9" s="110" t="s">
        <v>238</v>
      </c>
      <c r="Y9" s="110" t="s">
        <v>239</v>
      </c>
      <c r="Z9" s="110" t="s">
        <v>240</v>
      </c>
      <c r="AA9" s="110" t="s">
        <v>241</v>
      </c>
      <c r="AB9" s="110" t="s">
        <v>242</v>
      </c>
      <c r="AC9" s="110" t="s">
        <v>243</v>
      </c>
      <c r="AD9" s="110" t="s">
        <v>244</v>
      </c>
      <c r="AE9" s="110" t="s">
        <v>245</v>
      </c>
      <c r="AF9" s="110" t="s">
        <v>246</v>
      </c>
      <c r="AG9" s="110" t="s">
        <v>247</v>
      </c>
      <c r="AH9" s="110" t="s">
        <v>248</v>
      </c>
      <c r="AI9" s="110" t="s">
        <v>249</v>
      </c>
      <c r="AJ9" s="110" t="s">
        <v>250</v>
      </c>
      <c r="AK9" s="112" t="s">
        <v>251</v>
      </c>
    </row>
    <row r="10" spans="1:38" s="116" customFormat="1" ht="55.15" x14ac:dyDescent="0.3">
      <c r="A10" s="113" t="s">
        <v>252</v>
      </c>
      <c r="B10" s="114"/>
      <c r="C10" s="113" t="s">
        <v>253</v>
      </c>
      <c r="D10" s="114" t="s">
        <v>254</v>
      </c>
      <c r="E10" s="114" t="s">
        <v>255</v>
      </c>
      <c r="F10" s="114" t="s">
        <v>256</v>
      </c>
      <c r="G10" s="114" t="s">
        <v>257</v>
      </c>
      <c r="H10" s="114" t="s">
        <v>258</v>
      </c>
      <c r="I10" s="114" t="s">
        <v>259</v>
      </c>
      <c r="J10" s="114" t="s">
        <v>260</v>
      </c>
      <c r="K10" s="114" t="s">
        <v>261</v>
      </c>
      <c r="L10" s="114" t="s">
        <v>262</v>
      </c>
      <c r="M10" s="114" t="s">
        <v>263</v>
      </c>
      <c r="N10" s="114" t="s">
        <v>264</v>
      </c>
      <c r="O10" s="114" t="s">
        <v>265</v>
      </c>
      <c r="P10" s="114" t="s">
        <v>266</v>
      </c>
      <c r="Q10" s="114" t="s">
        <v>267</v>
      </c>
      <c r="R10" s="114" t="s">
        <v>268</v>
      </c>
      <c r="S10" s="114" t="s">
        <v>269</v>
      </c>
      <c r="T10" s="114" t="s">
        <v>263</v>
      </c>
      <c r="U10" s="114" t="s">
        <v>270</v>
      </c>
      <c r="V10" s="114" t="s">
        <v>271</v>
      </c>
      <c r="W10" s="114" t="s">
        <v>272</v>
      </c>
      <c r="X10" s="114" t="s">
        <v>273</v>
      </c>
      <c r="Y10" s="114" t="s">
        <v>274</v>
      </c>
      <c r="Z10" s="114" t="s">
        <v>275</v>
      </c>
      <c r="AA10" s="114" t="s">
        <v>276</v>
      </c>
      <c r="AB10" s="114" t="s">
        <v>277</v>
      </c>
      <c r="AC10" s="114" t="s">
        <v>278</v>
      </c>
      <c r="AD10" s="114" t="s">
        <v>279</v>
      </c>
      <c r="AE10" s="114" t="s">
        <v>280</v>
      </c>
      <c r="AF10" s="114" t="s">
        <v>281</v>
      </c>
      <c r="AG10" s="114" t="s">
        <v>282</v>
      </c>
      <c r="AH10" s="114" t="s">
        <v>283</v>
      </c>
      <c r="AI10" s="114" t="s">
        <v>284</v>
      </c>
      <c r="AJ10" s="114" t="s">
        <v>285</v>
      </c>
      <c r="AK10" s="115" t="s">
        <v>286</v>
      </c>
    </row>
    <row r="11" spans="1:38" s="119" customFormat="1" ht="69" x14ac:dyDescent="0.3">
      <c r="A11" s="113"/>
      <c r="B11" s="114" t="s">
        <v>287</v>
      </c>
      <c r="C11" s="113"/>
      <c r="D11" s="114"/>
      <c r="E11" s="117" t="s">
        <v>288</v>
      </c>
      <c r="F11" s="117" t="s">
        <v>289</v>
      </c>
      <c r="G11" s="117" t="s">
        <v>290</v>
      </c>
      <c r="H11" s="117" t="s">
        <v>291</v>
      </c>
      <c r="I11" s="117" t="s">
        <v>292</v>
      </c>
      <c r="J11" s="117" t="s">
        <v>293</v>
      </c>
      <c r="K11" s="117" t="s">
        <v>294</v>
      </c>
      <c r="L11" s="117" t="s">
        <v>295</v>
      </c>
      <c r="M11" s="114" t="s">
        <v>296</v>
      </c>
      <c r="N11" s="117" t="s">
        <v>297</v>
      </c>
      <c r="O11" s="117" t="s">
        <v>298</v>
      </c>
      <c r="P11" s="114" t="s">
        <v>299</v>
      </c>
      <c r="Q11" s="117" t="s">
        <v>300</v>
      </c>
      <c r="R11" s="117" t="s">
        <v>301</v>
      </c>
      <c r="S11" s="117" t="s">
        <v>302</v>
      </c>
      <c r="T11" s="117" t="s">
        <v>170</v>
      </c>
      <c r="U11" s="117" t="s">
        <v>303</v>
      </c>
      <c r="V11" s="117" t="s">
        <v>182</v>
      </c>
      <c r="W11" s="114" t="s">
        <v>304</v>
      </c>
      <c r="X11" s="117" t="s">
        <v>305</v>
      </c>
      <c r="Y11" s="114" t="s">
        <v>306</v>
      </c>
      <c r="Z11" s="114" t="s">
        <v>307</v>
      </c>
      <c r="AA11" s="117" t="s">
        <v>308</v>
      </c>
      <c r="AB11" s="117" t="s">
        <v>309</v>
      </c>
      <c r="AC11" s="117" t="s">
        <v>310</v>
      </c>
      <c r="AD11" s="117" t="s">
        <v>311</v>
      </c>
      <c r="AE11" s="117" t="s">
        <v>312</v>
      </c>
      <c r="AF11" s="117" t="s">
        <v>313</v>
      </c>
      <c r="AG11" s="114" t="s">
        <v>314</v>
      </c>
      <c r="AH11" s="117" t="s">
        <v>315</v>
      </c>
      <c r="AI11" s="117" t="s">
        <v>316</v>
      </c>
      <c r="AJ11" s="117" t="s">
        <v>317</v>
      </c>
      <c r="AK11" s="118" t="s">
        <v>318</v>
      </c>
    </row>
    <row r="12" spans="1:38" s="110" customFormat="1" ht="26.25" customHeight="1" x14ac:dyDescent="0.25">
      <c r="A12" s="147" t="s">
        <v>319</v>
      </c>
      <c r="B12" s="120" t="s">
        <v>320</v>
      </c>
      <c r="C12" s="120">
        <f>SUM(E12:AK12)</f>
        <v>199403.38439383</v>
      </c>
      <c r="D12" s="121" t="s">
        <v>321</v>
      </c>
      <c r="E12" s="122">
        <v>937.89825106377384</v>
      </c>
      <c r="F12" s="122">
        <v>1201.3065162188486</v>
      </c>
      <c r="G12" s="122">
        <v>627.11643241403158</v>
      </c>
      <c r="H12" s="122">
        <v>18650.627519668564</v>
      </c>
      <c r="I12" s="122">
        <v>2615.0399848584293</v>
      </c>
      <c r="J12" s="122">
        <v>3324.0310757850702</v>
      </c>
      <c r="K12" s="122">
        <v>4815.4281254324978</v>
      </c>
      <c r="L12" s="122">
        <v>2831.9632978772811</v>
      </c>
      <c r="M12" s="122">
        <v>4972.1851275158651</v>
      </c>
      <c r="N12" s="122">
        <v>7850.5214819255698</v>
      </c>
      <c r="O12" s="122">
        <v>5739.0014858557415</v>
      </c>
      <c r="P12" s="122">
        <v>8946.3607662073427</v>
      </c>
      <c r="Q12" s="122">
        <v>1726.9688646274553</v>
      </c>
      <c r="R12" s="122">
        <v>1900.0271516413461</v>
      </c>
      <c r="S12" s="122">
        <v>2876.4066776120794</v>
      </c>
      <c r="T12" s="122">
        <v>6577.1759057484051</v>
      </c>
      <c r="U12" s="122">
        <v>1033.7620818311</v>
      </c>
      <c r="V12" s="122">
        <v>24128.411637745809</v>
      </c>
      <c r="W12" s="122">
        <v>21493.379947213714</v>
      </c>
      <c r="X12" s="122">
        <v>3189.0483455090862</v>
      </c>
      <c r="Y12" s="122">
        <v>4149.904493937699</v>
      </c>
      <c r="Z12" s="122">
        <v>13803.640230045999</v>
      </c>
      <c r="AA12" s="122">
        <v>4165.1378221017176</v>
      </c>
      <c r="AB12" s="122">
        <v>4091.4785464739939</v>
      </c>
      <c r="AC12" s="122">
        <v>20838.748236223109</v>
      </c>
      <c r="AD12" s="122">
        <v>6819.5958075548551</v>
      </c>
      <c r="AE12" s="122">
        <v>4150.0819370755125</v>
      </c>
      <c r="AF12" s="122">
        <v>3013.4976892035029</v>
      </c>
      <c r="AG12" s="122">
        <v>2656.7467178794141</v>
      </c>
      <c r="AH12" s="122">
        <v>4546.4885800975435</v>
      </c>
      <c r="AI12" s="122">
        <v>3783.5506699826769</v>
      </c>
      <c r="AJ12" s="122">
        <v>1640.1128597221223</v>
      </c>
      <c r="AK12" s="122">
        <v>307.74012677990027</v>
      </c>
      <c r="AL12" s="123"/>
    </row>
    <row r="13" spans="1:38" s="110" customFormat="1" ht="26.25" customHeight="1" x14ac:dyDescent="0.25">
      <c r="A13" s="148"/>
      <c r="B13" s="120"/>
      <c r="C13" s="120"/>
      <c r="D13" s="121" t="s">
        <v>322</v>
      </c>
      <c r="E13" s="124" t="s">
        <v>323</v>
      </c>
      <c r="F13" s="124" t="s">
        <v>324</v>
      </c>
      <c r="G13" s="124" t="s">
        <v>325</v>
      </c>
      <c r="H13" s="124" t="s">
        <v>326</v>
      </c>
      <c r="I13" s="124" t="s">
        <v>327</v>
      </c>
      <c r="J13" s="124" t="s">
        <v>328</v>
      </c>
      <c r="K13" s="124" t="s">
        <v>329</v>
      </c>
      <c r="L13" s="124" t="s">
        <v>330</v>
      </c>
      <c r="M13" s="124" t="s">
        <v>331</v>
      </c>
      <c r="N13" s="124" t="s">
        <v>332</v>
      </c>
      <c r="O13" s="124" t="s">
        <v>333</v>
      </c>
      <c r="P13" s="124" t="s">
        <v>334</v>
      </c>
      <c r="Q13" s="124" t="s">
        <v>335</v>
      </c>
      <c r="R13" s="124" t="s">
        <v>336</v>
      </c>
      <c r="S13" s="124" t="s">
        <v>337</v>
      </c>
      <c r="T13" s="124" t="s">
        <v>338</v>
      </c>
      <c r="U13" s="124" t="s">
        <v>339</v>
      </c>
      <c r="V13" s="124" t="s">
        <v>340</v>
      </c>
      <c r="W13" s="124" t="s">
        <v>341</v>
      </c>
      <c r="X13" s="124" t="s">
        <v>342</v>
      </c>
      <c r="Y13" s="124" t="s">
        <v>343</v>
      </c>
      <c r="Z13" s="124" t="s">
        <v>344</v>
      </c>
      <c r="AA13" s="124" t="s">
        <v>345</v>
      </c>
      <c r="AB13" s="124" t="s">
        <v>346</v>
      </c>
      <c r="AC13" s="124" t="s">
        <v>347</v>
      </c>
      <c r="AD13" s="124" t="s">
        <v>348</v>
      </c>
      <c r="AE13" s="124" t="s">
        <v>349</v>
      </c>
      <c r="AF13" s="124" t="s">
        <v>350</v>
      </c>
      <c r="AG13" s="124" t="s">
        <v>351</v>
      </c>
      <c r="AH13" s="124" t="s">
        <v>352</v>
      </c>
      <c r="AI13" s="124" t="s">
        <v>353</v>
      </c>
      <c r="AJ13" s="124" t="s">
        <v>354</v>
      </c>
      <c r="AK13" s="124" t="s">
        <v>355</v>
      </c>
      <c r="AL13" s="123"/>
    </row>
    <row r="14" spans="1:38" s="110" customFormat="1" ht="26.25" customHeight="1" x14ac:dyDescent="0.25">
      <c r="A14" s="148"/>
      <c r="B14" s="125" t="s">
        <v>356</v>
      </c>
      <c r="C14" s="120">
        <f>SUM(E14:AK14)</f>
        <v>18588073.297766984</v>
      </c>
      <c r="D14" s="121" t="s">
        <v>321</v>
      </c>
      <c r="E14" s="122">
        <v>1087193.2324142545</v>
      </c>
      <c r="F14" s="122">
        <v>1368526.6125488868</v>
      </c>
      <c r="G14" s="122">
        <v>731065.7272035497</v>
      </c>
      <c r="H14" s="122">
        <v>166264.01582324356</v>
      </c>
      <c r="I14" s="122">
        <v>413452.28990847769</v>
      </c>
      <c r="J14" s="122">
        <v>383994.61635862716</v>
      </c>
      <c r="K14" s="122">
        <v>169632.12068581604</v>
      </c>
      <c r="L14" s="122">
        <v>947743.8229961436</v>
      </c>
      <c r="M14" s="122">
        <v>588951.2831575782</v>
      </c>
      <c r="N14" s="122">
        <v>968801.66813261725</v>
      </c>
      <c r="O14" s="122">
        <v>284724.96752752532</v>
      </c>
      <c r="P14" s="122">
        <v>250899.04011953311</v>
      </c>
      <c r="Q14" s="122">
        <v>293978.7598649931</v>
      </c>
      <c r="R14" s="122">
        <v>24367.136669189611</v>
      </c>
      <c r="S14" s="122">
        <v>191828.87963079844</v>
      </c>
      <c r="T14" s="122">
        <v>1137965.4600971083</v>
      </c>
      <c r="U14" s="122">
        <v>6530.1269627279062</v>
      </c>
      <c r="V14" s="122">
        <v>714891.12109078269</v>
      </c>
      <c r="W14" s="122">
        <v>1051330.8545674053</v>
      </c>
      <c r="X14" s="122">
        <v>335100.91338270123</v>
      </c>
      <c r="Y14" s="122">
        <v>1811129.9295256608</v>
      </c>
      <c r="Z14" s="122">
        <v>2177105.2571691121</v>
      </c>
      <c r="AA14" s="122">
        <v>440441.32905023487</v>
      </c>
      <c r="AB14" s="122">
        <v>700449.04678600735</v>
      </c>
      <c r="AC14" s="122">
        <v>267496.39784919383</v>
      </c>
      <c r="AD14" s="122">
        <v>168755.80452726746</v>
      </c>
      <c r="AE14" s="122">
        <v>272330.79474965692</v>
      </c>
      <c r="AF14" s="122">
        <v>589377.30462203943</v>
      </c>
      <c r="AG14" s="122">
        <v>375573.13063372008</v>
      </c>
      <c r="AH14" s="122">
        <v>89514.862347717703</v>
      </c>
      <c r="AI14" s="122">
        <v>133282.38053885545</v>
      </c>
      <c r="AJ14" s="122">
        <v>401797.27667702985</v>
      </c>
      <c r="AK14" s="122">
        <v>43577.134148522244</v>
      </c>
      <c r="AL14" s="123"/>
    </row>
    <row r="15" spans="1:38" s="110" customFormat="1" ht="26.25" customHeight="1" x14ac:dyDescent="0.25">
      <c r="A15" s="148"/>
      <c r="B15" s="125"/>
      <c r="C15" s="120"/>
      <c r="D15" s="121" t="s">
        <v>322</v>
      </c>
      <c r="E15" s="124" t="s">
        <v>357</v>
      </c>
      <c r="F15" s="124" t="s">
        <v>358</v>
      </c>
      <c r="G15" s="124" t="s">
        <v>359</v>
      </c>
      <c r="H15" s="124" t="s">
        <v>360</v>
      </c>
      <c r="I15" s="124" t="s">
        <v>361</v>
      </c>
      <c r="J15" s="124" t="s">
        <v>362</v>
      </c>
      <c r="K15" s="124" t="s">
        <v>363</v>
      </c>
      <c r="L15" s="124" t="s">
        <v>364</v>
      </c>
      <c r="M15" s="124" t="s">
        <v>365</v>
      </c>
      <c r="N15" s="124" t="s">
        <v>366</v>
      </c>
      <c r="O15" s="124" t="s">
        <v>367</v>
      </c>
      <c r="P15" s="124" t="s">
        <v>368</v>
      </c>
      <c r="Q15" s="124" t="s">
        <v>369</v>
      </c>
      <c r="R15" s="124" t="s">
        <v>370</v>
      </c>
      <c r="S15" s="124" t="s">
        <v>371</v>
      </c>
      <c r="T15" s="124" t="s">
        <v>372</v>
      </c>
      <c r="U15" s="124" t="s">
        <v>373</v>
      </c>
      <c r="V15" s="124" t="s">
        <v>374</v>
      </c>
      <c r="W15" s="124" t="s">
        <v>375</v>
      </c>
      <c r="X15" s="124" t="s">
        <v>376</v>
      </c>
      <c r="Y15" s="124" t="s">
        <v>377</v>
      </c>
      <c r="Z15" s="124" t="s">
        <v>378</v>
      </c>
      <c r="AA15" s="124" t="s">
        <v>379</v>
      </c>
      <c r="AB15" s="124" t="s">
        <v>380</v>
      </c>
      <c r="AC15" s="124" t="s">
        <v>381</v>
      </c>
      <c r="AD15" s="124" t="s">
        <v>382</v>
      </c>
      <c r="AE15" s="124" t="s">
        <v>383</v>
      </c>
      <c r="AF15" s="124" t="s">
        <v>384</v>
      </c>
      <c r="AG15" s="124" t="s">
        <v>385</v>
      </c>
      <c r="AH15" s="124" t="s">
        <v>386</v>
      </c>
      <c r="AI15" s="124" t="s">
        <v>387</v>
      </c>
      <c r="AJ15" s="124" t="s">
        <v>388</v>
      </c>
      <c r="AK15" s="124" t="s">
        <v>389</v>
      </c>
      <c r="AL15" s="123"/>
    </row>
    <row r="16" spans="1:38" s="110" customFormat="1" ht="26.25" customHeight="1" x14ac:dyDescent="0.25">
      <c r="A16" s="148"/>
      <c r="B16" s="125" t="s">
        <v>390</v>
      </c>
      <c r="C16" s="120">
        <f>SUM(E16:AK16)</f>
        <v>24750569.766895443</v>
      </c>
      <c r="D16" s="121" t="s">
        <v>321</v>
      </c>
      <c r="E16" s="122">
        <v>856168.76691482216</v>
      </c>
      <c r="F16" s="122">
        <v>750105.20081017981</v>
      </c>
      <c r="G16" s="122">
        <v>395194.17251431278</v>
      </c>
      <c r="H16" s="122">
        <v>787020.96022370993</v>
      </c>
      <c r="I16" s="122">
        <v>660504.09742049919</v>
      </c>
      <c r="J16" s="122">
        <v>575546.62023154506</v>
      </c>
      <c r="K16" s="122">
        <v>322076.46494251559</v>
      </c>
      <c r="L16" s="122">
        <v>610034.65544084727</v>
      </c>
      <c r="M16" s="122">
        <v>851492.18327975925</v>
      </c>
      <c r="N16" s="122">
        <v>1443320.5953007047</v>
      </c>
      <c r="O16" s="122">
        <v>537730.99953119177</v>
      </c>
      <c r="P16" s="122">
        <v>1076036.5500538156</v>
      </c>
      <c r="Q16" s="122">
        <v>394438.82460810762</v>
      </c>
      <c r="R16" s="122">
        <v>128362.34967845294</v>
      </c>
      <c r="S16" s="122">
        <v>489627.7585645754</v>
      </c>
      <c r="T16" s="122">
        <v>1446596.5133786115</v>
      </c>
      <c r="U16" s="122">
        <v>36199.474150643298</v>
      </c>
      <c r="V16" s="122">
        <v>1115993.5655816791</v>
      </c>
      <c r="W16" s="122">
        <v>2490242.5529829422</v>
      </c>
      <c r="X16" s="122">
        <v>463558.05855552101</v>
      </c>
      <c r="Y16" s="122">
        <v>1333536.6070510133</v>
      </c>
      <c r="Z16" s="122">
        <v>1925453.5165718051</v>
      </c>
      <c r="AA16" s="122">
        <v>671343.53874638525</v>
      </c>
      <c r="AB16" s="122">
        <v>752175.15015505499</v>
      </c>
      <c r="AC16" s="122">
        <v>737724.29343131743</v>
      </c>
      <c r="AD16" s="122">
        <v>514137.37751441408</v>
      </c>
      <c r="AE16" s="122">
        <v>860794.01405340317</v>
      </c>
      <c r="AF16" s="122">
        <v>510833.48920410819</v>
      </c>
      <c r="AG16" s="122">
        <v>806833.80701661191</v>
      </c>
      <c r="AH16" s="122">
        <v>382717.90541579394</v>
      </c>
      <c r="AI16" s="122">
        <v>253060.07959769078</v>
      </c>
      <c r="AJ16" s="122">
        <v>478352.0714330356</v>
      </c>
      <c r="AK16" s="122">
        <v>93357.552540374483</v>
      </c>
      <c r="AL16" s="123"/>
    </row>
    <row r="17" spans="1:38" s="110" customFormat="1" ht="26.25" customHeight="1" x14ac:dyDescent="0.25">
      <c r="A17" s="148"/>
      <c r="B17" s="125"/>
      <c r="C17" s="120"/>
      <c r="D17" s="121" t="s">
        <v>322</v>
      </c>
      <c r="E17" s="124" t="s">
        <v>391</v>
      </c>
      <c r="F17" s="124" t="s">
        <v>392</v>
      </c>
      <c r="G17" s="124" t="s">
        <v>393</v>
      </c>
      <c r="H17" s="124" t="s">
        <v>394</v>
      </c>
      <c r="I17" s="124" t="s">
        <v>395</v>
      </c>
      <c r="J17" s="124" t="s">
        <v>396</v>
      </c>
      <c r="K17" s="124" t="s">
        <v>397</v>
      </c>
      <c r="L17" s="124" t="s">
        <v>398</v>
      </c>
      <c r="M17" s="124" t="s">
        <v>399</v>
      </c>
      <c r="N17" s="124" t="s">
        <v>400</v>
      </c>
      <c r="O17" s="124" t="s">
        <v>401</v>
      </c>
      <c r="P17" s="124" t="s">
        <v>402</v>
      </c>
      <c r="Q17" s="124" t="s">
        <v>403</v>
      </c>
      <c r="R17" s="124" t="s">
        <v>404</v>
      </c>
      <c r="S17" s="124" t="s">
        <v>405</v>
      </c>
      <c r="T17" s="124" t="s">
        <v>406</v>
      </c>
      <c r="U17" s="124" t="s">
        <v>407</v>
      </c>
      <c r="V17" s="124" t="s">
        <v>408</v>
      </c>
      <c r="W17" s="124" t="s">
        <v>409</v>
      </c>
      <c r="X17" s="124" t="s">
        <v>410</v>
      </c>
      <c r="Y17" s="124" t="s">
        <v>411</v>
      </c>
      <c r="Z17" s="124" t="s">
        <v>412</v>
      </c>
      <c r="AA17" s="124" t="s">
        <v>413</v>
      </c>
      <c r="AB17" s="124" t="s">
        <v>414</v>
      </c>
      <c r="AC17" s="124" t="s">
        <v>415</v>
      </c>
      <c r="AD17" s="124" t="s">
        <v>416</v>
      </c>
      <c r="AE17" s="124" t="s">
        <v>417</v>
      </c>
      <c r="AF17" s="124" t="s">
        <v>418</v>
      </c>
      <c r="AG17" s="124" t="s">
        <v>419</v>
      </c>
      <c r="AH17" s="124" t="s">
        <v>420</v>
      </c>
      <c r="AI17" s="124" t="s">
        <v>421</v>
      </c>
      <c r="AJ17" s="124" t="s">
        <v>422</v>
      </c>
      <c r="AK17" s="124" t="s">
        <v>423</v>
      </c>
      <c r="AL17" s="123"/>
    </row>
    <row r="18" spans="1:38" s="110" customFormat="1" ht="26.25" customHeight="1" x14ac:dyDescent="0.25">
      <c r="A18" s="148"/>
      <c r="B18" s="125" t="s">
        <v>424</v>
      </c>
      <c r="C18" s="120">
        <f>SUM(E18:AK18)</f>
        <v>14640714.521582626</v>
      </c>
      <c r="D18" s="121" t="s">
        <v>321</v>
      </c>
      <c r="E18" s="122">
        <v>717210.50490394561</v>
      </c>
      <c r="F18" s="122">
        <v>719910.66384812095</v>
      </c>
      <c r="G18" s="122">
        <v>330448.90019963431</v>
      </c>
      <c r="H18" s="122">
        <v>525114.83403545048</v>
      </c>
      <c r="I18" s="122">
        <v>447911.11899777484</v>
      </c>
      <c r="J18" s="122">
        <v>329053.81974114716</v>
      </c>
      <c r="K18" s="122">
        <v>168239.1810578701</v>
      </c>
      <c r="L18" s="122">
        <v>466041.93743192399</v>
      </c>
      <c r="M18" s="122">
        <v>520853.68396529404</v>
      </c>
      <c r="N18" s="122">
        <v>1068740.4923809313</v>
      </c>
      <c r="O18" s="122">
        <v>184635.89436680378</v>
      </c>
      <c r="P18" s="122">
        <v>484460.1732433869</v>
      </c>
      <c r="Q18" s="122">
        <v>192943.30075613302</v>
      </c>
      <c r="R18" s="122">
        <v>66403.379312134886</v>
      </c>
      <c r="S18" s="122">
        <v>281667.61762367026</v>
      </c>
      <c r="T18" s="122">
        <v>897919.72685820959</v>
      </c>
      <c r="U18" s="122">
        <v>26590.792537322006</v>
      </c>
      <c r="V18" s="122">
        <v>238808.57168281608</v>
      </c>
      <c r="W18" s="122">
        <v>1443423.5479114156</v>
      </c>
      <c r="X18" s="122">
        <v>228709.12913404609</v>
      </c>
      <c r="Y18" s="122">
        <v>656436.94770982931</v>
      </c>
      <c r="Z18" s="122">
        <v>1229183.3885892332</v>
      </c>
      <c r="AA18" s="122">
        <v>292013.90592910937</v>
      </c>
      <c r="AB18" s="122">
        <v>366032.63265157229</v>
      </c>
      <c r="AC18" s="122">
        <v>492927.98607981059</v>
      </c>
      <c r="AD18" s="122">
        <v>411449.42783537495</v>
      </c>
      <c r="AE18" s="122">
        <v>350266.20110854728</v>
      </c>
      <c r="AF18" s="122">
        <v>364364.98631131934</v>
      </c>
      <c r="AG18" s="122">
        <v>487090.07987391233</v>
      </c>
      <c r="AH18" s="122">
        <v>194007.40948060411</v>
      </c>
      <c r="AI18" s="122">
        <v>132187.92797404077</v>
      </c>
      <c r="AJ18" s="122">
        <v>297599.05973943451</v>
      </c>
      <c r="AK18" s="122">
        <v>28067.298311806797</v>
      </c>
      <c r="AL18" s="123"/>
    </row>
    <row r="19" spans="1:38" s="110" customFormat="1" ht="26.25" customHeight="1" x14ac:dyDescent="0.25">
      <c r="A19" s="148"/>
      <c r="B19" s="125"/>
      <c r="C19" s="120"/>
      <c r="D19" s="121" t="s">
        <v>322</v>
      </c>
      <c r="E19" s="124" t="s">
        <v>425</v>
      </c>
      <c r="F19" s="124" t="s">
        <v>426</v>
      </c>
      <c r="G19" s="124" t="s">
        <v>427</v>
      </c>
      <c r="H19" s="124" t="s">
        <v>428</v>
      </c>
      <c r="I19" s="124" t="s">
        <v>429</v>
      </c>
      <c r="J19" s="124" t="s">
        <v>430</v>
      </c>
      <c r="K19" s="124" t="s">
        <v>431</v>
      </c>
      <c r="L19" s="124" t="s">
        <v>432</v>
      </c>
      <c r="M19" s="124" t="s">
        <v>433</v>
      </c>
      <c r="N19" s="124" t="s">
        <v>434</v>
      </c>
      <c r="O19" s="124" t="s">
        <v>435</v>
      </c>
      <c r="P19" s="124" t="s">
        <v>436</v>
      </c>
      <c r="Q19" s="124" t="s">
        <v>437</v>
      </c>
      <c r="R19" s="124" t="s">
        <v>438</v>
      </c>
      <c r="S19" s="124" t="s">
        <v>439</v>
      </c>
      <c r="T19" s="124" t="s">
        <v>440</v>
      </c>
      <c r="U19" s="124" t="s">
        <v>441</v>
      </c>
      <c r="V19" s="124" t="s">
        <v>442</v>
      </c>
      <c r="W19" s="124" t="s">
        <v>443</v>
      </c>
      <c r="X19" s="124" t="s">
        <v>444</v>
      </c>
      <c r="Y19" s="124" t="s">
        <v>445</v>
      </c>
      <c r="Z19" s="124" t="s">
        <v>446</v>
      </c>
      <c r="AA19" s="124" t="s">
        <v>447</v>
      </c>
      <c r="AB19" s="124" t="s">
        <v>448</v>
      </c>
      <c r="AC19" s="124" t="s">
        <v>449</v>
      </c>
      <c r="AD19" s="124" t="s">
        <v>450</v>
      </c>
      <c r="AE19" s="124" t="s">
        <v>451</v>
      </c>
      <c r="AF19" s="124" t="s">
        <v>452</v>
      </c>
      <c r="AG19" s="124" t="s">
        <v>453</v>
      </c>
      <c r="AH19" s="124" t="s">
        <v>454</v>
      </c>
      <c r="AI19" s="124" t="s">
        <v>455</v>
      </c>
      <c r="AJ19" s="124" t="s">
        <v>456</v>
      </c>
      <c r="AK19" s="124" t="s">
        <v>457</v>
      </c>
      <c r="AL19" s="123"/>
    </row>
    <row r="20" spans="1:38" s="110" customFormat="1" ht="26.25" customHeight="1" x14ac:dyDescent="0.3">
      <c r="A20" s="148"/>
      <c r="B20" s="125" t="s">
        <v>458</v>
      </c>
      <c r="C20" s="120">
        <f>SUM(E20:AK20)</f>
        <v>1720870.0363821462</v>
      </c>
      <c r="D20" s="121" t="s">
        <v>321</v>
      </c>
      <c r="E20" s="122">
        <v>15388.06274798973</v>
      </c>
      <c r="F20" s="122">
        <v>20044.143138585012</v>
      </c>
      <c r="G20" s="122">
        <v>6906.1064135520101</v>
      </c>
      <c r="H20" s="122">
        <v>169153.41983144244</v>
      </c>
      <c r="I20" s="122">
        <v>48616.537075099353</v>
      </c>
      <c r="J20" s="122">
        <v>39876.144493784763</v>
      </c>
      <c r="K20" s="122">
        <v>32943.543927984574</v>
      </c>
      <c r="L20" s="122">
        <v>8076.5784027115533</v>
      </c>
      <c r="M20" s="122">
        <v>54256.601842942611</v>
      </c>
      <c r="N20" s="122">
        <v>74448.843181673059</v>
      </c>
      <c r="O20" s="122">
        <v>26889.559745178783</v>
      </c>
      <c r="P20" s="122">
        <v>113677.47411019774</v>
      </c>
      <c r="Q20" s="122">
        <v>21797.016495610049</v>
      </c>
      <c r="R20" s="122">
        <v>17973.806586519528</v>
      </c>
      <c r="S20" s="122">
        <v>33815.838623116884</v>
      </c>
      <c r="T20" s="122">
        <v>103814.2298502379</v>
      </c>
      <c r="U20" s="122">
        <v>2775.9770175673871</v>
      </c>
      <c r="V20" s="122">
        <v>161199.15518924542</v>
      </c>
      <c r="W20" s="122">
        <v>135466.1782233876</v>
      </c>
      <c r="X20" s="122">
        <v>41341.294107234673</v>
      </c>
      <c r="Y20" s="122">
        <v>10150.469903340581</v>
      </c>
      <c r="Z20" s="122">
        <v>85979.938973361655</v>
      </c>
      <c r="AA20" s="122">
        <v>44245.689958343442</v>
      </c>
      <c r="AB20" s="122">
        <v>25610.94938849326</v>
      </c>
      <c r="AC20" s="122">
        <v>133518.93465993155</v>
      </c>
      <c r="AD20" s="122">
        <v>46216.719681500326</v>
      </c>
      <c r="AE20" s="122">
        <v>73480.908177079546</v>
      </c>
      <c r="AF20" s="122">
        <v>17952.477743726238</v>
      </c>
      <c r="AG20" s="122">
        <v>58654.196038089503</v>
      </c>
      <c r="AH20" s="122">
        <v>30491.806362697684</v>
      </c>
      <c r="AI20" s="122">
        <v>25884.213086273594</v>
      </c>
      <c r="AJ20" s="122">
        <v>36141.24216059516</v>
      </c>
      <c r="AK20" s="122">
        <v>4081.9792446529041</v>
      </c>
      <c r="AL20" s="123"/>
    </row>
    <row r="21" spans="1:38" s="110" customFormat="1" ht="26.25" customHeight="1" x14ac:dyDescent="0.3">
      <c r="A21" s="148"/>
      <c r="B21" s="125"/>
      <c r="C21" s="120"/>
      <c r="D21" s="121" t="s">
        <v>322</v>
      </c>
      <c r="E21" s="124" t="s">
        <v>459</v>
      </c>
      <c r="F21" s="124" t="s">
        <v>460</v>
      </c>
      <c r="G21" s="124" t="s">
        <v>461</v>
      </c>
      <c r="H21" s="124" t="s">
        <v>462</v>
      </c>
      <c r="I21" s="124" t="s">
        <v>463</v>
      </c>
      <c r="J21" s="124" t="s">
        <v>464</v>
      </c>
      <c r="K21" s="124" t="s">
        <v>465</v>
      </c>
      <c r="L21" s="124" t="s">
        <v>466</v>
      </c>
      <c r="M21" s="124" t="s">
        <v>467</v>
      </c>
      <c r="N21" s="124" t="s">
        <v>468</v>
      </c>
      <c r="O21" s="124" t="s">
        <v>469</v>
      </c>
      <c r="P21" s="124" t="s">
        <v>470</v>
      </c>
      <c r="Q21" s="124" t="s">
        <v>471</v>
      </c>
      <c r="R21" s="124" t="s">
        <v>472</v>
      </c>
      <c r="S21" s="124" t="s">
        <v>473</v>
      </c>
      <c r="T21" s="124" t="s">
        <v>474</v>
      </c>
      <c r="U21" s="124" t="s">
        <v>475</v>
      </c>
      <c r="V21" s="124" t="s">
        <v>476</v>
      </c>
      <c r="W21" s="124" t="s">
        <v>477</v>
      </c>
      <c r="X21" s="124" t="s">
        <v>478</v>
      </c>
      <c r="Y21" s="124" t="s">
        <v>479</v>
      </c>
      <c r="Z21" s="124" t="s">
        <v>480</v>
      </c>
      <c r="AA21" s="124" t="s">
        <v>481</v>
      </c>
      <c r="AB21" s="124" t="s">
        <v>482</v>
      </c>
      <c r="AC21" s="124" t="s">
        <v>483</v>
      </c>
      <c r="AD21" s="124" t="s">
        <v>484</v>
      </c>
      <c r="AE21" s="124" t="s">
        <v>485</v>
      </c>
      <c r="AF21" s="124" t="s">
        <v>486</v>
      </c>
      <c r="AG21" s="124" t="s">
        <v>487</v>
      </c>
      <c r="AH21" s="124" t="s">
        <v>488</v>
      </c>
      <c r="AI21" s="124" t="s">
        <v>489</v>
      </c>
      <c r="AJ21" s="124" t="s">
        <v>490</v>
      </c>
      <c r="AK21" s="124" t="s">
        <v>491</v>
      </c>
      <c r="AL21" s="123"/>
    </row>
    <row r="22" spans="1:38" s="110" customFormat="1" ht="26.25" customHeight="1" x14ac:dyDescent="0.3">
      <c r="A22" s="148"/>
      <c r="B22" s="125" t="s">
        <v>492</v>
      </c>
      <c r="C22" s="120">
        <f>SUM(E22:AK22)</f>
        <v>458694.65327055735</v>
      </c>
      <c r="D22" s="121" t="s">
        <v>321</v>
      </c>
      <c r="E22" s="122">
        <v>26682.701759618303</v>
      </c>
      <c r="F22" s="122">
        <v>21805.048311276307</v>
      </c>
      <c r="G22" s="122">
        <v>9790.413294908567</v>
      </c>
      <c r="H22" s="122">
        <v>23573.145613749621</v>
      </c>
      <c r="I22" s="122">
        <v>3678.6613737980879</v>
      </c>
      <c r="J22" s="122">
        <v>5183.8926792866805</v>
      </c>
      <c r="K22" s="122">
        <v>5248.9648394703454</v>
      </c>
      <c r="L22" s="122">
        <v>8623.6186033403337</v>
      </c>
      <c r="M22" s="122">
        <v>9680.0361904746096</v>
      </c>
      <c r="N22" s="122">
        <v>8179.7975179878076</v>
      </c>
      <c r="O22" s="122">
        <v>12341.905221462606</v>
      </c>
      <c r="P22" s="122">
        <v>17079.719513275621</v>
      </c>
      <c r="Q22" s="122">
        <v>4774.0363286823986</v>
      </c>
      <c r="R22" s="122">
        <v>2559.9468642993675</v>
      </c>
      <c r="S22" s="122">
        <v>4112.4957012072346</v>
      </c>
      <c r="T22" s="122">
        <v>33151.045599933539</v>
      </c>
      <c r="U22" s="122">
        <v>140.17588083110516</v>
      </c>
      <c r="V22" s="122">
        <v>62463.383587489006</v>
      </c>
      <c r="W22" s="122">
        <v>53643.975038477503</v>
      </c>
      <c r="X22" s="122">
        <v>5689.6929393654809</v>
      </c>
      <c r="Y22" s="122">
        <v>22796.599202071429</v>
      </c>
      <c r="Z22" s="122">
        <v>30809.05140612807</v>
      </c>
      <c r="AA22" s="122">
        <v>10774.492769608478</v>
      </c>
      <c r="AB22" s="122">
        <v>10479.782252899196</v>
      </c>
      <c r="AC22" s="122">
        <v>22799.867132027044</v>
      </c>
      <c r="AD22" s="122">
        <v>5587.9595366343701</v>
      </c>
      <c r="AE22" s="122">
        <v>9543.0907425560599</v>
      </c>
      <c r="AF22" s="122">
        <v>5152.0132870322268</v>
      </c>
      <c r="AG22" s="122">
        <v>7777.8785571574363</v>
      </c>
      <c r="AH22" s="122">
        <v>5479.2713905413539</v>
      </c>
      <c r="AI22" s="122">
        <v>4124.1866595838428</v>
      </c>
      <c r="AJ22" s="122">
        <v>3119.7420984899841</v>
      </c>
      <c r="AK22" s="122">
        <v>1848.0613768932947</v>
      </c>
      <c r="AL22" s="123"/>
    </row>
    <row r="23" spans="1:38" s="110" customFormat="1" ht="26.25" customHeight="1" x14ac:dyDescent="0.3">
      <c r="A23" s="148"/>
      <c r="B23" s="125"/>
      <c r="C23" s="120"/>
      <c r="D23" s="121" t="s">
        <v>322</v>
      </c>
      <c r="E23" s="124" t="s">
        <v>493</v>
      </c>
      <c r="F23" s="124" t="s">
        <v>494</v>
      </c>
      <c r="G23" s="124" t="s">
        <v>495</v>
      </c>
      <c r="H23" s="124" t="s">
        <v>496</v>
      </c>
      <c r="I23" s="124" t="s">
        <v>497</v>
      </c>
      <c r="J23" s="124" t="s">
        <v>498</v>
      </c>
      <c r="K23" s="124" t="s">
        <v>499</v>
      </c>
      <c r="L23" s="124" t="s">
        <v>500</v>
      </c>
      <c r="M23" s="124" t="s">
        <v>501</v>
      </c>
      <c r="N23" s="124" t="s">
        <v>502</v>
      </c>
      <c r="O23" s="124" t="s">
        <v>503</v>
      </c>
      <c r="P23" s="124" t="s">
        <v>504</v>
      </c>
      <c r="Q23" s="124" t="s">
        <v>505</v>
      </c>
      <c r="R23" s="124" t="s">
        <v>506</v>
      </c>
      <c r="S23" s="124" t="s">
        <v>507</v>
      </c>
      <c r="T23" s="124" t="s">
        <v>508</v>
      </c>
      <c r="U23" s="124" t="s">
        <v>509</v>
      </c>
      <c r="V23" s="124" t="s">
        <v>510</v>
      </c>
      <c r="W23" s="124" t="s">
        <v>511</v>
      </c>
      <c r="X23" s="124" t="s">
        <v>512</v>
      </c>
      <c r="Y23" s="124" t="s">
        <v>513</v>
      </c>
      <c r="Z23" s="124" t="s">
        <v>514</v>
      </c>
      <c r="AA23" s="124" t="s">
        <v>515</v>
      </c>
      <c r="AB23" s="124" t="s">
        <v>516</v>
      </c>
      <c r="AC23" s="124" t="s">
        <v>517</v>
      </c>
      <c r="AD23" s="124" t="s">
        <v>518</v>
      </c>
      <c r="AE23" s="124" t="s">
        <v>519</v>
      </c>
      <c r="AF23" s="124" t="s">
        <v>520</v>
      </c>
      <c r="AG23" s="124" t="s">
        <v>521</v>
      </c>
      <c r="AH23" s="124" t="s">
        <v>522</v>
      </c>
      <c r="AI23" s="124" t="s">
        <v>523</v>
      </c>
      <c r="AJ23" s="124" t="s">
        <v>524</v>
      </c>
      <c r="AK23" s="124" t="s">
        <v>525</v>
      </c>
      <c r="AL23" s="123"/>
    </row>
    <row r="24" spans="1:38" s="110" customFormat="1" ht="26.25" customHeight="1" x14ac:dyDescent="0.3">
      <c r="A24" s="148"/>
      <c r="B24" s="125" t="s">
        <v>526</v>
      </c>
      <c r="C24" s="120">
        <f>SUM(E24:AK24)</f>
        <v>10222831.70492506</v>
      </c>
      <c r="D24" s="121" t="s">
        <v>321</v>
      </c>
      <c r="E24" s="122">
        <v>424499.08823924424</v>
      </c>
      <c r="F24" s="122">
        <v>402682.463984153</v>
      </c>
      <c r="G24" s="122">
        <v>210906.22320055214</v>
      </c>
      <c r="H24" s="122">
        <v>363467.98403778981</v>
      </c>
      <c r="I24" s="122">
        <v>215819.46553297687</v>
      </c>
      <c r="J24" s="122">
        <v>214726.57771215428</v>
      </c>
      <c r="K24" s="122">
        <v>122448.43612581662</v>
      </c>
      <c r="L24" s="122">
        <v>314481.38670977444</v>
      </c>
      <c r="M24" s="122">
        <v>319676.60699004296</v>
      </c>
      <c r="N24" s="122">
        <v>763082.32932070189</v>
      </c>
      <c r="O24" s="122">
        <v>191995.13670127292</v>
      </c>
      <c r="P24" s="122">
        <v>371532.12893326225</v>
      </c>
      <c r="Q24" s="122">
        <v>193034.97677346252</v>
      </c>
      <c r="R24" s="122">
        <v>49116.620363445822</v>
      </c>
      <c r="S24" s="122">
        <v>164464.77697341109</v>
      </c>
      <c r="T24" s="122">
        <v>528946.18153752713</v>
      </c>
      <c r="U24" s="122">
        <v>9483.9434478293533</v>
      </c>
      <c r="V24" s="122">
        <v>364265.76624989131</v>
      </c>
      <c r="W24" s="122">
        <v>725998.64062017354</v>
      </c>
      <c r="X24" s="122">
        <v>237048.69485436851</v>
      </c>
      <c r="Y24" s="122">
        <v>625301.21009968757</v>
      </c>
      <c r="Z24" s="122">
        <v>956809.42090704979</v>
      </c>
      <c r="AA24" s="122">
        <v>369782.15529518708</v>
      </c>
      <c r="AB24" s="122">
        <v>186583.12011744309</v>
      </c>
      <c r="AC24" s="122">
        <v>248013.56472008402</v>
      </c>
      <c r="AD24" s="122">
        <v>254811.09434979764</v>
      </c>
      <c r="AE24" s="122">
        <v>332128.25733059092</v>
      </c>
      <c r="AF24" s="122">
        <v>169865.17076345952</v>
      </c>
      <c r="AG24" s="122">
        <v>320231.01507296209</v>
      </c>
      <c r="AH24" s="122">
        <v>164750.21355821486</v>
      </c>
      <c r="AI24" s="122">
        <v>96209.485527427343</v>
      </c>
      <c r="AJ24" s="122">
        <v>263070.28736044711</v>
      </c>
      <c r="AK24" s="122">
        <v>47599.281514856717</v>
      </c>
      <c r="AL24" s="123"/>
    </row>
    <row r="25" spans="1:38" s="110" customFormat="1" ht="26.25" customHeight="1" x14ac:dyDescent="0.3">
      <c r="A25" s="148"/>
      <c r="B25" s="125"/>
      <c r="C25" s="120"/>
      <c r="D25" s="121" t="s">
        <v>322</v>
      </c>
      <c r="E25" s="124" t="s">
        <v>527</v>
      </c>
      <c r="F25" s="124" t="s">
        <v>528</v>
      </c>
      <c r="G25" s="124" t="s">
        <v>529</v>
      </c>
      <c r="H25" s="124" t="s">
        <v>530</v>
      </c>
      <c r="I25" s="124" t="s">
        <v>531</v>
      </c>
      <c r="J25" s="124" t="s">
        <v>532</v>
      </c>
      <c r="K25" s="124" t="s">
        <v>533</v>
      </c>
      <c r="L25" s="124" t="s">
        <v>534</v>
      </c>
      <c r="M25" s="124" t="s">
        <v>535</v>
      </c>
      <c r="N25" s="124" t="s">
        <v>536</v>
      </c>
      <c r="O25" s="124" t="s">
        <v>537</v>
      </c>
      <c r="P25" s="124" t="s">
        <v>538</v>
      </c>
      <c r="Q25" s="124" t="s">
        <v>539</v>
      </c>
      <c r="R25" s="124" t="s">
        <v>540</v>
      </c>
      <c r="S25" s="124" t="s">
        <v>541</v>
      </c>
      <c r="T25" s="124" t="s">
        <v>542</v>
      </c>
      <c r="U25" s="124" t="s">
        <v>543</v>
      </c>
      <c r="V25" s="124" t="s">
        <v>544</v>
      </c>
      <c r="W25" s="124" t="s">
        <v>545</v>
      </c>
      <c r="X25" s="124" t="s">
        <v>546</v>
      </c>
      <c r="Y25" s="124" t="s">
        <v>547</v>
      </c>
      <c r="Z25" s="124" t="s">
        <v>548</v>
      </c>
      <c r="AA25" s="124" t="s">
        <v>549</v>
      </c>
      <c r="AB25" s="124" t="s">
        <v>550</v>
      </c>
      <c r="AC25" s="124" t="s">
        <v>551</v>
      </c>
      <c r="AD25" s="124" t="s">
        <v>552</v>
      </c>
      <c r="AE25" s="124" t="s">
        <v>553</v>
      </c>
      <c r="AF25" s="124" t="s">
        <v>554</v>
      </c>
      <c r="AG25" s="124" t="s">
        <v>555</v>
      </c>
      <c r="AH25" s="124" t="s">
        <v>556</v>
      </c>
      <c r="AI25" s="124" t="s">
        <v>557</v>
      </c>
      <c r="AJ25" s="124" t="s">
        <v>558</v>
      </c>
      <c r="AK25" s="124" t="s">
        <v>559</v>
      </c>
      <c r="AL25" s="123"/>
    </row>
    <row r="26" spans="1:38" s="110" customFormat="1" ht="26.25" customHeight="1" x14ac:dyDescent="0.3">
      <c r="A26" s="148"/>
      <c r="B26" s="125" t="s">
        <v>560</v>
      </c>
      <c r="C26" s="120">
        <f>SUM(E26:AK26)</f>
        <v>36727701.682562679</v>
      </c>
      <c r="D26" s="121" t="s">
        <v>321</v>
      </c>
      <c r="E26" s="122">
        <v>1730791.4244875251</v>
      </c>
      <c r="F26" s="122">
        <v>1814937.4920337293</v>
      </c>
      <c r="G26" s="122">
        <v>551944.41040090774</v>
      </c>
      <c r="H26" s="122">
        <v>1646681.0637645943</v>
      </c>
      <c r="I26" s="122">
        <v>811543.82468192955</v>
      </c>
      <c r="J26" s="122">
        <v>783466.41073391319</v>
      </c>
      <c r="K26" s="122">
        <v>402654.00921566476</v>
      </c>
      <c r="L26" s="122">
        <v>1233479.5329515878</v>
      </c>
      <c r="M26" s="122">
        <v>881736.37646456622</v>
      </c>
      <c r="N26" s="122">
        <v>2879308.758162858</v>
      </c>
      <c r="O26" s="122">
        <v>418931.42523307685</v>
      </c>
      <c r="P26" s="122">
        <v>1103627.9266539509</v>
      </c>
      <c r="Q26" s="122">
        <v>270934.08339593525</v>
      </c>
      <c r="R26" s="122">
        <v>341111.40189639351</v>
      </c>
      <c r="S26" s="122">
        <v>553241.98364941974</v>
      </c>
      <c r="T26" s="122">
        <v>2092332.0389758826</v>
      </c>
      <c r="U26" s="122">
        <v>133112.60665494337</v>
      </c>
      <c r="V26" s="122">
        <v>3283132.9301721323</v>
      </c>
      <c r="W26" s="122">
        <v>4459118.4367427304</v>
      </c>
      <c r="X26" s="122">
        <v>338208.40322062204</v>
      </c>
      <c r="Y26" s="122">
        <v>2424669.3688044283</v>
      </c>
      <c r="Z26" s="122">
        <v>2090387.8765234761</v>
      </c>
      <c r="AA26" s="122">
        <v>608782.09724246152</v>
      </c>
      <c r="AB26" s="122">
        <v>310906.17004076939</v>
      </c>
      <c r="AC26" s="122">
        <v>1133386.9751657334</v>
      </c>
      <c r="AD26" s="122">
        <v>906971.53490515403</v>
      </c>
      <c r="AE26" s="122">
        <v>607660.6248432151</v>
      </c>
      <c r="AF26" s="122">
        <v>447025.81559550145</v>
      </c>
      <c r="AG26" s="122">
        <v>861917.65776323387</v>
      </c>
      <c r="AH26" s="122">
        <v>552954.86591874633</v>
      </c>
      <c r="AI26" s="122">
        <v>316371.00724087941</v>
      </c>
      <c r="AJ26" s="122">
        <v>659929.20651716937</v>
      </c>
      <c r="AK26" s="122">
        <v>76443.942509551678</v>
      </c>
      <c r="AL26" s="123"/>
    </row>
    <row r="27" spans="1:38" s="110" customFormat="1" ht="26.25" customHeight="1" x14ac:dyDescent="0.3">
      <c r="A27" s="148"/>
      <c r="B27" s="125"/>
      <c r="C27" s="120"/>
      <c r="D27" s="121" t="s">
        <v>322</v>
      </c>
      <c r="E27" s="124" t="s">
        <v>561</v>
      </c>
      <c r="F27" s="124" t="s">
        <v>562</v>
      </c>
      <c r="G27" s="124" t="s">
        <v>563</v>
      </c>
      <c r="H27" s="124" t="s">
        <v>564</v>
      </c>
      <c r="I27" s="124" t="s">
        <v>565</v>
      </c>
      <c r="J27" s="124" t="s">
        <v>566</v>
      </c>
      <c r="K27" s="124" t="s">
        <v>567</v>
      </c>
      <c r="L27" s="124" t="s">
        <v>568</v>
      </c>
      <c r="M27" s="124" t="s">
        <v>569</v>
      </c>
      <c r="N27" s="124" t="s">
        <v>570</v>
      </c>
      <c r="O27" s="124" t="s">
        <v>571</v>
      </c>
      <c r="P27" s="124" t="s">
        <v>572</v>
      </c>
      <c r="Q27" s="124" t="s">
        <v>573</v>
      </c>
      <c r="R27" s="124" t="s">
        <v>574</v>
      </c>
      <c r="S27" s="124" t="s">
        <v>575</v>
      </c>
      <c r="T27" s="124" t="s">
        <v>576</v>
      </c>
      <c r="U27" s="124" t="s">
        <v>577</v>
      </c>
      <c r="V27" s="124" t="s">
        <v>578</v>
      </c>
      <c r="W27" s="124" t="s">
        <v>579</v>
      </c>
      <c r="X27" s="124" t="s">
        <v>580</v>
      </c>
      <c r="Y27" s="124" t="s">
        <v>581</v>
      </c>
      <c r="Z27" s="124" t="s">
        <v>582</v>
      </c>
      <c r="AA27" s="124" t="s">
        <v>583</v>
      </c>
      <c r="AB27" s="124" t="s">
        <v>584</v>
      </c>
      <c r="AC27" s="124" t="s">
        <v>585</v>
      </c>
      <c r="AD27" s="124" t="s">
        <v>586</v>
      </c>
      <c r="AE27" s="124" t="s">
        <v>587</v>
      </c>
      <c r="AF27" s="124" t="s">
        <v>588</v>
      </c>
      <c r="AG27" s="124" t="s">
        <v>589</v>
      </c>
      <c r="AH27" s="124" t="s">
        <v>590</v>
      </c>
      <c r="AI27" s="124" t="s">
        <v>591</v>
      </c>
      <c r="AJ27" s="124" t="s">
        <v>592</v>
      </c>
      <c r="AK27" s="124" t="s">
        <v>593</v>
      </c>
      <c r="AL27" s="123"/>
    </row>
    <row r="28" spans="1:38" s="110" customFormat="1" ht="26.25" customHeight="1" x14ac:dyDescent="0.3">
      <c r="A28" s="148"/>
      <c r="B28" s="125" t="s">
        <v>594</v>
      </c>
      <c r="C28" s="120">
        <f>SUM(E28:AK28)</f>
        <v>4752432.3520533647</v>
      </c>
      <c r="D28" s="121" t="s">
        <v>321</v>
      </c>
      <c r="E28" s="122">
        <v>201186.78368423952</v>
      </c>
      <c r="F28" s="122">
        <v>124556.94438746468</v>
      </c>
      <c r="G28" s="122">
        <v>85866.31150575263</v>
      </c>
      <c r="H28" s="122">
        <v>154146.7742021954</v>
      </c>
      <c r="I28" s="122">
        <v>142098.64877443144</v>
      </c>
      <c r="J28" s="122">
        <v>103496.37549652443</v>
      </c>
      <c r="K28" s="122">
        <v>70574.61712621733</v>
      </c>
      <c r="L28" s="122">
        <v>169521.07750840485</v>
      </c>
      <c r="M28" s="122">
        <v>170761.7970955217</v>
      </c>
      <c r="N28" s="122">
        <v>342507.40932246437</v>
      </c>
      <c r="O28" s="122">
        <v>60074.251812944822</v>
      </c>
      <c r="P28" s="122">
        <v>163023.33710506692</v>
      </c>
      <c r="Q28" s="122">
        <v>87222.09450951805</v>
      </c>
      <c r="R28" s="122">
        <v>23935.220175037972</v>
      </c>
      <c r="S28" s="122">
        <v>102462.34798024206</v>
      </c>
      <c r="T28" s="122">
        <v>210883.48446814271</v>
      </c>
      <c r="U28" s="122">
        <v>9069.1000684230748</v>
      </c>
      <c r="V28" s="122">
        <v>78207.164628540791</v>
      </c>
      <c r="W28" s="122">
        <v>444835.9241037778</v>
      </c>
      <c r="X28" s="122">
        <v>103020.90337376339</v>
      </c>
      <c r="Y28" s="122">
        <v>342364.47778603988</v>
      </c>
      <c r="Z28" s="122">
        <v>442898.37883074902</v>
      </c>
      <c r="AA28" s="122">
        <v>137969.22839642648</v>
      </c>
      <c r="AB28" s="122">
        <v>117818.28747313592</v>
      </c>
      <c r="AC28" s="122">
        <v>122287.11124535247</v>
      </c>
      <c r="AD28" s="122">
        <v>133517.99672660229</v>
      </c>
      <c r="AE28" s="122">
        <v>126280.84176346906</v>
      </c>
      <c r="AF28" s="122">
        <v>95157.953183916601</v>
      </c>
      <c r="AG28" s="122">
        <v>151917.65530788616</v>
      </c>
      <c r="AH28" s="122">
        <v>55771.866055569844</v>
      </c>
      <c r="AI28" s="122">
        <v>55451.484884885045</v>
      </c>
      <c r="AJ28" s="122">
        <v>111681.18023132787</v>
      </c>
      <c r="AK28" s="122">
        <v>11865.32283933118</v>
      </c>
      <c r="AL28" s="123"/>
    </row>
    <row r="29" spans="1:38" s="110" customFormat="1" ht="26.25" customHeight="1" x14ac:dyDescent="0.3">
      <c r="A29" s="148"/>
      <c r="B29" s="125"/>
      <c r="C29" s="120"/>
      <c r="D29" s="121" t="s">
        <v>322</v>
      </c>
      <c r="E29" s="124" t="s">
        <v>595</v>
      </c>
      <c r="F29" s="124" t="s">
        <v>596</v>
      </c>
      <c r="G29" s="124" t="s">
        <v>597</v>
      </c>
      <c r="H29" s="124" t="s">
        <v>598</v>
      </c>
      <c r="I29" s="124" t="s">
        <v>599</v>
      </c>
      <c r="J29" s="124" t="s">
        <v>600</v>
      </c>
      <c r="K29" s="124" t="s">
        <v>601</v>
      </c>
      <c r="L29" s="124" t="s">
        <v>602</v>
      </c>
      <c r="M29" s="124" t="s">
        <v>603</v>
      </c>
      <c r="N29" s="124" t="s">
        <v>604</v>
      </c>
      <c r="O29" s="124" t="s">
        <v>605</v>
      </c>
      <c r="P29" s="124" t="s">
        <v>606</v>
      </c>
      <c r="Q29" s="124" t="s">
        <v>607</v>
      </c>
      <c r="R29" s="124" t="s">
        <v>608</v>
      </c>
      <c r="S29" s="124" t="s">
        <v>609</v>
      </c>
      <c r="T29" s="124" t="s">
        <v>610</v>
      </c>
      <c r="U29" s="124" t="s">
        <v>611</v>
      </c>
      <c r="V29" s="124" t="s">
        <v>612</v>
      </c>
      <c r="W29" s="124" t="s">
        <v>613</v>
      </c>
      <c r="X29" s="124" t="s">
        <v>614</v>
      </c>
      <c r="Y29" s="124" t="s">
        <v>615</v>
      </c>
      <c r="Z29" s="124" t="s">
        <v>616</v>
      </c>
      <c r="AA29" s="124" t="s">
        <v>617</v>
      </c>
      <c r="AB29" s="124" t="s">
        <v>618</v>
      </c>
      <c r="AC29" s="124" t="s">
        <v>619</v>
      </c>
      <c r="AD29" s="124" t="s">
        <v>620</v>
      </c>
      <c r="AE29" s="124" t="s">
        <v>621</v>
      </c>
      <c r="AF29" s="124" t="s">
        <v>622</v>
      </c>
      <c r="AG29" s="124" t="s">
        <v>623</v>
      </c>
      <c r="AH29" s="124" t="s">
        <v>624</v>
      </c>
      <c r="AI29" s="124" t="s">
        <v>625</v>
      </c>
      <c r="AJ29" s="124" t="s">
        <v>626</v>
      </c>
      <c r="AK29" s="124" t="s">
        <v>627</v>
      </c>
      <c r="AL29" s="123"/>
    </row>
    <row r="30" spans="1:38" s="110" customFormat="1" ht="26.25" customHeight="1" x14ac:dyDescent="0.3">
      <c r="A30" s="148"/>
      <c r="B30" s="125" t="s">
        <v>628</v>
      </c>
      <c r="C30" s="120">
        <f>SUM(E30:AK30)</f>
        <v>25312413.755926911</v>
      </c>
      <c r="D30" s="121" t="s">
        <v>321</v>
      </c>
      <c r="E30" s="122">
        <v>1511297.336501492</v>
      </c>
      <c r="F30" s="122">
        <v>1904987.0244266484</v>
      </c>
      <c r="G30" s="122">
        <v>540242.59526555648</v>
      </c>
      <c r="H30" s="122">
        <v>668600.16858397413</v>
      </c>
      <c r="I30" s="122">
        <v>448678.32976026071</v>
      </c>
      <c r="J30" s="122">
        <v>541674.60871397913</v>
      </c>
      <c r="K30" s="122">
        <v>191483.5632389487</v>
      </c>
      <c r="L30" s="122">
        <v>649070.17752881988</v>
      </c>
      <c r="M30" s="122">
        <v>1000406.5839479661</v>
      </c>
      <c r="N30" s="122">
        <v>1138104.877753404</v>
      </c>
      <c r="O30" s="122">
        <v>503264.48478908848</v>
      </c>
      <c r="P30" s="122">
        <v>1160471.8446926749</v>
      </c>
      <c r="Q30" s="122">
        <v>275861.67417895311</v>
      </c>
      <c r="R30" s="122">
        <v>180716.59360065882</v>
      </c>
      <c r="S30" s="122">
        <v>361752.59294362459</v>
      </c>
      <c r="T30" s="122">
        <v>2019041.8601385581</v>
      </c>
      <c r="U30" s="122">
        <v>108065.71869750902</v>
      </c>
      <c r="V30" s="122">
        <v>743770.64863470825</v>
      </c>
      <c r="W30" s="122">
        <v>1421086.574286107</v>
      </c>
      <c r="X30" s="122">
        <v>348426.91114173934</v>
      </c>
      <c r="Y30" s="122">
        <v>1011154.330082646</v>
      </c>
      <c r="Z30" s="122">
        <v>2817637.3139638356</v>
      </c>
      <c r="AA30" s="122">
        <v>467181.40812325152</v>
      </c>
      <c r="AB30" s="122">
        <v>467674.41454220214</v>
      </c>
      <c r="AC30" s="122">
        <v>593374.762528216</v>
      </c>
      <c r="AD30" s="122">
        <v>822123.07582365966</v>
      </c>
      <c r="AE30" s="122">
        <v>648372.89274580416</v>
      </c>
      <c r="AF30" s="122">
        <v>496686.69919232873</v>
      </c>
      <c r="AG30" s="122">
        <v>1084332.2868260825</v>
      </c>
      <c r="AH30" s="122">
        <v>412254.76087301166</v>
      </c>
      <c r="AI30" s="122">
        <v>150451.37111631682</v>
      </c>
      <c r="AJ30" s="122">
        <v>587153.91255274671</v>
      </c>
      <c r="AK30" s="122">
        <v>37012.358732137778</v>
      </c>
      <c r="AL30" s="123"/>
    </row>
    <row r="31" spans="1:38" s="110" customFormat="1" ht="26.25" customHeight="1" x14ac:dyDescent="0.3">
      <c r="A31" s="148"/>
      <c r="B31" s="125"/>
      <c r="C31" s="120"/>
      <c r="D31" s="121" t="s">
        <v>322</v>
      </c>
      <c r="E31" s="126" t="s">
        <v>629</v>
      </c>
      <c r="F31" s="126" t="s">
        <v>630</v>
      </c>
      <c r="G31" s="126" t="s">
        <v>631</v>
      </c>
      <c r="H31" s="126" t="s">
        <v>632</v>
      </c>
      <c r="I31" s="126" t="s">
        <v>633</v>
      </c>
      <c r="J31" s="126" t="s">
        <v>634</v>
      </c>
      <c r="K31" s="126" t="s">
        <v>635</v>
      </c>
      <c r="L31" s="126" t="s">
        <v>636</v>
      </c>
      <c r="M31" s="126" t="s">
        <v>637</v>
      </c>
      <c r="N31" s="126" t="s">
        <v>638</v>
      </c>
      <c r="O31" s="126" t="s">
        <v>639</v>
      </c>
      <c r="P31" s="126" t="s">
        <v>640</v>
      </c>
      <c r="Q31" s="126" t="s">
        <v>641</v>
      </c>
      <c r="R31" s="126" t="s">
        <v>642</v>
      </c>
      <c r="S31" s="126" t="s">
        <v>643</v>
      </c>
      <c r="T31" s="126" t="s">
        <v>644</v>
      </c>
      <c r="U31" s="126" t="s">
        <v>645</v>
      </c>
      <c r="V31" s="126" t="s">
        <v>646</v>
      </c>
      <c r="W31" s="126" t="s">
        <v>647</v>
      </c>
      <c r="X31" s="126" t="s">
        <v>648</v>
      </c>
      <c r="Y31" s="126" t="s">
        <v>649</v>
      </c>
      <c r="Z31" s="126" t="s">
        <v>650</v>
      </c>
      <c r="AA31" s="126" t="s">
        <v>651</v>
      </c>
      <c r="AB31" s="126" t="s">
        <v>652</v>
      </c>
      <c r="AC31" s="126" t="s">
        <v>653</v>
      </c>
      <c r="AD31" s="126" t="s">
        <v>654</v>
      </c>
      <c r="AE31" s="126" t="s">
        <v>655</v>
      </c>
      <c r="AF31" s="126" t="s">
        <v>656</v>
      </c>
      <c r="AG31" s="126" t="s">
        <v>657</v>
      </c>
      <c r="AH31" s="126" t="s">
        <v>658</v>
      </c>
      <c r="AI31" s="126" t="s">
        <v>659</v>
      </c>
      <c r="AJ31" s="126" t="s">
        <v>660</v>
      </c>
      <c r="AK31" s="126" t="s">
        <v>661</v>
      </c>
      <c r="AL31" s="123"/>
    </row>
    <row r="32" spans="1:38" s="110" customFormat="1" ht="26.25" customHeight="1" x14ac:dyDescent="0.3">
      <c r="A32" s="148"/>
      <c r="B32" s="125" t="s">
        <v>662</v>
      </c>
      <c r="C32" s="120">
        <f>SUM(E32:AK32)</f>
        <v>19131354.00714891</v>
      </c>
      <c r="D32" s="121" t="s">
        <v>321</v>
      </c>
      <c r="E32" s="122">
        <v>1019314.2106294335</v>
      </c>
      <c r="F32" s="122">
        <v>940291.97735569288</v>
      </c>
      <c r="G32" s="122">
        <v>484758.24575588614</v>
      </c>
      <c r="H32" s="122">
        <v>376187.3815918233</v>
      </c>
      <c r="I32" s="122">
        <v>372573.23702018586</v>
      </c>
      <c r="J32" s="122">
        <v>343553.32846504723</v>
      </c>
      <c r="K32" s="122">
        <v>244973.94154449503</v>
      </c>
      <c r="L32" s="122">
        <v>660161.34762722987</v>
      </c>
      <c r="M32" s="122">
        <v>544428.74943469057</v>
      </c>
      <c r="N32" s="122">
        <v>653800.8415476667</v>
      </c>
      <c r="O32" s="122">
        <v>473265.27664309699</v>
      </c>
      <c r="P32" s="122">
        <v>515505.74076923187</v>
      </c>
      <c r="Q32" s="122">
        <v>460093.10783295159</v>
      </c>
      <c r="R32" s="122">
        <v>63851.542306059608</v>
      </c>
      <c r="S32" s="122">
        <v>254884.68358780874</v>
      </c>
      <c r="T32" s="122">
        <v>1328726.2973945634</v>
      </c>
      <c r="U32" s="122">
        <v>7615.5252698169234</v>
      </c>
      <c r="V32" s="122">
        <v>947329.12257426383</v>
      </c>
      <c r="W32" s="122">
        <v>689327.2327098517</v>
      </c>
      <c r="X32" s="122">
        <v>421289.60382702772</v>
      </c>
      <c r="Y32" s="122">
        <v>1551804.0494417225</v>
      </c>
      <c r="Z32" s="122">
        <v>1857605.4974680829</v>
      </c>
      <c r="AA32" s="122">
        <v>838272.00027291453</v>
      </c>
      <c r="AB32" s="122">
        <v>683900.28923022968</v>
      </c>
      <c r="AC32" s="122">
        <v>426398.0595668187</v>
      </c>
      <c r="AD32" s="122">
        <v>344070.98134478222</v>
      </c>
      <c r="AE32" s="122">
        <v>553238.69994083827</v>
      </c>
      <c r="AF32" s="122">
        <v>653305.87918017886</v>
      </c>
      <c r="AG32" s="122">
        <v>534917.08301593363</v>
      </c>
      <c r="AH32" s="122">
        <v>219072.25249457473</v>
      </c>
      <c r="AI32" s="122">
        <v>192479.52549924608</v>
      </c>
      <c r="AJ32" s="122">
        <v>359377.53258474352</v>
      </c>
      <c r="AK32" s="122">
        <v>114980.76322202272</v>
      </c>
      <c r="AL32" s="123"/>
    </row>
    <row r="33" spans="1:38" s="110" customFormat="1" ht="26.25" customHeight="1" x14ac:dyDescent="0.3">
      <c r="A33" s="148"/>
      <c r="B33" s="125"/>
      <c r="C33" s="120"/>
      <c r="D33" s="121" t="s">
        <v>322</v>
      </c>
      <c r="E33" s="126" t="s">
        <v>663</v>
      </c>
      <c r="F33" s="126" t="s">
        <v>664</v>
      </c>
      <c r="G33" s="126" t="s">
        <v>665</v>
      </c>
      <c r="H33" s="126" t="s">
        <v>666</v>
      </c>
      <c r="I33" s="126" t="s">
        <v>667</v>
      </c>
      <c r="J33" s="126" t="s">
        <v>668</v>
      </c>
      <c r="K33" s="126" t="s">
        <v>669</v>
      </c>
      <c r="L33" s="126" t="s">
        <v>670</v>
      </c>
      <c r="M33" s="126" t="s">
        <v>671</v>
      </c>
      <c r="N33" s="126" t="s">
        <v>672</v>
      </c>
      <c r="O33" s="126" t="s">
        <v>673</v>
      </c>
      <c r="P33" s="126" t="s">
        <v>674</v>
      </c>
      <c r="Q33" s="126" t="s">
        <v>675</v>
      </c>
      <c r="R33" s="126" t="s">
        <v>676</v>
      </c>
      <c r="S33" s="126" t="s">
        <v>677</v>
      </c>
      <c r="T33" s="126" t="s">
        <v>678</v>
      </c>
      <c r="U33" s="126" t="s">
        <v>679</v>
      </c>
      <c r="V33" s="126" t="s">
        <v>680</v>
      </c>
      <c r="W33" s="126" t="s">
        <v>681</v>
      </c>
      <c r="X33" s="126" t="s">
        <v>682</v>
      </c>
      <c r="Y33" s="126" t="s">
        <v>683</v>
      </c>
      <c r="Z33" s="126" t="s">
        <v>684</v>
      </c>
      <c r="AA33" s="126" t="s">
        <v>685</v>
      </c>
      <c r="AB33" s="126" t="s">
        <v>686</v>
      </c>
      <c r="AC33" s="126" t="s">
        <v>687</v>
      </c>
      <c r="AD33" s="126" t="s">
        <v>688</v>
      </c>
      <c r="AE33" s="126" t="s">
        <v>689</v>
      </c>
      <c r="AF33" s="126" t="s">
        <v>690</v>
      </c>
      <c r="AG33" s="126" t="s">
        <v>691</v>
      </c>
      <c r="AH33" s="126" t="s">
        <v>692</v>
      </c>
      <c r="AI33" s="126" t="s">
        <v>693</v>
      </c>
      <c r="AJ33" s="126" t="s">
        <v>694</v>
      </c>
      <c r="AK33" s="126" t="s">
        <v>695</v>
      </c>
      <c r="AL33" s="123"/>
    </row>
    <row r="34" spans="1:38" s="110" customFormat="1" ht="26.25" customHeight="1" x14ac:dyDescent="0.3">
      <c r="A34" s="148"/>
      <c r="B34" s="125" t="s">
        <v>13</v>
      </c>
      <c r="C34" s="120">
        <f>SUM(E34:AK34)</f>
        <v>41200305.837091506</v>
      </c>
      <c r="D34" s="121" t="s">
        <v>321</v>
      </c>
      <c r="E34" s="122">
        <v>2345113.989466371</v>
      </c>
      <c r="F34" s="122">
        <v>1666896.1226390447</v>
      </c>
      <c r="G34" s="122">
        <v>976895.77781297301</v>
      </c>
      <c r="H34" s="122">
        <v>688446.62477235834</v>
      </c>
      <c r="I34" s="122">
        <v>558742.7494697076</v>
      </c>
      <c r="J34" s="122">
        <v>617902.57429820567</v>
      </c>
      <c r="K34" s="122">
        <v>452766.44916976872</v>
      </c>
      <c r="L34" s="122">
        <v>1726611.9015013387</v>
      </c>
      <c r="M34" s="122">
        <v>1356836.9125036485</v>
      </c>
      <c r="N34" s="122">
        <v>1344020.8658970648</v>
      </c>
      <c r="O34" s="122">
        <v>683060.09694250172</v>
      </c>
      <c r="P34" s="122">
        <v>1698556.7040393972</v>
      </c>
      <c r="Q34" s="122">
        <v>489494.15639102593</v>
      </c>
      <c r="R34" s="122">
        <v>179229.9753961665</v>
      </c>
      <c r="S34" s="122">
        <v>628834.61804451374</v>
      </c>
      <c r="T34" s="122">
        <v>2771048.9857954746</v>
      </c>
      <c r="U34" s="122">
        <v>54137.797230555494</v>
      </c>
      <c r="V34" s="122">
        <v>2486977.1589707057</v>
      </c>
      <c r="W34" s="122">
        <v>4433090.7028665161</v>
      </c>
      <c r="X34" s="122">
        <v>590722.34711810143</v>
      </c>
      <c r="Y34" s="122">
        <v>3529537.1058996231</v>
      </c>
      <c r="Z34" s="122">
        <v>3403714.7193671204</v>
      </c>
      <c r="AA34" s="122">
        <v>1017073.0163939758</v>
      </c>
      <c r="AB34" s="122">
        <v>622914.67881571886</v>
      </c>
      <c r="AC34" s="122">
        <v>1040435.2993852918</v>
      </c>
      <c r="AD34" s="122">
        <v>1140620.4319472576</v>
      </c>
      <c r="AE34" s="122">
        <v>1255821.5926077636</v>
      </c>
      <c r="AF34" s="122">
        <v>559982.71322718612</v>
      </c>
      <c r="AG34" s="122">
        <v>1199155.4631765303</v>
      </c>
      <c r="AH34" s="122">
        <v>653056.29752243019</v>
      </c>
      <c r="AI34" s="122">
        <v>355745.06720481825</v>
      </c>
      <c r="AJ34" s="122">
        <v>560035.3757852586</v>
      </c>
      <c r="AK34" s="122">
        <v>112827.56543307031</v>
      </c>
      <c r="AL34" s="123"/>
    </row>
    <row r="35" spans="1:38" s="110" customFormat="1" ht="26.25" customHeight="1" x14ac:dyDescent="0.3">
      <c r="A35" s="148"/>
      <c r="B35" s="125"/>
      <c r="C35" s="120"/>
      <c r="D35" s="121" t="s">
        <v>322</v>
      </c>
      <c r="E35" s="126" t="s">
        <v>696</v>
      </c>
      <c r="F35" s="126" t="s">
        <v>697</v>
      </c>
      <c r="G35" s="126" t="s">
        <v>698</v>
      </c>
      <c r="H35" s="126" t="s">
        <v>699</v>
      </c>
      <c r="I35" s="126" t="s">
        <v>700</v>
      </c>
      <c r="J35" s="126" t="s">
        <v>701</v>
      </c>
      <c r="K35" s="126" t="s">
        <v>702</v>
      </c>
      <c r="L35" s="126" t="s">
        <v>703</v>
      </c>
      <c r="M35" s="126" t="s">
        <v>704</v>
      </c>
      <c r="N35" s="126" t="s">
        <v>705</v>
      </c>
      <c r="O35" s="126" t="s">
        <v>706</v>
      </c>
      <c r="P35" s="126" t="s">
        <v>707</v>
      </c>
      <c r="Q35" s="126" t="s">
        <v>708</v>
      </c>
      <c r="R35" s="126" t="s">
        <v>709</v>
      </c>
      <c r="S35" s="126" t="s">
        <v>710</v>
      </c>
      <c r="T35" s="126" t="s">
        <v>711</v>
      </c>
      <c r="U35" s="126" t="s">
        <v>712</v>
      </c>
      <c r="V35" s="126" t="s">
        <v>713</v>
      </c>
      <c r="W35" s="126" t="s">
        <v>714</v>
      </c>
      <c r="X35" s="126" t="s">
        <v>715</v>
      </c>
      <c r="Y35" s="126" t="s">
        <v>716</v>
      </c>
      <c r="Z35" s="126" t="s">
        <v>717</v>
      </c>
      <c r="AA35" s="126" t="s">
        <v>718</v>
      </c>
      <c r="AB35" s="126" t="s">
        <v>719</v>
      </c>
      <c r="AC35" s="126" t="s">
        <v>720</v>
      </c>
      <c r="AD35" s="126" t="s">
        <v>721</v>
      </c>
      <c r="AE35" s="126" t="s">
        <v>722</v>
      </c>
      <c r="AF35" s="126" t="s">
        <v>723</v>
      </c>
      <c r="AG35" s="126" t="s">
        <v>724</v>
      </c>
      <c r="AH35" s="126" t="s">
        <v>725</v>
      </c>
      <c r="AI35" s="126" t="s">
        <v>726</v>
      </c>
      <c r="AJ35" s="126" t="s">
        <v>727</v>
      </c>
      <c r="AK35" s="126" t="s">
        <v>728</v>
      </c>
      <c r="AL35" s="123"/>
    </row>
    <row r="36" spans="1:38" s="110" customFormat="1" ht="26.25" customHeight="1" x14ac:dyDescent="0.25">
      <c r="A36" s="147" t="s">
        <v>729</v>
      </c>
      <c r="B36" s="125" t="s">
        <v>320</v>
      </c>
      <c r="C36" s="120">
        <f>SUM(E36:AK36)</f>
        <v>841891.30565809784</v>
      </c>
      <c r="D36" s="121" t="s">
        <v>321</v>
      </c>
      <c r="E36" s="122">
        <v>1987.1829445757085</v>
      </c>
      <c r="F36" s="122">
        <v>876.07597202373427</v>
      </c>
      <c r="G36" s="122">
        <v>341.99306430188119</v>
      </c>
      <c r="H36" s="122">
        <v>102009.18036277693</v>
      </c>
      <c r="I36" s="122">
        <v>15800.084259748137</v>
      </c>
      <c r="J36" s="122">
        <v>10096.200779272393</v>
      </c>
      <c r="K36" s="122">
        <v>18739.238738355896</v>
      </c>
      <c r="L36" s="122">
        <v>12522.787996309376</v>
      </c>
      <c r="M36" s="122">
        <v>289007.98386600462</v>
      </c>
      <c r="N36" s="122">
        <v>13943.764632399714</v>
      </c>
      <c r="O36" s="122">
        <v>4081.1593033698664</v>
      </c>
      <c r="P36" s="122">
        <v>17884.04073938197</v>
      </c>
      <c r="Q36" s="122">
        <v>2061.520215599875</v>
      </c>
      <c r="R36" s="122">
        <v>4207.4925610348655</v>
      </c>
      <c r="S36" s="122">
        <v>9138.4686569694568</v>
      </c>
      <c r="T36" s="122">
        <v>13242.576310070508</v>
      </c>
      <c r="U36" s="122">
        <v>11719.651602075026</v>
      </c>
      <c r="V36" s="122">
        <v>37800.276597809716</v>
      </c>
      <c r="W36" s="122">
        <v>34004.805509503691</v>
      </c>
      <c r="X36" s="122">
        <v>6472.9532550714939</v>
      </c>
      <c r="Y36" s="122">
        <v>17811.124826246149</v>
      </c>
      <c r="Z36" s="122">
        <v>74141.134316232405</v>
      </c>
      <c r="AA36" s="122">
        <v>5009.8747867909797</v>
      </c>
      <c r="AB36" s="122">
        <v>3711.8831497664337</v>
      </c>
      <c r="AC36" s="122">
        <v>48671.200079043309</v>
      </c>
      <c r="AD36" s="122">
        <v>34699.951234134081</v>
      </c>
      <c r="AE36" s="122">
        <v>13254.924522386589</v>
      </c>
      <c r="AF36" s="122">
        <v>6511.8454946684351</v>
      </c>
      <c r="AG36" s="122">
        <v>5125.5541051694927</v>
      </c>
      <c r="AH36" s="122">
        <v>10226.723400146395</v>
      </c>
      <c r="AI36" s="122">
        <v>14723.687580136773</v>
      </c>
      <c r="AJ36" s="122">
        <v>1363.7890923464572</v>
      </c>
      <c r="AK36" s="122">
        <v>702.17570437544089</v>
      </c>
      <c r="AL36" s="123"/>
    </row>
    <row r="37" spans="1:38" s="110" customFormat="1" ht="26.25" customHeight="1" x14ac:dyDescent="0.25">
      <c r="A37" s="148"/>
      <c r="B37" s="125"/>
      <c r="C37" s="120"/>
      <c r="D37" s="121" t="s">
        <v>322</v>
      </c>
      <c r="E37" s="124" t="s">
        <v>323</v>
      </c>
      <c r="F37" s="124" t="s">
        <v>324</v>
      </c>
      <c r="G37" s="124" t="s">
        <v>325</v>
      </c>
      <c r="H37" s="124" t="s">
        <v>326</v>
      </c>
      <c r="I37" s="124" t="s">
        <v>327</v>
      </c>
      <c r="J37" s="124" t="s">
        <v>328</v>
      </c>
      <c r="K37" s="124" t="s">
        <v>329</v>
      </c>
      <c r="L37" s="124" t="s">
        <v>330</v>
      </c>
      <c r="M37" s="124" t="s">
        <v>331</v>
      </c>
      <c r="N37" s="124" t="s">
        <v>332</v>
      </c>
      <c r="O37" s="124" t="s">
        <v>333</v>
      </c>
      <c r="P37" s="124" t="s">
        <v>334</v>
      </c>
      <c r="Q37" s="124" t="s">
        <v>335</v>
      </c>
      <c r="R37" s="124" t="s">
        <v>336</v>
      </c>
      <c r="S37" s="124" t="s">
        <v>337</v>
      </c>
      <c r="T37" s="124" t="s">
        <v>338</v>
      </c>
      <c r="U37" s="124" t="s">
        <v>339</v>
      </c>
      <c r="V37" s="124" t="s">
        <v>340</v>
      </c>
      <c r="W37" s="124" t="s">
        <v>341</v>
      </c>
      <c r="X37" s="124" t="s">
        <v>342</v>
      </c>
      <c r="Y37" s="124" t="s">
        <v>343</v>
      </c>
      <c r="Z37" s="124" t="s">
        <v>344</v>
      </c>
      <c r="AA37" s="124" t="s">
        <v>345</v>
      </c>
      <c r="AB37" s="124" t="s">
        <v>346</v>
      </c>
      <c r="AC37" s="124" t="s">
        <v>347</v>
      </c>
      <c r="AD37" s="124" t="s">
        <v>348</v>
      </c>
      <c r="AE37" s="124" t="s">
        <v>349</v>
      </c>
      <c r="AF37" s="124" t="s">
        <v>350</v>
      </c>
      <c r="AG37" s="124" t="s">
        <v>351</v>
      </c>
      <c r="AH37" s="124" t="s">
        <v>352</v>
      </c>
      <c r="AI37" s="124" t="s">
        <v>353</v>
      </c>
      <c r="AJ37" s="124" t="s">
        <v>354</v>
      </c>
      <c r="AK37" s="124" t="s">
        <v>355</v>
      </c>
      <c r="AL37" s="123"/>
    </row>
    <row r="38" spans="1:38" s="110" customFormat="1" ht="26.25" customHeight="1" x14ac:dyDescent="0.25">
      <c r="A38" s="148"/>
      <c r="B38" s="125" t="s">
        <v>356</v>
      </c>
      <c r="C38" s="120">
        <f>SUM(E38:AK38)</f>
        <v>42639247.881636329</v>
      </c>
      <c r="D38" s="121" t="s">
        <v>321</v>
      </c>
      <c r="E38" s="122">
        <v>2538839.4516790984</v>
      </c>
      <c r="F38" s="122">
        <v>2795265.7471032902</v>
      </c>
      <c r="G38" s="122">
        <v>2140135.0157390526</v>
      </c>
      <c r="H38" s="122">
        <v>304514.25029125903</v>
      </c>
      <c r="I38" s="122">
        <v>2001013.9886640771</v>
      </c>
      <c r="J38" s="122">
        <v>1376150.3908430471</v>
      </c>
      <c r="K38" s="122">
        <v>331041.09201574791</v>
      </c>
      <c r="L38" s="122">
        <v>3328057.686709411</v>
      </c>
      <c r="M38" s="122">
        <v>1166256.7341586011</v>
      </c>
      <c r="N38" s="122">
        <v>1736532.2630344259</v>
      </c>
      <c r="O38" s="122">
        <v>547186.16858806123</v>
      </c>
      <c r="P38" s="122">
        <v>485763.02230458468</v>
      </c>
      <c r="Q38" s="122">
        <v>585775.13702582661</v>
      </c>
      <c r="R38" s="122">
        <v>41692.212061589118</v>
      </c>
      <c r="S38" s="122">
        <v>438961.04854944156</v>
      </c>
      <c r="T38" s="122">
        <v>1924855.9786413743</v>
      </c>
      <c r="U38" s="122">
        <v>47196.431606692269</v>
      </c>
      <c r="V38" s="122">
        <v>1767998.7703029271</v>
      </c>
      <c r="W38" s="122">
        <v>1285337.9202505301</v>
      </c>
      <c r="X38" s="122">
        <v>583560.78114522458</v>
      </c>
      <c r="Y38" s="122">
        <v>5872001.761021059</v>
      </c>
      <c r="Z38" s="122">
        <v>3268977.5814154916</v>
      </c>
      <c r="AA38" s="122">
        <v>562412.22166577482</v>
      </c>
      <c r="AB38" s="122">
        <v>1777563.6412290351</v>
      </c>
      <c r="AC38" s="122">
        <v>325715.35568550829</v>
      </c>
      <c r="AD38" s="122">
        <v>337473.97034974117</v>
      </c>
      <c r="AE38" s="122">
        <v>806963.15357265004</v>
      </c>
      <c r="AF38" s="122">
        <v>1590354.1396683198</v>
      </c>
      <c r="AG38" s="122">
        <v>1099273.795130498</v>
      </c>
      <c r="AH38" s="122">
        <v>137571.8408886184</v>
      </c>
      <c r="AI38" s="122">
        <v>260103.71515523049</v>
      </c>
      <c r="AJ38" s="122">
        <v>1107203.9895575379</v>
      </c>
      <c r="AK38" s="122">
        <v>67498.625582599198</v>
      </c>
      <c r="AL38" s="123"/>
    </row>
    <row r="39" spans="1:38" s="110" customFormat="1" ht="26.25" customHeight="1" x14ac:dyDescent="0.25">
      <c r="A39" s="148"/>
      <c r="B39" s="125"/>
      <c r="C39" s="120"/>
      <c r="D39" s="121" t="s">
        <v>322</v>
      </c>
      <c r="E39" s="124" t="s">
        <v>357</v>
      </c>
      <c r="F39" s="124" t="s">
        <v>358</v>
      </c>
      <c r="G39" s="124" t="s">
        <v>359</v>
      </c>
      <c r="H39" s="124" t="s">
        <v>360</v>
      </c>
      <c r="I39" s="124" t="s">
        <v>361</v>
      </c>
      <c r="J39" s="124" t="s">
        <v>362</v>
      </c>
      <c r="K39" s="124" t="s">
        <v>363</v>
      </c>
      <c r="L39" s="124" t="s">
        <v>364</v>
      </c>
      <c r="M39" s="124" t="s">
        <v>365</v>
      </c>
      <c r="N39" s="124" t="s">
        <v>366</v>
      </c>
      <c r="O39" s="124" t="s">
        <v>367</v>
      </c>
      <c r="P39" s="124" t="s">
        <v>368</v>
      </c>
      <c r="Q39" s="124" t="s">
        <v>369</v>
      </c>
      <c r="R39" s="124" t="s">
        <v>370</v>
      </c>
      <c r="S39" s="124" t="s">
        <v>371</v>
      </c>
      <c r="T39" s="124" t="s">
        <v>372</v>
      </c>
      <c r="U39" s="124" t="s">
        <v>373</v>
      </c>
      <c r="V39" s="124" t="s">
        <v>374</v>
      </c>
      <c r="W39" s="124" t="s">
        <v>375</v>
      </c>
      <c r="X39" s="124" t="s">
        <v>376</v>
      </c>
      <c r="Y39" s="124" t="s">
        <v>377</v>
      </c>
      <c r="Z39" s="124" t="s">
        <v>378</v>
      </c>
      <c r="AA39" s="124" t="s">
        <v>379</v>
      </c>
      <c r="AB39" s="124" t="s">
        <v>380</v>
      </c>
      <c r="AC39" s="124" t="s">
        <v>381</v>
      </c>
      <c r="AD39" s="124" t="s">
        <v>382</v>
      </c>
      <c r="AE39" s="124" t="s">
        <v>383</v>
      </c>
      <c r="AF39" s="124" t="s">
        <v>384</v>
      </c>
      <c r="AG39" s="124" t="s">
        <v>385</v>
      </c>
      <c r="AH39" s="124" t="s">
        <v>386</v>
      </c>
      <c r="AI39" s="124" t="s">
        <v>387</v>
      </c>
      <c r="AJ39" s="124" t="s">
        <v>388</v>
      </c>
      <c r="AK39" s="124" t="s">
        <v>389</v>
      </c>
      <c r="AL39" s="123"/>
    </row>
    <row r="40" spans="1:38" s="110" customFormat="1" ht="26.25" customHeight="1" x14ac:dyDescent="0.25">
      <c r="A40" s="148"/>
      <c r="B40" s="125" t="s">
        <v>390</v>
      </c>
      <c r="C40" s="120">
        <f>SUM(E40:AK40)</f>
        <v>69472501.050055459</v>
      </c>
      <c r="D40" s="121" t="s">
        <v>321</v>
      </c>
      <c r="E40" s="122">
        <v>1426686.1283811235</v>
      </c>
      <c r="F40" s="122">
        <v>874701.18219183537</v>
      </c>
      <c r="G40" s="122">
        <v>588855.92361308925</v>
      </c>
      <c r="H40" s="122">
        <v>1995302.965461385</v>
      </c>
      <c r="I40" s="122">
        <v>4052361.0487681874</v>
      </c>
      <c r="J40" s="122">
        <v>1979523.2406029389</v>
      </c>
      <c r="K40" s="122">
        <v>794645.90579839004</v>
      </c>
      <c r="L40" s="122">
        <v>3004886.6725183367</v>
      </c>
      <c r="M40" s="122">
        <v>5652599.2859536735</v>
      </c>
      <c r="N40" s="122">
        <v>3045023.5812506792</v>
      </c>
      <c r="O40" s="122">
        <v>1800027.0894482986</v>
      </c>
      <c r="P40" s="122">
        <v>3471686.6468341765</v>
      </c>
      <c r="Q40" s="122">
        <v>769090.60170926922</v>
      </c>
      <c r="R40" s="122">
        <v>551536.04228487331</v>
      </c>
      <c r="S40" s="122">
        <v>1964840.2566040987</v>
      </c>
      <c r="T40" s="122">
        <v>3184345.568275725</v>
      </c>
      <c r="U40" s="122">
        <v>468675.47842896706</v>
      </c>
      <c r="V40" s="122">
        <v>2359820.9925711704</v>
      </c>
      <c r="W40" s="122">
        <v>6672121.5704249283</v>
      </c>
      <c r="X40" s="122">
        <v>1113707.0953021129</v>
      </c>
      <c r="Y40" s="122">
        <v>3061140.5079535265</v>
      </c>
      <c r="Z40" s="122">
        <v>4395154.9218986612</v>
      </c>
      <c r="AA40" s="122">
        <v>1040388.9155289286</v>
      </c>
      <c r="AB40" s="122">
        <v>1731226.5939633315</v>
      </c>
      <c r="AC40" s="122">
        <v>1934615.4948626461</v>
      </c>
      <c r="AD40" s="122">
        <v>1454120.75418524</v>
      </c>
      <c r="AE40" s="122">
        <v>4225707.2941756798</v>
      </c>
      <c r="AF40" s="122">
        <v>1391234.3507916762</v>
      </c>
      <c r="AG40" s="122">
        <v>1869873.3825362569</v>
      </c>
      <c r="AH40" s="122">
        <v>844188.33820259967</v>
      </c>
      <c r="AI40" s="122">
        <v>624364.64027016354</v>
      </c>
      <c r="AJ40" s="122">
        <v>989582.95992946427</v>
      </c>
      <c r="AK40" s="122">
        <v>140465.61933403782</v>
      </c>
      <c r="AL40" s="123"/>
    </row>
    <row r="41" spans="1:38" s="110" customFormat="1" ht="26.25" customHeight="1" x14ac:dyDescent="0.25">
      <c r="A41" s="148"/>
      <c r="B41" s="125"/>
      <c r="C41" s="120"/>
      <c r="D41" s="121" t="s">
        <v>322</v>
      </c>
      <c r="E41" s="124" t="s">
        <v>391</v>
      </c>
      <c r="F41" s="124" t="s">
        <v>392</v>
      </c>
      <c r="G41" s="124" t="s">
        <v>393</v>
      </c>
      <c r="H41" s="124" t="s">
        <v>394</v>
      </c>
      <c r="I41" s="124" t="s">
        <v>395</v>
      </c>
      <c r="J41" s="124" t="s">
        <v>396</v>
      </c>
      <c r="K41" s="124" t="s">
        <v>397</v>
      </c>
      <c r="L41" s="124" t="s">
        <v>398</v>
      </c>
      <c r="M41" s="124" t="s">
        <v>399</v>
      </c>
      <c r="N41" s="124" t="s">
        <v>400</v>
      </c>
      <c r="O41" s="124" t="s">
        <v>401</v>
      </c>
      <c r="P41" s="124" t="s">
        <v>402</v>
      </c>
      <c r="Q41" s="124" t="s">
        <v>403</v>
      </c>
      <c r="R41" s="124" t="s">
        <v>404</v>
      </c>
      <c r="S41" s="124" t="s">
        <v>405</v>
      </c>
      <c r="T41" s="124" t="s">
        <v>406</v>
      </c>
      <c r="U41" s="124" t="s">
        <v>407</v>
      </c>
      <c r="V41" s="124" t="s">
        <v>408</v>
      </c>
      <c r="W41" s="124" t="s">
        <v>409</v>
      </c>
      <c r="X41" s="124" t="s">
        <v>410</v>
      </c>
      <c r="Y41" s="124" t="s">
        <v>411</v>
      </c>
      <c r="Z41" s="124" t="s">
        <v>412</v>
      </c>
      <c r="AA41" s="124" t="s">
        <v>413</v>
      </c>
      <c r="AB41" s="124" t="s">
        <v>414</v>
      </c>
      <c r="AC41" s="124" t="s">
        <v>415</v>
      </c>
      <c r="AD41" s="124" t="s">
        <v>416</v>
      </c>
      <c r="AE41" s="124" t="s">
        <v>417</v>
      </c>
      <c r="AF41" s="124" t="s">
        <v>418</v>
      </c>
      <c r="AG41" s="124" t="s">
        <v>419</v>
      </c>
      <c r="AH41" s="124" t="s">
        <v>420</v>
      </c>
      <c r="AI41" s="124" t="s">
        <v>421</v>
      </c>
      <c r="AJ41" s="124" t="s">
        <v>422</v>
      </c>
      <c r="AK41" s="124" t="s">
        <v>423</v>
      </c>
      <c r="AL41" s="123"/>
    </row>
    <row r="42" spans="1:38" s="110" customFormat="1" ht="26.25" customHeight="1" x14ac:dyDescent="0.25">
      <c r="A42" s="148"/>
      <c r="B42" s="125" t="s">
        <v>424</v>
      </c>
      <c r="C42" s="120">
        <f>SUM(E42:AK42)</f>
        <v>61347250.203465492</v>
      </c>
      <c r="D42" s="121" t="s">
        <v>321</v>
      </c>
      <c r="E42" s="122">
        <v>3252856.9053425556</v>
      </c>
      <c r="F42" s="122">
        <v>2507921.7078057169</v>
      </c>
      <c r="G42" s="122">
        <v>2037947.9976632902</v>
      </c>
      <c r="H42" s="122">
        <v>2562943.0155214262</v>
      </c>
      <c r="I42" s="122">
        <v>4854681.7753331093</v>
      </c>
      <c r="J42" s="122">
        <v>2945024.7008687989</v>
      </c>
      <c r="K42" s="122">
        <v>892810.56311384053</v>
      </c>
      <c r="L42" s="122">
        <v>2018728.8730724899</v>
      </c>
      <c r="M42" s="122">
        <v>1559958.277085911</v>
      </c>
      <c r="N42" s="122">
        <v>2823750.381741947</v>
      </c>
      <c r="O42" s="122">
        <v>590371.83012046909</v>
      </c>
      <c r="P42" s="122">
        <v>1818633.5152322475</v>
      </c>
      <c r="Q42" s="122">
        <v>633971.09158905537</v>
      </c>
      <c r="R42" s="122">
        <v>387466.52155270346</v>
      </c>
      <c r="S42" s="122">
        <v>1464848.1006393589</v>
      </c>
      <c r="T42" s="122">
        <v>3517267.9810631387</v>
      </c>
      <c r="U42" s="122">
        <v>440520.25763827586</v>
      </c>
      <c r="V42" s="122">
        <v>249315.28489652532</v>
      </c>
      <c r="W42" s="122">
        <v>5156762.3693728987</v>
      </c>
      <c r="X42" s="122">
        <v>1019918.4692184938</v>
      </c>
      <c r="Y42" s="122">
        <v>2578585.7341676345</v>
      </c>
      <c r="Z42" s="122">
        <v>2845342.0805278965</v>
      </c>
      <c r="AA42" s="122">
        <v>748596.17495410051</v>
      </c>
      <c r="AB42" s="122">
        <v>1001525.6681673428</v>
      </c>
      <c r="AC42" s="122">
        <v>2148005.1771088489</v>
      </c>
      <c r="AD42" s="122">
        <v>1354777.6950446526</v>
      </c>
      <c r="AE42" s="122">
        <v>2151131.4900827841</v>
      </c>
      <c r="AF42" s="122">
        <v>1257129.9080140432</v>
      </c>
      <c r="AG42" s="122">
        <v>3558351.7022061395</v>
      </c>
      <c r="AH42" s="122">
        <v>620635.44297405554</v>
      </c>
      <c r="AI42" s="122">
        <v>701494.01387516037</v>
      </c>
      <c r="AJ42" s="122">
        <v>1522113.1415806094</v>
      </c>
      <c r="AK42" s="122">
        <v>123862.35588997479</v>
      </c>
      <c r="AL42" s="123"/>
    </row>
    <row r="43" spans="1:38" s="110" customFormat="1" ht="26.25" customHeight="1" x14ac:dyDescent="0.25">
      <c r="A43" s="148"/>
      <c r="B43" s="125"/>
      <c r="C43" s="120"/>
      <c r="D43" s="121" t="s">
        <v>322</v>
      </c>
      <c r="E43" s="124" t="s">
        <v>425</v>
      </c>
      <c r="F43" s="124" t="s">
        <v>426</v>
      </c>
      <c r="G43" s="124" t="s">
        <v>427</v>
      </c>
      <c r="H43" s="124" t="s">
        <v>428</v>
      </c>
      <c r="I43" s="124" t="s">
        <v>429</v>
      </c>
      <c r="J43" s="124" t="s">
        <v>430</v>
      </c>
      <c r="K43" s="124" t="s">
        <v>431</v>
      </c>
      <c r="L43" s="124" t="s">
        <v>432</v>
      </c>
      <c r="M43" s="124" t="s">
        <v>433</v>
      </c>
      <c r="N43" s="124" t="s">
        <v>434</v>
      </c>
      <c r="O43" s="124" t="s">
        <v>435</v>
      </c>
      <c r="P43" s="124" t="s">
        <v>436</v>
      </c>
      <c r="Q43" s="124" t="s">
        <v>437</v>
      </c>
      <c r="R43" s="124" t="s">
        <v>438</v>
      </c>
      <c r="S43" s="124" t="s">
        <v>439</v>
      </c>
      <c r="T43" s="124" t="s">
        <v>440</v>
      </c>
      <c r="U43" s="124" t="s">
        <v>441</v>
      </c>
      <c r="V43" s="124" t="s">
        <v>442</v>
      </c>
      <c r="W43" s="124" t="s">
        <v>443</v>
      </c>
      <c r="X43" s="124" t="s">
        <v>444</v>
      </c>
      <c r="Y43" s="124" t="s">
        <v>445</v>
      </c>
      <c r="Z43" s="124" t="s">
        <v>446</v>
      </c>
      <c r="AA43" s="124" t="s">
        <v>447</v>
      </c>
      <c r="AB43" s="124" t="s">
        <v>448</v>
      </c>
      <c r="AC43" s="124" t="s">
        <v>449</v>
      </c>
      <c r="AD43" s="124" t="s">
        <v>450</v>
      </c>
      <c r="AE43" s="124" t="s">
        <v>451</v>
      </c>
      <c r="AF43" s="124" t="s">
        <v>452</v>
      </c>
      <c r="AG43" s="124" t="s">
        <v>453</v>
      </c>
      <c r="AH43" s="124" t="s">
        <v>454</v>
      </c>
      <c r="AI43" s="124" t="s">
        <v>455</v>
      </c>
      <c r="AJ43" s="124" t="s">
        <v>456</v>
      </c>
      <c r="AK43" s="124" t="s">
        <v>457</v>
      </c>
      <c r="AL43" s="123"/>
    </row>
    <row r="44" spans="1:38" s="110" customFormat="1" ht="26.25" customHeight="1" x14ac:dyDescent="0.25">
      <c r="A44" s="148"/>
      <c r="B44" s="125" t="s">
        <v>458</v>
      </c>
      <c r="C44" s="120">
        <f>SUM(E44:AK44)</f>
        <v>2599561.690426541</v>
      </c>
      <c r="D44" s="121" t="s">
        <v>321</v>
      </c>
      <c r="E44" s="122">
        <v>29894.645962962786</v>
      </c>
      <c r="F44" s="122">
        <v>16194.815177267899</v>
      </c>
      <c r="G44" s="122">
        <v>5733.5965304618185</v>
      </c>
      <c r="H44" s="122">
        <v>396743.28755139018</v>
      </c>
      <c r="I44" s="122">
        <v>201128.4193276962</v>
      </c>
      <c r="J44" s="122">
        <v>75504.623849643234</v>
      </c>
      <c r="K44" s="122">
        <v>53353.716226118529</v>
      </c>
      <c r="L44" s="122">
        <v>27094.802955831292</v>
      </c>
      <c r="M44" s="122">
        <v>106496.8619544531</v>
      </c>
      <c r="N44" s="122">
        <v>93878.935840784878</v>
      </c>
      <c r="O44" s="122">
        <v>18533.221470290431</v>
      </c>
      <c r="P44" s="122">
        <v>132139.38804599535</v>
      </c>
      <c r="Q44" s="122">
        <v>21392.851108075934</v>
      </c>
      <c r="R44" s="122">
        <v>54243.650623221212</v>
      </c>
      <c r="S44" s="122">
        <v>63105.449678071636</v>
      </c>
      <c r="T44" s="122">
        <v>126303.9256087338</v>
      </c>
      <c r="U44" s="122">
        <v>36807.120877399975</v>
      </c>
      <c r="V44" s="122">
        <v>129995.2800038385</v>
      </c>
      <c r="W44" s="122">
        <v>192616.37302497847</v>
      </c>
      <c r="X44" s="122">
        <v>69660.510881336115</v>
      </c>
      <c r="Y44" s="122">
        <v>11991.039208238746</v>
      </c>
      <c r="Z44" s="122">
        <v>94883.879308070333</v>
      </c>
      <c r="AA44" s="122">
        <v>45856.383716398224</v>
      </c>
      <c r="AB44" s="122">
        <v>26270.427385850926</v>
      </c>
      <c r="AC44" s="122">
        <v>172816.28021630002</v>
      </c>
      <c r="AD44" s="122">
        <v>31825.017116864776</v>
      </c>
      <c r="AE44" s="122">
        <v>125486.63183411743</v>
      </c>
      <c r="AF44" s="122">
        <v>10934.292851259623</v>
      </c>
      <c r="AG44" s="122">
        <v>88938.536737563656</v>
      </c>
      <c r="AH44" s="122">
        <v>27826.081700380633</v>
      </c>
      <c r="AI44" s="122">
        <v>41920.777034807412</v>
      </c>
      <c r="AJ44" s="122">
        <v>66319.737776559967</v>
      </c>
      <c r="AK44" s="122">
        <v>3671.1288415791023</v>
      </c>
      <c r="AL44" s="123"/>
    </row>
    <row r="45" spans="1:38" s="110" customFormat="1" ht="26.25" customHeight="1" x14ac:dyDescent="0.25">
      <c r="A45" s="148"/>
      <c r="B45" s="125"/>
      <c r="C45" s="120"/>
      <c r="D45" s="121" t="s">
        <v>322</v>
      </c>
      <c r="E45" s="124" t="s">
        <v>459</v>
      </c>
      <c r="F45" s="124" t="s">
        <v>460</v>
      </c>
      <c r="G45" s="124" t="s">
        <v>461</v>
      </c>
      <c r="H45" s="124" t="s">
        <v>462</v>
      </c>
      <c r="I45" s="124" t="s">
        <v>463</v>
      </c>
      <c r="J45" s="124" t="s">
        <v>464</v>
      </c>
      <c r="K45" s="124" t="s">
        <v>465</v>
      </c>
      <c r="L45" s="124" t="s">
        <v>466</v>
      </c>
      <c r="M45" s="124" t="s">
        <v>467</v>
      </c>
      <c r="N45" s="124" t="s">
        <v>468</v>
      </c>
      <c r="O45" s="124" t="s">
        <v>469</v>
      </c>
      <c r="P45" s="124" t="s">
        <v>470</v>
      </c>
      <c r="Q45" s="124" t="s">
        <v>471</v>
      </c>
      <c r="R45" s="124" t="s">
        <v>472</v>
      </c>
      <c r="S45" s="124" t="s">
        <v>473</v>
      </c>
      <c r="T45" s="124" t="s">
        <v>474</v>
      </c>
      <c r="U45" s="124" t="s">
        <v>475</v>
      </c>
      <c r="V45" s="124" t="s">
        <v>476</v>
      </c>
      <c r="W45" s="124" t="s">
        <v>477</v>
      </c>
      <c r="X45" s="124" t="s">
        <v>478</v>
      </c>
      <c r="Y45" s="124" t="s">
        <v>479</v>
      </c>
      <c r="Z45" s="124" t="s">
        <v>480</v>
      </c>
      <c r="AA45" s="124" t="s">
        <v>481</v>
      </c>
      <c r="AB45" s="124" t="s">
        <v>482</v>
      </c>
      <c r="AC45" s="124" t="s">
        <v>483</v>
      </c>
      <c r="AD45" s="124" t="s">
        <v>484</v>
      </c>
      <c r="AE45" s="124" t="s">
        <v>485</v>
      </c>
      <c r="AF45" s="124" t="s">
        <v>486</v>
      </c>
      <c r="AG45" s="124" t="s">
        <v>487</v>
      </c>
      <c r="AH45" s="124" t="s">
        <v>488</v>
      </c>
      <c r="AI45" s="124" t="s">
        <v>489</v>
      </c>
      <c r="AJ45" s="124" t="s">
        <v>490</v>
      </c>
      <c r="AK45" s="124" t="s">
        <v>491</v>
      </c>
      <c r="AL45" s="123"/>
    </row>
    <row r="46" spans="1:38" s="110" customFormat="1" ht="26.25" customHeight="1" x14ac:dyDescent="0.25">
      <c r="A46" s="148"/>
      <c r="B46" s="125" t="s">
        <v>492</v>
      </c>
      <c r="C46" s="120">
        <f>SUM(E46:AK46)</f>
        <v>1044050.3031993581</v>
      </c>
      <c r="D46" s="121" t="s">
        <v>321</v>
      </c>
      <c r="E46" s="122">
        <v>77774.278928059153</v>
      </c>
      <c r="F46" s="122">
        <v>48061.85865267444</v>
      </c>
      <c r="G46" s="122">
        <v>21363.666109067526</v>
      </c>
      <c r="H46" s="122">
        <v>38591.421996043267</v>
      </c>
      <c r="I46" s="122">
        <v>9129.7680169947253</v>
      </c>
      <c r="J46" s="122">
        <v>14969.940301055336</v>
      </c>
      <c r="K46" s="122">
        <v>9351.5547684158882</v>
      </c>
      <c r="L46" s="122">
        <v>25728.548972058721</v>
      </c>
      <c r="M46" s="122">
        <v>70374.154048452445</v>
      </c>
      <c r="N46" s="122">
        <v>10086.772929296685</v>
      </c>
      <c r="O46" s="122">
        <v>17589.262528200041</v>
      </c>
      <c r="P46" s="122">
        <v>32244.888395723858</v>
      </c>
      <c r="Q46" s="122">
        <v>6113.9784752668129</v>
      </c>
      <c r="R46" s="122">
        <v>4863.9763886028968</v>
      </c>
      <c r="S46" s="122">
        <v>7092.1721681054205</v>
      </c>
      <c r="T46" s="122">
        <v>61424.441510022574</v>
      </c>
      <c r="U46" s="122">
        <v>948.95991665735789</v>
      </c>
      <c r="V46" s="122">
        <v>80257.938015736436</v>
      </c>
      <c r="W46" s="122">
        <v>90164.188899857836</v>
      </c>
      <c r="X46" s="122">
        <v>5879.4871175059507</v>
      </c>
      <c r="Y46" s="122">
        <v>56896.828828873862</v>
      </c>
      <c r="Z46" s="122">
        <v>107157.18909321343</v>
      </c>
      <c r="AA46" s="122">
        <v>17751.412663056377</v>
      </c>
      <c r="AB46" s="122">
        <v>55586.242801734836</v>
      </c>
      <c r="AC46" s="122">
        <v>35207.409800975132</v>
      </c>
      <c r="AD46" s="122">
        <v>18955.287275593746</v>
      </c>
      <c r="AE46" s="122">
        <v>36863.649675810178</v>
      </c>
      <c r="AF46" s="122">
        <v>40014.891280507065</v>
      </c>
      <c r="AG46" s="122">
        <v>20866.000000124768</v>
      </c>
      <c r="AH46" s="122">
        <v>7243.7194487254892</v>
      </c>
      <c r="AI46" s="122">
        <v>7347.6501751839114</v>
      </c>
      <c r="AJ46" s="122">
        <v>6316.2839647678338</v>
      </c>
      <c r="AK46" s="122">
        <v>1832.4800529941513</v>
      </c>
      <c r="AL46" s="123"/>
    </row>
    <row r="47" spans="1:38" s="110" customFormat="1" ht="26.25" customHeight="1" x14ac:dyDescent="0.25">
      <c r="A47" s="148"/>
      <c r="B47" s="125"/>
      <c r="C47" s="120"/>
      <c r="D47" s="121" t="s">
        <v>322</v>
      </c>
      <c r="E47" s="124" t="s">
        <v>493</v>
      </c>
      <c r="F47" s="124" t="s">
        <v>494</v>
      </c>
      <c r="G47" s="124" t="s">
        <v>495</v>
      </c>
      <c r="H47" s="124" t="s">
        <v>496</v>
      </c>
      <c r="I47" s="124" t="s">
        <v>497</v>
      </c>
      <c r="J47" s="124" t="s">
        <v>498</v>
      </c>
      <c r="K47" s="124" t="s">
        <v>499</v>
      </c>
      <c r="L47" s="124" t="s">
        <v>500</v>
      </c>
      <c r="M47" s="124" t="s">
        <v>501</v>
      </c>
      <c r="N47" s="124" t="s">
        <v>502</v>
      </c>
      <c r="O47" s="124" t="s">
        <v>503</v>
      </c>
      <c r="P47" s="124" t="s">
        <v>504</v>
      </c>
      <c r="Q47" s="124" t="s">
        <v>505</v>
      </c>
      <c r="R47" s="124" t="s">
        <v>506</v>
      </c>
      <c r="S47" s="124" t="s">
        <v>507</v>
      </c>
      <c r="T47" s="124" t="s">
        <v>508</v>
      </c>
      <c r="U47" s="124" t="s">
        <v>509</v>
      </c>
      <c r="V47" s="124" t="s">
        <v>510</v>
      </c>
      <c r="W47" s="124" t="s">
        <v>511</v>
      </c>
      <c r="X47" s="124" t="s">
        <v>512</v>
      </c>
      <c r="Y47" s="124" t="s">
        <v>513</v>
      </c>
      <c r="Z47" s="124" t="s">
        <v>514</v>
      </c>
      <c r="AA47" s="124" t="s">
        <v>515</v>
      </c>
      <c r="AB47" s="124" t="s">
        <v>516</v>
      </c>
      <c r="AC47" s="124" t="s">
        <v>517</v>
      </c>
      <c r="AD47" s="124" t="s">
        <v>518</v>
      </c>
      <c r="AE47" s="124" t="s">
        <v>519</v>
      </c>
      <c r="AF47" s="124" t="s">
        <v>520</v>
      </c>
      <c r="AG47" s="124" t="s">
        <v>521</v>
      </c>
      <c r="AH47" s="124" t="s">
        <v>522</v>
      </c>
      <c r="AI47" s="124" t="s">
        <v>523</v>
      </c>
      <c r="AJ47" s="124" t="s">
        <v>524</v>
      </c>
      <c r="AK47" s="124" t="s">
        <v>525</v>
      </c>
      <c r="AL47" s="123"/>
    </row>
    <row r="48" spans="1:38" s="110" customFormat="1" ht="26.25" customHeight="1" x14ac:dyDescent="0.25">
      <c r="A48" s="148"/>
      <c r="B48" s="125" t="s">
        <v>526</v>
      </c>
      <c r="C48" s="120">
        <f>SUM(E48:AK48)</f>
        <v>18644234.899965134</v>
      </c>
      <c r="D48" s="121" t="s">
        <v>321</v>
      </c>
      <c r="E48" s="122">
        <v>705338.78032960265</v>
      </c>
      <c r="F48" s="122">
        <v>339712.20097574539</v>
      </c>
      <c r="G48" s="122">
        <v>286743.20173699013</v>
      </c>
      <c r="H48" s="122">
        <v>1193794.2107564982</v>
      </c>
      <c r="I48" s="122">
        <v>1107099.1021540391</v>
      </c>
      <c r="J48" s="122">
        <v>600842.46506114688</v>
      </c>
      <c r="K48" s="122">
        <v>238320.46636204753</v>
      </c>
      <c r="L48" s="122">
        <v>424024.67453108396</v>
      </c>
      <c r="M48" s="122">
        <v>598029.90317131032</v>
      </c>
      <c r="N48" s="122">
        <v>959374.8255156693</v>
      </c>
      <c r="O48" s="122">
        <v>419098.11473877943</v>
      </c>
      <c r="P48" s="122">
        <v>687294.90848202119</v>
      </c>
      <c r="Q48" s="122">
        <v>226254.12840219869</v>
      </c>
      <c r="R48" s="122">
        <v>127511.68027206512</v>
      </c>
      <c r="S48" s="122">
        <v>437750.4092474035</v>
      </c>
      <c r="T48" s="122">
        <v>990527.48026548128</v>
      </c>
      <c r="U48" s="122">
        <v>134086.01583742848</v>
      </c>
      <c r="V48" s="122">
        <v>339954.31862112711</v>
      </c>
      <c r="W48" s="122">
        <v>854279.87111694773</v>
      </c>
      <c r="X48" s="122">
        <v>406604.83443868381</v>
      </c>
      <c r="Y48" s="122">
        <v>1068894.3253045178</v>
      </c>
      <c r="Z48" s="122">
        <v>1574757.0164967778</v>
      </c>
      <c r="AA48" s="122">
        <v>455965.96853088523</v>
      </c>
      <c r="AB48" s="122">
        <v>409500.72394082946</v>
      </c>
      <c r="AC48" s="122">
        <v>484356.11728912045</v>
      </c>
      <c r="AD48" s="122">
        <v>517752.73011958791</v>
      </c>
      <c r="AE48" s="122">
        <v>898866.33246988163</v>
      </c>
      <c r="AF48" s="122">
        <v>338943.66797404364</v>
      </c>
      <c r="AG48" s="122">
        <v>866367.45142381766</v>
      </c>
      <c r="AH48" s="122">
        <v>263204.75310260215</v>
      </c>
      <c r="AI48" s="122">
        <v>187251.79499875163</v>
      </c>
      <c r="AJ48" s="122">
        <v>427297.76314090216</v>
      </c>
      <c r="AK48" s="122">
        <v>74434.663157152827</v>
      </c>
      <c r="AL48" s="123"/>
    </row>
    <row r="49" spans="1:39" s="110" customFormat="1" ht="26.25" customHeight="1" x14ac:dyDescent="0.25">
      <c r="A49" s="148"/>
      <c r="B49" s="125"/>
      <c r="C49" s="120"/>
      <c r="D49" s="121" t="s">
        <v>322</v>
      </c>
      <c r="E49" s="124" t="s">
        <v>527</v>
      </c>
      <c r="F49" s="124" t="s">
        <v>528</v>
      </c>
      <c r="G49" s="124" t="s">
        <v>529</v>
      </c>
      <c r="H49" s="124" t="s">
        <v>530</v>
      </c>
      <c r="I49" s="124" t="s">
        <v>531</v>
      </c>
      <c r="J49" s="124" t="s">
        <v>532</v>
      </c>
      <c r="K49" s="124" t="s">
        <v>533</v>
      </c>
      <c r="L49" s="124" t="s">
        <v>534</v>
      </c>
      <c r="M49" s="124" t="s">
        <v>535</v>
      </c>
      <c r="N49" s="124" t="s">
        <v>536</v>
      </c>
      <c r="O49" s="124" t="s">
        <v>537</v>
      </c>
      <c r="P49" s="124" t="s">
        <v>538</v>
      </c>
      <c r="Q49" s="124" t="s">
        <v>539</v>
      </c>
      <c r="R49" s="124" t="s">
        <v>540</v>
      </c>
      <c r="S49" s="124" t="s">
        <v>541</v>
      </c>
      <c r="T49" s="124" t="s">
        <v>542</v>
      </c>
      <c r="U49" s="124" t="s">
        <v>543</v>
      </c>
      <c r="V49" s="124" t="s">
        <v>544</v>
      </c>
      <c r="W49" s="124" t="s">
        <v>545</v>
      </c>
      <c r="X49" s="124" t="s">
        <v>546</v>
      </c>
      <c r="Y49" s="124" t="s">
        <v>547</v>
      </c>
      <c r="Z49" s="124" t="s">
        <v>548</v>
      </c>
      <c r="AA49" s="124" t="s">
        <v>549</v>
      </c>
      <c r="AB49" s="124" t="s">
        <v>550</v>
      </c>
      <c r="AC49" s="124" t="s">
        <v>551</v>
      </c>
      <c r="AD49" s="124" t="s">
        <v>552</v>
      </c>
      <c r="AE49" s="124" t="s">
        <v>553</v>
      </c>
      <c r="AF49" s="124" t="s">
        <v>554</v>
      </c>
      <c r="AG49" s="124" t="s">
        <v>555</v>
      </c>
      <c r="AH49" s="124" t="s">
        <v>556</v>
      </c>
      <c r="AI49" s="124" t="s">
        <v>557</v>
      </c>
      <c r="AJ49" s="124" t="s">
        <v>558</v>
      </c>
      <c r="AK49" s="124" t="s">
        <v>559</v>
      </c>
      <c r="AL49" s="123"/>
    </row>
    <row r="50" spans="1:39" s="110" customFormat="1" ht="26.25" customHeight="1" x14ac:dyDescent="0.25">
      <c r="A50" s="148"/>
      <c r="B50" s="125" t="s">
        <v>560</v>
      </c>
      <c r="C50" s="120">
        <f>SUM(E50:AK50)</f>
        <v>105682033.46703972</v>
      </c>
      <c r="D50" s="121" t="s">
        <v>321</v>
      </c>
      <c r="E50" s="122">
        <v>3197691.3936796496</v>
      </c>
      <c r="F50" s="122">
        <v>2122017.3520876509</v>
      </c>
      <c r="G50" s="122">
        <v>1056264.2352628785</v>
      </c>
      <c r="H50" s="122">
        <v>5931276.820328325</v>
      </c>
      <c r="I50" s="122">
        <v>4498614.7812867099</v>
      </c>
      <c r="J50" s="122">
        <v>5662430.4312900687</v>
      </c>
      <c r="K50" s="122">
        <v>1054486.0821568884</v>
      </c>
      <c r="L50" s="122">
        <v>3441900.6312327315</v>
      </c>
      <c r="M50" s="122">
        <v>2298142.4561692276</v>
      </c>
      <c r="N50" s="122">
        <v>10706871.69134756</v>
      </c>
      <c r="O50" s="122">
        <v>447385.19291312248</v>
      </c>
      <c r="P50" s="122">
        <v>3547274.267383046</v>
      </c>
      <c r="Q50" s="122">
        <v>288313.83616361063</v>
      </c>
      <c r="R50" s="122">
        <v>1843651.6416141011</v>
      </c>
      <c r="S50" s="122">
        <v>1706082.9359842329</v>
      </c>
      <c r="T50" s="122">
        <v>3731964.4604402627</v>
      </c>
      <c r="U50" s="122">
        <v>3305835.5505305878</v>
      </c>
      <c r="V50" s="122">
        <v>11825111.384432144</v>
      </c>
      <c r="W50" s="122">
        <v>14456939.460289819</v>
      </c>
      <c r="X50" s="122">
        <v>297246.04191453266</v>
      </c>
      <c r="Y50" s="122">
        <v>6799602.8588604843</v>
      </c>
      <c r="Z50" s="122">
        <v>1593826.6414318406</v>
      </c>
      <c r="AA50" s="122">
        <v>478682.17480669875</v>
      </c>
      <c r="AB50" s="122">
        <v>328208.70604987128</v>
      </c>
      <c r="AC50" s="122">
        <v>1805876.7559996012</v>
      </c>
      <c r="AD50" s="122">
        <v>3910886.7428759602</v>
      </c>
      <c r="AE50" s="122">
        <v>1911881.9799574667</v>
      </c>
      <c r="AF50" s="122">
        <v>762569.4509478726</v>
      </c>
      <c r="AG50" s="122">
        <v>2727229.7032251232</v>
      </c>
      <c r="AH50" s="122">
        <v>1038057.5879035242</v>
      </c>
      <c r="AI50" s="122">
        <v>828524.7788375552</v>
      </c>
      <c r="AJ50" s="122">
        <v>2010301.6291059433</v>
      </c>
      <c r="AK50" s="122">
        <v>66883.810530634524</v>
      </c>
      <c r="AL50" s="123"/>
    </row>
    <row r="51" spans="1:39" s="110" customFormat="1" ht="26.25" customHeight="1" x14ac:dyDescent="0.25">
      <c r="A51" s="148"/>
      <c r="B51" s="125"/>
      <c r="C51" s="120"/>
      <c r="D51" s="121" t="s">
        <v>322</v>
      </c>
      <c r="E51" s="124" t="s">
        <v>561</v>
      </c>
      <c r="F51" s="124" t="s">
        <v>562</v>
      </c>
      <c r="G51" s="124" t="s">
        <v>563</v>
      </c>
      <c r="H51" s="124" t="s">
        <v>564</v>
      </c>
      <c r="I51" s="124" t="s">
        <v>565</v>
      </c>
      <c r="J51" s="124" t="s">
        <v>566</v>
      </c>
      <c r="K51" s="124" t="s">
        <v>567</v>
      </c>
      <c r="L51" s="124" t="s">
        <v>568</v>
      </c>
      <c r="M51" s="124" t="s">
        <v>569</v>
      </c>
      <c r="N51" s="124" t="s">
        <v>570</v>
      </c>
      <c r="O51" s="124" t="s">
        <v>571</v>
      </c>
      <c r="P51" s="124" t="s">
        <v>572</v>
      </c>
      <c r="Q51" s="124" t="s">
        <v>573</v>
      </c>
      <c r="R51" s="124" t="s">
        <v>574</v>
      </c>
      <c r="S51" s="124" t="s">
        <v>575</v>
      </c>
      <c r="T51" s="124" t="s">
        <v>576</v>
      </c>
      <c r="U51" s="124" t="s">
        <v>577</v>
      </c>
      <c r="V51" s="124" t="s">
        <v>578</v>
      </c>
      <c r="W51" s="124" t="s">
        <v>579</v>
      </c>
      <c r="X51" s="124" t="s">
        <v>580</v>
      </c>
      <c r="Y51" s="124" t="s">
        <v>581</v>
      </c>
      <c r="Z51" s="124" t="s">
        <v>582</v>
      </c>
      <c r="AA51" s="124" t="s">
        <v>583</v>
      </c>
      <c r="AB51" s="124" t="s">
        <v>584</v>
      </c>
      <c r="AC51" s="124" t="s">
        <v>585</v>
      </c>
      <c r="AD51" s="124" t="s">
        <v>586</v>
      </c>
      <c r="AE51" s="124" t="s">
        <v>587</v>
      </c>
      <c r="AF51" s="124" t="s">
        <v>588</v>
      </c>
      <c r="AG51" s="124" t="s">
        <v>589</v>
      </c>
      <c r="AH51" s="124" t="s">
        <v>590</v>
      </c>
      <c r="AI51" s="124" t="s">
        <v>591</v>
      </c>
      <c r="AJ51" s="124" t="s">
        <v>592</v>
      </c>
      <c r="AK51" s="124" t="s">
        <v>593</v>
      </c>
      <c r="AL51" s="123"/>
    </row>
    <row r="52" spans="1:39" s="110" customFormat="1" ht="26.25" customHeight="1" x14ac:dyDescent="0.25">
      <c r="A52" s="148"/>
      <c r="B52" s="125" t="s">
        <v>594</v>
      </c>
      <c r="C52" s="120">
        <f>SUM(E52:AK52)</f>
        <v>12844889.698522341</v>
      </c>
      <c r="D52" s="121" t="s">
        <v>321</v>
      </c>
      <c r="E52" s="122">
        <v>582291.94795519824</v>
      </c>
      <c r="F52" s="122">
        <v>162775.99579754323</v>
      </c>
      <c r="G52" s="122">
        <v>198971.11052863856</v>
      </c>
      <c r="H52" s="122">
        <v>470972.57572038559</v>
      </c>
      <c r="I52" s="122">
        <v>972462.61542696855</v>
      </c>
      <c r="J52" s="122">
        <v>371080.01873902592</v>
      </c>
      <c r="K52" s="122">
        <v>334037.51896713517</v>
      </c>
      <c r="L52" s="122">
        <v>600740.88727720594</v>
      </c>
      <c r="M52" s="122">
        <v>419282.44496417872</v>
      </c>
      <c r="N52" s="122">
        <v>582296.97693953605</v>
      </c>
      <c r="O52" s="122">
        <v>158513.60281571277</v>
      </c>
      <c r="P52" s="122">
        <v>413376.5502089911</v>
      </c>
      <c r="Q52" s="122">
        <v>219053.87033146987</v>
      </c>
      <c r="R52" s="122">
        <v>92258.086072809368</v>
      </c>
      <c r="S52" s="122">
        <v>429074.8524170302</v>
      </c>
      <c r="T52" s="122">
        <v>455105.90509684692</v>
      </c>
      <c r="U52" s="122">
        <v>96802.471246020941</v>
      </c>
      <c r="V52" s="122">
        <v>42458.869888515532</v>
      </c>
      <c r="W52" s="122">
        <v>800818.4986345747</v>
      </c>
      <c r="X52" s="122">
        <v>388017.86054288025</v>
      </c>
      <c r="Y52" s="122">
        <v>1279608.6475086147</v>
      </c>
      <c r="Z52" s="122">
        <v>790856.09734726138</v>
      </c>
      <c r="AA52" s="122">
        <v>324413.32692913897</v>
      </c>
      <c r="AB52" s="122">
        <v>182505.76011829442</v>
      </c>
      <c r="AC52" s="122">
        <v>294432.02248951065</v>
      </c>
      <c r="AD52" s="122">
        <v>270426.5887700062</v>
      </c>
      <c r="AE52" s="122">
        <v>499552.68407742865</v>
      </c>
      <c r="AF52" s="122">
        <v>128078.34732314084</v>
      </c>
      <c r="AG52" s="122">
        <v>563640.48402477987</v>
      </c>
      <c r="AH52" s="122">
        <v>76086.717562499878</v>
      </c>
      <c r="AI52" s="122">
        <v>262458.05061703478</v>
      </c>
      <c r="AJ52" s="122">
        <v>355235.86891453544</v>
      </c>
      <c r="AK52" s="122">
        <v>27202.443269428186</v>
      </c>
      <c r="AL52" s="123"/>
    </row>
    <row r="53" spans="1:39" s="110" customFormat="1" ht="26.25" customHeight="1" x14ac:dyDescent="0.25">
      <c r="A53" s="148"/>
      <c r="B53" s="125"/>
      <c r="C53" s="120"/>
      <c r="D53" s="121" t="s">
        <v>322</v>
      </c>
      <c r="E53" s="124" t="s">
        <v>595</v>
      </c>
      <c r="F53" s="124" t="s">
        <v>596</v>
      </c>
      <c r="G53" s="124" t="s">
        <v>597</v>
      </c>
      <c r="H53" s="124" t="s">
        <v>598</v>
      </c>
      <c r="I53" s="124" t="s">
        <v>599</v>
      </c>
      <c r="J53" s="124" t="s">
        <v>600</v>
      </c>
      <c r="K53" s="124" t="s">
        <v>601</v>
      </c>
      <c r="L53" s="124" t="s">
        <v>602</v>
      </c>
      <c r="M53" s="124" t="s">
        <v>603</v>
      </c>
      <c r="N53" s="124" t="s">
        <v>604</v>
      </c>
      <c r="O53" s="124" t="s">
        <v>605</v>
      </c>
      <c r="P53" s="124" t="s">
        <v>606</v>
      </c>
      <c r="Q53" s="124" t="s">
        <v>607</v>
      </c>
      <c r="R53" s="124" t="s">
        <v>608</v>
      </c>
      <c r="S53" s="124" t="s">
        <v>609</v>
      </c>
      <c r="T53" s="124" t="s">
        <v>610</v>
      </c>
      <c r="U53" s="124" t="s">
        <v>611</v>
      </c>
      <c r="V53" s="124" t="s">
        <v>612</v>
      </c>
      <c r="W53" s="124" t="s">
        <v>613</v>
      </c>
      <c r="X53" s="124" t="s">
        <v>614</v>
      </c>
      <c r="Y53" s="124" t="s">
        <v>615</v>
      </c>
      <c r="Z53" s="124" t="s">
        <v>616</v>
      </c>
      <c r="AA53" s="124" t="s">
        <v>617</v>
      </c>
      <c r="AB53" s="124" t="s">
        <v>618</v>
      </c>
      <c r="AC53" s="124" t="s">
        <v>619</v>
      </c>
      <c r="AD53" s="124" t="s">
        <v>620</v>
      </c>
      <c r="AE53" s="124" t="s">
        <v>621</v>
      </c>
      <c r="AF53" s="124" t="s">
        <v>622</v>
      </c>
      <c r="AG53" s="124" t="s">
        <v>623</v>
      </c>
      <c r="AH53" s="124" t="s">
        <v>624</v>
      </c>
      <c r="AI53" s="124" t="s">
        <v>625</v>
      </c>
      <c r="AJ53" s="124" t="s">
        <v>626</v>
      </c>
      <c r="AK53" s="124" t="s">
        <v>627</v>
      </c>
      <c r="AL53" s="123"/>
    </row>
    <row r="54" spans="1:39" s="110" customFormat="1" ht="26.25" customHeight="1" x14ac:dyDescent="0.25">
      <c r="A54" s="148"/>
      <c r="B54" s="125" t="s">
        <v>628</v>
      </c>
      <c r="C54" s="120">
        <f>SUM(E54:AK54)</f>
        <v>65610483.170920484</v>
      </c>
      <c r="D54" s="121" t="s">
        <v>321</v>
      </c>
      <c r="E54" s="122">
        <v>5074405.5853933655</v>
      </c>
      <c r="F54" s="122">
        <v>4360850.69081554</v>
      </c>
      <c r="G54" s="122">
        <v>1970902.5775602201</v>
      </c>
      <c r="H54" s="122">
        <v>1898118.8458877541</v>
      </c>
      <c r="I54" s="122">
        <v>1603889.3107501147</v>
      </c>
      <c r="J54" s="122">
        <v>1585590.1292044942</v>
      </c>
      <c r="K54" s="122">
        <v>392341.71412836632</v>
      </c>
      <c r="L54" s="122">
        <v>1541865.9261882342</v>
      </c>
      <c r="M54" s="122">
        <v>3584431.3828003486</v>
      </c>
      <c r="N54" s="122">
        <v>1562010.3311464656</v>
      </c>
      <c r="O54" s="122">
        <v>827303.56483446574</v>
      </c>
      <c r="P54" s="122">
        <v>5637658.3216759404</v>
      </c>
      <c r="Q54" s="122">
        <v>351556.53243133333</v>
      </c>
      <c r="R54" s="122">
        <v>567206.47205318906</v>
      </c>
      <c r="S54" s="122">
        <v>899564.21344067436</v>
      </c>
      <c r="T54" s="122">
        <v>5892514.2083035838</v>
      </c>
      <c r="U54" s="122">
        <v>1943952.4974032457</v>
      </c>
      <c r="V54" s="122">
        <v>1202939.1841684801</v>
      </c>
      <c r="W54" s="122">
        <v>1938787.5345285097</v>
      </c>
      <c r="X54" s="122">
        <v>486884.44613693206</v>
      </c>
      <c r="Y54" s="122">
        <v>2343099.0947341179</v>
      </c>
      <c r="Z54" s="122">
        <v>3053232.9931491883</v>
      </c>
      <c r="AA54" s="122">
        <v>430727.35244721477</v>
      </c>
      <c r="AB54" s="122">
        <v>853521.8482037494</v>
      </c>
      <c r="AC54" s="122">
        <v>958108.43670003233</v>
      </c>
      <c r="AD54" s="122">
        <v>5568005.1576353712</v>
      </c>
      <c r="AE54" s="122">
        <v>2313988.0049161753</v>
      </c>
      <c r="AF54" s="122">
        <v>1001083.9393486276</v>
      </c>
      <c r="AG54" s="122">
        <v>3535261.3688989854</v>
      </c>
      <c r="AH54" s="122">
        <v>685649.5662092478</v>
      </c>
      <c r="AI54" s="122">
        <v>308268.48967228777</v>
      </c>
      <c r="AJ54" s="122">
        <v>1197334.8637618928</v>
      </c>
      <c r="AK54" s="122">
        <v>39428.586392339166</v>
      </c>
      <c r="AL54" s="123"/>
    </row>
    <row r="55" spans="1:39" s="110" customFormat="1" ht="26.25" customHeight="1" x14ac:dyDescent="0.25">
      <c r="A55" s="148"/>
      <c r="B55" s="125"/>
      <c r="C55" s="120"/>
      <c r="D55" s="121" t="s">
        <v>322</v>
      </c>
      <c r="E55" s="126" t="s">
        <v>629</v>
      </c>
      <c r="F55" s="126" t="s">
        <v>630</v>
      </c>
      <c r="G55" s="126" t="s">
        <v>631</v>
      </c>
      <c r="H55" s="126" t="s">
        <v>632</v>
      </c>
      <c r="I55" s="126" t="s">
        <v>633</v>
      </c>
      <c r="J55" s="126" t="s">
        <v>634</v>
      </c>
      <c r="K55" s="126" t="s">
        <v>635</v>
      </c>
      <c r="L55" s="126" t="s">
        <v>636</v>
      </c>
      <c r="M55" s="126" t="s">
        <v>637</v>
      </c>
      <c r="N55" s="126" t="s">
        <v>638</v>
      </c>
      <c r="O55" s="126" t="s">
        <v>639</v>
      </c>
      <c r="P55" s="126" t="s">
        <v>640</v>
      </c>
      <c r="Q55" s="126" t="s">
        <v>641</v>
      </c>
      <c r="R55" s="126" t="s">
        <v>642</v>
      </c>
      <c r="S55" s="126" t="s">
        <v>643</v>
      </c>
      <c r="T55" s="126" t="s">
        <v>644</v>
      </c>
      <c r="U55" s="126" t="s">
        <v>645</v>
      </c>
      <c r="V55" s="126" t="s">
        <v>646</v>
      </c>
      <c r="W55" s="126" t="s">
        <v>647</v>
      </c>
      <c r="X55" s="126" t="s">
        <v>648</v>
      </c>
      <c r="Y55" s="126" t="s">
        <v>649</v>
      </c>
      <c r="Z55" s="126" t="s">
        <v>650</v>
      </c>
      <c r="AA55" s="126" t="s">
        <v>651</v>
      </c>
      <c r="AB55" s="126" t="s">
        <v>652</v>
      </c>
      <c r="AC55" s="126" t="s">
        <v>653</v>
      </c>
      <c r="AD55" s="126" t="s">
        <v>654</v>
      </c>
      <c r="AE55" s="126" t="s">
        <v>655</v>
      </c>
      <c r="AF55" s="126" t="s">
        <v>656</v>
      </c>
      <c r="AG55" s="126" t="s">
        <v>657</v>
      </c>
      <c r="AH55" s="126" t="s">
        <v>658</v>
      </c>
      <c r="AI55" s="126" t="s">
        <v>659</v>
      </c>
      <c r="AJ55" s="126" t="s">
        <v>660</v>
      </c>
      <c r="AK55" s="126" t="s">
        <v>661</v>
      </c>
      <c r="AL55" s="123"/>
    </row>
    <row r="56" spans="1:39" s="110" customFormat="1" ht="26.25" customHeight="1" x14ac:dyDescent="0.25">
      <c r="A56" s="148"/>
      <c r="B56" s="125" t="s">
        <v>662</v>
      </c>
      <c r="C56" s="120">
        <f>SUM(E56:AK56)</f>
        <v>83654590.405399159</v>
      </c>
      <c r="D56" s="121" t="s">
        <v>321</v>
      </c>
      <c r="E56" s="122">
        <v>2410035.4214767278</v>
      </c>
      <c r="F56" s="122">
        <v>2060067.5603623386</v>
      </c>
      <c r="G56" s="122">
        <v>1647663.050179241</v>
      </c>
      <c r="H56" s="122">
        <v>1761883.6107299882</v>
      </c>
      <c r="I56" s="122">
        <v>4073818.4882069509</v>
      </c>
      <c r="J56" s="122">
        <v>3386403.9699472138</v>
      </c>
      <c r="K56" s="122">
        <v>1370393.5555373502</v>
      </c>
      <c r="L56" s="122">
        <v>5927678.1457037879</v>
      </c>
      <c r="M56" s="122">
        <v>3660621.9121226775</v>
      </c>
      <c r="N56" s="122">
        <v>2012150.0677819557</v>
      </c>
      <c r="O56" s="122">
        <v>2754477.433562492</v>
      </c>
      <c r="P56" s="122">
        <v>1627792.0293110015</v>
      </c>
      <c r="Q56" s="122">
        <v>1204815.4266562816</v>
      </c>
      <c r="R56" s="122">
        <v>405101.94492484431</v>
      </c>
      <c r="S56" s="122">
        <v>812766.56314691156</v>
      </c>
      <c r="T56" s="122">
        <v>5663750.5990722338</v>
      </c>
      <c r="U56" s="122">
        <v>58751.944971291203</v>
      </c>
      <c r="V56" s="122">
        <v>4091052.0206087665</v>
      </c>
      <c r="W56" s="122">
        <v>2018998.690508608</v>
      </c>
      <c r="X56" s="122">
        <v>3261278.5287234336</v>
      </c>
      <c r="Y56" s="122">
        <v>5238462.8768847091</v>
      </c>
      <c r="Z56" s="122">
        <v>5561435.8614783557</v>
      </c>
      <c r="AA56" s="122">
        <v>2531496.7200762997</v>
      </c>
      <c r="AB56" s="122">
        <v>3185369.352116724</v>
      </c>
      <c r="AC56" s="122">
        <v>1740229.642391667</v>
      </c>
      <c r="AD56" s="122">
        <v>1318168.5480359229</v>
      </c>
      <c r="AE56" s="122">
        <v>3527592.1442725305</v>
      </c>
      <c r="AF56" s="122">
        <v>3566117.8557135938</v>
      </c>
      <c r="AG56" s="122">
        <v>2923560.6004342255</v>
      </c>
      <c r="AH56" s="122">
        <v>816186.86043179443</v>
      </c>
      <c r="AI56" s="122">
        <v>1076737.7936364894</v>
      </c>
      <c r="AJ56" s="122">
        <v>1626050.6128673109</v>
      </c>
      <c r="AK56" s="122">
        <v>333680.57352542941</v>
      </c>
      <c r="AL56" s="123"/>
    </row>
    <row r="57" spans="1:39" s="110" customFormat="1" ht="26.25" customHeight="1" x14ac:dyDescent="0.25">
      <c r="A57" s="148"/>
      <c r="B57" s="125"/>
      <c r="C57" s="120"/>
      <c r="D57" s="121" t="s">
        <v>322</v>
      </c>
      <c r="E57" s="126" t="s">
        <v>663</v>
      </c>
      <c r="F57" s="126" t="s">
        <v>664</v>
      </c>
      <c r="G57" s="126" t="s">
        <v>665</v>
      </c>
      <c r="H57" s="126" t="s">
        <v>666</v>
      </c>
      <c r="I57" s="126" t="s">
        <v>667</v>
      </c>
      <c r="J57" s="126" t="s">
        <v>668</v>
      </c>
      <c r="K57" s="126" t="s">
        <v>669</v>
      </c>
      <c r="L57" s="126" t="s">
        <v>670</v>
      </c>
      <c r="M57" s="126" t="s">
        <v>671</v>
      </c>
      <c r="N57" s="126" t="s">
        <v>672</v>
      </c>
      <c r="O57" s="126" t="s">
        <v>673</v>
      </c>
      <c r="P57" s="126" t="s">
        <v>674</v>
      </c>
      <c r="Q57" s="126" t="s">
        <v>675</v>
      </c>
      <c r="R57" s="126" t="s">
        <v>676</v>
      </c>
      <c r="S57" s="126" t="s">
        <v>677</v>
      </c>
      <c r="T57" s="126" t="s">
        <v>678</v>
      </c>
      <c r="U57" s="126" t="s">
        <v>679</v>
      </c>
      <c r="V57" s="126" t="s">
        <v>680</v>
      </c>
      <c r="W57" s="126" t="s">
        <v>681</v>
      </c>
      <c r="X57" s="126" t="s">
        <v>682</v>
      </c>
      <c r="Y57" s="126" t="s">
        <v>683</v>
      </c>
      <c r="Z57" s="126" t="s">
        <v>684</v>
      </c>
      <c r="AA57" s="126" t="s">
        <v>685</v>
      </c>
      <c r="AB57" s="126" t="s">
        <v>686</v>
      </c>
      <c r="AC57" s="126" t="s">
        <v>687</v>
      </c>
      <c r="AD57" s="126" t="s">
        <v>688</v>
      </c>
      <c r="AE57" s="126" t="s">
        <v>689</v>
      </c>
      <c r="AF57" s="126" t="s">
        <v>690</v>
      </c>
      <c r="AG57" s="126" t="s">
        <v>691</v>
      </c>
      <c r="AH57" s="126" t="s">
        <v>692</v>
      </c>
      <c r="AI57" s="126" t="s">
        <v>693</v>
      </c>
      <c r="AJ57" s="126" t="s">
        <v>694</v>
      </c>
      <c r="AK57" s="126" t="s">
        <v>695</v>
      </c>
      <c r="AL57" s="123"/>
    </row>
    <row r="58" spans="1:39" s="110" customFormat="1" ht="26.25" customHeight="1" x14ac:dyDescent="0.25">
      <c r="A58" s="148"/>
      <c r="B58" s="125" t="s">
        <v>13</v>
      </c>
      <c r="C58" s="120">
        <f>SUM(E58:AK58)</f>
        <v>90589400.923711881</v>
      </c>
      <c r="D58" s="121" t="s">
        <v>321</v>
      </c>
      <c r="E58" s="122">
        <v>6076101.277927083</v>
      </c>
      <c r="F58" s="122">
        <v>2252211.8130583726</v>
      </c>
      <c r="G58" s="122">
        <v>3275016.6320127663</v>
      </c>
      <c r="H58" s="122">
        <v>1522202.815392768</v>
      </c>
      <c r="I58" s="122">
        <v>1384017.6178054041</v>
      </c>
      <c r="J58" s="122">
        <v>1242558.888513294</v>
      </c>
      <c r="K58" s="122">
        <v>935947.71218734386</v>
      </c>
      <c r="L58" s="122">
        <v>4899932.3628425179</v>
      </c>
      <c r="M58" s="122">
        <v>2787301.6037051608</v>
      </c>
      <c r="N58" s="122">
        <v>1427116.4078392794</v>
      </c>
      <c r="O58" s="122">
        <v>1534062.3596767373</v>
      </c>
      <c r="P58" s="122">
        <v>4070667.4213868896</v>
      </c>
      <c r="Q58" s="122">
        <v>756257.02589201275</v>
      </c>
      <c r="R58" s="122">
        <v>585309.27959096711</v>
      </c>
      <c r="S58" s="122">
        <v>1203968.5294677028</v>
      </c>
      <c r="T58" s="122">
        <v>5983092.8754125303</v>
      </c>
      <c r="U58" s="122">
        <v>468055.6199413584</v>
      </c>
      <c r="V58" s="122">
        <v>5707344.6798929572</v>
      </c>
      <c r="W58" s="122">
        <v>10373787.717438847</v>
      </c>
      <c r="X58" s="122">
        <v>1109676.9913237926</v>
      </c>
      <c r="Y58" s="122">
        <v>11401058.200701984</v>
      </c>
      <c r="Z58" s="122">
        <v>4572383.6035370082</v>
      </c>
      <c r="AA58" s="122">
        <v>1360758.4738947118</v>
      </c>
      <c r="AB58" s="122">
        <v>1063468.15287347</v>
      </c>
      <c r="AC58" s="122">
        <v>1596076.1073767464</v>
      </c>
      <c r="AD58" s="122">
        <v>2590736.5573569238</v>
      </c>
      <c r="AE58" s="122">
        <v>4013113.7104430934</v>
      </c>
      <c r="AF58" s="122">
        <v>717940.31059224717</v>
      </c>
      <c r="AG58" s="122">
        <v>2787931.421277313</v>
      </c>
      <c r="AH58" s="122">
        <v>1208775.3681758055</v>
      </c>
      <c r="AI58" s="122">
        <v>735387.48814719869</v>
      </c>
      <c r="AJ58" s="122">
        <v>768201.36030812911</v>
      </c>
      <c r="AK58" s="122">
        <v>178940.53771945543</v>
      </c>
      <c r="AL58" s="123"/>
    </row>
    <row r="59" spans="1:39" s="110" customFormat="1" ht="26.25" customHeight="1" x14ac:dyDescent="0.25">
      <c r="A59" s="148"/>
      <c r="B59" s="125"/>
      <c r="C59" s="120"/>
      <c r="D59" s="121" t="s">
        <v>322</v>
      </c>
      <c r="E59" s="126" t="s">
        <v>696</v>
      </c>
      <c r="F59" s="126" t="s">
        <v>697</v>
      </c>
      <c r="G59" s="126" t="s">
        <v>698</v>
      </c>
      <c r="H59" s="126" t="s">
        <v>699</v>
      </c>
      <c r="I59" s="126" t="s">
        <v>700</v>
      </c>
      <c r="J59" s="126" t="s">
        <v>701</v>
      </c>
      <c r="K59" s="126" t="s">
        <v>702</v>
      </c>
      <c r="L59" s="126" t="s">
        <v>703</v>
      </c>
      <c r="M59" s="126" t="s">
        <v>704</v>
      </c>
      <c r="N59" s="126" t="s">
        <v>705</v>
      </c>
      <c r="O59" s="126" t="s">
        <v>706</v>
      </c>
      <c r="P59" s="126" t="s">
        <v>707</v>
      </c>
      <c r="Q59" s="126" t="s">
        <v>708</v>
      </c>
      <c r="R59" s="126" t="s">
        <v>709</v>
      </c>
      <c r="S59" s="126" t="s">
        <v>710</v>
      </c>
      <c r="T59" s="126" t="s">
        <v>711</v>
      </c>
      <c r="U59" s="126" t="s">
        <v>712</v>
      </c>
      <c r="V59" s="126" t="s">
        <v>713</v>
      </c>
      <c r="W59" s="126" t="s">
        <v>714</v>
      </c>
      <c r="X59" s="126" t="s">
        <v>715</v>
      </c>
      <c r="Y59" s="126" t="s">
        <v>716</v>
      </c>
      <c r="Z59" s="126" t="s">
        <v>717</v>
      </c>
      <c r="AA59" s="126" t="s">
        <v>718</v>
      </c>
      <c r="AB59" s="126" t="s">
        <v>719</v>
      </c>
      <c r="AC59" s="126" t="s">
        <v>720</v>
      </c>
      <c r="AD59" s="126" t="s">
        <v>721</v>
      </c>
      <c r="AE59" s="126" t="s">
        <v>722</v>
      </c>
      <c r="AF59" s="126" t="s">
        <v>723</v>
      </c>
      <c r="AG59" s="126" t="s">
        <v>724</v>
      </c>
      <c r="AH59" s="126" t="s">
        <v>725</v>
      </c>
      <c r="AI59" s="126" t="s">
        <v>726</v>
      </c>
      <c r="AJ59" s="126" t="s">
        <v>727</v>
      </c>
      <c r="AK59" s="126" t="s">
        <v>728</v>
      </c>
      <c r="AL59" s="123"/>
    </row>
    <row r="60" spans="1:39" s="110" customFormat="1" ht="26.25" customHeight="1" x14ac:dyDescent="0.25">
      <c r="A60" s="144" t="s">
        <v>730</v>
      </c>
      <c r="B60" s="120" t="s">
        <v>320</v>
      </c>
      <c r="C60" s="120">
        <f>SUM(E60:AK60)</f>
        <v>3909485.4421612821</v>
      </c>
      <c r="D60" s="121" t="s">
        <v>321</v>
      </c>
      <c r="E60" s="122">
        <v>59988.686183543497</v>
      </c>
      <c r="F60" s="122">
        <v>22724.971000398167</v>
      </c>
      <c r="G60" s="122">
        <v>5974.3454789941143</v>
      </c>
      <c r="H60" s="122">
        <v>49434.998352349299</v>
      </c>
      <c r="I60" s="122">
        <v>21733.519872832076</v>
      </c>
      <c r="J60" s="122">
        <v>31912.102541088079</v>
      </c>
      <c r="K60" s="122">
        <v>25901.79623970086</v>
      </c>
      <c r="L60" s="122">
        <v>478799.49741823709</v>
      </c>
      <c r="M60" s="122">
        <v>379490.36063601566</v>
      </c>
      <c r="N60" s="122">
        <v>44436.763394611356</v>
      </c>
      <c r="O60" s="122">
        <v>143262.49834754638</v>
      </c>
      <c r="P60" s="122">
        <v>171666.43491412132</v>
      </c>
      <c r="Q60" s="122">
        <v>19500.78371172331</v>
      </c>
      <c r="R60" s="122">
        <v>26352.896270882105</v>
      </c>
      <c r="S60" s="122">
        <v>26002.034164021617</v>
      </c>
      <c r="T60" s="122">
        <v>444121.11038790981</v>
      </c>
      <c r="U60" s="122">
        <v>38985.577176267805</v>
      </c>
      <c r="V60" s="122">
        <v>633946.14086705283</v>
      </c>
      <c r="W60" s="122">
        <v>65707.507957387177</v>
      </c>
      <c r="X60" s="122">
        <v>43627.791529600014</v>
      </c>
      <c r="Y60" s="122">
        <v>264955.84083200031</v>
      </c>
      <c r="Z60" s="122">
        <v>364756.55041786312</v>
      </c>
      <c r="AA60" s="122">
        <v>53104.573131597674</v>
      </c>
      <c r="AB60" s="122">
        <v>50856.861872150672</v>
      </c>
      <c r="AC60" s="122">
        <v>56310.035208905327</v>
      </c>
      <c r="AD60" s="122">
        <v>71392.301865497036</v>
      </c>
      <c r="AE60" s="122">
        <v>50444.769618375525</v>
      </c>
      <c r="AF60" s="122">
        <v>88080.610240818118</v>
      </c>
      <c r="AG60" s="122">
        <v>115085.22626813027</v>
      </c>
      <c r="AH60" s="122">
        <v>30950.054381250229</v>
      </c>
      <c r="AI60" s="122">
        <v>20351.411331193533</v>
      </c>
      <c r="AJ60" s="122">
        <v>6190.3443247683817</v>
      </c>
      <c r="AK60" s="122">
        <v>3437.0462244495197</v>
      </c>
      <c r="AL60" s="123"/>
      <c r="AM60" s="110">
        <v>1.25</v>
      </c>
    </row>
    <row r="61" spans="1:39" s="110" customFormat="1" ht="26.25" customHeight="1" x14ac:dyDescent="0.25">
      <c r="A61" s="145"/>
      <c r="B61" s="120"/>
      <c r="C61" s="120"/>
      <c r="D61" s="121" t="s">
        <v>322</v>
      </c>
      <c r="E61" s="124" t="s">
        <v>323</v>
      </c>
      <c r="F61" s="124" t="s">
        <v>324</v>
      </c>
      <c r="G61" s="124" t="s">
        <v>325</v>
      </c>
      <c r="H61" s="124" t="s">
        <v>326</v>
      </c>
      <c r="I61" s="124" t="s">
        <v>327</v>
      </c>
      <c r="J61" s="124" t="s">
        <v>328</v>
      </c>
      <c r="K61" s="124" t="s">
        <v>329</v>
      </c>
      <c r="L61" s="124" t="s">
        <v>330</v>
      </c>
      <c r="M61" s="124" t="s">
        <v>331</v>
      </c>
      <c r="N61" s="124" t="s">
        <v>332</v>
      </c>
      <c r="O61" s="124" t="s">
        <v>333</v>
      </c>
      <c r="P61" s="124" t="s">
        <v>334</v>
      </c>
      <c r="Q61" s="124" t="s">
        <v>335</v>
      </c>
      <c r="R61" s="124" t="s">
        <v>336</v>
      </c>
      <c r="S61" s="124" t="s">
        <v>337</v>
      </c>
      <c r="T61" s="124" t="s">
        <v>338</v>
      </c>
      <c r="U61" s="124" t="s">
        <v>339</v>
      </c>
      <c r="V61" s="124" t="s">
        <v>340</v>
      </c>
      <c r="W61" s="124" t="s">
        <v>341</v>
      </c>
      <c r="X61" s="124" t="s">
        <v>342</v>
      </c>
      <c r="Y61" s="124" t="s">
        <v>343</v>
      </c>
      <c r="Z61" s="124" t="s">
        <v>344</v>
      </c>
      <c r="AA61" s="124" t="s">
        <v>345</v>
      </c>
      <c r="AB61" s="124" t="s">
        <v>346</v>
      </c>
      <c r="AC61" s="124" t="s">
        <v>347</v>
      </c>
      <c r="AD61" s="124" t="s">
        <v>348</v>
      </c>
      <c r="AE61" s="124" t="s">
        <v>349</v>
      </c>
      <c r="AF61" s="124" t="s">
        <v>350</v>
      </c>
      <c r="AG61" s="124" t="s">
        <v>351</v>
      </c>
      <c r="AH61" s="124" t="s">
        <v>352</v>
      </c>
      <c r="AI61" s="124" t="s">
        <v>353</v>
      </c>
      <c r="AJ61" s="124" t="s">
        <v>354</v>
      </c>
      <c r="AK61" s="124" t="s">
        <v>355</v>
      </c>
      <c r="AL61" s="123"/>
    </row>
    <row r="62" spans="1:39" s="110" customFormat="1" ht="26.25" customHeight="1" x14ac:dyDescent="0.25">
      <c r="A62" s="145"/>
      <c r="B62" s="125" t="s">
        <v>356</v>
      </c>
      <c r="C62" s="120">
        <f>SUM(E62:AK62)</f>
        <v>41287503.745053835</v>
      </c>
      <c r="D62" s="121" t="s">
        <v>321</v>
      </c>
      <c r="E62" s="122">
        <v>978332.11760227603</v>
      </c>
      <c r="F62" s="122">
        <v>1182526.5678977573</v>
      </c>
      <c r="G62" s="122">
        <v>516467.61165836576</v>
      </c>
      <c r="H62" s="122">
        <v>209071.33675995618</v>
      </c>
      <c r="I62" s="122">
        <v>233999.24817808293</v>
      </c>
      <c r="J62" s="122">
        <v>249890.69626657636</v>
      </c>
      <c r="K62" s="122">
        <v>192377.12705953122</v>
      </c>
      <c r="L62" s="122">
        <v>6380995.8102583559</v>
      </c>
      <c r="M62" s="122">
        <v>2990698.7409886145</v>
      </c>
      <c r="N62" s="122">
        <v>390056.26209025964</v>
      </c>
      <c r="O62" s="122">
        <v>1134957.1786990606</v>
      </c>
      <c r="P62" s="122">
        <v>787493.59328892594</v>
      </c>
      <c r="Q62" s="122">
        <v>150950.82460685965</v>
      </c>
      <c r="R62" s="122">
        <v>102633.29283039796</v>
      </c>
      <c r="S62" s="122">
        <v>207929.62543783657</v>
      </c>
      <c r="T62" s="122">
        <v>3761496.7917556125</v>
      </c>
      <c r="U62" s="122">
        <v>61077.960172707826</v>
      </c>
      <c r="V62" s="122">
        <v>4235735.4587737527</v>
      </c>
      <c r="W62" s="122">
        <v>337313.68197637785</v>
      </c>
      <c r="X62" s="122">
        <v>410550.24358969834</v>
      </c>
      <c r="Y62" s="122">
        <v>5713132.2767939828</v>
      </c>
      <c r="Z62" s="122">
        <v>3673337.2000457165</v>
      </c>
      <c r="AA62" s="122">
        <v>545340.33205233782</v>
      </c>
      <c r="AB62" s="122">
        <v>1619692.7735011082</v>
      </c>
      <c r="AC62" s="122">
        <v>391628.23245063546</v>
      </c>
      <c r="AD62" s="122">
        <v>660171.60591660219</v>
      </c>
      <c r="AE62" s="122">
        <v>733047.72858144599</v>
      </c>
      <c r="AF62" s="122">
        <v>2311697.7536020027</v>
      </c>
      <c r="AG62" s="122">
        <v>673646.58074074984</v>
      </c>
      <c r="AH62" s="122">
        <v>169267.2321335162</v>
      </c>
      <c r="AI62" s="122">
        <v>151153.45697534594</v>
      </c>
      <c r="AJ62" s="122">
        <v>52880.520307512517</v>
      </c>
      <c r="AK62" s="122">
        <v>77953.882061874887</v>
      </c>
      <c r="AL62" s="123"/>
    </row>
    <row r="63" spans="1:39" s="110" customFormat="1" ht="26.25" customHeight="1" x14ac:dyDescent="0.25">
      <c r="A63" s="145"/>
      <c r="B63" s="125"/>
      <c r="C63" s="120"/>
      <c r="D63" s="121" t="s">
        <v>322</v>
      </c>
      <c r="E63" s="124" t="s">
        <v>357</v>
      </c>
      <c r="F63" s="124" t="s">
        <v>358</v>
      </c>
      <c r="G63" s="124" t="s">
        <v>359</v>
      </c>
      <c r="H63" s="124" t="s">
        <v>360</v>
      </c>
      <c r="I63" s="124" t="s">
        <v>361</v>
      </c>
      <c r="J63" s="124" t="s">
        <v>362</v>
      </c>
      <c r="K63" s="124" t="s">
        <v>363</v>
      </c>
      <c r="L63" s="124" t="s">
        <v>364</v>
      </c>
      <c r="M63" s="124" t="s">
        <v>365</v>
      </c>
      <c r="N63" s="124" t="s">
        <v>366</v>
      </c>
      <c r="O63" s="124" t="s">
        <v>367</v>
      </c>
      <c r="P63" s="124" t="s">
        <v>368</v>
      </c>
      <c r="Q63" s="124" t="s">
        <v>369</v>
      </c>
      <c r="R63" s="124" t="s">
        <v>370</v>
      </c>
      <c r="S63" s="124" t="s">
        <v>371</v>
      </c>
      <c r="T63" s="124" t="s">
        <v>372</v>
      </c>
      <c r="U63" s="124" t="s">
        <v>373</v>
      </c>
      <c r="V63" s="124" t="s">
        <v>374</v>
      </c>
      <c r="W63" s="124" t="s">
        <v>375</v>
      </c>
      <c r="X63" s="124" t="s">
        <v>376</v>
      </c>
      <c r="Y63" s="124" t="s">
        <v>377</v>
      </c>
      <c r="Z63" s="124" t="s">
        <v>378</v>
      </c>
      <c r="AA63" s="124" t="s">
        <v>379</v>
      </c>
      <c r="AB63" s="124" t="s">
        <v>380</v>
      </c>
      <c r="AC63" s="124" t="s">
        <v>381</v>
      </c>
      <c r="AD63" s="124" t="s">
        <v>382</v>
      </c>
      <c r="AE63" s="124" t="s">
        <v>383</v>
      </c>
      <c r="AF63" s="124" t="s">
        <v>384</v>
      </c>
      <c r="AG63" s="124" t="s">
        <v>385</v>
      </c>
      <c r="AH63" s="124" t="s">
        <v>386</v>
      </c>
      <c r="AI63" s="124" t="s">
        <v>387</v>
      </c>
      <c r="AJ63" s="124" t="s">
        <v>388</v>
      </c>
      <c r="AK63" s="124" t="s">
        <v>389</v>
      </c>
      <c r="AL63" s="123"/>
    </row>
    <row r="64" spans="1:39" s="110" customFormat="1" ht="26.25" customHeight="1" x14ac:dyDescent="0.25">
      <c r="A64" s="145"/>
      <c r="B64" s="125" t="s">
        <v>390</v>
      </c>
      <c r="C64" s="120">
        <f>SUM(E64:AK64)</f>
        <v>37269045.867113963</v>
      </c>
      <c r="D64" s="121" t="s">
        <v>321</v>
      </c>
      <c r="E64" s="122">
        <v>995878.96534047206</v>
      </c>
      <c r="F64" s="122">
        <v>771488.90958830249</v>
      </c>
      <c r="G64" s="122">
        <v>242425.71888578427</v>
      </c>
      <c r="H64" s="122">
        <v>387991.13861144439</v>
      </c>
      <c r="I64" s="122">
        <v>333678.6569570484</v>
      </c>
      <c r="J64" s="122">
        <v>295677.89329171117</v>
      </c>
      <c r="K64" s="122">
        <v>199673.75065963637</v>
      </c>
      <c r="L64" s="122">
        <v>5442415.1034331629</v>
      </c>
      <c r="M64" s="122">
        <v>2383274.8004948171</v>
      </c>
      <c r="N64" s="122">
        <v>326071.11367272999</v>
      </c>
      <c r="O64" s="122">
        <v>1399208.8175619408</v>
      </c>
      <c r="P64" s="122">
        <v>1180464.0905229414</v>
      </c>
      <c r="Q64" s="122">
        <v>228693.31676170716</v>
      </c>
      <c r="R64" s="122">
        <v>186344.69431757979</v>
      </c>
      <c r="S64" s="122">
        <v>219744.2065749231</v>
      </c>
      <c r="T64" s="122">
        <v>4578609.2980795568</v>
      </c>
      <c r="U64" s="122">
        <v>209732.27168720178</v>
      </c>
      <c r="V64" s="122">
        <v>4137538.1729317242</v>
      </c>
      <c r="W64" s="122">
        <v>586477.67460013577</v>
      </c>
      <c r="X64" s="122">
        <v>426869.65202024952</v>
      </c>
      <c r="Y64" s="122">
        <v>4605073.4934857534</v>
      </c>
      <c r="Z64" s="122">
        <v>2990308.5372789553</v>
      </c>
      <c r="AA64" s="122">
        <v>690352.38460519642</v>
      </c>
      <c r="AB64" s="122">
        <v>548333.11707163416</v>
      </c>
      <c r="AC64" s="122">
        <v>333746.14416239789</v>
      </c>
      <c r="AD64" s="122">
        <v>381826.26496455132</v>
      </c>
      <c r="AE64" s="122">
        <v>722519.61412307073</v>
      </c>
      <c r="AF64" s="122">
        <v>888703.71071055694</v>
      </c>
      <c r="AG64" s="122">
        <v>1008867.4744139197</v>
      </c>
      <c r="AH64" s="122">
        <v>287852.49383988377</v>
      </c>
      <c r="AI64" s="122">
        <v>156886.51837542857</v>
      </c>
      <c r="AJ64" s="122">
        <v>66000.278069332286</v>
      </c>
      <c r="AK64" s="122">
        <v>56317.590020225609</v>
      </c>
      <c r="AL64" s="123"/>
    </row>
    <row r="65" spans="1:38" s="110" customFormat="1" ht="26.25" customHeight="1" x14ac:dyDescent="0.25">
      <c r="A65" s="145"/>
      <c r="B65" s="125"/>
      <c r="C65" s="120"/>
      <c r="D65" s="121" t="s">
        <v>322</v>
      </c>
      <c r="E65" s="124" t="s">
        <v>391</v>
      </c>
      <c r="F65" s="124" t="s">
        <v>392</v>
      </c>
      <c r="G65" s="124" t="s">
        <v>393</v>
      </c>
      <c r="H65" s="124" t="s">
        <v>394</v>
      </c>
      <c r="I65" s="124" t="s">
        <v>395</v>
      </c>
      <c r="J65" s="124" t="s">
        <v>396</v>
      </c>
      <c r="K65" s="124" t="s">
        <v>397</v>
      </c>
      <c r="L65" s="124" t="s">
        <v>398</v>
      </c>
      <c r="M65" s="124" t="s">
        <v>399</v>
      </c>
      <c r="N65" s="124" t="s">
        <v>400</v>
      </c>
      <c r="O65" s="124" t="s">
        <v>401</v>
      </c>
      <c r="P65" s="124" t="s">
        <v>402</v>
      </c>
      <c r="Q65" s="124" t="s">
        <v>403</v>
      </c>
      <c r="R65" s="124" t="s">
        <v>404</v>
      </c>
      <c r="S65" s="124" t="s">
        <v>405</v>
      </c>
      <c r="T65" s="124" t="s">
        <v>406</v>
      </c>
      <c r="U65" s="124" t="s">
        <v>407</v>
      </c>
      <c r="V65" s="124" t="s">
        <v>408</v>
      </c>
      <c r="W65" s="124" t="s">
        <v>409</v>
      </c>
      <c r="X65" s="124" t="s">
        <v>410</v>
      </c>
      <c r="Y65" s="124" t="s">
        <v>411</v>
      </c>
      <c r="Z65" s="124" t="s">
        <v>412</v>
      </c>
      <c r="AA65" s="124" t="s">
        <v>413</v>
      </c>
      <c r="AB65" s="124" t="s">
        <v>414</v>
      </c>
      <c r="AC65" s="124" t="s">
        <v>415</v>
      </c>
      <c r="AD65" s="124" t="s">
        <v>416</v>
      </c>
      <c r="AE65" s="124" t="s">
        <v>417</v>
      </c>
      <c r="AF65" s="124" t="s">
        <v>418</v>
      </c>
      <c r="AG65" s="124" t="s">
        <v>419</v>
      </c>
      <c r="AH65" s="124" t="s">
        <v>420</v>
      </c>
      <c r="AI65" s="124" t="s">
        <v>421</v>
      </c>
      <c r="AJ65" s="124" t="s">
        <v>422</v>
      </c>
      <c r="AK65" s="124" t="s">
        <v>423</v>
      </c>
      <c r="AL65" s="123"/>
    </row>
    <row r="66" spans="1:38" s="110" customFormat="1" ht="26.25" customHeight="1" x14ac:dyDescent="0.25">
      <c r="A66" s="145"/>
      <c r="B66" s="125" t="s">
        <v>424</v>
      </c>
      <c r="C66" s="120">
        <f>SUM(E66:AK66)</f>
        <v>15281181.786911964</v>
      </c>
      <c r="D66" s="121" t="s">
        <v>321</v>
      </c>
      <c r="E66" s="122">
        <v>330992.74025810842</v>
      </c>
      <c r="F66" s="122">
        <v>409184.74214091792</v>
      </c>
      <c r="G66" s="122">
        <v>159671.84475322973</v>
      </c>
      <c r="H66" s="122">
        <v>136745.68196079013</v>
      </c>
      <c r="I66" s="122">
        <v>128373.65522790607</v>
      </c>
      <c r="J66" s="122">
        <v>105772.09948239371</v>
      </c>
      <c r="K66" s="122">
        <v>76986.446874453541</v>
      </c>
      <c r="L66" s="122">
        <v>2008979.9362972709</v>
      </c>
      <c r="M66" s="122">
        <v>1639738.2095173835</v>
      </c>
      <c r="N66" s="122">
        <v>236794.26097724223</v>
      </c>
      <c r="O66" s="122">
        <v>399020.23663837166</v>
      </c>
      <c r="P66" s="122">
        <v>355232.13066747389</v>
      </c>
      <c r="Q66" s="122">
        <v>71855.68266115716</v>
      </c>
      <c r="R66" s="122">
        <v>95008.033172419091</v>
      </c>
      <c r="S66" s="122">
        <v>84373.815137650672</v>
      </c>
      <c r="T66" s="122">
        <v>1599321.8122645889</v>
      </c>
      <c r="U66" s="122">
        <v>154671.01983035012</v>
      </c>
      <c r="V66" s="122">
        <v>753449.79622908239</v>
      </c>
      <c r="W66" s="122">
        <v>255503.78756154695</v>
      </c>
      <c r="X66" s="122">
        <v>167899.98488093296</v>
      </c>
      <c r="Y66" s="122">
        <v>1531304.4765784978</v>
      </c>
      <c r="Z66" s="122">
        <v>1218843.5608877025</v>
      </c>
      <c r="AA66" s="122">
        <v>163021.8497291918</v>
      </c>
      <c r="AB66" s="122">
        <v>510639.18184199795</v>
      </c>
      <c r="AC66" s="122">
        <v>155979.56467916575</v>
      </c>
      <c r="AD66" s="122">
        <v>515239.95238994522</v>
      </c>
      <c r="AE66" s="122">
        <v>668973.39518684719</v>
      </c>
      <c r="AF66" s="122">
        <v>561935.20535742969</v>
      </c>
      <c r="AG66" s="122">
        <v>564202.66776510468</v>
      </c>
      <c r="AH66" s="122">
        <v>112968.42181345222</v>
      </c>
      <c r="AI66" s="122">
        <v>60489.351115642065</v>
      </c>
      <c r="AJ66" s="122">
        <v>23977.237166986684</v>
      </c>
      <c r="AK66" s="122">
        <v>24031.005866729691</v>
      </c>
      <c r="AL66" s="123"/>
    </row>
    <row r="67" spans="1:38" s="110" customFormat="1" ht="26.25" customHeight="1" x14ac:dyDescent="0.25">
      <c r="A67" s="145"/>
      <c r="B67" s="125"/>
      <c r="C67" s="120"/>
      <c r="D67" s="121" t="s">
        <v>322</v>
      </c>
      <c r="E67" s="124" t="s">
        <v>425</v>
      </c>
      <c r="F67" s="124" t="s">
        <v>426</v>
      </c>
      <c r="G67" s="124" t="s">
        <v>427</v>
      </c>
      <c r="H67" s="124" t="s">
        <v>428</v>
      </c>
      <c r="I67" s="124" t="s">
        <v>429</v>
      </c>
      <c r="J67" s="124" t="s">
        <v>430</v>
      </c>
      <c r="K67" s="124" t="s">
        <v>431</v>
      </c>
      <c r="L67" s="124" t="s">
        <v>432</v>
      </c>
      <c r="M67" s="124" t="s">
        <v>433</v>
      </c>
      <c r="N67" s="124" t="s">
        <v>434</v>
      </c>
      <c r="O67" s="124" t="s">
        <v>435</v>
      </c>
      <c r="P67" s="124" t="s">
        <v>436</v>
      </c>
      <c r="Q67" s="124" t="s">
        <v>437</v>
      </c>
      <c r="R67" s="124" t="s">
        <v>438</v>
      </c>
      <c r="S67" s="124" t="s">
        <v>439</v>
      </c>
      <c r="T67" s="124" t="s">
        <v>440</v>
      </c>
      <c r="U67" s="124" t="s">
        <v>441</v>
      </c>
      <c r="V67" s="124" t="s">
        <v>442</v>
      </c>
      <c r="W67" s="124" t="s">
        <v>443</v>
      </c>
      <c r="X67" s="124" t="s">
        <v>444</v>
      </c>
      <c r="Y67" s="124" t="s">
        <v>445</v>
      </c>
      <c r="Z67" s="124" t="s">
        <v>446</v>
      </c>
      <c r="AA67" s="124" t="s">
        <v>447</v>
      </c>
      <c r="AB67" s="124" t="s">
        <v>448</v>
      </c>
      <c r="AC67" s="124" t="s">
        <v>449</v>
      </c>
      <c r="AD67" s="124" t="s">
        <v>450</v>
      </c>
      <c r="AE67" s="124" t="s">
        <v>451</v>
      </c>
      <c r="AF67" s="124" t="s">
        <v>452</v>
      </c>
      <c r="AG67" s="124" t="s">
        <v>453</v>
      </c>
      <c r="AH67" s="124" t="s">
        <v>454</v>
      </c>
      <c r="AI67" s="124" t="s">
        <v>455</v>
      </c>
      <c r="AJ67" s="124" t="s">
        <v>456</v>
      </c>
      <c r="AK67" s="124" t="s">
        <v>457</v>
      </c>
      <c r="AL67" s="123"/>
    </row>
    <row r="68" spans="1:38" s="110" customFormat="1" ht="26.25" customHeight="1" x14ac:dyDescent="0.25">
      <c r="A68" s="145"/>
      <c r="B68" s="125" t="s">
        <v>458</v>
      </c>
      <c r="C68" s="120">
        <f>SUM(E68:AK68)</f>
        <v>5243679.3540447159</v>
      </c>
      <c r="D68" s="121" t="s">
        <v>321</v>
      </c>
      <c r="E68" s="122">
        <v>98079.67752876025</v>
      </c>
      <c r="F68" s="122">
        <v>48693.947089491572</v>
      </c>
      <c r="G68" s="122">
        <v>11423.566811866622</v>
      </c>
      <c r="H68" s="122">
        <v>181398.91444099747</v>
      </c>
      <c r="I68" s="122">
        <v>51480.534042828767</v>
      </c>
      <c r="J68" s="122">
        <v>59070.361054830544</v>
      </c>
      <c r="K68" s="122">
        <v>30923.028046008581</v>
      </c>
      <c r="L68" s="122">
        <v>514567.64698300668</v>
      </c>
      <c r="M68" s="122">
        <v>552395.30592415668</v>
      </c>
      <c r="N68" s="122">
        <v>61109.536803729563</v>
      </c>
      <c r="O68" s="122">
        <v>84937.03287223271</v>
      </c>
      <c r="P68" s="122">
        <v>357066.39891097322</v>
      </c>
      <c r="Q68" s="122">
        <v>22987.828321751716</v>
      </c>
      <c r="R68" s="122">
        <v>48338.424008809889</v>
      </c>
      <c r="S68" s="122">
        <v>35853.025535241126</v>
      </c>
      <c r="T68" s="122">
        <v>653121.57630013244</v>
      </c>
      <c r="U68" s="122">
        <v>71750.786401430174</v>
      </c>
      <c r="V68" s="122">
        <v>753840.14301092643</v>
      </c>
      <c r="W68" s="122">
        <v>90311.005878295386</v>
      </c>
      <c r="X68" s="122">
        <v>75113.697658800011</v>
      </c>
      <c r="Y68" s="122">
        <v>222940.89194490333</v>
      </c>
      <c r="Z68" s="122">
        <v>366125.40711600886</v>
      </c>
      <c r="AA68" s="122">
        <v>78683.701484672973</v>
      </c>
      <c r="AB68" s="122">
        <v>25677.847926845614</v>
      </c>
      <c r="AC68" s="122">
        <v>134982.68010264914</v>
      </c>
      <c r="AD68" s="122">
        <v>154968.75911690397</v>
      </c>
      <c r="AE68" s="122">
        <v>162427.88602452719</v>
      </c>
      <c r="AF68" s="122">
        <v>42748.949599921398</v>
      </c>
      <c r="AG68" s="122">
        <v>160481.265935045</v>
      </c>
      <c r="AH68" s="122">
        <v>53338.841154887545</v>
      </c>
      <c r="AI68" s="122">
        <v>24296.664893292455</v>
      </c>
      <c r="AJ68" s="122">
        <v>10437.180691915111</v>
      </c>
      <c r="AK68" s="122">
        <v>4106.8404288730271</v>
      </c>
      <c r="AL68" s="123"/>
    </row>
    <row r="69" spans="1:38" s="110" customFormat="1" ht="26.25" customHeight="1" x14ac:dyDescent="0.25">
      <c r="A69" s="145"/>
      <c r="B69" s="125"/>
      <c r="C69" s="120"/>
      <c r="D69" s="121" t="s">
        <v>322</v>
      </c>
      <c r="E69" s="124" t="s">
        <v>459</v>
      </c>
      <c r="F69" s="124" t="s">
        <v>460</v>
      </c>
      <c r="G69" s="124" t="s">
        <v>461</v>
      </c>
      <c r="H69" s="124" t="s">
        <v>462</v>
      </c>
      <c r="I69" s="124" t="s">
        <v>463</v>
      </c>
      <c r="J69" s="124" t="s">
        <v>464</v>
      </c>
      <c r="K69" s="124" t="s">
        <v>465</v>
      </c>
      <c r="L69" s="124" t="s">
        <v>466</v>
      </c>
      <c r="M69" s="124" t="s">
        <v>467</v>
      </c>
      <c r="N69" s="124" t="s">
        <v>468</v>
      </c>
      <c r="O69" s="124" t="s">
        <v>469</v>
      </c>
      <c r="P69" s="124" t="s">
        <v>470</v>
      </c>
      <c r="Q69" s="124" t="s">
        <v>471</v>
      </c>
      <c r="R69" s="124" t="s">
        <v>472</v>
      </c>
      <c r="S69" s="124" t="s">
        <v>473</v>
      </c>
      <c r="T69" s="124" t="s">
        <v>474</v>
      </c>
      <c r="U69" s="124" t="s">
        <v>475</v>
      </c>
      <c r="V69" s="124" t="s">
        <v>476</v>
      </c>
      <c r="W69" s="124" t="s">
        <v>477</v>
      </c>
      <c r="X69" s="124" t="s">
        <v>478</v>
      </c>
      <c r="Y69" s="124" t="s">
        <v>479</v>
      </c>
      <c r="Z69" s="124" t="s">
        <v>480</v>
      </c>
      <c r="AA69" s="124" t="s">
        <v>481</v>
      </c>
      <c r="AB69" s="124" t="s">
        <v>482</v>
      </c>
      <c r="AC69" s="124" t="s">
        <v>483</v>
      </c>
      <c r="AD69" s="124" t="s">
        <v>484</v>
      </c>
      <c r="AE69" s="124" t="s">
        <v>485</v>
      </c>
      <c r="AF69" s="124" t="s">
        <v>486</v>
      </c>
      <c r="AG69" s="124" t="s">
        <v>487</v>
      </c>
      <c r="AH69" s="124" t="s">
        <v>488</v>
      </c>
      <c r="AI69" s="124" t="s">
        <v>489</v>
      </c>
      <c r="AJ69" s="124" t="s">
        <v>490</v>
      </c>
      <c r="AK69" s="124" t="s">
        <v>491</v>
      </c>
      <c r="AL69" s="123"/>
    </row>
    <row r="70" spans="1:38" s="110" customFormat="1" ht="26.25" customHeight="1" x14ac:dyDescent="0.25">
      <c r="A70" s="145"/>
      <c r="B70" s="125" t="s">
        <v>492</v>
      </c>
      <c r="C70" s="120">
        <f>SUM(E70:AK70)</f>
        <v>2604381.0716530215</v>
      </c>
      <c r="D70" s="121" t="s">
        <v>321</v>
      </c>
      <c r="E70" s="122">
        <v>76196.010062374335</v>
      </c>
      <c r="F70" s="122">
        <v>54816.222346188719</v>
      </c>
      <c r="G70" s="122">
        <v>23405.448750472297</v>
      </c>
      <c r="H70" s="122">
        <v>34545.547316840661</v>
      </c>
      <c r="I70" s="122">
        <v>13132.574431535679</v>
      </c>
      <c r="J70" s="122">
        <v>18462.257030421017</v>
      </c>
      <c r="K70" s="122">
        <v>13814.60051544383</v>
      </c>
      <c r="L70" s="122">
        <v>375776.86890140257</v>
      </c>
      <c r="M70" s="122">
        <v>139330.50644513982</v>
      </c>
      <c r="N70" s="122">
        <v>20006.396497401791</v>
      </c>
      <c r="O70" s="122">
        <v>79253.226066409115</v>
      </c>
      <c r="P70" s="122">
        <v>79747.266770619637</v>
      </c>
      <c r="Q70" s="122">
        <v>12032.689732686158</v>
      </c>
      <c r="R70" s="122">
        <v>12998.3320078333</v>
      </c>
      <c r="S70" s="122">
        <v>11625.25371271573</v>
      </c>
      <c r="T70" s="122">
        <v>327955.16631241591</v>
      </c>
      <c r="U70" s="122">
        <v>4283.0327714775649</v>
      </c>
      <c r="V70" s="122">
        <v>474997.76707110659</v>
      </c>
      <c r="W70" s="122">
        <v>39288.627952401184</v>
      </c>
      <c r="X70" s="122">
        <v>24767.599803728419</v>
      </c>
      <c r="Y70" s="122">
        <v>291303.75678780407</v>
      </c>
      <c r="Z70" s="122">
        <v>213316.13779916492</v>
      </c>
      <c r="AA70" s="122">
        <v>38206.036964780615</v>
      </c>
      <c r="AB70" s="122">
        <v>19733.938416630561</v>
      </c>
      <c r="AC70" s="122">
        <v>26968.584646300518</v>
      </c>
      <c r="AD70" s="122">
        <v>25117.640441281525</v>
      </c>
      <c r="AE70" s="122">
        <v>32981.952229485527</v>
      </c>
      <c r="AF70" s="122">
        <v>33582.059284166491</v>
      </c>
      <c r="AG70" s="122">
        <v>53838.928396034418</v>
      </c>
      <c r="AH70" s="122">
        <v>14393.74599084066</v>
      </c>
      <c r="AI70" s="122">
        <v>10854.328976420151</v>
      </c>
      <c r="AJ70" s="122">
        <v>3834.929537896709</v>
      </c>
      <c r="AK70" s="122">
        <v>3813.6376836011646</v>
      </c>
      <c r="AL70" s="123"/>
    </row>
    <row r="71" spans="1:38" s="110" customFormat="1" ht="26.25" customHeight="1" x14ac:dyDescent="0.25">
      <c r="A71" s="145"/>
      <c r="B71" s="125"/>
      <c r="C71" s="120"/>
      <c r="D71" s="121" t="s">
        <v>322</v>
      </c>
      <c r="E71" s="124" t="s">
        <v>493</v>
      </c>
      <c r="F71" s="124" t="s">
        <v>494</v>
      </c>
      <c r="G71" s="124" t="s">
        <v>495</v>
      </c>
      <c r="H71" s="124" t="s">
        <v>496</v>
      </c>
      <c r="I71" s="124" t="s">
        <v>497</v>
      </c>
      <c r="J71" s="124" t="s">
        <v>498</v>
      </c>
      <c r="K71" s="124" t="s">
        <v>499</v>
      </c>
      <c r="L71" s="124" t="s">
        <v>500</v>
      </c>
      <c r="M71" s="124" t="s">
        <v>501</v>
      </c>
      <c r="N71" s="124" t="s">
        <v>502</v>
      </c>
      <c r="O71" s="124" t="s">
        <v>503</v>
      </c>
      <c r="P71" s="124" t="s">
        <v>504</v>
      </c>
      <c r="Q71" s="124" t="s">
        <v>505</v>
      </c>
      <c r="R71" s="124" t="s">
        <v>506</v>
      </c>
      <c r="S71" s="124" t="s">
        <v>507</v>
      </c>
      <c r="T71" s="124" t="s">
        <v>508</v>
      </c>
      <c r="U71" s="124" t="s">
        <v>509</v>
      </c>
      <c r="V71" s="124" t="s">
        <v>510</v>
      </c>
      <c r="W71" s="124" t="s">
        <v>511</v>
      </c>
      <c r="X71" s="124" t="s">
        <v>512</v>
      </c>
      <c r="Y71" s="124" t="s">
        <v>513</v>
      </c>
      <c r="Z71" s="124" t="s">
        <v>514</v>
      </c>
      <c r="AA71" s="124" t="s">
        <v>515</v>
      </c>
      <c r="AB71" s="124" t="s">
        <v>516</v>
      </c>
      <c r="AC71" s="124" t="s">
        <v>517</v>
      </c>
      <c r="AD71" s="124" t="s">
        <v>518</v>
      </c>
      <c r="AE71" s="124" t="s">
        <v>519</v>
      </c>
      <c r="AF71" s="124" t="s">
        <v>520</v>
      </c>
      <c r="AG71" s="124" t="s">
        <v>521</v>
      </c>
      <c r="AH71" s="124" t="s">
        <v>522</v>
      </c>
      <c r="AI71" s="124" t="s">
        <v>523</v>
      </c>
      <c r="AJ71" s="124" t="s">
        <v>524</v>
      </c>
      <c r="AK71" s="124" t="s">
        <v>525</v>
      </c>
      <c r="AL71" s="123"/>
    </row>
    <row r="72" spans="1:38" s="110" customFormat="1" ht="26.25" customHeight="1" x14ac:dyDescent="0.25">
      <c r="A72" s="145"/>
      <c r="B72" s="125" t="s">
        <v>526</v>
      </c>
      <c r="C72" s="120">
        <f>SUM(E72:AK72)</f>
        <v>10305049.508107178</v>
      </c>
      <c r="D72" s="121" t="s">
        <v>321</v>
      </c>
      <c r="E72" s="122">
        <v>258342.38098525521</v>
      </c>
      <c r="F72" s="122">
        <v>205844.76344885188</v>
      </c>
      <c r="G72" s="122">
        <v>89674.110769005027</v>
      </c>
      <c r="H72" s="122">
        <v>128124.21677470033</v>
      </c>
      <c r="I72" s="122">
        <v>61323.316857780141</v>
      </c>
      <c r="J72" s="122">
        <v>68223.990004349733</v>
      </c>
      <c r="K72" s="122">
        <v>56624.51916579136</v>
      </c>
      <c r="L72" s="122">
        <v>1432143.8371649168</v>
      </c>
      <c r="M72" s="122">
        <v>572041.19898528734</v>
      </c>
      <c r="N72" s="122">
        <v>144460.16779849672</v>
      </c>
      <c r="O72" s="122">
        <v>419450.79626174615</v>
      </c>
      <c r="P72" s="122">
        <v>267690.92381593492</v>
      </c>
      <c r="Q72" s="122">
        <v>56096.704818126862</v>
      </c>
      <c r="R72" s="122">
        <v>51390.355833107606</v>
      </c>
      <c r="S72" s="122">
        <v>45810.927943269278</v>
      </c>
      <c r="T72" s="122">
        <v>1219203.1772832817</v>
      </c>
      <c r="U72" s="122">
        <v>57165.622856946182</v>
      </c>
      <c r="V72" s="122">
        <v>1040899.5873044798</v>
      </c>
      <c r="W72" s="122">
        <v>99569.444184461783</v>
      </c>
      <c r="X72" s="122">
        <v>134016.13477803298</v>
      </c>
      <c r="Y72" s="122">
        <v>1241916.2875846168</v>
      </c>
      <c r="Z72" s="122">
        <v>1082915.8614803052</v>
      </c>
      <c r="AA72" s="122">
        <v>210782.33308670673</v>
      </c>
      <c r="AB72" s="122">
        <v>210575.32884894064</v>
      </c>
      <c r="AC72" s="122">
        <v>103606.43608947689</v>
      </c>
      <c r="AD72" s="122">
        <v>182952.53273679421</v>
      </c>
      <c r="AE72" s="122">
        <v>205801.16548333378</v>
      </c>
      <c r="AF72" s="122">
        <v>301956.11809512699</v>
      </c>
      <c r="AG72" s="122">
        <v>196882.46746687425</v>
      </c>
      <c r="AH72" s="122">
        <v>76663.656607268596</v>
      </c>
      <c r="AI72" s="122">
        <v>44490.693630264635</v>
      </c>
      <c r="AJ72" s="122">
        <v>17000.789718401091</v>
      </c>
      <c r="AK72" s="122">
        <v>21409.660245245621</v>
      </c>
      <c r="AL72" s="123"/>
    </row>
    <row r="73" spans="1:38" s="110" customFormat="1" ht="26.25" customHeight="1" x14ac:dyDescent="0.25">
      <c r="A73" s="145"/>
      <c r="B73" s="125"/>
      <c r="C73" s="120"/>
      <c r="D73" s="121" t="s">
        <v>322</v>
      </c>
      <c r="E73" s="124" t="s">
        <v>527</v>
      </c>
      <c r="F73" s="124" t="s">
        <v>528</v>
      </c>
      <c r="G73" s="124" t="s">
        <v>529</v>
      </c>
      <c r="H73" s="124" t="s">
        <v>530</v>
      </c>
      <c r="I73" s="124" t="s">
        <v>531</v>
      </c>
      <c r="J73" s="124" t="s">
        <v>532</v>
      </c>
      <c r="K73" s="124" t="s">
        <v>533</v>
      </c>
      <c r="L73" s="124" t="s">
        <v>534</v>
      </c>
      <c r="M73" s="124" t="s">
        <v>535</v>
      </c>
      <c r="N73" s="124" t="s">
        <v>536</v>
      </c>
      <c r="O73" s="124" t="s">
        <v>537</v>
      </c>
      <c r="P73" s="124" t="s">
        <v>538</v>
      </c>
      <c r="Q73" s="124" t="s">
        <v>539</v>
      </c>
      <c r="R73" s="124" t="s">
        <v>540</v>
      </c>
      <c r="S73" s="124" t="s">
        <v>541</v>
      </c>
      <c r="T73" s="124" t="s">
        <v>542</v>
      </c>
      <c r="U73" s="124" t="s">
        <v>543</v>
      </c>
      <c r="V73" s="124" t="s">
        <v>544</v>
      </c>
      <c r="W73" s="124" t="s">
        <v>545</v>
      </c>
      <c r="X73" s="124" t="s">
        <v>546</v>
      </c>
      <c r="Y73" s="124" t="s">
        <v>547</v>
      </c>
      <c r="Z73" s="124" t="s">
        <v>548</v>
      </c>
      <c r="AA73" s="124" t="s">
        <v>549</v>
      </c>
      <c r="AB73" s="124" t="s">
        <v>550</v>
      </c>
      <c r="AC73" s="124" t="s">
        <v>551</v>
      </c>
      <c r="AD73" s="124" t="s">
        <v>552</v>
      </c>
      <c r="AE73" s="124" t="s">
        <v>553</v>
      </c>
      <c r="AF73" s="124" t="s">
        <v>554</v>
      </c>
      <c r="AG73" s="124" t="s">
        <v>555</v>
      </c>
      <c r="AH73" s="124" t="s">
        <v>556</v>
      </c>
      <c r="AI73" s="124" t="s">
        <v>557</v>
      </c>
      <c r="AJ73" s="124" t="s">
        <v>558</v>
      </c>
      <c r="AK73" s="124" t="s">
        <v>559</v>
      </c>
      <c r="AL73" s="123"/>
    </row>
    <row r="74" spans="1:38" s="110" customFormat="1" ht="26.25" customHeight="1" x14ac:dyDescent="0.25">
      <c r="A74" s="145"/>
      <c r="B74" s="125" t="s">
        <v>560</v>
      </c>
      <c r="C74" s="120">
        <f>SUM(E74:AK74)</f>
        <v>27686723.117576532</v>
      </c>
      <c r="D74" s="121" t="s">
        <v>321</v>
      </c>
      <c r="E74" s="122">
        <v>373062.16959127015</v>
      </c>
      <c r="F74" s="122">
        <v>325417.39213890856</v>
      </c>
      <c r="G74" s="122">
        <v>92384.750992397414</v>
      </c>
      <c r="H74" s="122">
        <v>268265.2127931866</v>
      </c>
      <c r="I74" s="122">
        <v>191675.77810590525</v>
      </c>
      <c r="J74" s="122">
        <v>194782.46479714615</v>
      </c>
      <c r="K74" s="122">
        <v>100395.87071211047</v>
      </c>
      <c r="L74" s="122">
        <v>2589468.2720901673</v>
      </c>
      <c r="M74" s="122">
        <v>1936820.9837097737</v>
      </c>
      <c r="N74" s="122">
        <v>520795.8661339723</v>
      </c>
      <c r="O74" s="122">
        <v>427402.25203191506</v>
      </c>
      <c r="P74" s="122">
        <v>379508.70078476734</v>
      </c>
      <c r="Q74" s="122">
        <v>113766.16656738968</v>
      </c>
      <c r="R74" s="122">
        <v>449006.90362444636</v>
      </c>
      <c r="S74" s="122">
        <v>151993.89573722886</v>
      </c>
      <c r="T74" s="122">
        <v>2330582.4332864513</v>
      </c>
      <c r="U74" s="122">
        <v>1032438.3845957179</v>
      </c>
      <c r="V74" s="122">
        <v>7877601.3997637462</v>
      </c>
      <c r="W74" s="122">
        <v>355815.61065343302</v>
      </c>
      <c r="X74" s="122">
        <v>258696.57014691905</v>
      </c>
      <c r="Y74" s="122">
        <v>2741665.7845776528</v>
      </c>
      <c r="Z74" s="122">
        <v>1470870.9736168601</v>
      </c>
      <c r="AA74" s="122">
        <v>240084.11293564882</v>
      </c>
      <c r="AB74" s="122">
        <v>308503.49450274219</v>
      </c>
      <c r="AC74" s="122">
        <v>233125.40556800074</v>
      </c>
      <c r="AD74" s="122">
        <v>1002756.6507130201</v>
      </c>
      <c r="AE74" s="122">
        <v>378907.99063314922</v>
      </c>
      <c r="AF74" s="122">
        <v>481543.92083867762</v>
      </c>
      <c r="AG74" s="122">
        <v>535252.45181977027</v>
      </c>
      <c r="AH74" s="122">
        <v>168021.62894119573</v>
      </c>
      <c r="AI74" s="122">
        <v>78882.469845229643</v>
      </c>
      <c r="AJ74" s="122">
        <v>43050.770024378609</v>
      </c>
      <c r="AK74" s="122">
        <v>34176.385303358176</v>
      </c>
      <c r="AL74" s="123"/>
    </row>
    <row r="75" spans="1:38" s="110" customFormat="1" ht="26.25" customHeight="1" x14ac:dyDescent="0.25">
      <c r="A75" s="145"/>
      <c r="B75" s="125"/>
      <c r="C75" s="120"/>
      <c r="D75" s="121" t="s">
        <v>322</v>
      </c>
      <c r="E75" s="124" t="s">
        <v>561</v>
      </c>
      <c r="F75" s="124" t="s">
        <v>562</v>
      </c>
      <c r="G75" s="124" t="s">
        <v>563</v>
      </c>
      <c r="H75" s="124" t="s">
        <v>564</v>
      </c>
      <c r="I75" s="124" t="s">
        <v>565</v>
      </c>
      <c r="J75" s="124" t="s">
        <v>566</v>
      </c>
      <c r="K75" s="124" t="s">
        <v>567</v>
      </c>
      <c r="L75" s="124" t="s">
        <v>568</v>
      </c>
      <c r="M75" s="124" t="s">
        <v>569</v>
      </c>
      <c r="N75" s="124" t="s">
        <v>570</v>
      </c>
      <c r="O75" s="124" t="s">
        <v>571</v>
      </c>
      <c r="P75" s="124" t="s">
        <v>572</v>
      </c>
      <c r="Q75" s="124" t="s">
        <v>573</v>
      </c>
      <c r="R75" s="124" t="s">
        <v>574</v>
      </c>
      <c r="S75" s="124" t="s">
        <v>575</v>
      </c>
      <c r="T75" s="124" t="s">
        <v>576</v>
      </c>
      <c r="U75" s="124" t="s">
        <v>577</v>
      </c>
      <c r="V75" s="124" t="s">
        <v>578</v>
      </c>
      <c r="W75" s="124" t="s">
        <v>579</v>
      </c>
      <c r="X75" s="124" t="s">
        <v>580</v>
      </c>
      <c r="Y75" s="124" t="s">
        <v>581</v>
      </c>
      <c r="Z75" s="124" t="s">
        <v>582</v>
      </c>
      <c r="AA75" s="124" t="s">
        <v>583</v>
      </c>
      <c r="AB75" s="124" t="s">
        <v>584</v>
      </c>
      <c r="AC75" s="124" t="s">
        <v>585</v>
      </c>
      <c r="AD75" s="124" t="s">
        <v>586</v>
      </c>
      <c r="AE75" s="124" t="s">
        <v>587</v>
      </c>
      <c r="AF75" s="124" t="s">
        <v>588</v>
      </c>
      <c r="AG75" s="124" t="s">
        <v>589</v>
      </c>
      <c r="AH75" s="124" t="s">
        <v>590</v>
      </c>
      <c r="AI75" s="124" t="s">
        <v>591</v>
      </c>
      <c r="AJ75" s="124" t="s">
        <v>592</v>
      </c>
      <c r="AK75" s="124" t="s">
        <v>593</v>
      </c>
      <c r="AL75" s="123"/>
    </row>
    <row r="76" spans="1:38" s="110" customFormat="1" ht="26.25" customHeight="1" x14ac:dyDescent="0.25">
      <c r="A76" s="145"/>
      <c r="B76" s="125" t="s">
        <v>594</v>
      </c>
      <c r="C76" s="120">
        <f>SUM(E76:AK76)</f>
        <v>7842631.2834381778</v>
      </c>
      <c r="D76" s="121" t="s">
        <v>321</v>
      </c>
      <c r="E76" s="122">
        <v>155530.97399862541</v>
      </c>
      <c r="F76" s="122">
        <v>143323.15288281004</v>
      </c>
      <c r="G76" s="122">
        <v>71203.541409485188</v>
      </c>
      <c r="H76" s="122">
        <v>60032.80366579222</v>
      </c>
      <c r="I76" s="122">
        <v>56218.246480216112</v>
      </c>
      <c r="J76" s="122">
        <v>51182.916717442473</v>
      </c>
      <c r="K76" s="122">
        <v>45028.75818566329</v>
      </c>
      <c r="L76" s="122">
        <v>1139270.9777266139</v>
      </c>
      <c r="M76" s="122">
        <v>764635.15630603186</v>
      </c>
      <c r="N76" s="122">
        <v>107155.00938773916</v>
      </c>
      <c r="O76" s="122">
        <v>184986.33709449205</v>
      </c>
      <c r="P76" s="122">
        <v>180922.62957172986</v>
      </c>
      <c r="Q76" s="122">
        <v>46547.722386312627</v>
      </c>
      <c r="R76" s="122">
        <v>50904.552838574105</v>
      </c>
      <c r="S76" s="122">
        <v>40995.128221247498</v>
      </c>
      <c r="T76" s="122">
        <v>790042.03590281203</v>
      </c>
      <c r="U76" s="122">
        <v>55985.696003703364</v>
      </c>
      <c r="V76" s="122">
        <v>403123.00000806036</v>
      </c>
      <c r="W76" s="122">
        <v>114941.80896429691</v>
      </c>
      <c r="X76" s="122">
        <v>101507.52778141807</v>
      </c>
      <c r="Y76" s="122">
        <v>1090039.6943454552</v>
      </c>
      <c r="Z76" s="122">
        <v>595900.33860512206</v>
      </c>
      <c r="AA76" s="122">
        <v>123140.45863293449</v>
      </c>
      <c r="AB76" s="122">
        <v>321893.23770847649</v>
      </c>
      <c r="AC76" s="122">
        <v>63419.05848984998</v>
      </c>
      <c r="AD76" s="122">
        <v>191076.77646228587</v>
      </c>
      <c r="AE76" s="122">
        <v>297746.63339206669</v>
      </c>
      <c r="AF76" s="122">
        <v>300109.68769804004</v>
      </c>
      <c r="AG76" s="122">
        <v>183892.11340412369</v>
      </c>
      <c r="AH76" s="122">
        <v>48726.215142806592</v>
      </c>
      <c r="AI76" s="122">
        <v>35379.738574449722</v>
      </c>
      <c r="AJ76" s="122">
        <v>14533.865594840274</v>
      </c>
      <c r="AK76" s="122">
        <v>13235.489854659412</v>
      </c>
      <c r="AL76" s="123"/>
    </row>
    <row r="77" spans="1:38" s="110" customFormat="1" ht="26.25" customHeight="1" x14ac:dyDescent="0.25">
      <c r="A77" s="145"/>
      <c r="B77" s="125"/>
      <c r="C77" s="120"/>
      <c r="D77" s="121" t="s">
        <v>322</v>
      </c>
      <c r="E77" s="124" t="s">
        <v>595</v>
      </c>
      <c r="F77" s="124" t="s">
        <v>596</v>
      </c>
      <c r="G77" s="124" t="s">
        <v>597</v>
      </c>
      <c r="H77" s="124" t="s">
        <v>598</v>
      </c>
      <c r="I77" s="124" t="s">
        <v>599</v>
      </c>
      <c r="J77" s="124" t="s">
        <v>600</v>
      </c>
      <c r="K77" s="124" t="s">
        <v>601</v>
      </c>
      <c r="L77" s="124" t="s">
        <v>602</v>
      </c>
      <c r="M77" s="124" t="s">
        <v>603</v>
      </c>
      <c r="N77" s="124" t="s">
        <v>604</v>
      </c>
      <c r="O77" s="124" t="s">
        <v>605</v>
      </c>
      <c r="P77" s="124" t="s">
        <v>606</v>
      </c>
      <c r="Q77" s="124" t="s">
        <v>607</v>
      </c>
      <c r="R77" s="124" t="s">
        <v>608</v>
      </c>
      <c r="S77" s="124" t="s">
        <v>609</v>
      </c>
      <c r="T77" s="124" t="s">
        <v>610</v>
      </c>
      <c r="U77" s="124" t="s">
        <v>611</v>
      </c>
      <c r="V77" s="124" t="s">
        <v>612</v>
      </c>
      <c r="W77" s="124" t="s">
        <v>613</v>
      </c>
      <c r="X77" s="124" t="s">
        <v>614</v>
      </c>
      <c r="Y77" s="124" t="s">
        <v>615</v>
      </c>
      <c r="Z77" s="124" t="s">
        <v>616</v>
      </c>
      <c r="AA77" s="124" t="s">
        <v>617</v>
      </c>
      <c r="AB77" s="124" t="s">
        <v>618</v>
      </c>
      <c r="AC77" s="124" t="s">
        <v>619</v>
      </c>
      <c r="AD77" s="124" t="s">
        <v>620</v>
      </c>
      <c r="AE77" s="124" t="s">
        <v>621</v>
      </c>
      <c r="AF77" s="124" t="s">
        <v>622</v>
      </c>
      <c r="AG77" s="124" t="s">
        <v>623</v>
      </c>
      <c r="AH77" s="124" t="s">
        <v>624</v>
      </c>
      <c r="AI77" s="124" t="s">
        <v>625</v>
      </c>
      <c r="AJ77" s="124" t="s">
        <v>626</v>
      </c>
      <c r="AK77" s="124" t="s">
        <v>627</v>
      </c>
      <c r="AL77" s="123"/>
    </row>
    <row r="78" spans="1:38" s="110" customFormat="1" ht="26.25" customHeight="1" x14ac:dyDescent="0.25">
      <c r="A78" s="145"/>
      <c r="B78" s="125" t="s">
        <v>628</v>
      </c>
      <c r="C78" s="120">
        <f>SUM(E78:AK78)</f>
        <v>35083932.373299457</v>
      </c>
      <c r="D78" s="121" t="s">
        <v>321</v>
      </c>
      <c r="E78" s="122">
        <v>579939.47282422427</v>
      </c>
      <c r="F78" s="122">
        <v>584502.89762299519</v>
      </c>
      <c r="G78" s="122">
        <v>194861.50463408587</v>
      </c>
      <c r="H78" s="122">
        <v>232875.87963439635</v>
      </c>
      <c r="I78" s="122">
        <v>217744.59222921883</v>
      </c>
      <c r="J78" s="122">
        <v>253877.33433780452</v>
      </c>
      <c r="K78" s="122">
        <v>183613.73259262394</v>
      </c>
      <c r="L78" s="122">
        <v>3131122.7774135908</v>
      </c>
      <c r="M78" s="122">
        <v>3444924.4728300283</v>
      </c>
      <c r="N78" s="122">
        <v>511354.62982952566</v>
      </c>
      <c r="O78" s="122">
        <v>1732854.6451136784</v>
      </c>
      <c r="P78" s="122">
        <v>915209.68056794803</v>
      </c>
      <c r="Q78" s="122">
        <v>217351.14190465515</v>
      </c>
      <c r="R78" s="122">
        <v>113328.43452170631</v>
      </c>
      <c r="S78" s="122">
        <v>215048.26039764434</v>
      </c>
      <c r="T78" s="122">
        <v>2680951.285437935</v>
      </c>
      <c r="U78" s="122">
        <v>288566.82825873321</v>
      </c>
      <c r="V78" s="122">
        <v>3057734.3951429725</v>
      </c>
      <c r="W78" s="122">
        <v>295431.17991175019</v>
      </c>
      <c r="X78" s="122">
        <v>439662.70080721722</v>
      </c>
      <c r="Y78" s="122">
        <v>2954528.0605435753</v>
      </c>
      <c r="Z78" s="122">
        <v>4175523.2869050335</v>
      </c>
      <c r="AA78" s="122">
        <v>560607.64952708187</v>
      </c>
      <c r="AB78" s="122">
        <v>1400389.39361542</v>
      </c>
      <c r="AC78" s="122">
        <v>287423.02905791131</v>
      </c>
      <c r="AD78" s="122">
        <v>2101937.4406633121</v>
      </c>
      <c r="AE78" s="122">
        <v>1450546.5987584344</v>
      </c>
      <c r="AF78" s="122">
        <v>1607413.8750211811</v>
      </c>
      <c r="AG78" s="122">
        <v>730601.53275101655</v>
      </c>
      <c r="AH78" s="122">
        <v>215836.41006882594</v>
      </c>
      <c r="AI78" s="122">
        <v>144267.93275134737</v>
      </c>
      <c r="AJ78" s="122">
        <v>71074.157113633992</v>
      </c>
      <c r="AK78" s="122">
        <v>92827.160509952082</v>
      </c>
      <c r="AL78" s="123"/>
    </row>
    <row r="79" spans="1:38" s="110" customFormat="1" ht="26.25" customHeight="1" x14ac:dyDescent="0.25">
      <c r="A79" s="145"/>
      <c r="B79" s="125"/>
      <c r="C79" s="120"/>
      <c r="D79" s="121" t="s">
        <v>322</v>
      </c>
      <c r="E79" s="126" t="s">
        <v>629</v>
      </c>
      <c r="F79" s="126" t="s">
        <v>630</v>
      </c>
      <c r="G79" s="126" t="s">
        <v>631</v>
      </c>
      <c r="H79" s="126" t="s">
        <v>632</v>
      </c>
      <c r="I79" s="126" t="s">
        <v>633</v>
      </c>
      <c r="J79" s="126" t="s">
        <v>634</v>
      </c>
      <c r="K79" s="126" t="s">
        <v>635</v>
      </c>
      <c r="L79" s="126" t="s">
        <v>636</v>
      </c>
      <c r="M79" s="126" t="s">
        <v>637</v>
      </c>
      <c r="N79" s="126" t="s">
        <v>638</v>
      </c>
      <c r="O79" s="126" t="s">
        <v>639</v>
      </c>
      <c r="P79" s="126" t="s">
        <v>640</v>
      </c>
      <c r="Q79" s="126" t="s">
        <v>641</v>
      </c>
      <c r="R79" s="126" t="s">
        <v>642</v>
      </c>
      <c r="S79" s="126" t="s">
        <v>643</v>
      </c>
      <c r="T79" s="126" t="s">
        <v>644</v>
      </c>
      <c r="U79" s="126" t="s">
        <v>645</v>
      </c>
      <c r="V79" s="126" t="s">
        <v>646</v>
      </c>
      <c r="W79" s="126" t="s">
        <v>647</v>
      </c>
      <c r="X79" s="126" t="s">
        <v>648</v>
      </c>
      <c r="Y79" s="126" t="s">
        <v>649</v>
      </c>
      <c r="Z79" s="126" t="s">
        <v>650</v>
      </c>
      <c r="AA79" s="126" t="s">
        <v>651</v>
      </c>
      <c r="AB79" s="126" t="s">
        <v>652</v>
      </c>
      <c r="AC79" s="126" t="s">
        <v>653</v>
      </c>
      <c r="AD79" s="126" t="s">
        <v>654</v>
      </c>
      <c r="AE79" s="126" t="s">
        <v>655</v>
      </c>
      <c r="AF79" s="126" t="s">
        <v>656</v>
      </c>
      <c r="AG79" s="126" t="s">
        <v>657</v>
      </c>
      <c r="AH79" s="126" t="s">
        <v>658</v>
      </c>
      <c r="AI79" s="126" t="s">
        <v>659</v>
      </c>
      <c r="AJ79" s="126" t="s">
        <v>660</v>
      </c>
      <c r="AK79" s="126" t="s">
        <v>661</v>
      </c>
      <c r="AL79" s="123"/>
    </row>
    <row r="80" spans="1:38" s="110" customFormat="1" ht="26.25" customHeight="1" x14ac:dyDescent="0.25">
      <c r="A80" s="145"/>
      <c r="B80" s="125" t="s">
        <v>662</v>
      </c>
      <c r="C80" s="120">
        <f>SUM(E80:AK80)</f>
        <v>4084783.350687833</v>
      </c>
      <c r="D80" s="121" t="s">
        <v>321</v>
      </c>
      <c r="E80" s="122">
        <v>95706.562388848673</v>
      </c>
      <c r="F80" s="122">
        <v>43687.865338589654</v>
      </c>
      <c r="G80" s="122">
        <v>19268.134390904095</v>
      </c>
      <c r="H80" s="122">
        <v>18106.990274645032</v>
      </c>
      <c r="I80" s="122">
        <v>17476.36100676268</v>
      </c>
      <c r="J80" s="122">
        <v>13232.063290536904</v>
      </c>
      <c r="K80" s="122">
        <v>15195.785172561298</v>
      </c>
      <c r="L80" s="122">
        <v>703055.44277628209</v>
      </c>
      <c r="M80" s="122">
        <v>96359.779357610445</v>
      </c>
      <c r="N80" s="122">
        <v>25066.619075493098</v>
      </c>
      <c r="O80" s="122">
        <v>253959.03908122884</v>
      </c>
      <c r="P80" s="122">
        <v>34317.89000240677</v>
      </c>
      <c r="Q80" s="122">
        <v>21740.859606526537</v>
      </c>
      <c r="R80" s="122">
        <v>9972.4353148309547</v>
      </c>
      <c r="S80" s="122">
        <v>10092.667744872693</v>
      </c>
      <c r="T80" s="122">
        <v>394226.26093954785</v>
      </c>
      <c r="U80" s="122">
        <v>2333.4138903976909</v>
      </c>
      <c r="V80" s="122">
        <v>440518.06466096611</v>
      </c>
      <c r="W80" s="122">
        <v>18030.473716655946</v>
      </c>
      <c r="X80" s="122">
        <v>43754.902372348537</v>
      </c>
      <c r="Y80" s="122">
        <v>685018.46273145394</v>
      </c>
      <c r="Z80" s="122">
        <v>374329.52197979216</v>
      </c>
      <c r="AA80" s="122">
        <v>83190.455441884405</v>
      </c>
      <c r="AB80" s="122">
        <v>161683.39516172017</v>
      </c>
      <c r="AC80" s="122">
        <v>14386.5519981465</v>
      </c>
      <c r="AD80" s="122">
        <v>26543.717037701364</v>
      </c>
      <c r="AE80" s="122">
        <v>76938.170325905652</v>
      </c>
      <c r="AF80" s="122">
        <v>300422.19156017312</v>
      </c>
      <c r="AG80" s="122">
        <v>42264.693298095313</v>
      </c>
      <c r="AH80" s="122">
        <v>17378.09175576342</v>
      </c>
      <c r="AI80" s="122">
        <v>11939.545492726733</v>
      </c>
      <c r="AJ80" s="122">
        <v>3932.6207715079236</v>
      </c>
      <c r="AK80" s="122">
        <v>10654.32273094718</v>
      </c>
      <c r="AL80" s="123"/>
    </row>
    <row r="81" spans="1:38" s="110" customFormat="1" ht="26.25" customHeight="1" x14ac:dyDescent="0.25">
      <c r="A81" s="145"/>
      <c r="B81" s="125"/>
      <c r="C81" s="120"/>
      <c r="D81" s="121" t="s">
        <v>322</v>
      </c>
      <c r="E81" s="126" t="s">
        <v>663</v>
      </c>
      <c r="F81" s="126" t="s">
        <v>664</v>
      </c>
      <c r="G81" s="126" t="s">
        <v>665</v>
      </c>
      <c r="H81" s="126" t="s">
        <v>666</v>
      </c>
      <c r="I81" s="126" t="s">
        <v>667</v>
      </c>
      <c r="J81" s="126" t="s">
        <v>668</v>
      </c>
      <c r="K81" s="126" t="s">
        <v>669</v>
      </c>
      <c r="L81" s="126" t="s">
        <v>670</v>
      </c>
      <c r="M81" s="126" t="s">
        <v>671</v>
      </c>
      <c r="N81" s="126" t="s">
        <v>672</v>
      </c>
      <c r="O81" s="126" t="s">
        <v>673</v>
      </c>
      <c r="P81" s="126" t="s">
        <v>674</v>
      </c>
      <c r="Q81" s="126" t="s">
        <v>675</v>
      </c>
      <c r="R81" s="126" t="s">
        <v>676</v>
      </c>
      <c r="S81" s="126" t="s">
        <v>677</v>
      </c>
      <c r="T81" s="126" t="s">
        <v>678</v>
      </c>
      <c r="U81" s="126" t="s">
        <v>679</v>
      </c>
      <c r="V81" s="126" t="s">
        <v>680</v>
      </c>
      <c r="W81" s="126" t="s">
        <v>681</v>
      </c>
      <c r="X81" s="126" t="s">
        <v>682</v>
      </c>
      <c r="Y81" s="126" t="s">
        <v>683</v>
      </c>
      <c r="Z81" s="126" t="s">
        <v>684</v>
      </c>
      <c r="AA81" s="126" t="s">
        <v>685</v>
      </c>
      <c r="AB81" s="126" t="s">
        <v>686</v>
      </c>
      <c r="AC81" s="126" t="s">
        <v>687</v>
      </c>
      <c r="AD81" s="126" t="s">
        <v>688</v>
      </c>
      <c r="AE81" s="126" t="s">
        <v>689</v>
      </c>
      <c r="AF81" s="126" t="s">
        <v>690</v>
      </c>
      <c r="AG81" s="126" t="s">
        <v>691</v>
      </c>
      <c r="AH81" s="126" t="s">
        <v>692</v>
      </c>
      <c r="AI81" s="126" t="s">
        <v>693</v>
      </c>
      <c r="AJ81" s="126" t="s">
        <v>694</v>
      </c>
      <c r="AK81" s="126" t="s">
        <v>695</v>
      </c>
      <c r="AL81" s="123"/>
    </row>
    <row r="82" spans="1:38" s="110" customFormat="1" ht="26.25" customHeight="1" x14ac:dyDescent="0.25">
      <c r="A82" s="145"/>
      <c r="B82" s="125" t="s">
        <v>13</v>
      </c>
      <c r="C82" s="120">
        <f>SUM(E82:AK82)</f>
        <v>39401600.09995202</v>
      </c>
      <c r="D82" s="121" t="s">
        <v>321</v>
      </c>
      <c r="E82" s="122">
        <v>954276.24323624233</v>
      </c>
      <c r="F82" s="122">
        <v>651820.5685047888</v>
      </c>
      <c r="G82" s="122">
        <v>291154.42146540986</v>
      </c>
      <c r="H82" s="122">
        <v>267136.27941490134</v>
      </c>
      <c r="I82" s="122">
        <v>202020.51660988305</v>
      </c>
      <c r="J82" s="122">
        <v>200704.82118569923</v>
      </c>
      <c r="K82" s="122">
        <v>181980.66477647543</v>
      </c>
      <c r="L82" s="122">
        <v>6152450.8295369912</v>
      </c>
      <c r="M82" s="122">
        <v>3260501.4848051397</v>
      </c>
      <c r="N82" s="122">
        <v>366903.37433879834</v>
      </c>
      <c r="O82" s="122">
        <v>953992.94023137994</v>
      </c>
      <c r="P82" s="122">
        <v>790749.26018215681</v>
      </c>
      <c r="Q82" s="122">
        <v>199634.27892110392</v>
      </c>
      <c r="R82" s="122">
        <v>145688.6452594125</v>
      </c>
      <c r="S82" s="122">
        <v>203898.1593933487</v>
      </c>
      <c r="T82" s="122">
        <v>4115395.0520497579</v>
      </c>
      <c r="U82" s="122">
        <v>201694.4063550666</v>
      </c>
      <c r="V82" s="122">
        <v>5558734.074236122</v>
      </c>
      <c r="W82" s="122">
        <v>465283.1966432578</v>
      </c>
      <c r="X82" s="122">
        <v>410880.19463105488</v>
      </c>
      <c r="Y82" s="122">
        <v>5611558.9737943038</v>
      </c>
      <c r="Z82" s="122">
        <v>2940399.6238674787</v>
      </c>
      <c r="AA82" s="122">
        <v>529507.11240796687</v>
      </c>
      <c r="AB82" s="122">
        <v>617129.42953233281</v>
      </c>
      <c r="AC82" s="122">
        <v>331423.27754656062</v>
      </c>
      <c r="AD82" s="122">
        <v>943061.35769210465</v>
      </c>
      <c r="AE82" s="122">
        <v>831604.09564335726</v>
      </c>
      <c r="AF82" s="122">
        <v>702925.91799190629</v>
      </c>
      <c r="AG82" s="122">
        <v>828547.59774113644</v>
      </c>
      <c r="AH82" s="122">
        <v>232468.20817030926</v>
      </c>
      <c r="AI82" s="122">
        <v>142984.80803865925</v>
      </c>
      <c r="AJ82" s="122">
        <v>56770.306678826477</v>
      </c>
      <c r="AK82" s="122">
        <v>58319.979070083551</v>
      </c>
      <c r="AL82" s="123"/>
    </row>
    <row r="83" spans="1:38" s="110" customFormat="1" ht="26.25" customHeight="1" x14ac:dyDescent="0.25">
      <c r="A83" s="146"/>
      <c r="B83" s="125"/>
      <c r="C83" s="120"/>
      <c r="D83" s="121" t="s">
        <v>322</v>
      </c>
      <c r="E83" s="126" t="s">
        <v>696</v>
      </c>
      <c r="F83" s="126" t="s">
        <v>697</v>
      </c>
      <c r="G83" s="126" t="s">
        <v>698</v>
      </c>
      <c r="H83" s="126" t="s">
        <v>699</v>
      </c>
      <c r="I83" s="126" t="s">
        <v>700</v>
      </c>
      <c r="J83" s="126" t="s">
        <v>701</v>
      </c>
      <c r="K83" s="126" t="s">
        <v>702</v>
      </c>
      <c r="L83" s="126" t="s">
        <v>703</v>
      </c>
      <c r="M83" s="126" t="s">
        <v>704</v>
      </c>
      <c r="N83" s="126" t="s">
        <v>705</v>
      </c>
      <c r="O83" s="126" t="s">
        <v>706</v>
      </c>
      <c r="P83" s="126" t="s">
        <v>707</v>
      </c>
      <c r="Q83" s="126" t="s">
        <v>708</v>
      </c>
      <c r="R83" s="126" t="s">
        <v>709</v>
      </c>
      <c r="S83" s="126" t="s">
        <v>710</v>
      </c>
      <c r="T83" s="126" t="s">
        <v>711</v>
      </c>
      <c r="U83" s="126" t="s">
        <v>712</v>
      </c>
      <c r="V83" s="126" t="s">
        <v>713</v>
      </c>
      <c r="W83" s="126" t="s">
        <v>714</v>
      </c>
      <c r="X83" s="126" t="s">
        <v>715</v>
      </c>
      <c r="Y83" s="126" t="s">
        <v>716</v>
      </c>
      <c r="Z83" s="126" t="s">
        <v>717</v>
      </c>
      <c r="AA83" s="126" t="s">
        <v>718</v>
      </c>
      <c r="AB83" s="126" t="s">
        <v>719</v>
      </c>
      <c r="AC83" s="126" t="s">
        <v>720</v>
      </c>
      <c r="AD83" s="126" t="s">
        <v>721</v>
      </c>
      <c r="AE83" s="126" t="s">
        <v>722</v>
      </c>
      <c r="AF83" s="126" t="s">
        <v>723</v>
      </c>
      <c r="AG83" s="126" t="s">
        <v>724</v>
      </c>
      <c r="AH83" s="126" t="s">
        <v>725</v>
      </c>
      <c r="AI83" s="126" t="s">
        <v>726</v>
      </c>
      <c r="AJ83" s="126" t="s">
        <v>727</v>
      </c>
      <c r="AK83" s="126" t="s">
        <v>728</v>
      </c>
      <c r="AL83" s="123"/>
    </row>
    <row r="84" spans="1:38" s="110" customFormat="1" ht="26.25" customHeight="1" x14ac:dyDescent="0.25">
      <c r="A84" s="144" t="s">
        <v>731</v>
      </c>
      <c r="B84" s="120" t="s">
        <v>320</v>
      </c>
      <c r="C84" s="120">
        <f>SUM(E84:AK84)</f>
        <v>1430344.9272518388</v>
      </c>
      <c r="D84" s="127" t="s">
        <v>321</v>
      </c>
      <c r="E84" s="122">
        <v>20804.43881171551</v>
      </c>
      <c r="F84" s="122">
        <v>6614.985234490121</v>
      </c>
      <c r="G84" s="122">
        <v>1364.480513855204</v>
      </c>
      <c r="H84" s="122">
        <v>50236.579052810244</v>
      </c>
      <c r="I84" s="122">
        <v>10066.012095844095</v>
      </c>
      <c r="J84" s="122">
        <v>27601.92012404343</v>
      </c>
      <c r="K84" s="122">
        <v>14056.981186929785</v>
      </c>
      <c r="L84" s="122">
        <v>27777.836017250171</v>
      </c>
      <c r="M84" s="122">
        <v>143980.15083008847</v>
      </c>
      <c r="N84" s="122">
        <v>31954.373237120104</v>
      </c>
      <c r="O84" s="122">
        <v>20088.889325212986</v>
      </c>
      <c r="P84" s="122">
        <v>110447.87698557411</v>
      </c>
      <c r="Q84" s="122">
        <v>15497.053435142549</v>
      </c>
      <c r="R84" s="122">
        <v>11036.301857811957</v>
      </c>
      <c r="S84" s="122">
        <v>8409.5814624368541</v>
      </c>
      <c r="T84" s="122">
        <v>63700.802263168618</v>
      </c>
      <c r="U84" s="122">
        <v>18052.883503371806</v>
      </c>
      <c r="V84" s="122">
        <v>121671.49611900609</v>
      </c>
      <c r="W84" s="122">
        <v>71618.197456797847</v>
      </c>
      <c r="X84" s="122">
        <v>10898.394985834482</v>
      </c>
      <c r="Y84" s="122">
        <v>13893.540172512417</v>
      </c>
      <c r="Z84" s="122">
        <v>332430.56429094303</v>
      </c>
      <c r="AA84" s="122">
        <v>21026.119620933605</v>
      </c>
      <c r="AB84" s="122">
        <v>40972.410499766018</v>
      </c>
      <c r="AC84" s="122">
        <v>27710.679680076082</v>
      </c>
      <c r="AD84" s="122">
        <v>53979.979700847653</v>
      </c>
      <c r="AE84" s="122">
        <v>40317.640141556112</v>
      </c>
      <c r="AF84" s="122">
        <v>33027.165024247006</v>
      </c>
      <c r="AG84" s="122">
        <v>34803.727291597053</v>
      </c>
      <c r="AH84" s="122">
        <v>21125.034462999498</v>
      </c>
      <c r="AI84" s="122">
        <v>11044.770932587688</v>
      </c>
      <c r="AJ84" s="122">
        <v>13191.020167974029</v>
      </c>
      <c r="AK84" s="122">
        <v>943.0407672937323</v>
      </c>
      <c r="AL84" s="123"/>
    </row>
    <row r="85" spans="1:38" s="110" customFormat="1" ht="26.25" customHeight="1" x14ac:dyDescent="0.25">
      <c r="A85" s="145"/>
      <c r="B85" s="120"/>
      <c r="C85" s="120"/>
      <c r="D85" s="121" t="s">
        <v>322</v>
      </c>
      <c r="E85" s="124" t="s">
        <v>323</v>
      </c>
      <c r="F85" s="124" t="s">
        <v>324</v>
      </c>
      <c r="G85" s="124" t="s">
        <v>325</v>
      </c>
      <c r="H85" s="124" t="s">
        <v>326</v>
      </c>
      <c r="I85" s="124" t="s">
        <v>327</v>
      </c>
      <c r="J85" s="124" t="s">
        <v>328</v>
      </c>
      <c r="K85" s="124" t="s">
        <v>329</v>
      </c>
      <c r="L85" s="124" t="s">
        <v>330</v>
      </c>
      <c r="M85" s="124" t="s">
        <v>331</v>
      </c>
      <c r="N85" s="124" t="s">
        <v>332</v>
      </c>
      <c r="O85" s="124" t="s">
        <v>333</v>
      </c>
      <c r="P85" s="124" t="s">
        <v>334</v>
      </c>
      <c r="Q85" s="124" t="s">
        <v>335</v>
      </c>
      <c r="R85" s="124" t="s">
        <v>336</v>
      </c>
      <c r="S85" s="124" t="s">
        <v>337</v>
      </c>
      <c r="T85" s="124" t="s">
        <v>338</v>
      </c>
      <c r="U85" s="124" t="s">
        <v>339</v>
      </c>
      <c r="V85" s="124" t="s">
        <v>340</v>
      </c>
      <c r="W85" s="124" t="s">
        <v>341</v>
      </c>
      <c r="X85" s="124" t="s">
        <v>342</v>
      </c>
      <c r="Y85" s="124" t="s">
        <v>343</v>
      </c>
      <c r="Z85" s="124" t="s">
        <v>344</v>
      </c>
      <c r="AA85" s="124" t="s">
        <v>345</v>
      </c>
      <c r="AB85" s="124" t="s">
        <v>346</v>
      </c>
      <c r="AC85" s="124" t="s">
        <v>347</v>
      </c>
      <c r="AD85" s="124" t="s">
        <v>348</v>
      </c>
      <c r="AE85" s="124" t="s">
        <v>349</v>
      </c>
      <c r="AF85" s="124" t="s">
        <v>350</v>
      </c>
      <c r="AG85" s="124" t="s">
        <v>351</v>
      </c>
      <c r="AH85" s="124" t="s">
        <v>352</v>
      </c>
      <c r="AI85" s="124" t="s">
        <v>353</v>
      </c>
      <c r="AJ85" s="124" t="s">
        <v>354</v>
      </c>
      <c r="AK85" s="124" t="s">
        <v>355</v>
      </c>
      <c r="AL85" s="123"/>
    </row>
    <row r="86" spans="1:38" s="110" customFormat="1" ht="26.25" customHeight="1" x14ac:dyDescent="0.25">
      <c r="A86" s="145"/>
      <c r="B86" s="125" t="s">
        <v>356</v>
      </c>
      <c r="C86" s="120">
        <f>SUM(E86:AK86)</f>
        <v>13579318.094129093</v>
      </c>
      <c r="D86" s="121" t="s">
        <v>321</v>
      </c>
      <c r="E86" s="122">
        <v>514346.50495707296</v>
      </c>
      <c r="F86" s="122">
        <v>559729.15391936607</v>
      </c>
      <c r="G86" s="122">
        <v>343056.49752449978</v>
      </c>
      <c r="H86" s="122">
        <v>160697.69353493987</v>
      </c>
      <c r="I86" s="122">
        <v>249102.59022081501</v>
      </c>
      <c r="J86" s="122">
        <v>281800.44986446784</v>
      </c>
      <c r="K86" s="122">
        <v>174680.66573705946</v>
      </c>
      <c r="L86" s="122">
        <v>483997.87448644033</v>
      </c>
      <c r="M86" s="122">
        <v>812230.39766787353</v>
      </c>
      <c r="N86" s="122">
        <v>470010.67100795085</v>
      </c>
      <c r="O86" s="122">
        <v>157572.08619025434</v>
      </c>
      <c r="P86" s="122">
        <v>693016.35126496793</v>
      </c>
      <c r="Q86" s="122">
        <v>190800.86288047518</v>
      </c>
      <c r="R86" s="122">
        <v>30628.873108486765</v>
      </c>
      <c r="S86" s="122">
        <v>160060.75480744347</v>
      </c>
      <c r="T86" s="122">
        <v>1028370.1944735736</v>
      </c>
      <c r="U86" s="122">
        <v>32750.260732918796</v>
      </c>
      <c r="V86" s="122">
        <v>758178.70984916482</v>
      </c>
      <c r="W86" s="122">
        <v>561360.45661112142</v>
      </c>
      <c r="X86" s="122">
        <v>121913.39171044579</v>
      </c>
      <c r="Y86" s="122">
        <v>415718.70534412714</v>
      </c>
      <c r="Z86" s="122">
        <v>1992878.6268972512</v>
      </c>
      <c r="AA86" s="122">
        <v>264641.63259177492</v>
      </c>
      <c r="AB86" s="122">
        <v>855988.37003627233</v>
      </c>
      <c r="AC86" s="122">
        <v>183711.31465223737</v>
      </c>
      <c r="AD86" s="122">
        <v>285652.50652949553</v>
      </c>
      <c r="AE86" s="122">
        <v>482705.29257585492</v>
      </c>
      <c r="AF86" s="122">
        <v>546186.01054612547</v>
      </c>
      <c r="AG86" s="122">
        <v>344853.45371225139</v>
      </c>
      <c r="AH86" s="122">
        <v>114012.67517713226</v>
      </c>
      <c r="AI86" s="122">
        <v>137249.09450768956</v>
      </c>
      <c r="AJ86" s="122">
        <v>154241.35116509945</v>
      </c>
      <c r="AK86" s="122">
        <v>17174.619844446643</v>
      </c>
      <c r="AL86" s="123"/>
    </row>
    <row r="87" spans="1:38" s="110" customFormat="1" ht="26.25" customHeight="1" x14ac:dyDescent="0.25">
      <c r="A87" s="145"/>
      <c r="B87" s="125"/>
      <c r="C87" s="120"/>
      <c r="D87" s="121" t="s">
        <v>322</v>
      </c>
      <c r="E87" s="124" t="s">
        <v>357</v>
      </c>
      <c r="F87" s="124" t="s">
        <v>358</v>
      </c>
      <c r="G87" s="124" t="s">
        <v>359</v>
      </c>
      <c r="H87" s="124" t="s">
        <v>360</v>
      </c>
      <c r="I87" s="124" t="s">
        <v>361</v>
      </c>
      <c r="J87" s="124" t="s">
        <v>362</v>
      </c>
      <c r="K87" s="124" t="s">
        <v>363</v>
      </c>
      <c r="L87" s="124" t="s">
        <v>364</v>
      </c>
      <c r="M87" s="124" t="s">
        <v>365</v>
      </c>
      <c r="N87" s="124" t="s">
        <v>366</v>
      </c>
      <c r="O87" s="124" t="s">
        <v>367</v>
      </c>
      <c r="P87" s="124" t="s">
        <v>368</v>
      </c>
      <c r="Q87" s="124" t="s">
        <v>369</v>
      </c>
      <c r="R87" s="124" t="s">
        <v>370</v>
      </c>
      <c r="S87" s="124" t="s">
        <v>371</v>
      </c>
      <c r="T87" s="124" t="s">
        <v>372</v>
      </c>
      <c r="U87" s="124" t="s">
        <v>373</v>
      </c>
      <c r="V87" s="124" t="s">
        <v>374</v>
      </c>
      <c r="W87" s="124" t="s">
        <v>375</v>
      </c>
      <c r="X87" s="124" t="s">
        <v>376</v>
      </c>
      <c r="Y87" s="124" t="s">
        <v>377</v>
      </c>
      <c r="Z87" s="124" t="s">
        <v>378</v>
      </c>
      <c r="AA87" s="124" t="s">
        <v>379</v>
      </c>
      <c r="AB87" s="124" t="s">
        <v>380</v>
      </c>
      <c r="AC87" s="124" t="s">
        <v>381</v>
      </c>
      <c r="AD87" s="124" t="s">
        <v>382</v>
      </c>
      <c r="AE87" s="124" t="s">
        <v>383</v>
      </c>
      <c r="AF87" s="124" t="s">
        <v>384</v>
      </c>
      <c r="AG87" s="124" t="s">
        <v>385</v>
      </c>
      <c r="AH87" s="124" t="s">
        <v>386</v>
      </c>
      <c r="AI87" s="124" t="s">
        <v>387</v>
      </c>
      <c r="AJ87" s="124" t="s">
        <v>388</v>
      </c>
      <c r="AK87" s="124" t="s">
        <v>389</v>
      </c>
      <c r="AL87" s="123"/>
    </row>
    <row r="88" spans="1:38" s="110" customFormat="1" ht="26.25" customHeight="1" x14ac:dyDescent="0.25">
      <c r="A88" s="145"/>
      <c r="B88" s="125" t="s">
        <v>390</v>
      </c>
      <c r="C88" s="120">
        <f>SUM(E88:AK88)</f>
        <v>24950285.698234342</v>
      </c>
      <c r="D88" s="121" t="s">
        <v>321</v>
      </c>
      <c r="E88" s="122">
        <v>661794.62451957318</v>
      </c>
      <c r="F88" s="122">
        <v>359598.08006978739</v>
      </c>
      <c r="G88" s="122">
        <v>143055.47253656332</v>
      </c>
      <c r="H88" s="122">
        <v>525063.43717482127</v>
      </c>
      <c r="I88" s="122">
        <v>319046.36911087215</v>
      </c>
      <c r="J88" s="122">
        <v>438339.83060284692</v>
      </c>
      <c r="K88" s="122">
        <v>197775.2233049112</v>
      </c>
      <c r="L88" s="122">
        <v>515562.10981031501</v>
      </c>
      <c r="M88" s="122">
        <v>2181541.889177585</v>
      </c>
      <c r="N88" s="122">
        <v>501782.10192032123</v>
      </c>
      <c r="O88" s="122">
        <v>507195.51989126694</v>
      </c>
      <c r="P88" s="122">
        <v>1655256.4621197428</v>
      </c>
      <c r="Q88" s="122">
        <v>307497.33811447589</v>
      </c>
      <c r="R88" s="122">
        <v>114047.90207628145</v>
      </c>
      <c r="S88" s="122">
        <v>239899.15177471325</v>
      </c>
      <c r="T88" s="122">
        <v>1740967.1373567574</v>
      </c>
      <c r="U88" s="122">
        <v>139736.41621235237</v>
      </c>
      <c r="V88" s="122">
        <v>1132489.4170635825</v>
      </c>
      <c r="W88" s="122">
        <v>1503931.6102788723</v>
      </c>
      <c r="X88" s="122">
        <v>192009.07954500729</v>
      </c>
      <c r="Y88" s="122">
        <v>513096.4698779952</v>
      </c>
      <c r="Z88" s="122">
        <v>5428553.4133605221</v>
      </c>
      <c r="AA88" s="122">
        <v>374983.43123397219</v>
      </c>
      <c r="AB88" s="122">
        <v>1139985.2437714897</v>
      </c>
      <c r="AC88" s="122">
        <v>293763.60398128536</v>
      </c>
      <c r="AD88" s="122">
        <v>520581.83889468788</v>
      </c>
      <c r="AE88" s="122">
        <v>951862.36146490753</v>
      </c>
      <c r="AF88" s="122">
        <v>861120.395422264</v>
      </c>
      <c r="AG88" s="122">
        <v>762492.19195238349</v>
      </c>
      <c r="AH88" s="122">
        <v>300717.12947028555</v>
      </c>
      <c r="AI88" s="122">
        <v>155394.81831100164</v>
      </c>
      <c r="AJ88" s="122">
        <v>237022.3122774488</v>
      </c>
      <c r="AK88" s="122">
        <v>34123.315555446577</v>
      </c>
      <c r="AL88" s="123"/>
    </row>
    <row r="89" spans="1:38" s="110" customFormat="1" ht="26.25" customHeight="1" x14ac:dyDescent="0.25">
      <c r="A89" s="145"/>
      <c r="B89" s="125"/>
      <c r="C89" s="120"/>
      <c r="D89" s="121" t="s">
        <v>322</v>
      </c>
      <c r="E89" s="124" t="s">
        <v>391</v>
      </c>
      <c r="F89" s="124" t="s">
        <v>392</v>
      </c>
      <c r="G89" s="124" t="s">
        <v>393</v>
      </c>
      <c r="H89" s="124" t="s">
        <v>394</v>
      </c>
      <c r="I89" s="124" t="s">
        <v>395</v>
      </c>
      <c r="J89" s="124" t="s">
        <v>396</v>
      </c>
      <c r="K89" s="124" t="s">
        <v>397</v>
      </c>
      <c r="L89" s="124" t="s">
        <v>398</v>
      </c>
      <c r="M89" s="124" t="s">
        <v>399</v>
      </c>
      <c r="N89" s="124" t="s">
        <v>400</v>
      </c>
      <c r="O89" s="124" t="s">
        <v>401</v>
      </c>
      <c r="P89" s="124" t="s">
        <v>402</v>
      </c>
      <c r="Q89" s="124" t="s">
        <v>403</v>
      </c>
      <c r="R89" s="124" t="s">
        <v>404</v>
      </c>
      <c r="S89" s="124" t="s">
        <v>405</v>
      </c>
      <c r="T89" s="124" t="s">
        <v>406</v>
      </c>
      <c r="U89" s="124" t="s">
        <v>407</v>
      </c>
      <c r="V89" s="124" t="s">
        <v>408</v>
      </c>
      <c r="W89" s="124" t="s">
        <v>409</v>
      </c>
      <c r="X89" s="124" t="s">
        <v>410</v>
      </c>
      <c r="Y89" s="124" t="s">
        <v>411</v>
      </c>
      <c r="Z89" s="124" t="s">
        <v>412</v>
      </c>
      <c r="AA89" s="124" t="s">
        <v>413</v>
      </c>
      <c r="AB89" s="124" t="s">
        <v>414</v>
      </c>
      <c r="AC89" s="124" t="s">
        <v>415</v>
      </c>
      <c r="AD89" s="124" t="s">
        <v>416</v>
      </c>
      <c r="AE89" s="124" t="s">
        <v>417</v>
      </c>
      <c r="AF89" s="124" t="s">
        <v>418</v>
      </c>
      <c r="AG89" s="124" t="s">
        <v>419</v>
      </c>
      <c r="AH89" s="124" t="s">
        <v>420</v>
      </c>
      <c r="AI89" s="124" t="s">
        <v>421</v>
      </c>
      <c r="AJ89" s="124" t="s">
        <v>422</v>
      </c>
      <c r="AK89" s="124" t="s">
        <v>423</v>
      </c>
      <c r="AL89" s="123"/>
    </row>
    <row r="90" spans="1:38" s="110" customFormat="1" ht="26.25" customHeight="1" x14ac:dyDescent="0.25">
      <c r="A90" s="145"/>
      <c r="B90" s="125" t="s">
        <v>424</v>
      </c>
      <c r="C90" s="120">
        <f>SUM(E90:AK90)</f>
        <v>8596056.430250166</v>
      </c>
      <c r="D90" s="121" t="s">
        <v>321</v>
      </c>
      <c r="E90" s="122">
        <v>212817.10455767761</v>
      </c>
      <c r="F90" s="122">
        <v>170530.61298163453</v>
      </c>
      <c r="G90" s="122">
        <v>97671.050788326073</v>
      </c>
      <c r="H90" s="122">
        <v>246599.02374851069</v>
      </c>
      <c r="I90" s="122">
        <v>308523.00523037481</v>
      </c>
      <c r="J90" s="122">
        <v>207878.44548479273</v>
      </c>
      <c r="K90" s="122">
        <v>92448.38349215487</v>
      </c>
      <c r="L90" s="122">
        <v>197139.94574263459</v>
      </c>
      <c r="M90" s="122">
        <v>661156.39320301265</v>
      </c>
      <c r="N90" s="122">
        <v>275789.4007067472</v>
      </c>
      <c r="O90" s="122">
        <v>116384.59955206221</v>
      </c>
      <c r="P90" s="122">
        <v>557414.68519678863</v>
      </c>
      <c r="Q90" s="122">
        <v>80312.506020609508</v>
      </c>
      <c r="R90" s="122">
        <v>42290.653480973175</v>
      </c>
      <c r="S90" s="122">
        <v>99913.197159280287</v>
      </c>
      <c r="T90" s="122">
        <v>542786.60454352293</v>
      </c>
      <c r="U90" s="122">
        <v>131818.1056487567</v>
      </c>
      <c r="V90" s="122">
        <v>226986.31624889091</v>
      </c>
      <c r="W90" s="122">
        <v>605289.66753985442</v>
      </c>
      <c r="X90" s="122">
        <v>60826.704089011429</v>
      </c>
      <c r="Y90" s="122">
        <v>136178.06949911165</v>
      </c>
      <c r="Z90" s="122">
        <v>1225114.8022102653</v>
      </c>
      <c r="AA90" s="122">
        <v>82182.392342049003</v>
      </c>
      <c r="AB90" s="122">
        <v>352321.43293778703</v>
      </c>
      <c r="AC90" s="122">
        <v>151199.83311725597</v>
      </c>
      <c r="AD90" s="122">
        <v>363186.06566995481</v>
      </c>
      <c r="AE90" s="122">
        <v>479111.60345106735</v>
      </c>
      <c r="AF90" s="122">
        <v>288905.13259948412</v>
      </c>
      <c r="AG90" s="122">
        <v>297015.52024342451</v>
      </c>
      <c r="AH90" s="122">
        <v>109334.0193624362</v>
      </c>
      <c r="AI90" s="122">
        <v>72638.015600978819</v>
      </c>
      <c r="AJ90" s="122">
        <v>99544.743762017853</v>
      </c>
      <c r="AK90" s="122">
        <v>4748.394038718322</v>
      </c>
      <c r="AL90" s="123"/>
    </row>
    <row r="91" spans="1:38" s="110" customFormat="1" ht="26.25" customHeight="1" x14ac:dyDescent="0.25">
      <c r="A91" s="145"/>
      <c r="B91" s="125"/>
      <c r="C91" s="120"/>
      <c r="D91" s="121" t="s">
        <v>322</v>
      </c>
      <c r="E91" s="124" t="s">
        <v>425</v>
      </c>
      <c r="F91" s="124" t="s">
        <v>426</v>
      </c>
      <c r="G91" s="124" t="s">
        <v>427</v>
      </c>
      <c r="H91" s="124" t="s">
        <v>428</v>
      </c>
      <c r="I91" s="124" t="s">
        <v>429</v>
      </c>
      <c r="J91" s="124" t="s">
        <v>430</v>
      </c>
      <c r="K91" s="124" t="s">
        <v>431</v>
      </c>
      <c r="L91" s="124" t="s">
        <v>432</v>
      </c>
      <c r="M91" s="124" t="s">
        <v>433</v>
      </c>
      <c r="N91" s="124" t="s">
        <v>434</v>
      </c>
      <c r="O91" s="124" t="s">
        <v>435</v>
      </c>
      <c r="P91" s="124" t="s">
        <v>436</v>
      </c>
      <c r="Q91" s="124" t="s">
        <v>437</v>
      </c>
      <c r="R91" s="124" t="s">
        <v>438</v>
      </c>
      <c r="S91" s="124" t="s">
        <v>439</v>
      </c>
      <c r="T91" s="124" t="s">
        <v>440</v>
      </c>
      <c r="U91" s="124" t="s">
        <v>441</v>
      </c>
      <c r="V91" s="124" t="s">
        <v>442</v>
      </c>
      <c r="W91" s="124" t="s">
        <v>443</v>
      </c>
      <c r="X91" s="124" t="s">
        <v>444</v>
      </c>
      <c r="Y91" s="124" t="s">
        <v>445</v>
      </c>
      <c r="Z91" s="124" t="s">
        <v>446</v>
      </c>
      <c r="AA91" s="124" t="s">
        <v>447</v>
      </c>
      <c r="AB91" s="124" t="s">
        <v>448</v>
      </c>
      <c r="AC91" s="124" t="s">
        <v>449</v>
      </c>
      <c r="AD91" s="124" t="s">
        <v>450</v>
      </c>
      <c r="AE91" s="124" t="s">
        <v>451</v>
      </c>
      <c r="AF91" s="124" t="s">
        <v>452</v>
      </c>
      <c r="AG91" s="124" t="s">
        <v>453</v>
      </c>
      <c r="AH91" s="124" t="s">
        <v>454</v>
      </c>
      <c r="AI91" s="124" t="s">
        <v>455</v>
      </c>
      <c r="AJ91" s="124" t="s">
        <v>456</v>
      </c>
      <c r="AK91" s="124" t="s">
        <v>457</v>
      </c>
      <c r="AL91" s="123"/>
    </row>
    <row r="92" spans="1:38" s="110" customFormat="1" ht="26.25" customHeight="1" x14ac:dyDescent="0.25">
      <c r="A92" s="145"/>
      <c r="B92" s="125" t="s">
        <v>458</v>
      </c>
      <c r="C92" s="120">
        <f>SUM(E92:AK92)</f>
        <v>5939040.5157430843</v>
      </c>
      <c r="D92" s="121" t="s">
        <v>321</v>
      </c>
      <c r="E92" s="122">
        <v>136330.54570891964</v>
      </c>
      <c r="F92" s="122">
        <v>49962.32310163998</v>
      </c>
      <c r="G92" s="122">
        <v>5129.3942396717139</v>
      </c>
      <c r="H92" s="122">
        <v>326462.54134870315</v>
      </c>
      <c r="I92" s="122">
        <v>92274.291865224804</v>
      </c>
      <c r="J92" s="122">
        <v>99327.851607306162</v>
      </c>
      <c r="K92" s="122">
        <v>44759.403626836611</v>
      </c>
      <c r="L92" s="122">
        <v>75033.427798275501</v>
      </c>
      <c r="M92" s="122">
        <v>616748.26036450383</v>
      </c>
      <c r="N92" s="122">
        <v>122127.82637633009</v>
      </c>
      <c r="O92" s="122">
        <v>51027.365280503211</v>
      </c>
      <c r="P92" s="122">
        <v>298051.38425480097</v>
      </c>
      <c r="Q92" s="122">
        <v>44066.596813464064</v>
      </c>
      <c r="R92" s="122">
        <v>26583.967442585807</v>
      </c>
      <c r="S92" s="122">
        <v>61483.927950643767</v>
      </c>
      <c r="T92" s="122">
        <v>318090.01410278265</v>
      </c>
      <c r="U92" s="122">
        <v>24704.408508746372</v>
      </c>
      <c r="V92" s="122">
        <v>214797.20473577877</v>
      </c>
      <c r="W92" s="122">
        <v>908264.38573441072</v>
      </c>
      <c r="X92" s="122">
        <v>45373.434262945753</v>
      </c>
      <c r="Y92" s="122">
        <v>25457.87851901889</v>
      </c>
      <c r="Z92" s="122">
        <v>873868.27306341263</v>
      </c>
      <c r="AA92" s="122">
        <v>56807.600984791745</v>
      </c>
      <c r="AB92" s="122">
        <v>125962.95960126907</v>
      </c>
      <c r="AC92" s="122">
        <v>149792.31302129474</v>
      </c>
      <c r="AD92" s="122">
        <v>553326.72418146289</v>
      </c>
      <c r="AE92" s="122">
        <v>199868.24794955205</v>
      </c>
      <c r="AF92" s="122">
        <v>71677.790728329142</v>
      </c>
      <c r="AG92" s="122">
        <v>128251.09871153522</v>
      </c>
      <c r="AH92" s="122">
        <v>70399.497443874701</v>
      </c>
      <c r="AI92" s="122">
        <v>35168.102849657334</v>
      </c>
      <c r="AJ92" s="122">
        <v>82132.40538594313</v>
      </c>
      <c r="AK92" s="122">
        <v>5729.0681788695802</v>
      </c>
      <c r="AL92" s="123"/>
    </row>
    <row r="93" spans="1:38" s="110" customFormat="1" ht="26.25" customHeight="1" x14ac:dyDescent="0.25">
      <c r="A93" s="145"/>
      <c r="B93" s="125"/>
      <c r="C93" s="120"/>
      <c r="D93" s="121" t="s">
        <v>322</v>
      </c>
      <c r="E93" s="124" t="s">
        <v>459</v>
      </c>
      <c r="F93" s="124" t="s">
        <v>460</v>
      </c>
      <c r="G93" s="124" t="s">
        <v>461</v>
      </c>
      <c r="H93" s="124" t="s">
        <v>462</v>
      </c>
      <c r="I93" s="124" t="s">
        <v>463</v>
      </c>
      <c r="J93" s="124" t="s">
        <v>464</v>
      </c>
      <c r="K93" s="124" t="s">
        <v>465</v>
      </c>
      <c r="L93" s="124" t="s">
        <v>466</v>
      </c>
      <c r="M93" s="124" t="s">
        <v>467</v>
      </c>
      <c r="N93" s="124" t="s">
        <v>468</v>
      </c>
      <c r="O93" s="124" t="s">
        <v>469</v>
      </c>
      <c r="P93" s="124" t="s">
        <v>470</v>
      </c>
      <c r="Q93" s="124" t="s">
        <v>471</v>
      </c>
      <c r="R93" s="124" t="s">
        <v>472</v>
      </c>
      <c r="S93" s="124" t="s">
        <v>473</v>
      </c>
      <c r="T93" s="124" t="s">
        <v>474</v>
      </c>
      <c r="U93" s="124" t="s">
        <v>475</v>
      </c>
      <c r="V93" s="124" t="s">
        <v>476</v>
      </c>
      <c r="W93" s="124" t="s">
        <v>477</v>
      </c>
      <c r="X93" s="124" t="s">
        <v>478</v>
      </c>
      <c r="Y93" s="124" t="s">
        <v>479</v>
      </c>
      <c r="Z93" s="124" t="s">
        <v>480</v>
      </c>
      <c r="AA93" s="124" t="s">
        <v>481</v>
      </c>
      <c r="AB93" s="124" t="s">
        <v>482</v>
      </c>
      <c r="AC93" s="124" t="s">
        <v>483</v>
      </c>
      <c r="AD93" s="124" t="s">
        <v>484</v>
      </c>
      <c r="AE93" s="124" t="s">
        <v>485</v>
      </c>
      <c r="AF93" s="124" t="s">
        <v>486</v>
      </c>
      <c r="AG93" s="124" t="s">
        <v>487</v>
      </c>
      <c r="AH93" s="124" t="s">
        <v>488</v>
      </c>
      <c r="AI93" s="124" t="s">
        <v>489</v>
      </c>
      <c r="AJ93" s="124" t="s">
        <v>490</v>
      </c>
      <c r="AK93" s="124" t="s">
        <v>491</v>
      </c>
      <c r="AL93" s="123"/>
    </row>
    <row r="94" spans="1:38" s="110" customFormat="1" ht="26.25" customHeight="1" x14ac:dyDescent="0.25">
      <c r="A94" s="145"/>
      <c r="B94" s="125" t="s">
        <v>492</v>
      </c>
      <c r="C94" s="120">
        <f>SUM(E94:AK94)</f>
        <v>1477468.5181862235</v>
      </c>
      <c r="D94" s="121" t="s">
        <v>321</v>
      </c>
      <c r="E94" s="122">
        <v>50914.389531293011</v>
      </c>
      <c r="F94" s="122">
        <v>30202.744965865033</v>
      </c>
      <c r="G94" s="122">
        <v>12248.405866551988</v>
      </c>
      <c r="H94" s="122">
        <v>40437.405247090079</v>
      </c>
      <c r="I94" s="122">
        <v>8917.6841888216113</v>
      </c>
      <c r="J94" s="122">
        <v>23760.914116141201</v>
      </c>
      <c r="K94" s="122">
        <v>11449.318150927478</v>
      </c>
      <c r="L94" s="122">
        <v>32819.149402535193</v>
      </c>
      <c r="M94" s="122">
        <v>131741.37103031782</v>
      </c>
      <c r="N94" s="122">
        <v>24157.123476766272</v>
      </c>
      <c r="O94" s="122">
        <v>27565.868626116346</v>
      </c>
      <c r="P94" s="122">
        <v>96410.45057658889</v>
      </c>
      <c r="Q94" s="122">
        <v>17949.15749472797</v>
      </c>
      <c r="R94" s="122">
        <v>8924.3535906806646</v>
      </c>
      <c r="S94" s="122">
        <v>9098.515933397257</v>
      </c>
      <c r="T94" s="122">
        <v>107443.60446445773</v>
      </c>
      <c r="U94" s="122">
        <v>2145.8069512193892</v>
      </c>
      <c r="V94" s="122">
        <v>121067.37580812316</v>
      </c>
      <c r="W94" s="122">
        <v>106967.03830978682</v>
      </c>
      <c r="X94" s="122">
        <v>11714.161347300123</v>
      </c>
      <c r="Y94" s="122">
        <v>35211.174553160658</v>
      </c>
      <c r="Z94" s="122">
        <v>296581.18356099207</v>
      </c>
      <c r="AA94" s="122">
        <v>17914.727533811165</v>
      </c>
      <c r="AB94" s="122">
        <v>44418.433664842421</v>
      </c>
      <c r="AC94" s="122">
        <v>25537.70786061601</v>
      </c>
      <c r="AD94" s="122">
        <v>30557.675288731585</v>
      </c>
      <c r="AE94" s="122">
        <v>42688.911814531086</v>
      </c>
      <c r="AF94" s="122">
        <v>28997.666370722043</v>
      </c>
      <c r="AG94" s="122">
        <v>40589.430922187683</v>
      </c>
      <c r="AH94" s="122">
        <v>13993.511611743183</v>
      </c>
      <c r="AI94" s="122">
        <v>8995.8928328715883</v>
      </c>
      <c r="AJ94" s="122">
        <v>13680.709329818943</v>
      </c>
      <c r="AK94" s="122">
        <v>2366.6537634871174</v>
      </c>
      <c r="AL94" s="123"/>
    </row>
    <row r="95" spans="1:38" s="110" customFormat="1" ht="26.25" customHeight="1" x14ac:dyDescent="0.25">
      <c r="A95" s="145"/>
      <c r="B95" s="125"/>
      <c r="C95" s="120"/>
      <c r="D95" s="121" t="s">
        <v>322</v>
      </c>
      <c r="E95" s="124" t="s">
        <v>493</v>
      </c>
      <c r="F95" s="124" t="s">
        <v>494</v>
      </c>
      <c r="G95" s="124" t="s">
        <v>495</v>
      </c>
      <c r="H95" s="124" t="s">
        <v>496</v>
      </c>
      <c r="I95" s="124" t="s">
        <v>497</v>
      </c>
      <c r="J95" s="124" t="s">
        <v>498</v>
      </c>
      <c r="K95" s="124" t="s">
        <v>499</v>
      </c>
      <c r="L95" s="124" t="s">
        <v>500</v>
      </c>
      <c r="M95" s="124" t="s">
        <v>501</v>
      </c>
      <c r="N95" s="124" t="s">
        <v>502</v>
      </c>
      <c r="O95" s="124" t="s">
        <v>503</v>
      </c>
      <c r="P95" s="124" t="s">
        <v>504</v>
      </c>
      <c r="Q95" s="124" t="s">
        <v>505</v>
      </c>
      <c r="R95" s="124" t="s">
        <v>506</v>
      </c>
      <c r="S95" s="124" t="s">
        <v>507</v>
      </c>
      <c r="T95" s="124" t="s">
        <v>508</v>
      </c>
      <c r="U95" s="124" t="s">
        <v>509</v>
      </c>
      <c r="V95" s="124" t="s">
        <v>510</v>
      </c>
      <c r="W95" s="124" t="s">
        <v>511</v>
      </c>
      <c r="X95" s="124" t="s">
        <v>512</v>
      </c>
      <c r="Y95" s="124" t="s">
        <v>513</v>
      </c>
      <c r="Z95" s="124" t="s">
        <v>514</v>
      </c>
      <c r="AA95" s="124" t="s">
        <v>515</v>
      </c>
      <c r="AB95" s="124" t="s">
        <v>516</v>
      </c>
      <c r="AC95" s="124" t="s">
        <v>517</v>
      </c>
      <c r="AD95" s="124" t="s">
        <v>518</v>
      </c>
      <c r="AE95" s="124" t="s">
        <v>519</v>
      </c>
      <c r="AF95" s="124" t="s">
        <v>520</v>
      </c>
      <c r="AG95" s="124" t="s">
        <v>521</v>
      </c>
      <c r="AH95" s="124" t="s">
        <v>522</v>
      </c>
      <c r="AI95" s="124" t="s">
        <v>523</v>
      </c>
      <c r="AJ95" s="124" t="s">
        <v>524</v>
      </c>
      <c r="AK95" s="124" t="s">
        <v>525</v>
      </c>
      <c r="AL95" s="123"/>
    </row>
    <row r="96" spans="1:38" s="110" customFormat="1" ht="26.25" customHeight="1" x14ac:dyDescent="0.25">
      <c r="A96" s="145"/>
      <c r="B96" s="125" t="s">
        <v>526</v>
      </c>
      <c r="C96" s="120">
        <f>SUM(E96:AK96)</f>
        <v>5115839.7745793359</v>
      </c>
      <c r="D96" s="121" t="s">
        <v>321</v>
      </c>
      <c r="E96" s="122">
        <v>116627.05046235574</v>
      </c>
      <c r="F96" s="122">
        <v>80403.240926416009</v>
      </c>
      <c r="G96" s="122">
        <v>33018.112198079238</v>
      </c>
      <c r="H96" s="122">
        <v>168488.88074502579</v>
      </c>
      <c r="I96" s="122">
        <v>43296.809754491005</v>
      </c>
      <c r="J96" s="122">
        <v>83440.449883887282</v>
      </c>
      <c r="K96" s="122">
        <v>40013.975249311916</v>
      </c>
      <c r="L96" s="122">
        <v>147222.48201254912</v>
      </c>
      <c r="M96" s="122">
        <v>452332.69912212197</v>
      </c>
      <c r="N96" s="122">
        <v>107395.08801149401</v>
      </c>
      <c r="O96" s="122">
        <v>92370.796950429634</v>
      </c>
      <c r="P96" s="122">
        <v>345191.40524678881</v>
      </c>
      <c r="Q96" s="122">
        <v>70410.245193304203</v>
      </c>
      <c r="R96" s="122">
        <v>33177.746947548461</v>
      </c>
      <c r="S96" s="122">
        <v>32592.887848839287</v>
      </c>
      <c r="T96" s="122">
        <v>347148.85552738939</v>
      </c>
      <c r="U96" s="122">
        <v>47034.159135664486</v>
      </c>
      <c r="V96" s="122">
        <v>280410.66556553444</v>
      </c>
      <c r="W96" s="122">
        <v>194842.19799852264</v>
      </c>
      <c r="X96" s="122">
        <v>44006.656065379124</v>
      </c>
      <c r="Y96" s="122">
        <v>116654.16549049321</v>
      </c>
      <c r="Z96" s="122">
        <v>1133705.6050171067</v>
      </c>
      <c r="AA96" s="122">
        <v>98561.741266560173</v>
      </c>
      <c r="AB96" s="122">
        <v>170062.18245683608</v>
      </c>
      <c r="AC96" s="122">
        <v>64835.364333538884</v>
      </c>
      <c r="AD96" s="122">
        <v>156714.50868322467</v>
      </c>
      <c r="AE96" s="122">
        <v>168313.47494553702</v>
      </c>
      <c r="AF96" s="122">
        <v>149795.49529812782</v>
      </c>
      <c r="AG96" s="122">
        <v>136741.84695136928</v>
      </c>
      <c r="AH96" s="122">
        <v>71643.748582290515</v>
      </c>
      <c r="AI96" s="122">
        <v>31439.551981602217</v>
      </c>
      <c r="AJ96" s="122">
        <v>51839.440105428577</v>
      </c>
      <c r="AK96" s="122">
        <v>6108.2446220875963</v>
      </c>
      <c r="AL96" s="123"/>
    </row>
    <row r="97" spans="1:38" s="110" customFormat="1" ht="26.25" customHeight="1" x14ac:dyDescent="0.25">
      <c r="A97" s="145"/>
      <c r="B97" s="125"/>
      <c r="C97" s="120"/>
      <c r="D97" s="121" t="s">
        <v>322</v>
      </c>
      <c r="E97" s="124" t="s">
        <v>527</v>
      </c>
      <c r="F97" s="124" t="s">
        <v>528</v>
      </c>
      <c r="G97" s="124" t="s">
        <v>529</v>
      </c>
      <c r="H97" s="124" t="s">
        <v>530</v>
      </c>
      <c r="I97" s="124" t="s">
        <v>531</v>
      </c>
      <c r="J97" s="124" t="s">
        <v>532</v>
      </c>
      <c r="K97" s="124" t="s">
        <v>533</v>
      </c>
      <c r="L97" s="124" t="s">
        <v>534</v>
      </c>
      <c r="M97" s="124" t="s">
        <v>535</v>
      </c>
      <c r="N97" s="124" t="s">
        <v>536</v>
      </c>
      <c r="O97" s="124" t="s">
        <v>537</v>
      </c>
      <c r="P97" s="124" t="s">
        <v>538</v>
      </c>
      <c r="Q97" s="124" t="s">
        <v>539</v>
      </c>
      <c r="R97" s="124" t="s">
        <v>540</v>
      </c>
      <c r="S97" s="124" t="s">
        <v>541</v>
      </c>
      <c r="T97" s="124" t="s">
        <v>542</v>
      </c>
      <c r="U97" s="124" t="s">
        <v>543</v>
      </c>
      <c r="V97" s="124" t="s">
        <v>544</v>
      </c>
      <c r="W97" s="124" t="s">
        <v>545</v>
      </c>
      <c r="X97" s="124" t="s">
        <v>546</v>
      </c>
      <c r="Y97" s="124" t="s">
        <v>547</v>
      </c>
      <c r="Z97" s="124" t="s">
        <v>548</v>
      </c>
      <c r="AA97" s="124" t="s">
        <v>549</v>
      </c>
      <c r="AB97" s="124" t="s">
        <v>550</v>
      </c>
      <c r="AC97" s="124" t="s">
        <v>551</v>
      </c>
      <c r="AD97" s="124" t="s">
        <v>552</v>
      </c>
      <c r="AE97" s="124" t="s">
        <v>553</v>
      </c>
      <c r="AF97" s="124" t="s">
        <v>554</v>
      </c>
      <c r="AG97" s="124" t="s">
        <v>555</v>
      </c>
      <c r="AH97" s="124" t="s">
        <v>556</v>
      </c>
      <c r="AI97" s="124" t="s">
        <v>557</v>
      </c>
      <c r="AJ97" s="124" t="s">
        <v>558</v>
      </c>
      <c r="AK97" s="124" t="s">
        <v>559</v>
      </c>
      <c r="AL97" s="123"/>
    </row>
    <row r="98" spans="1:38" s="110" customFormat="1" ht="26.25" customHeight="1" x14ac:dyDescent="0.25">
      <c r="A98" s="145"/>
      <c r="B98" s="125" t="s">
        <v>560</v>
      </c>
      <c r="C98" s="120">
        <f>SUM(E98:AK98)</f>
        <v>31319290.432495378</v>
      </c>
      <c r="D98" s="121" t="s">
        <v>321</v>
      </c>
      <c r="E98" s="122">
        <v>748864.16134485858</v>
      </c>
      <c r="F98" s="122">
        <v>281341.28836683027</v>
      </c>
      <c r="G98" s="122">
        <v>70776.092213479074</v>
      </c>
      <c r="H98" s="122">
        <v>1105301.2544539021</v>
      </c>
      <c r="I98" s="122">
        <v>295485.7072990624</v>
      </c>
      <c r="J98" s="122">
        <v>802911.61974523321</v>
      </c>
      <c r="K98" s="122">
        <v>239712.06954914291</v>
      </c>
      <c r="L98" s="122">
        <v>1064649.7540681518</v>
      </c>
      <c r="M98" s="122">
        <v>2147336.4748023194</v>
      </c>
      <c r="N98" s="122">
        <v>831707.52218064794</v>
      </c>
      <c r="O98" s="122">
        <v>566286.95351689693</v>
      </c>
      <c r="P98" s="122">
        <v>1899101.3782326267</v>
      </c>
      <c r="Q98" s="122">
        <v>168477.45197725206</v>
      </c>
      <c r="R98" s="122">
        <v>455798.70308585837</v>
      </c>
      <c r="S98" s="122">
        <v>282582.44183664164</v>
      </c>
      <c r="T98" s="122">
        <v>2219122.7264550682</v>
      </c>
      <c r="U98" s="122">
        <v>867747.02969777456</v>
      </c>
      <c r="V98" s="122">
        <v>3926083.1346180164</v>
      </c>
      <c r="W98" s="122">
        <v>1963825.5073764517</v>
      </c>
      <c r="X98" s="122">
        <v>150722.84571482873</v>
      </c>
      <c r="Y98" s="122">
        <v>1101856.7971911684</v>
      </c>
      <c r="Z98" s="122">
        <v>4138899.7008661721</v>
      </c>
      <c r="AA98" s="122">
        <v>311725.72849068441</v>
      </c>
      <c r="AB98" s="122">
        <v>594021.48202417314</v>
      </c>
      <c r="AC98" s="122">
        <v>559365.20446530404</v>
      </c>
      <c r="AD98" s="122">
        <v>1446702.3724937276</v>
      </c>
      <c r="AE98" s="122">
        <v>600120.59266901261</v>
      </c>
      <c r="AF98" s="122">
        <v>672141.7194137671</v>
      </c>
      <c r="AG98" s="122">
        <v>752805.68815697066</v>
      </c>
      <c r="AH98" s="122">
        <v>453644.32772820216</v>
      </c>
      <c r="AI98" s="122">
        <v>188345.19750289797</v>
      </c>
      <c r="AJ98" s="122">
        <v>387191.80029683339</v>
      </c>
      <c r="AK98" s="122">
        <v>24635.704661416486</v>
      </c>
      <c r="AL98" s="123"/>
    </row>
    <row r="99" spans="1:38" s="110" customFormat="1" ht="26.25" customHeight="1" x14ac:dyDescent="0.25">
      <c r="A99" s="145"/>
      <c r="B99" s="125"/>
      <c r="C99" s="120"/>
      <c r="D99" s="121" t="s">
        <v>322</v>
      </c>
      <c r="E99" s="124" t="s">
        <v>561</v>
      </c>
      <c r="F99" s="124" t="s">
        <v>562</v>
      </c>
      <c r="G99" s="124" t="s">
        <v>563</v>
      </c>
      <c r="H99" s="124" t="s">
        <v>564</v>
      </c>
      <c r="I99" s="124" t="s">
        <v>565</v>
      </c>
      <c r="J99" s="124" t="s">
        <v>566</v>
      </c>
      <c r="K99" s="124" t="s">
        <v>567</v>
      </c>
      <c r="L99" s="124" t="s">
        <v>568</v>
      </c>
      <c r="M99" s="124" t="s">
        <v>569</v>
      </c>
      <c r="N99" s="124" t="s">
        <v>570</v>
      </c>
      <c r="O99" s="124" t="s">
        <v>571</v>
      </c>
      <c r="P99" s="124" t="s">
        <v>572</v>
      </c>
      <c r="Q99" s="124" t="s">
        <v>573</v>
      </c>
      <c r="R99" s="124" t="s">
        <v>574</v>
      </c>
      <c r="S99" s="124" t="s">
        <v>575</v>
      </c>
      <c r="T99" s="124" t="s">
        <v>576</v>
      </c>
      <c r="U99" s="124" t="s">
        <v>577</v>
      </c>
      <c r="V99" s="124" t="s">
        <v>578</v>
      </c>
      <c r="W99" s="124" t="s">
        <v>579</v>
      </c>
      <c r="X99" s="124" t="s">
        <v>580</v>
      </c>
      <c r="Y99" s="124" t="s">
        <v>581</v>
      </c>
      <c r="Z99" s="124" t="s">
        <v>582</v>
      </c>
      <c r="AA99" s="124" t="s">
        <v>583</v>
      </c>
      <c r="AB99" s="124" t="s">
        <v>584</v>
      </c>
      <c r="AC99" s="124" t="s">
        <v>585</v>
      </c>
      <c r="AD99" s="124" t="s">
        <v>586</v>
      </c>
      <c r="AE99" s="124" t="s">
        <v>587</v>
      </c>
      <c r="AF99" s="124" t="s">
        <v>588</v>
      </c>
      <c r="AG99" s="124" t="s">
        <v>589</v>
      </c>
      <c r="AH99" s="124" t="s">
        <v>590</v>
      </c>
      <c r="AI99" s="124" t="s">
        <v>591</v>
      </c>
      <c r="AJ99" s="124" t="s">
        <v>592</v>
      </c>
      <c r="AK99" s="124" t="s">
        <v>593</v>
      </c>
      <c r="AL99" s="123"/>
    </row>
    <row r="100" spans="1:38" s="110" customFormat="1" ht="26.25" customHeight="1" x14ac:dyDescent="0.25">
      <c r="A100" s="145"/>
      <c r="B100" s="125" t="s">
        <v>594</v>
      </c>
      <c r="C100" s="120">
        <f>SUM(E100:AK100)</f>
        <v>3762110.1981284348</v>
      </c>
      <c r="D100" s="121" t="s">
        <v>321</v>
      </c>
      <c r="E100" s="122">
        <v>96538.956755773543</v>
      </c>
      <c r="F100" s="122">
        <v>53435.467461332199</v>
      </c>
      <c r="G100" s="122">
        <v>34577.695068025649</v>
      </c>
      <c r="H100" s="122">
        <v>104175.72025109775</v>
      </c>
      <c r="I100" s="122">
        <v>106543.94796656304</v>
      </c>
      <c r="J100" s="122">
        <v>85809.386667062397</v>
      </c>
      <c r="K100" s="122">
        <v>44456.905000941399</v>
      </c>
      <c r="L100" s="122">
        <v>108344.69057682097</v>
      </c>
      <c r="M100" s="122">
        <v>302420.75555927848</v>
      </c>
      <c r="N100" s="122">
        <v>112663.82908585314</v>
      </c>
      <c r="O100" s="122">
        <v>45221.448621993834</v>
      </c>
      <c r="P100" s="122">
        <v>257508.53813657223</v>
      </c>
      <c r="Q100" s="122">
        <v>46783.245568831109</v>
      </c>
      <c r="R100" s="122">
        <v>19795.148912478733</v>
      </c>
      <c r="S100" s="122">
        <v>43036.872188177076</v>
      </c>
      <c r="T100" s="122">
        <v>207878.18125437511</v>
      </c>
      <c r="U100" s="122">
        <v>61286.80223968684</v>
      </c>
      <c r="V100" s="122">
        <v>110339.97178152345</v>
      </c>
      <c r="W100" s="122">
        <v>258301.39090016426</v>
      </c>
      <c r="X100" s="122">
        <v>33797.204304142484</v>
      </c>
      <c r="Y100" s="122">
        <v>99786.710104266909</v>
      </c>
      <c r="Z100" s="122">
        <v>569040.91649759025</v>
      </c>
      <c r="AA100" s="122">
        <v>48681.836481589606</v>
      </c>
      <c r="AB100" s="122">
        <v>150002.98031438078</v>
      </c>
      <c r="AC100" s="122">
        <v>50397.192111352779</v>
      </c>
      <c r="AD100" s="122">
        <v>138903.11483111279</v>
      </c>
      <c r="AE100" s="122">
        <v>206576.02952438232</v>
      </c>
      <c r="AF100" s="122">
        <v>106054.48484210281</v>
      </c>
      <c r="AG100" s="122">
        <v>124567.76846597766</v>
      </c>
      <c r="AH100" s="122">
        <v>46688.613863921739</v>
      </c>
      <c r="AI100" s="122">
        <v>34930.425357882523</v>
      </c>
      <c r="AJ100" s="122">
        <v>50193.17091290142</v>
      </c>
      <c r="AK100" s="122">
        <v>3370.796520278685</v>
      </c>
      <c r="AL100" s="123"/>
    </row>
    <row r="101" spans="1:38" s="110" customFormat="1" ht="26.25" customHeight="1" x14ac:dyDescent="0.25">
      <c r="A101" s="145"/>
      <c r="B101" s="125"/>
      <c r="C101" s="120"/>
      <c r="D101" s="121" t="s">
        <v>322</v>
      </c>
      <c r="E101" s="124" t="s">
        <v>595</v>
      </c>
      <c r="F101" s="124" t="s">
        <v>596</v>
      </c>
      <c r="G101" s="124" t="s">
        <v>597</v>
      </c>
      <c r="H101" s="124" t="s">
        <v>598</v>
      </c>
      <c r="I101" s="124" t="s">
        <v>599</v>
      </c>
      <c r="J101" s="124" t="s">
        <v>600</v>
      </c>
      <c r="K101" s="124" t="s">
        <v>601</v>
      </c>
      <c r="L101" s="124" t="s">
        <v>602</v>
      </c>
      <c r="M101" s="124" t="s">
        <v>603</v>
      </c>
      <c r="N101" s="124" t="s">
        <v>604</v>
      </c>
      <c r="O101" s="124" t="s">
        <v>605</v>
      </c>
      <c r="P101" s="124" t="s">
        <v>606</v>
      </c>
      <c r="Q101" s="124" t="s">
        <v>607</v>
      </c>
      <c r="R101" s="124" t="s">
        <v>608</v>
      </c>
      <c r="S101" s="124" t="s">
        <v>609</v>
      </c>
      <c r="T101" s="124" t="s">
        <v>610</v>
      </c>
      <c r="U101" s="124" t="s">
        <v>611</v>
      </c>
      <c r="V101" s="124" t="s">
        <v>612</v>
      </c>
      <c r="W101" s="124" t="s">
        <v>613</v>
      </c>
      <c r="X101" s="124" t="s">
        <v>614</v>
      </c>
      <c r="Y101" s="124" t="s">
        <v>615</v>
      </c>
      <c r="Z101" s="124" t="s">
        <v>616</v>
      </c>
      <c r="AA101" s="124" t="s">
        <v>617</v>
      </c>
      <c r="AB101" s="124" t="s">
        <v>618</v>
      </c>
      <c r="AC101" s="124" t="s">
        <v>619</v>
      </c>
      <c r="AD101" s="124" t="s">
        <v>620</v>
      </c>
      <c r="AE101" s="124" t="s">
        <v>621</v>
      </c>
      <c r="AF101" s="124" t="s">
        <v>622</v>
      </c>
      <c r="AG101" s="124" t="s">
        <v>623</v>
      </c>
      <c r="AH101" s="124" t="s">
        <v>624</v>
      </c>
      <c r="AI101" s="124" t="s">
        <v>625</v>
      </c>
      <c r="AJ101" s="124" t="s">
        <v>626</v>
      </c>
      <c r="AK101" s="124" t="s">
        <v>627</v>
      </c>
      <c r="AL101" s="123"/>
    </row>
    <row r="102" spans="1:38" s="110" customFormat="1" ht="26.25" customHeight="1" x14ac:dyDescent="0.25">
      <c r="A102" s="145"/>
      <c r="B102" s="125" t="s">
        <v>628</v>
      </c>
      <c r="C102" s="120">
        <f>SUM(E102:AK102)</f>
        <v>15467467.374014128</v>
      </c>
      <c r="D102" s="121" t="s">
        <v>321</v>
      </c>
      <c r="E102" s="122">
        <v>519065.47439668287</v>
      </c>
      <c r="F102" s="122">
        <v>346745.16375083092</v>
      </c>
      <c r="G102" s="122">
        <v>161560.56315338585</v>
      </c>
      <c r="H102" s="122">
        <v>243788.34924421163</v>
      </c>
      <c r="I102" s="122">
        <v>219759.16254283441</v>
      </c>
      <c r="J102" s="122">
        <v>351768.83689302643</v>
      </c>
      <c r="K102" s="122">
        <v>150007.42622794118</v>
      </c>
      <c r="L102" s="122">
        <v>322724.28774015169</v>
      </c>
      <c r="M102" s="122">
        <v>888073.80719909153</v>
      </c>
      <c r="N102" s="122">
        <v>502652.50751036947</v>
      </c>
      <c r="O102" s="122">
        <v>304595.39948603901</v>
      </c>
      <c r="P102" s="122">
        <v>1561688.5992357202</v>
      </c>
      <c r="Q102" s="122">
        <v>218851.12797108997</v>
      </c>
      <c r="R102" s="122">
        <v>70071.111771646145</v>
      </c>
      <c r="S102" s="122">
        <v>191479.57432155358</v>
      </c>
      <c r="T102" s="122">
        <v>898992.31631206896</v>
      </c>
      <c r="U102" s="122">
        <v>297051.99021631689</v>
      </c>
      <c r="V102" s="122">
        <v>670493.79732164089</v>
      </c>
      <c r="W102" s="122">
        <v>462789.06717568717</v>
      </c>
      <c r="X102" s="122">
        <v>127345.39277337985</v>
      </c>
      <c r="Y102" s="122">
        <v>220451.53631585056</v>
      </c>
      <c r="Z102" s="122">
        <v>1990390.2335901295</v>
      </c>
      <c r="AA102" s="122">
        <v>215530.12490770465</v>
      </c>
      <c r="AB102" s="122">
        <v>480315.34420877323</v>
      </c>
      <c r="AC102" s="122">
        <v>169240.67803270632</v>
      </c>
      <c r="AD102" s="122">
        <v>1510160.3171482338</v>
      </c>
      <c r="AE102" s="122">
        <v>886051.30453193584</v>
      </c>
      <c r="AF102" s="122">
        <v>365356.46189034241</v>
      </c>
      <c r="AG102" s="122">
        <v>611654.29656651337</v>
      </c>
      <c r="AH102" s="122">
        <v>178583.01816948873</v>
      </c>
      <c r="AI102" s="122">
        <v>117862.9777505252</v>
      </c>
      <c r="AJ102" s="122">
        <v>203249.92453996133</v>
      </c>
      <c r="AK102" s="122">
        <v>9117.2011182934802</v>
      </c>
      <c r="AL102" s="123"/>
    </row>
    <row r="103" spans="1:38" s="110" customFormat="1" ht="26.25" customHeight="1" x14ac:dyDescent="0.25">
      <c r="A103" s="145"/>
      <c r="B103" s="125"/>
      <c r="C103" s="120"/>
      <c r="D103" s="121" t="s">
        <v>322</v>
      </c>
      <c r="E103" s="126" t="s">
        <v>629</v>
      </c>
      <c r="F103" s="126" t="s">
        <v>630</v>
      </c>
      <c r="G103" s="126" t="s">
        <v>631</v>
      </c>
      <c r="H103" s="126" t="s">
        <v>632</v>
      </c>
      <c r="I103" s="126" t="s">
        <v>633</v>
      </c>
      <c r="J103" s="126" t="s">
        <v>634</v>
      </c>
      <c r="K103" s="126" t="s">
        <v>635</v>
      </c>
      <c r="L103" s="126" t="s">
        <v>636</v>
      </c>
      <c r="M103" s="126" t="s">
        <v>637</v>
      </c>
      <c r="N103" s="126" t="s">
        <v>638</v>
      </c>
      <c r="O103" s="126" t="s">
        <v>639</v>
      </c>
      <c r="P103" s="126" t="s">
        <v>640</v>
      </c>
      <c r="Q103" s="126" t="s">
        <v>641</v>
      </c>
      <c r="R103" s="126" t="s">
        <v>642</v>
      </c>
      <c r="S103" s="126" t="s">
        <v>643</v>
      </c>
      <c r="T103" s="126" t="s">
        <v>644</v>
      </c>
      <c r="U103" s="126" t="s">
        <v>645</v>
      </c>
      <c r="V103" s="126" t="s">
        <v>646</v>
      </c>
      <c r="W103" s="126" t="s">
        <v>647</v>
      </c>
      <c r="X103" s="126" t="s">
        <v>648</v>
      </c>
      <c r="Y103" s="126" t="s">
        <v>649</v>
      </c>
      <c r="Z103" s="126" t="s">
        <v>650</v>
      </c>
      <c r="AA103" s="126" t="s">
        <v>651</v>
      </c>
      <c r="AB103" s="126" t="s">
        <v>652</v>
      </c>
      <c r="AC103" s="126" t="s">
        <v>653</v>
      </c>
      <c r="AD103" s="126" t="s">
        <v>654</v>
      </c>
      <c r="AE103" s="126" t="s">
        <v>655</v>
      </c>
      <c r="AF103" s="126" t="s">
        <v>656</v>
      </c>
      <c r="AG103" s="126" t="s">
        <v>657</v>
      </c>
      <c r="AH103" s="126" t="s">
        <v>658</v>
      </c>
      <c r="AI103" s="126" t="s">
        <v>659</v>
      </c>
      <c r="AJ103" s="126" t="s">
        <v>660</v>
      </c>
      <c r="AK103" s="126" t="s">
        <v>661</v>
      </c>
      <c r="AL103" s="123"/>
    </row>
    <row r="104" spans="1:38" s="110" customFormat="1" ht="26.25" customHeight="1" x14ac:dyDescent="0.25">
      <c r="A104" s="145"/>
      <c r="B104" s="125" t="s">
        <v>662</v>
      </c>
      <c r="C104" s="120">
        <f>SUM(E104:AK104)</f>
        <v>11621778.837471331</v>
      </c>
      <c r="D104" s="121" t="s">
        <v>321</v>
      </c>
      <c r="E104" s="122">
        <v>397626.3100403595</v>
      </c>
      <c r="F104" s="122">
        <v>97234.743743202212</v>
      </c>
      <c r="G104" s="122">
        <v>49387.070292555902</v>
      </c>
      <c r="H104" s="122">
        <v>143569.69046685923</v>
      </c>
      <c r="I104" s="122">
        <v>51503.474804503581</v>
      </c>
      <c r="J104" s="122">
        <v>119644.87210973915</v>
      </c>
      <c r="K104" s="122">
        <v>68269.626515169846</v>
      </c>
      <c r="L104" s="122">
        <v>463675.50676826504</v>
      </c>
      <c r="M104" s="122">
        <v>620672.7535734527</v>
      </c>
      <c r="N104" s="122">
        <v>76438.899489203846</v>
      </c>
      <c r="O104" s="122">
        <v>340684.88552245154</v>
      </c>
      <c r="P104" s="122">
        <v>468242.93502592796</v>
      </c>
      <c r="Q104" s="122">
        <v>120437.35490923608</v>
      </c>
      <c r="R104" s="122">
        <v>52702.307847625052</v>
      </c>
      <c r="S104" s="122">
        <v>42394.141025710029</v>
      </c>
      <c r="T104" s="122">
        <v>1190423.3264425204</v>
      </c>
      <c r="U104" s="122">
        <v>21772.149629944459</v>
      </c>
      <c r="V104" s="122">
        <v>930213.19568518701</v>
      </c>
      <c r="W104" s="122">
        <v>215479.2779165656</v>
      </c>
      <c r="X104" s="122">
        <v>53009.955083551431</v>
      </c>
      <c r="Y104" s="122">
        <v>507607.50000197132</v>
      </c>
      <c r="Z104" s="122">
        <v>2440596.2464718265</v>
      </c>
      <c r="AA104" s="122">
        <v>209771.46258599259</v>
      </c>
      <c r="AB104" s="122">
        <v>767132.38113618118</v>
      </c>
      <c r="AC104" s="122">
        <v>96522.821150576958</v>
      </c>
      <c r="AD104" s="122">
        <v>195565.12661185765</v>
      </c>
      <c r="AE104" s="122">
        <v>349537.88463216415</v>
      </c>
      <c r="AF104" s="122">
        <v>1062223.5107761265</v>
      </c>
      <c r="AG104" s="122">
        <v>221514.27472030514</v>
      </c>
      <c r="AH104" s="122">
        <v>106855.12715214911</v>
      </c>
      <c r="AI104" s="122">
        <v>53640.420833347736</v>
      </c>
      <c r="AJ104" s="122">
        <v>71001.302820262179</v>
      </c>
      <c r="AK104" s="122">
        <v>16428.301686539915</v>
      </c>
      <c r="AL104" s="123"/>
    </row>
    <row r="105" spans="1:38" s="110" customFormat="1" ht="26.25" customHeight="1" x14ac:dyDescent="0.25">
      <c r="A105" s="145"/>
      <c r="B105" s="125"/>
      <c r="C105" s="120"/>
      <c r="D105" s="121" t="s">
        <v>322</v>
      </c>
      <c r="E105" s="126" t="s">
        <v>663</v>
      </c>
      <c r="F105" s="126" t="s">
        <v>664</v>
      </c>
      <c r="G105" s="126" t="s">
        <v>665</v>
      </c>
      <c r="H105" s="126" t="s">
        <v>666</v>
      </c>
      <c r="I105" s="126" t="s">
        <v>667</v>
      </c>
      <c r="J105" s="126" t="s">
        <v>668</v>
      </c>
      <c r="K105" s="126" t="s">
        <v>669</v>
      </c>
      <c r="L105" s="126" t="s">
        <v>670</v>
      </c>
      <c r="M105" s="126" t="s">
        <v>671</v>
      </c>
      <c r="N105" s="126" t="s">
        <v>672</v>
      </c>
      <c r="O105" s="126" t="s">
        <v>673</v>
      </c>
      <c r="P105" s="126" t="s">
        <v>674</v>
      </c>
      <c r="Q105" s="126" t="s">
        <v>675</v>
      </c>
      <c r="R105" s="126" t="s">
        <v>676</v>
      </c>
      <c r="S105" s="126" t="s">
        <v>677</v>
      </c>
      <c r="T105" s="126" t="s">
        <v>678</v>
      </c>
      <c r="U105" s="126" t="s">
        <v>679</v>
      </c>
      <c r="V105" s="126" t="s">
        <v>680</v>
      </c>
      <c r="W105" s="126" t="s">
        <v>681</v>
      </c>
      <c r="X105" s="126" t="s">
        <v>682</v>
      </c>
      <c r="Y105" s="126" t="s">
        <v>683</v>
      </c>
      <c r="Z105" s="126" t="s">
        <v>684</v>
      </c>
      <c r="AA105" s="126" t="s">
        <v>685</v>
      </c>
      <c r="AB105" s="126" t="s">
        <v>686</v>
      </c>
      <c r="AC105" s="126" t="s">
        <v>687</v>
      </c>
      <c r="AD105" s="126" t="s">
        <v>688</v>
      </c>
      <c r="AE105" s="126" t="s">
        <v>689</v>
      </c>
      <c r="AF105" s="126" t="s">
        <v>690</v>
      </c>
      <c r="AG105" s="126" t="s">
        <v>691</v>
      </c>
      <c r="AH105" s="126" t="s">
        <v>692</v>
      </c>
      <c r="AI105" s="126" t="s">
        <v>693</v>
      </c>
      <c r="AJ105" s="126" t="s">
        <v>694</v>
      </c>
      <c r="AK105" s="126" t="s">
        <v>695</v>
      </c>
      <c r="AL105" s="123"/>
    </row>
    <row r="106" spans="1:38" s="110" customFormat="1" ht="26.25" customHeight="1" x14ac:dyDescent="0.25">
      <c r="A106" s="145"/>
      <c r="B106" s="125" t="s">
        <v>13</v>
      </c>
      <c r="C106" s="120">
        <f>SUM(E106:AK106)</f>
        <v>26740996.19951665</v>
      </c>
      <c r="D106" s="121" t="s">
        <v>321</v>
      </c>
      <c r="E106" s="122">
        <v>659665.43891371798</v>
      </c>
      <c r="F106" s="122">
        <v>310751.1954786054</v>
      </c>
      <c r="G106" s="122">
        <v>136504.16560500619</v>
      </c>
      <c r="H106" s="122">
        <v>430673.4247320274</v>
      </c>
      <c r="I106" s="122">
        <v>226761.94492059309</v>
      </c>
      <c r="J106" s="122">
        <v>457732.42290145316</v>
      </c>
      <c r="K106" s="122">
        <v>229395.4619586734</v>
      </c>
      <c r="L106" s="122">
        <v>975671.9355766112</v>
      </c>
      <c r="M106" s="122">
        <v>2209552.0474703554</v>
      </c>
      <c r="N106" s="122">
        <v>441509.65699719562</v>
      </c>
      <c r="O106" s="122">
        <v>458419.1870367736</v>
      </c>
      <c r="P106" s="122">
        <v>1965695.9337239005</v>
      </c>
      <c r="Q106" s="122">
        <v>250547.05962139153</v>
      </c>
      <c r="R106" s="122">
        <v>169932.92987802337</v>
      </c>
      <c r="S106" s="122">
        <v>239316.95369116333</v>
      </c>
      <c r="T106" s="122">
        <v>2134123.2368043163</v>
      </c>
      <c r="U106" s="122">
        <v>223052.9875232476</v>
      </c>
      <c r="V106" s="122">
        <v>2198768.7152035502</v>
      </c>
      <c r="W106" s="122">
        <v>1139455.2027017667</v>
      </c>
      <c r="X106" s="122">
        <v>170735.7801181736</v>
      </c>
      <c r="Y106" s="122">
        <v>853404.45293032331</v>
      </c>
      <c r="Z106" s="122">
        <v>5279792.4341737917</v>
      </c>
      <c r="AA106" s="122">
        <v>359172.20196013589</v>
      </c>
      <c r="AB106" s="122">
        <v>787850.77934822929</v>
      </c>
      <c r="AC106" s="122">
        <v>326848.2875937557</v>
      </c>
      <c r="AD106" s="122">
        <v>802998.76996666356</v>
      </c>
      <c r="AE106" s="122">
        <v>910143.6562994984</v>
      </c>
      <c r="AF106" s="122">
        <v>728894.16708836169</v>
      </c>
      <c r="AG106" s="122">
        <v>820770.70230548503</v>
      </c>
      <c r="AH106" s="122">
        <v>373525.29697547655</v>
      </c>
      <c r="AI106" s="122">
        <v>180239.29153895765</v>
      </c>
      <c r="AJ106" s="122">
        <v>266476.81923631096</v>
      </c>
      <c r="AK106" s="122">
        <v>22613.659243121867</v>
      </c>
      <c r="AL106" s="123"/>
    </row>
    <row r="107" spans="1:38" s="110" customFormat="1" ht="26.25" customHeight="1" x14ac:dyDescent="0.25">
      <c r="A107" s="146"/>
      <c r="B107" s="125"/>
      <c r="C107" s="120"/>
      <c r="D107" s="128" t="s">
        <v>322</v>
      </c>
      <c r="E107" s="126" t="s">
        <v>696</v>
      </c>
      <c r="F107" s="126" t="s">
        <v>697</v>
      </c>
      <c r="G107" s="126" t="s">
        <v>698</v>
      </c>
      <c r="H107" s="126" t="s">
        <v>699</v>
      </c>
      <c r="I107" s="126" t="s">
        <v>700</v>
      </c>
      <c r="J107" s="126" t="s">
        <v>701</v>
      </c>
      <c r="K107" s="126" t="s">
        <v>702</v>
      </c>
      <c r="L107" s="126" t="s">
        <v>703</v>
      </c>
      <c r="M107" s="126" t="s">
        <v>704</v>
      </c>
      <c r="N107" s="126" t="s">
        <v>705</v>
      </c>
      <c r="O107" s="126" t="s">
        <v>706</v>
      </c>
      <c r="P107" s="126" t="s">
        <v>707</v>
      </c>
      <c r="Q107" s="126" t="s">
        <v>708</v>
      </c>
      <c r="R107" s="126" t="s">
        <v>709</v>
      </c>
      <c r="S107" s="126" t="s">
        <v>710</v>
      </c>
      <c r="T107" s="126" t="s">
        <v>711</v>
      </c>
      <c r="U107" s="126" t="s">
        <v>712</v>
      </c>
      <c r="V107" s="126" t="s">
        <v>713</v>
      </c>
      <c r="W107" s="126" t="s">
        <v>714</v>
      </c>
      <c r="X107" s="126" t="s">
        <v>715</v>
      </c>
      <c r="Y107" s="126" t="s">
        <v>716</v>
      </c>
      <c r="Z107" s="126" t="s">
        <v>717</v>
      </c>
      <c r="AA107" s="126" t="s">
        <v>718</v>
      </c>
      <c r="AB107" s="126" t="s">
        <v>719</v>
      </c>
      <c r="AC107" s="126" t="s">
        <v>720</v>
      </c>
      <c r="AD107" s="126" t="s">
        <v>721</v>
      </c>
      <c r="AE107" s="126" t="s">
        <v>722</v>
      </c>
      <c r="AF107" s="126" t="s">
        <v>723</v>
      </c>
      <c r="AG107" s="126" t="s">
        <v>724</v>
      </c>
      <c r="AH107" s="126" t="s">
        <v>725</v>
      </c>
      <c r="AI107" s="126" t="s">
        <v>726</v>
      </c>
      <c r="AJ107" s="126" t="s">
        <v>727</v>
      </c>
      <c r="AK107" s="126" t="s">
        <v>728</v>
      </c>
      <c r="AL107" s="123"/>
    </row>
    <row r="108" spans="1:38" s="110" customFormat="1" ht="26.25" customHeight="1" x14ac:dyDescent="0.25">
      <c r="A108" s="144" t="s">
        <v>732</v>
      </c>
      <c r="B108" s="120" t="s">
        <v>320</v>
      </c>
      <c r="C108" s="120">
        <f>SUM(E108:AK108)</f>
        <v>572137.99986589223</v>
      </c>
      <c r="D108" s="121" t="s">
        <v>321</v>
      </c>
      <c r="E108" s="122">
        <v>8321.7755246862052</v>
      </c>
      <c r="F108" s="122">
        <v>2645.9952214068903</v>
      </c>
      <c r="G108" s="122">
        <v>545.79270702846657</v>
      </c>
      <c r="H108" s="122">
        <v>20094.637288777638</v>
      </c>
      <c r="I108" s="122">
        <v>4026.4079655921691</v>
      </c>
      <c r="J108" s="122">
        <v>11040.769902084665</v>
      </c>
      <c r="K108" s="122">
        <v>5622.7948838786451</v>
      </c>
      <c r="L108" s="122">
        <v>11111.136923795502</v>
      </c>
      <c r="M108" s="122">
        <v>57592.062910525659</v>
      </c>
      <c r="N108" s="122">
        <v>12781.752948667001</v>
      </c>
      <c r="O108" s="122">
        <v>8035.5542350496844</v>
      </c>
      <c r="P108" s="122">
        <v>44179.146335304045</v>
      </c>
      <c r="Q108" s="122">
        <v>6198.8213740570191</v>
      </c>
      <c r="R108" s="122">
        <v>4414.5207431247827</v>
      </c>
      <c r="S108" s="122">
        <v>3363.83139235299</v>
      </c>
      <c r="T108" s="122">
        <v>25480.322085016036</v>
      </c>
      <c r="U108" s="122">
        <v>7221.1514676150109</v>
      </c>
      <c r="V108" s="122">
        <v>48668.598447602431</v>
      </c>
      <c r="W108" s="122">
        <v>28647.281321225099</v>
      </c>
      <c r="X108" s="122">
        <v>4359.3558623118815</v>
      </c>
      <c r="Y108" s="122">
        <v>5557.4167569202837</v>
      </c>
      <c r="Z108" s="122">
        <v>132972.22830319908</v>
      </c>
      <c r="AA108" s="122">
        <v>8410.4519291361448</v>
      </c>
      <c r="AB108" s="122">
        <v>16388.967174831632</v>
      </c>
      <c r="AC108" s="122">
        <v>11084.271872030433</v>
      </c>
      <c r="AD108" s="122">
        <v>21591.986534312487</v>
      </c>
      <c r="AE108" s="122">
        <v>16127.057573093696</v>
      </c>
      <c r="AF108" s="122">
        <v>13210.866009698802</v>
      </c>
      <c r="AG108" s="122">
        <v>13921.490916638821</v>
      </c>
      <c r="AH108" s="122">
        <v>8450.0160560715722</v>
      </c>
      <c r="AI108" s="122">
        <v>4417.9102659046493</v>
      </c>
      <c r="AJ108" s="122">
        <v>5276.4080671896118</v>
      </c>
      <c r="AK108" s="122">
        <v>377.21886676322282</v>
      </c>
      <c r="AL108" s="123"/>
    </row>
    <row r="109" spans="1:38" s="110" customFormat="1" ht="26.25" customHeight="1" x14ac:dyDescent="0.25">
      <c r="A109" s="145"/>
      <c r="B109" s="120"/>
      <c r="C109" s="120"/>
      <c r="D109" s="121" t="s">
        <v>322</v>
      </c>
      <c r="E109" s="124" t="s">
        <v>323</v>
      </c>
      <c r="F109" s="124" t="s">
        <v>324</v>
      </c>
      <c r="G109" s="124" t="s">
        <v>325</v>
      </c>
      <c r="H109" s="124" t="s">
        <v>326</v>
      </c>
      <c r="I109" s="124" t="s">
        <v>327</v>
      </c>
      <c r="J109" s="124" t="s">
        <v>328</v>
      </c>
      <c r="K109" s="124" t="s">
        <v>329</v>
      </c>
      <c r="L109" s="124" t="s">
        <v>330</v>
      </c>
      <c r="M109" s="124" t="s">
        <v>331</v>
      </c>
      <c r="N109" s="124" t="s">
        <v>332</v>
      </c>
      <c r="O109" s="124" t="s">
        <v>333</v>
      </c>
      <c r="P109" s="124" t="s">
        <v>334</v>
      </c>
      <c r="Q109" s="124" t="s">
        <v>335</v>
      </c>
      <c r="R109" s="124" t="s">
        <v>336</v>
      </c>
      <c r="S109" s="124" t="s">
        <v>337</v>
      </c>
      <c r="T109" s="124" t="s">
        <v>338</v>
      </c>
      <c r="U109" s="124" t="s">
        <v>339</v>
      </c>
      <c r="V109" s="124" t="s">
        <v>340</v>
      </c>
      <c r="W109" s="124" t="s">
        <v>341</v>
      </c>
      <c r="X109" s="124" t="s">
        <v>342</v>
      </c>
      <c r="Y109" s="124" t="s">
        <v>343</v>
      </c>
      <c r="Z109" s="124" t="s">
        <v>344</v>
      </c>
      <c r="AA109" s="124" t="s">
        <v>345</v>
      </c>
      <c r="AB109" s="124" t="s">
        <v>346</v>
      </c>
      <c r="AC109" s="124" t="s">
        <v>347</v>
      </c>
      <c r="AD109" s="124" t="s">
        <v>348</v>
      </c>
      <c r="AE109" s="124" t="s">
        <v>349</v>
      </c>
      <c r="AF109" s="124" t="s">
        <v>350</v>
      </c>
      <c r="AG109" s="124" t="s">
        <v>351</v>
      </c>
      <c r="AH109" s="124" t="s">
        <v>352</v>
      </c>
      <c r="AI109" s="124" t="s">
        <v>353</v>
      </c>
      <c r="AJ109" s="124" t="s">
        <v>354</v>
      </c>
      <c r="AK109" s="124" t="s">
        <v>355</v>
      </c>
      <c r="AL109" s="123"/>
    </row>
    <row r="110" spans="1:38" s="110" customFormat="1" ht="26.25" customHeight="1" x14ac:dyDescent="0.25">
      <c r="A110" s="145"/>
      <c r="B110" s="125" t="s">
        <v>356</v>
      </c>
      <c r="C110" s="120">
        <f>SUM(E110:AK110)</f>
        <v>5431727.8700090768</v>
      </c>
      <c r="D110" s="121" t="s">
        <v>321</v>
      </c>
      <c r="E110" s="122">
        <v>205738.60198282919</v>
      </c>
      <c r="F110" s="122">
        <v>223891.75698090915</v>
      </c>
      <c r="G110" s="122">
        <v>137222.72509306823</v>
      </c>
      <c r="H110" s="122">
        <v>64279.095543770389</v>
      </c>
      <c r="I110" s="122">
        <v>99641.113478179759</v>
      </c>
      <c r="J110" s="122">
        <v>112720.19885846111</v>
      </c>
      <c r="K110" s="122">
        <v>69872.296231860906</v>
      </c>
      <c r="L110" s="122">
        <v>193599.19364867764</v>
      </c>
      <c r="M110" s="122">
        <v>324892.17361310014</v>
      </c>
      <c r="N110" s="122">
        <v>188004.32214649391</v>
      </c>
      <c r="O110" s="122">
        <v>63028.822749427338</v>
      </c>
      <c r="P110" s="122">
        <v>277206.51252800849</v>
      </c>
      <c r="Q110" s="122">
        <v>76320.345152190072</v>
      </c>
      <c r="R110" s="122">
        <v>12251.549243394706</v>
      </c>
      <c r="S110" s="122">
        <v>64024.27922363871</v>
      </c>
      <c r="T110" s="122">
        <v>411348.09683500254</v>
      </c>
      <c r="U110" s="122">
        <v>13100.100785124981</v>
      </c>
      <c r="V110" s="122">
        <v>303271.48393966595</v>
      </c>
      <c r="W110" s="122">
        <v>224544.18584048693</v>
      </c>
      <c r="X110" s="122">
        <v>48765.332834609391</v>
      </c>
      <c r="Y110" s="122">
        <v>166287.50272126464</v>
      </c>
      <c r="Z110" s="122">
        <v>797151.46626656607</v>
      </c>
      <c r="AA110" s="122">
        <v>105856.70439852677</v>
      </c>
      <c r="AB110" s="122">
        <v>342395.41016612173</v>
      </c>
      <c r="AC110" s="122">
        <v>73484.525860894952</v>
      </c>
      <c r="AD110" s="122">
        <v>114260.974321571</v>
      </c>
      <c r="AE110" s="122">
        <v>193082.13518638225</v>
      </c>
      <c r="AF110" s="122">
        <v>218474.40421845019</v>
      </c>
      <c r="AG110" s="122">
        <v>137941.38148490054</v>
      </c>
      <c r="AH110" s="122">
        <v>45605.082326840762</v>
      </c>
      <c r="AI110" s="122">
        <v>54899.661325033565</v>
      </c>
      <c r="AJ110" s="122">
        <v>61696.540466039783</v>
      </c>
      <c r="AK110" s="122">
        <v>6869.8945575842863</v>
      </c>
      <c r="AL110" s="123"/>
    </row>
    <row r="111" spans="1:38" s="110" customFormat="1" ht="26.25" customHeight="1" x14ac:dyDescent="0.25">
      <c r="A111" s="145"/>
      <c r="B111" s="125"/>
      <c r="C111" s="120"/>
      <c r="D111" s="121" t="s">
        <v>322</v>
      </c>
      <c r="E111" s="124" t="s">
        <v>357</v>
      </c>
      <c r="F111" s="124" t="s">
        <v>358</v>
      </c>
      <c r="G111" s="124" t="s">
        <v>359</v>
      </c>
      <c r="H111" s="124" t="s">
        <v>360</v>
      </c>
      <c r="I111" s="124" t="s">
        <v>361</v>
      </c>
      <c r="J111" s="124" t="s">
        <v>362</v>
      </c>
      <c r="K111" s="124" t="s">
        <v>363</v>
      </c>
      <c r="L111" s="124" t="s">
        <v>364</v>
      </c>
      <c r="M111" s="124" t="s">
        <v>365</v>
      </c>
      <c r="N111" s="124" t="s">
        <v>366</v>
      </c>
      <c r="O111" s="124" t="s">
        <v>367</v>
      </c>
      <c r="P111" s="124" t="s">
        <v>368</v>
      </c>
      <c r="Q111" s="124" t="s">
        <v>369</v>
      </c>
      <c r="R111" s="124" t="s">
        <v>370</v>
      </c>
      <c r="S111" s="124" t="s">
        <v>371</v>
      </c>
      <c r="T111" s="124" t="s">
        <v>372</v>
      </c>
      <c r="U111" s="124" t="s">
        <v>373</v>
      </c>
      <c r="V111" s="124" t="s">
        <v>374</v>
      </c>
      <c r="W111" s="124" t="s">
        <v>375</v>
      </c>
      <c r="X111" s="124" t="s">
        <v>376</v>
      </c>
      <c r="Y111" s="124" t="s">
        <v>377</v>
      </c>
      <c r="Z111" s="124" t="s">
        <v>378</v>
      </c>
      <c r="AA111" s="124" t="s">
        <v>379</v>
      </c>
      <c r="AB111" s="124" t="s">
        <v>380</v>
      </c>
      <c r="AC111" s="124" t="s">
        <v>381</v>
      </c>
      <c r="AD111" s="124" t="s">
        <v>382</v>
      </c>
      <c r="AE111" s="124" t="s">
        <v>383</v>
      </c>
      <c r="AF111" s="124" t="s">
        <v>384</v>
      </c>
      <c r="AG111" s="124" t="s">
        <v>385</v>
      </c>
      <c r="AH111" s="124" t="s">
        <v>386</v>
      </c>
      <c r="AI111" s="124" t="s">
        <v>387</v>
      </c>
      <c r="AJ111" s="124" t="s">
        <v>388</v>
      </c>
      <c r="AK111" s="124" t="s">
        <v>389</v>
      </c>
      <c r="AL111" s="123"/>
    </row>
    <row r="112" spans="1:38" s="110" customFormat="1" ht="26.25" customHeight="1" x14ac:dyDescent="0.25">
      <c r="A112" s="145"/>
      <c r="B112" s="125" t="s">
        <v>390</v>
      </c>
      <c r="C112" s="120">
        <f>SUM(E112:AK112)</f>
        <v>9980114.9856076613</v>
      </c>
      <c r="D112" s="121" t="s">
        <v>321</v>
      </c>
      <c r="E112" s="122">
        <v>264717.84980782931</v>
      </c>
      <c r="F112" s="122">
        <v>143839.29332611585</v>
      </c>
      <c r="G112" s="122">
        <v>57222.2415916838</v>
      </c>
      <c r="H112" s="122">
        <v>210025.43410719553</v>
      </c>
      <c r="I112" s="122">
        <v>127618.64676395986</v>
      </c>
      <c r="J112" s="122">
        <v>175335.96165975154</v>
      </c>
      <c r="K112" s="122">
        <v>79110.123216981869</v>
      </c>
      <c r="L112" s="122">
        <v>206224.89063820121</v>
      </c>
      <c r="M112" s="122">
        <v>872616.79473950632</v>
      </c>
      <c r="N112" s="122">
        <v>200712.89814434253</v>
      </c>
      <c r="O112" s="122">
        <v>202878.17021050196</v>
      </c>
      <c r="P112" s="122">
        <v>662102.5180230235</v>
      </c>
      <c r="Q112" s="122">
        <v>122998.93524579036</v>
      </c>
      <c r="R112" s="122">
        <v>45619.160830512577</v>
      </c>
      <c r="S112" s="122">
        <v>95959.626688103366</v>
      </c>
      <c r="T112" s="122">
        <v>696386.88718568033</v>
      </c>
      <c r="U112" s="122">
        <v>55894.551517081723</v>
      </c>
      <c r="V112" s="122">
        <v>452995.76682543301</v>
      </c>
      <c r="W112" s="122">
        <v>601572.67157420586</v>
      </c>
      <c r="X112" s="122">
        <v>76803.594255814605</v>
      </c>
      <c r="Y112" s="122">
        <v>205238.6133563084</v>
      </c>
      <c r="Z112" s="122">
        <v>2171421.4075867166</v>
      </c>
      <c r="AA112" s="122">
        <v>149993.44527061231</v>
      </c>
      <c r="AB112" s="122">
        <v>455994.18028065673</v>
      </c>
      <c r="AC112" s="122">
        <v>117505.44159251415</v>
      </c>
      <c r="AD112" s="122">
        <v>208232.68400090237</v>
      </c>
      <c r="AE112" s="122">
        <v>380744.98038845294</v>
      </c>
      <c r="AF112" s="122">
        <v>344448.15816890559</v>
      </c>
      <c r="AG112" s="122">
        <v>304996.87678095337</v>
      </c>
      <c r="AH112" s="122">
        <v>120286.88411421726</v>
      </c>
      <c r="AI112" s="122">
        <v>62157.953956200035</v>
      </c>
      <c r="AJ112" s="122">
        <v>94808.92491097952</v>
      </c>
      <c r="AK112" s="122">
        <v>13649.418848528037</v>
      </c>
      <c r="AL112" s="123"/>
    </row>
    <row r="113" spans="1:38" s="110" customFormat="1" ht="26.25" customHeight="1" x14ac:dyDescent="0.25">
      <c r="A113" s="145"/>
      <c r="B113" s="125"/>
      <c r="C113" s="120"/>
      <c r="D113" s="121" t="s">
        <v>322</v>
      </c>
      <c r="E113" s="124" t="s">
        <v>391</v>
      </c>
      <c r="F113" s="124" t="s">
        <v>392</v>
      </c>
      <c r="G113" s="124" t="s">
        <v>393</v>
      </c>
      <c r="H113" s="124" t="s">
        <v>394</v>
      </c>
      <c r="I113" s="124" t="s">
        <v>395</v>
      </c>
      <c r="J113" s="124" t="s">
        <v>396</v>
      </c>
      <c r="K113" s="124" t="s">
        <v>397</v>
      </c>
      <c r="L113" s="124" t="s">
        <v>398</v>
      </c>
      <c r="M113" s="124" t="s">
        <v>399</v>
      </c>
      <c r="N113" s="124" t="s">
        <v>400</v>
      </c>
      <c r="O113" s="124" t="s">
        <v>401</v>
      </c>
      <c r="P113" s="124" t="s">
        <v>402</v>
      </c>
      <c r="Q113" s="124" t="s">
        <v>403</v>
      </c>
      <c r="R113" s="124" t="s">
        <v>404</v>
      </c>
      <c r="S113" s="124" t="s">
        <v>405</v>
      </c>
      <c r="T113" s="124" t="s">
        <v>406</v>
      </c>
      <c r="U113" s="124" t="s">
        <v>407</v>
      </c>
      <c r="V113" s="124" t="s">
        <v>408</v>
      </c>
      <c r="W113" s="124" t="s">
        <v>409</v>
      </c>
      <c r="X113" s="124" t="s">
        <v>410</v>
      </c>
      <c r="Y113" s="124" t="s">
        <v>411</v>
      </c>
      <c r="Z113" s="124" t="s">
        <v>412</v>
      </c>
      <c r="AA113" s="124" t="s">
        <v>413</v>
      </c>
      <c r="AB113" s="124" t="s">
        <v>414</v>
      </c>
      <c r="AC113" s="124" t="s">
        <v>415</v>
      </c>
      <c r="AD113" s="124" t="s">
        <v>416</v>
      </c>
      <c r="AE113" s="124" t="s">
        <v>417</v>
      </c>
      <c r="AF113" s="124" t="s">
        <v>418</v>
      </c>
      <c r="AG113" s="124" t="s">
        <v>419</v>
      </c>
      <c r="AH113" s="124" t="s">
        <v>420</v>
      </c>
      <c r="AI113" s="124" t="s">
        <v>421</v>
      </c>
      <c r="AJ113" s="124" t="s">
        <v>422</v>
      </c>
      <c r="AK113" s="124" t="s">
        <v>423</v>
      </c>
      <c r="AL113" s="123"/>
    </row>
    <row r="114" spans="1:38" s="110" customFormat="1" ht="26.25" customHeight="1" x14ac:dyDescent="0.25">
      <c r="A114" s="145"/>
      <c r="B114" s="125" t="s">
        <v>424</v>
      </c>
      <c r="C114" s="120">
        <f>SUM(E114:AK114)</f>
        <v>3438422.8859166899</v>
      </c>
      <c r="D114" s="121" t="s">
        <v>321</v>
      </c>
      <c r="E114" s="122">
        <v>85126.841823071052</v>
      </c>
      <c r="F114" s="122">
        <v>68212.274261829516</v>
      </c>
      <c r="G114" s="122">
        <v>39068.456212290243</v>
      </c>
      <c r="H114" s="122">
        <v>98639.637320523005</v>
      </c>
      <c r="I114" s="122">
        <v>123409.29794241879</v>
      </c>
      <c r="J114" s="122">
        <v>83151.392145411024</v>
      </c>
      <c r="K114" s="122">
        <v>36979.369240805972</v>
      </c>
      <c r="L114" s="122">
        <v>78855.996159519054</v>
      </c>
      <c r="M114" s="122">
        <v>264462.56912162417</v>
      </c>
      <c r="N114" s="122">
        <v>110315.79181780468</v>
      </c>
      <c r="O114" s="122">
        <v>46553.831159364992</v>
      </c>
      <c r="P114" s="122">
        <v>222965.85157515376</v>
      </c>
      <c r="Q114" s="122">
        <v>32125.002408243799</v>
      </c>
      <c r="R114" s="122">
        <v>16916.261392389271</v>
      </c>
      <c r="S114" s="122">
        <v>39965.264694320605</v>
      </c>
      <c r="T114" s="122">
        <v>217114.65186990003</v>
      </c>
      <c r="U114" s="122">
        <v>52727.228139812898</v>
      </c>
      <c r="V114" s="122">
        <v>90794.526499556378</v>
      </c>
      <c r="W114" s="122">
        <v>242115.88551218339</v>
      </c>
      <c r="X114" s="122">
        <v>24330.669736250024</v>
      </c>
      <c r="Y114" s="122">
        <v>54471.234542273152</v>
      </c>
      <c r="Z114" s="122">
        <v>490045.93041738641</v>
      </c>
      <c r="AA114" s="122">
        <v>32872.972886830707</v>
      </c>
      <c r="AB114" s="122">
        <v>140928.59875647322</v>
      </c>
      <c r="AC114" s="122">
        <v>60479.933246902394</v>
      </c>
      <c r="AD114" s="122">
        <v>145274.39029904737</v>
      </c>
      <c r="AE114" s="122">
        <v>191644.65940129745</v>
      </c>
      <c r="AF114" s="122">
        <v>115562.05303979364</v>
      </c>
      <c r="AG114" s="122">
        <v>118806.2080973698</v>
      </c>
      <c r="AH114" s="122">
        <v>43733.619498022214</v>
      </c>
      <c r="AI114" s="122">
        <v>29055.218689204692</v>
      </c>
      <c r="AJ114" s="122">
        <v>39817.897504807144</v>
      </c>
      <c r="AK114" s="122">
        <v>1899.3705048094298</v>
      </c>
      <c r="AL114" s="123"/>
    </row>
    <row r="115" spans="1:38" s="110" customFormat="1" ht="26.25" customHeight="1" x14ac:dyDescent="0.25">
      <c r="A115" s="145"/>
      <c r="B115" s="125"/>
      <c r="C115" s="120"/>
      <c r="D115" s="121" t="s">
        <v>322</v>
      </c>
      <c r="E115" s="124" t="s">
        <v>425</v>
      </c>
      <c r="F115" s="124" t="s">
        <v>426</v>
      </c>
      <c r="G115" s="124" t="s">
        <v>427</v>
      </c>
      <c r="H115" s="124" t="s">
        <v>428</v>
      </c>
      <c r="I115" s="124" t="s">
        <v>429</v>
      </c>
      <c r="J115" s="124" t="s">
        <v>430</v>
      </c>
      <c r="K115" s="124" t="s">
        <v>431</v>
      </c>
      <c r="L115" s="124" t="s">
        <v>432</v>
      </c>
      <c r="M115" s="124" t="s">
        <v>433</v>
      </c>
      <c r="N115" s="124" t="s">
        <v>434</v>
      </c>
      <c r="O115" s="124" t="s">
        <v>435</v>
      </c>
      <c r="P115" s="124" t="s">
        <v>436</v>
      </c>
      <c r="Q115" s="124" t="s">
        <v>437</v>
      </c>
      <c r="R115" s="124" t="s">
        <v>438</v>
      </c>
      <c r="S115" s="124" t="s">
        <v>439</v>
      </c>
      <c r="T115" s="124" t="s">
        <v>440</v>
      </c>
      <c r="U115" s="124" t="s">
        <v>441</v>
      </c>
      <c r="V115" s="124" t="s">
        <v>442</v>
      </c>
      <c r="W115" s="124" t="s">
        <v>443</v>
      </c>
      <c r="X115" s="124" t="s">
        <v>444</v>
      </c>
      <c r="Y115" s="124" t="s">
        <v>445</v>
      </c>
      <c r="Z115" s="124" t="s">
        <v>446</v>
      </c>
      <c r="AA115" s="124" t="s">
        <v>447</v>
      </c>
      <c r="AB115" s="124" t="s">
        <v>448</v>
      </c>
      <c r="AC115" s="124" t="s">
        <v>449</v>
      </c>
      <c r="AD115" s="124" t="s">
        <v>450</v>
      </c>
      <c r="AE115" s="124" t="s">
        <v>451</v>
      </c>
      <c r="AF115" s="124" t="s">
        <v>452</v>
      </c>
      <c r="AG115" s="124" t="s">
        <v>453</v>
      </c>
      <c r="AH115" s="124" t="s">
        <v>454</v>
      </c>
      <c r="AI115" s="124" t="s">
        <v>455</v>
      </c>
      <c r="AJ115" s="124" t="s">
        <v>456</v>
      </c>
      <c r="AK115" s="124" t="s">
        <v>457</v>
      </c>
      <c r="AL115" s="123"/>
    </row>
    <row r="116" spans="1:38" s="110" customFormat="1" ht="26.25" customHeight="1" x14ac:dyDescent="0.25">
      <c r="A116" s="145"/>
      <c r="B116" s="125" t="s">
        <v>458</v>
      </c>
      <c r="C116" s="120">
        <f>SUM(E116:AK116)</f>
        <v>2375616.3038951387</v>
      </c>
      <c r="D116" s="121" t="s">
        <v>321</v>
      </c>
      <c r="E116" s="122">
        <v>54532.218283567861</v>
      </c>
      <c r="F116" s="122">
        <v>19984.937757388114</v>
      </c>
      <c r="G116" s="122">
        <v>2051.7595810706712</v>
      </c>
      <c r="H116" s="122">
        <v>130585.05337074274</v>
      </c>
      <c r="I116" s="122">
        <v>36909.745413370925</v>
      </c>
      <c r="J116" s="122">
        <v>39731.147309183201</v>
      </c>
      <c r="K116" s="122">
        <v>17903.769121669047</v>
      </c>
      <c r="L116" s="122">
        <v>30013.377917942453</v>
      </c>
      <c r="M116" s="122">
        <v>246699.31519093088</v>
      </c>
      <c r="N116" s="122">
        <v>48851.144515223641</v>
      </c>
      <c r="O116" s="122">
        <v>20410.942314693028</v>
      </c>
      <c r="P116" s="122">
        <v>119220.54166919523</v>
      </c>
      <c r="Q116" s="122">
        <v>17626.638725385626</v>
      </c>
      <c r="R116" s="122">
        <v>10633.586977034322</v>
      </c>
      <c r="S116" s="122">
        <v>24593.56246079029</v>
      </c>
      <c r="T116" s="122">
        <v>127236.01153218871</v>
      </c>
      <c r="U116" s="122">
        <v>9881.7607572870693</v>
      </c>
      <c r="V116" s="122">
        <v>85918.881894311504</v>
      </c>
      <c r="W116" s="122">
        <v>363305.74993100751</v>
      </c>
      <c r="X116" s="122">
        <v>18149.364828902835</v>
      </c>
      <c r="Y116" s="122">
        <v>10183.152668111672</v>
      </c>
      <c r="Z116" s="122">
        <v>349547.31602540636</v>
      </c>
      <c r="AA116" s="122">
        <v>22723.051419172116</v>
      </c>
      <c r="AB116" s="122">
        <v>50385.192986427559</v>
      </c>
      <c r="AC116" s="122">
        <v>59916.925208517896</v>
      </c>
      <c r="AD116" s="122">
        <v>221330.63487265029</v>
      </c>
      <c r="AE116" s="122">
        <v>79947.306697484324</v>
      </c>
      <c r="AF116" s="122">
        <v>28671.116291331655</v>
      </c>
      <c r="AG116" s="122">
        <v>51300.439484614086</v>
      </c>
      <c r="AH116" s="122">
        <v>28159.806545264473</v>
      </c>
      <c r="AI116" s="122">
        <v>14067.247167025678</v>
      </c>
      <c r="AJ116" s="122">
        <v>32852.962154377252</v>
      </c>
      <c r="AK116" s="122">
        <v>2291.6428228699201</v>
      </c>
      <c r="AL116" s="123"/>
    </row>
    <row r="117" spans="1:38" s="110" customFormat="1" ht="26.25" customHeight="1" x14ac:dyDescent="0.25">
      <c r="A117" s="145"/>
      <c r="B117" s="125"/>
      <c r="C117" s="120"/>
      <c r="D117" s="121" t="s">
        <v>322</v>
      </c>
      <c r="E117" s="124" t="s">
        <v>459</v>
      </c>
      <c r="F117" s="124" t="s">
        <v>460</v>
      </c>
      <c r="G117" s="124" t="s">
        <v>461</v>
      </c>
      <c r="H117" s="124" t="s">
        <v>462</v>
      </c>
      <c r="I117" s="124" t="s">
        <v>463</v>
      </c>
      <c r="J117" s="124" t="s">
        <v>464</v>
      </c>
      <c r="K117" s="124" t="s">
        <v>465</v>
      </c>
      <c r="L117" s="124" t="s">
        <v>466</v>
      </c>
      <c r="M117" s="124" t="s">
        <v>467</v>
      </c>
      <c r="N117" s="124" t="s">
        <v>468</v>
      </c>
      <c r="O117" s="124" t="s">
        <v>469</v>
      </c>
      <c r="P117" s="124" t="s">
        <v>470</v>
      </c>
      <c r="Q117" s="124" t="s">
        <v>471</v>
      </c>
      <c r="R117" s="124" t="s">
        <v>472</v>
      </c>
      <c r="S117" s="124" t="s">
        <v>473</v>
      </c>
      <c r="T117" s="124" t="s">
        <v>474</v>
      </c>
      <c r="U117" s="124" t="s">
        <v>475</v>
      </c>
      <c r="V117" s="124" t="s">
        <v>476</v>
      </c>
      <c r="W117" s="124" t="s">
        <v>477</v>
      </c>
      <c r="X117" s="124" t="s">
        <v>478</v>
      </c>
      <c r="Y117" s="124" t="s">
        <v>479</v>
      </c>
      <c r="Z117" s="124" t="s">
        <v>480</v>
      </c>
      <c r="AA117" s="124" t="s">
        <v>481</v>
      </c>
      <c r="AB117" s="124" t="s">
        <v>482</v>
      </c>
      <c r="AC117" s="124" t="s">
        <v>483</v>
      </c>
      <c r="AD117" s="124" t="s">
        <v>484</v>
      </c>
      <c r="AE117" s="124" t="s">
        <v>485</v>
      </c>
      <c r="AF117" s="124" t="s">
        <v>486</v>
      </c>
      <c r="AG117" s="124" t="s">
        <v>487</v>
      </c>
      <c r="AH117" s="124" t="s">
        <v>488</v>
      </c>
      <c r="AI117" s="124" t="s">
        <v>489</v>
      </c>
      <c r="AJ117" s="124" t="s">
        <v>490</v>
      </c>
      <c r="AK117" s="124" t="s">
        <v>491</v>
      </c>
      <c r="AL117" s="123"/>
    </row>
    <row r="118" spans="1:38" s="110" customFormat="1" ht="26.25" customHeight="1" x14ac:dyDescent="0.25">
      <c r="A118" s="145"/>
      <c r="B118" s="125" t="s">
        <v>492</v>
      </c>
      <c r="C118" s="120">
        <f>SUM(E118:AK118)</f>
        <v>590987.44712940883</v>
      </c>
      <c r="D118" s="121" t="s">
        <v>321</v>
      </c>
      <c r="E118" s="122">
        <v>20365.755812517204</v>
      </c>
      <c r="F118" s="122">
        <v>12081.103134799332</v>
      </c>
      <c r="G118" s="122">
        <v>4899.3668482671847</v>
      </c>
      <c r="H118" s="122">
        <v>16174.96666095406</v>
      </c>
      <c r="I118" s="122">
        <v>3567.0764460268338</v>
      </c>
      <c r="J118" s="122">
        <v>9504.3672411396055</v>
      </c>
      <c r="K118" s="122">
        <v>4579.7292225724805</v>
      </c>
      <c r="L118" s="122">
        <v>13127.662734693065</v>
      </c>
      <c r="M118" s="122">
        <v>52696.550771437367</v>
      </c>
      <c r="N118" s="122">
        <v>9662.8521529498848</v>
      </c>
      <c r="O118" s="122">
        <v>11026.345398966649</v>
      </c>
      <c r="P118" s="122">
        <v>38564.17633841926</v>
      </c>
      <c r="Q118" s="122">
        <v>7179.6629978911878</v>
      </c>
      <c r="R118" s="122">
        <v>3569.7414362722661</v>
      </c>
      <c r="S118" s="122">
        <v>3639.40508303452</v>
      </c>
      <c r="T118" s="122">
        <v>42977.443775655061</v>
      </c>
      <c r="U118" s="122">
        <v>858.32255063975174</v>
      </c>
      <c r="V118" s="122">
        <v>48426.950323249272</v>
      </c>
      <c r="W118" s="122">
        <v>42786.81550680205</v>
      </c>
      <c r="X118" s="122">
        <v>4685.6622473120924</v>
      </c>
      <c r="Y118" s="122">
        <v>14084.471564686459</v>
      </c>
      <c r="Z118" s="122">
        <v>118632.47573225529</v>
      </c>
      <c r="AA118" s="122">
        <v>7165.8944904262071</v>
      </c>
      <c r="AB118" s="122">
        <v>17767.37669107108</v>
      </c>
      <c r="AC118" s="122">
        <v>10215.083144246404</v>
      </c>
      <c r="AD118" s="122">
        <v>12223.067089145738</v>
      </c>
      <c r="AE118" s="122">
        <v>17075.566331474551</v>
      </c>
      <c r="AF118" s="122">
        <v>11599.066548288816</v>
      </c>
      <c r="AG118" s="122">
        <v>16235.772368875072</v>
      </c>
      <c r="AH118" s="122">
        <v>5597.406148953778</v>
      </c>
      <c r="AI118" s="122">
        <v>3598.3586748783769</v>
      </c>
      <c r="AJ118" s="122">
        <v>5472.2837319275777</v>
      </c>
      <c r="AK118" s="122">
        <v>946.6679295800368</v>
      </c>
      <c r="AL118" s="123"/>
    </row>
    <row r="119" spans="1:38" s="110" customFormat="1" ht="26.25" customHeight="1" x14ac:dyDescent="0.25">
      <c r="A119" s="145"/>
      <c r="B119" s="125"/>
      <c r="C119" s="120"/>
      <c r="D119" s="121" t="s">
        <v>322</v>
      </c>
      <c r="E119" s="124" t="s">
        <v>493</v>
      </c>
      <c r="F119" s="124" t="s">
        <v>494</v>
      </c>
      <c r="G119" s="124" t="s">
        <v>495</v>
      </c>
      <c r="H119" s="124" t="s">
        <v>496</v>
      </c>
      <c r="I119" s="124" t="s">
        <v>497</v>
      </c>
      <c r="J119" s="124" t="s">
        <v>498</v>
      </c>
      <c r="K119" s="124" t="s">
        <v>499</v>
      </c>
      <c r="L119" s="124" t="s">
        <v>500</v>
      </c>
      <c r="M119" s="124" t="s">
        <v>501</v>
      </c>
      <c r="N119" s="124" t="s">
        <v>502</v>
      </c>
      <c r="O119" s="124" t="s">
        <v>503</v>
      </c>
      <c r="P119" s="124" t="s">
        <v>504</v>
      </c>
      <c r="Q119" s="124" t="s">
        <v>505</v>
      </c>
      <c r="R119" s="124" t="s">
        <v>506</v>
      </c>
      <c r="S119" s="124" t="s">
        <v>507</v>
      </c>
      <c r="T119" s="124" t="s">
        <v>508</v>
      </c>
      <c r="U119" s="124" t="s">
        <v>509</v>
      </c>
      <c r="V119" s="124" t="s">
        <v>510</v>
      </c>
      <c r="W119" s="124" t="s">
        <v>511</v>
      </c>
      <c r="X119" s="124" t="s">
        <v>512</v>
      </c>
      <c r="Y119" s="124" t="s">
        <v>513</v>
      </c>
      <c r="Z119" s="124" t="s">
        <v>514</v>
      </c>
      <c r="AA119" s="124" t="s">
        <v>515</v>
      </c>
      <c r="AB119" s="124" t="s">
        <v>516</v>
      </c>
      <c r="AC119" s="124" t="s">
        <v>517</v>
      </c>
      <c r="AD119" s="124" t="s">
        <v>518</v>
      </c>
      <c r="AE119" s="124" t="s">
        <v>519</v>
      </c>
      <c r="AF119" s="124" t="s">
        <v>520</v>
      </c>
      <c r="AG119" s="124" t="s">
        <v>521</v>
      </c>
      <c r="AH119" s="124" t="s">
        <v>522</v>
      </c>
      <c r="AI119" s="124" t="s">
        <v>523</v>
      </c>
      <c r="AJ119" s="124" t="s">
        <v>524</v>
      </c>
      <c r="AK119" s="124" t="s">
        <v>525</v>
      </c>
      <c r="AL119" s="123"/>
    </row>
    <row r="120" spans="1:38" s="110" customFormat="1" ht="26.25" customHeight="1" x14ac:dyDescent="0.25">
      <c r="A120" s="145"/>
      <c r="B120" s="125" t="s">
        <v>526</v>
      </c>
      <c r="C120" s="120">
        <f>SUM(E120:AK120)</f>
        <v>2046336.0524753768</v>
      </c>
      <c r="D120" s="121" t="s">
        <v>321</v>
      </c>
      <c r="E120" s="122">
        <v>46650.820184942299</v>
      </c>
      <c r="F120" s="122">
        <v>32161.310076351525</v>
      </c>
      <c r="G120" s="122">
        <v>13207.257014350926</v>
      </c>
      <c r="H120" s="122">
        <v>67395.571306800717</v>
      </c>
      <c r="I120" s="122">
        <v>17318.737353016528</v>
      </c>
      <c r="J120" s="122">
        <v>33376.185553553158</v>
      </c>
      <c r="K120" s="122">
        <v>16005.596957380463</v>
      </c>
      <c r="L120" s="122">
        <v>58889.006144561019</v>
      </c>
      <c r="M120" s="122">
        <v>180933.08774951723</v>
      </c>
      <c r="N120" s="122">
        <v>42958.047484676012</v>
      </c>
      <c r="O120" s="122">
        <v>36948.311905843497</v>
      </c>
      <c r="P120" s="122">
        <v>138076.54816288591</v>
      </c>
      <c r="Q120" s="122">
        <v>28164.098077321683</v>
      </c>
      <c r="R120" s="122">
        <v>13271.098779019383</v>
      </c>
      <c r="S120" s="122">
        <v>13037.150517309607</v>
      </c>
      <c r="T120" s="122">
        <v>138859.54864020558</v>
      </c>
      <c r="U120" s="122">
        <v>18813.658616204197</v>
      </c>
      <c r="V120" s="122">
        <v>112164.26622621376</v>
      </c>
      <c r="W120" s="122">
        <v>77936.883459143864</v>
      </c>
      <c r="X120" s="122">
        <v>17602.653817255101</v>
      </c>
      <c r="Y120" s="122">
        <v>46661.671972132448</v>
      </c>
      <c r="Z120" s="122">
        <v>453482.25082881865</v>
      </c>
      <c r="AA120" s="122">
        <v>39424.715635549655</v>
      </c>
      <c r="AB120" s="122">
        <v>68024.8853306112</v>
      </c>
      <c r="AC120" s="122">
        <v>25934.145733415553</v>
      </c>
      <c r="AD120" s="122">
        <v>62685.787952722196</v>
      </c>
      <c r="AE120" s="122">
        <v>67325.39630900562</v>
      </c>
      <c r="AF120" s="122">
        <v>59918.198119251123</v>
      </c>
      <c r="AG120" s="122">
        <v>54696.738780547719</v>
      </c>
      <c r="AH120" s="122">
        <v>28657.507134383708</v>
      </c>
      <c r="AI120" s="122">
        <v>12575.826180798933</v>
      </c>
      <c r="AJ120" s="122">
        <v>20735.77604217143</v>
      </c>
      <c r="AK120" s="122">
        <v>2443.3144294161284</v>
      </c>
      <c r="AL120" s="123"/>
    </row>
    <row r="121" spans="1:38" s="110" customFormat="1" ht="26.25" customHeight="1" x14ac:dyDescent="0.25">
      <c r="A121" s="145"/>
      <c r="B121" s="125"/>
      <c r="C121" s="120"/>
      <c r="D121" s="121" t="s">
        <v>322</v>
      </c>
      <c r="E121" s="124" t="s">
        <v>527</v>
      </c>
      <c r="F121" s="124" t="s">
        <v>528</v>
      </c>
      <c r="G121" s="124" t="s">
        <v>529</v>
      </c>
      <c r="H121" s="124" t="s">
        <v>530</v>
      </c>
      <c r="I121" s="124" t="s">
        <v>531</v>
      </c>
      <c r="J121" s="124" t="s">
        <v>532</v>
      </c>
      <c r="K121" s="124" t="s">
        <v>533</v>
      </c>
      <c r="L121" s="124" t="s">
        <v>534</v>
      </c>
      <c r="M121" s="124" t="s">
        <v>535</v>
      </c>
      <c r="N121" s="124" t="s">
        <v>536</v>
      </c>
      <c r="O121" s="124" t="s">
        <v>537</v>
      </c>
      <c r="P121" s="124" t="s">
        <v>538</v>
      </c>
      <c r="Q121" s="124" t="s">
        <v>539</v>
      </c>
      <c r="R121" s="124" t="s">
        <v>540</v>
      </c>
      <c r="S121" s="124" t="s">
        <v>541</v>
      </c>
      <c r="T121" s="124" t="s">
        <v>542</v>
      </c>
      <c r="U121" s="124" t="s">
        <v>543</v>
      </c>
      <c r="V121" s="124" t="s">
        <v>544</v>
      </c>
      <c r="W121" s="124" t="s">
        <v>545</v>
      </c>
      <c r="X121" s="124" t="s">
        <v>546</v>
      </c>
      <c r="Y121" s="124" t="s">
        <v>547</v>
      </c>
      <c r="Z121" s="124" t="s">
        <v>548</v>
      </c>
      <c r="AA121" s="124" t="s">
        <v>549</v>
      </c>
      <c r="AB121" s="124" t="s">
        <v>550</v>
      </c>
      <c r="AC121" s="124" t="s">
        <v>551</v>
      </c>
      <c r="AD121" s="124" t="s">
        <v>552</v>
      </c>
      <c r="AE121" s="124" t="s">
        <v>553</v>
      </c>
      <c r="AF121" s="124" t="s">
        <v>554</v>
      </c>
      <c r="AG121" s="124" t="s">
        <v>555</v>
      </c>
      <c r="AH121" s="124" t="s">
        <v>556</v>
      </c>
      <c r="AI121" s="124" t="s">
        <v>557</v>
      </c>
      <c r="AJ121" s="124" t="s">
        <v>558</v>
      </c>
      <c r="AK121" s="124" t="s">
        <v>559</v>
      </c>
      <c r="AL121" s="123"/>
    </row>
    <row r="122" spans="1:38" s="110" customFormat="1" ht="26.25" customHeight="1" x14ac:dyDescent="0.25">
      <c r="A122" s="145"/>
      <c r="B122" s="125" t="s">
        <v>560</v>
      </c>
      <c r="C122" s="120">
        <f>SUM(E122:AK122)</f>
        <v>12527716.920410557</v>
      </c>
      <c r="D122" s="121" t="s">
        <v>321</v>
      </c>
      <c r="E122" s="122">
        <v>299545.66453794343</v>
      </c>
      <c r="F122" s="122">
        <v>112536.56330503826</v>
      </c>
      <c r="G122" s="122">
        <v>28310.462897669757</v>
      </c>
      <c r="H122" s="122">
        <v>442120.62648082757</v>
      </c>
      <c r="I122" s="122">
        <v>118194.37471953619</v>
      </c>
      <c r="J122" s="122">
        <v>321164.70178447175</v>
      </c>
      <c r="K122" s="122">
        <v>95884.868901874783</v>
      </c>
      <c r="L122" s="122">
        <v>425859.99809309427</v>
      </c>
      <c r="M122" s="122">
        <v>858934.62837682723</v>
      </c>
      <c r="N122" s="122">
        <v>332683.10397375567</v>
      </c>
      <c r="O122" s="122">
        <v>226514.73926310957</v>
      </c>
      <c r="P122" s="122">
        <v>759640.47462383821</v>
      </c>
      <c r="Q122" s="122">
        <v>67390.980790900823</v>
      </c>
      <c r="R122" s="122">
        <v>182319.48123434334</v>
      </c>
      <c r="S122" s="122">
        <v>113032.93665965788</v>
      </c>
      <c r="T122" s="122">
        <v>887649.1316805192</v>
      </c>
      <c r="U122" s="122">
        <v>347098.71893043024</v>
      </c>
      <c r="V122" s="122">
        <v>1570433.2538472067</v>
      </c>
      <c r="W122" s="122">
        <v>785530.35751887201</v>
      </c>
      <c r="X122" s="122">
        <v>60289.108800451279</v>
      </c>
      <c r="Y122" s="122">
        <v>440742.77343305683</v>
      </c>
      <c r="Z122" s="122">
        <v>1655559.9125534841</v>
      </c>
      <c r="AA122" s="122">
        <v>124690.3518962019</v>
      </c>
      <c r="AB122" s="122">
        <v>237608.63594038741</v>
      </c>
      <c r="AC122" s="122">
        <v>223746.08178612162</v>
      </c>
      <c r="AD122" s="122">
        <v>578680.80572012474</v>
      </c>
      <c r="AE122" s="122">
        <v>240048.2596399982</v>
      </c>
      <c r="AF122" s="122">
        <v>268856.68776550685</v>
      </c>
      <c r="AG122" s="122">
        <v>301122.27526278823</v>
      </c>
      <c r="AH122" s="122">
        <v>181457.77985655508</v>
      </c>
      <c r="AI122" s="122">
        <v>75338.111280044468</v>
      </c>
      <c r="AJ122" s="122">
        <v>154876.72011873336</v>
      </c>
      <c r="AK122" s="122">
        <v>9854.3487371828887</v>
      </c>
      <c r="AL122" s="123"/>
    </row>
    <row r="123" spans="1:38" s="110" customFormat="1" ht="26.25" customHeight="1" x14ac:dyDescent="0.25">
      <c r="A123" s="145"/>
      <c r="B123" s="125"/>
      <c r="C123" s="120"/>
      <c r="D123" s="121" t="s">
        <v>322</v>
      </c>
      <c r="E123" s="124" t="s">
        <v>561</v>
      </c>
      <c r="F123" s="124" t="s">
        <v>562</v>
      </c>
      <c r="G123" s="124" t="s">
        <v>563</v>
      </c>
      <c r="H123" s="124" t="s">
        <v>564</v>
      </c>
      <c r="I123" s="124" t="s">
        <v>565</v>
      </c>
      <c r="J123" s="124" t="s">
        <v>566</v>
      </c>
      <c r="K123" s="124" t="s">
        <v>567</v>
      </c>
      <c r="L123" s="124" t="s">
        <v>568</v>
      </c>
      <c r="M123" s="124" t="s">
        <v>569</v>
      </c>
      <c r="N123" s="124" t="s">
        <v>570</v>
      </c>
      <c r="O123" s="124" t="s">
        <v>571</v>
      </c>
      <c r="P123" s="124" t="s">
        <v>572</v>
      </c>
      <c r="Q123" s="124" t="s">
        <v>573</v>
      </c>
      <c r="R123" s="124" t="s">
        <v>574</v>
      </c>
      <c r="S123" s="124" t="s">
        <v>575</v>
      </c>
      <c r="T123" s="124" t="s">
        <v>576</v>
      </c>
      <c r="U123" s="124" t="s">
        <v>577</v>
      </c>
      <c r="V123" s="124" t="s">
        <v>578</v>
      </c>
      <c r="W123" s="124" t="s">
        <v>579</v>
      </c>
      <c r="X123" s="124" t="s">
        <v>580</v>
      </c>
      <c r="Y123" s="124" t="s">
        <v>581</v>
      </c>
      <c r="Z123" s="124" t="s">
        <v>582</v>
      </c>
      <c r="AA123" s="124" t="s">
        <v>583</v>
      </c>
      <c r="AB123" s="124" t="s">
        <v>584</v>
      </c>
      <c r="AC123" s="124" t="s">
        <v>585</v>
      </c>
      <c r="AD123" s="124" t="s">
        <v>586</v>
      </c>
      <c r="AE123" s="124" t="s">
        <v>587</v>
      </c>
      <c r="AF123" s="124" t="s">
        <v>588</v>
      </c>
      <c r="AG123" s="124" t="s">
        <v>589</v>
      </c>
      <c r="AH123" s="124" t="s">
        <v>590</v>
      </c>
      <c r="AI123" s="124" t="s">
        <v>591</v>
      </c>
      <c r="AJ123" s="124" t="s">
        <v>592</v>
      </c>
      <c r="AK123" s="124" t="s">
        <v>593</v>
      </c>
      <c r="AL123" s="123"/>
    </row>
    <row r="124" spans="1:38" s="110" customFormat="1" ht="26.25" customHeight="1" x14ac:dyDescent="0.25">
      <c r="A124" s="145"/>
      <c r="B124" s="125" t="s">
        <v>594</v>
      </c>
      <c r="C124" s="120">
        <f>SUM(E124:AK124)</f>
        <v>1504844.2067174672</v>
      </c>
      <c r="D124" s="121" t="s">
        <v>321</v>
      </c>
      <c r="E124" s="122">
        <v>38615.582702309417</v>
      </c>
      <c r="F124" s="122">
        <v>21374.196093307928</v>
      </c>
      <c r="G124" s="122">
        <v>13831.09073552168</v>
      </c>
      <c r="H124" s="122">
        <v>41670.299853466488</v>
      </c>
      <c r="I124" s="122">
        <v>42617.612287126271</v>
      </c>
      <c r="J124" s="122">
        <v>34323.76042581135</v>
      </c>
      <c r="K124" s="122">
        <v>17782.769619468287</v>
      </c>
      <c r="L124" s="122">
        <v>43337.886047629065</v>
      </c>
      <c r="M124" s="122">
        <v>120968.30763965916</v>
      </c>
      <c r="N124" s="122">
        <v>45065.544516873226</v>
      </c>
      <c r="O124" s="122">
        <v>18088.576083371481</v>
      </c>
      <c r="P124" s="122">
        <v>103003.40485867158</v>
      </c>
      <c r="Q124" s="122">
        <v>18713.298227532443</v>
      </c>
      <c r="R124" s="122">
        <v>7918.0595649914931</v>
      </c>
      <c r="S124" s="122">
        <v>17214.742771910023</v>
      </c>
      <c r="T124" s="122">
        <v>83151.276351685723</v>
      </c>
      <c r="U124" s="122">
        <v>24514.714331141986</v>
      </c>
      <c r="V124" s="122">
        <v>44135.988712609382</v>
      </c>
      <c r="W124" s="122">
        <v>103320.56097629266</v>
      </c>
      <c r="X124" s="122">
        <v>13518.875110006358</v>
      </c>
      <c r="Y124" s="122">
        <v>39914.68898247819</v>
      </c>
      <c r="Z124" s="122">
        <v>227616.37102705101</v>
      </c>
      <c r="AA124" s="122">
        <v>19472.744040837708</v>
      </c>
      <c r="AB124" s="122">
        <v>60001.20301717033</v>
      </c>
      <c r="AC124" s="122">
        <v>20158.876844541111</v>
      </c>
      <c r="AD124" s="122">
        <v>55561.232175868194</v>
      </c>
      <c r="AE124" s="122">
        <v>82630.41957971685</v>
      </c>
      <c r="AF124" s="122">
        <v>42421.793936841124</v>
      </c>
      <c r="AG124" s="122">
        <v>49827.107386391064</v>
      </c>
      <c r="AH124" s="122">
        <v>18675.450564441235</v>
      </c>
      <c r="AI124" s="122">
        <v>13972.176129582225</v>
      </c>
      <c r="AJ124" s="122">
        <v>20077.268365160566</v>
      </c>
      <c r="AK124" s="122">
        <v>1348.3277580012541</v>
      </c>
      <c r="AL124" s="123"/>
    </row>
    <row r="125" spans="1:38" s="110" customFormat="1" ht="26.25" customHeight="1" x14ac:dyDescent="0.25">
      <c r="A125" s="145"/>
      <c r="B125" s="125"/>
      <c r="C125" s="120"/>
      <c r="D125" s="121" t="s">
        <v>322</v>
      </c>
      <c r="E125" s="124" t="s">
        <v>595</v>
      </c>
      <c r="F125" s="124" t="s">
        <v>596</v>
      </c>
      <c r="G125" s="124" t="s">
        <v>597</v>
      </c>
      <c r="H125" s="124" t="s">
        <v>598</v>
      </c>
      <c r="I125" s="124" t="s">
        <v>599</v>
      </c>
      <c r="J125" s="124" t="s">
        <v>600</v>
      </c>
      <c r="K125" s="124" t="s">
        <v>601</v>
      </c>
      <c r="L125" s="124" t="s">
        <v>602</v>
      </c>
      <c r="M125" s="124" t="s">
        <v>603</v>
      </c>
      <c r="N125" s="124" t="s">
        <v>604</v>
      </c>
      <c r="O125" s="124" t="s">
        <v>605</v>
      </c>
      <c r="P125" s="124" t="s">
        <v>606</v>
      </c>
      <c r="Q125" s="124" t="s">
        <v>607</v>
      </c>
      <c r="R125" s="124" t="s">
        <v>608</v>
      </c>
      <c r="S125" s="124" t="s">
        <v>609</v>
      </c>
      <c r="T125" s="124" t="s">
        <v>610</v>
      </c>
      <c r="U125" s="124" t="s">
        <v>611</v>
      </c>
      <c r="V125" s="124" t="s">
        <v>612</v>
      </c>
      <c r="W125" s="124" t="s">
        <v>613</v>
      </c>
      <c r="X125" s="124" t="s">
        <v>614</v>
      </c>
      <c r="Y125" s="124" t="s">
        <v>615</v>
      </c>
      <c r="Z125" s="124" t="s">
        <v>616</v>
      </c>
      <c r="AA125" s="124" t="s">
        <v>617</v>
      </c>
      <c r="AB125" s="124" t="s">
        <v>618</v>
      </c>
      <c r="AC125" s="124" t="s">
        <v>619</v>
      </c>
      <c r="AD125" s="124" t="s">
        <v>620</v>
      </c>
      <c r="AE125" s="124" t="s">
        <v>621</v>
      </c>
      <c r="AF125" s="124" t="s">
        <v>622</v>
      </c>
      <c r="AG125" s="124" t="s">
        <v>623</v>
      </c>
      <c r="AH125" s="124" t="s">
        <v>624</v>
      </c>
      <c r="AI125" s="124" t="s">
        <v>625</v>
      </c>
      <c r="AJ125" s="124" t="s">
        <v>626</v>
      </c>
      <c r="AK125" s="124" t="s">
        <v>627</v>
      </c>
      <c r="AL125" s="123"/>
    </row>
    <row r="126" spans="1:38" s="110" customFormat="1" ht="26.25" customHeight="1" x14ac:dyDescent="0.25">
      <c r="A126" s="145"/>
      <c r="B126" s="125" t="s">
        <v>628</v>
      </c>
      <c r="C126" s="120">
        <f>SUM(E126:AK126)</f>
        <v>6186987.3032527482</v>
      </c>
      <c r="D126" s="121" t="s">
        <v>321</v>
      </c>
      <c r="E126" s="122">
        <v>207626.18975867314</v>
      </c>
      <c r="F126" s="122">
        <v>138698.1246075854</v>
      </c>
      <c r="G126" s="122">
        <v>64624.284639573336</v>
      </c>
      <c r="H126" s="122">
        <v>97515.367201705158</v>
      </c>
      <c r="I126" s="122">
        <v>87903.733290729127</v>
      </c>
      <c r="J126" s="122">
        <v>140707.55836572265</v>
      </c>
      <c r="K126" s="122">
        <v>60002.996199676425</v>
      </c>
      <c r="L126" s="122">
        <v>129089.74433747768</v>
      </c>
      <c r="M126" s="122">
        <v>355229.53878384049</v>
      </c>
      <c r="N126" s="122">
        <v>201061.06047988823</v>
      </c>
      <c r="O126" s="122">
        <v>121838.13712611716</v>
      </c>
      <c r="P126" s="122">
        <v>624675.37664687179</v>
      </c>
      <c r="Q126" s="122">
        <v>87540.451188435982</v>
      </c>
      <c r="R126" s="122">
        <v>28028.444708658459</v>
      </c>
      <c r="S126" s="122">
        <v>76591.802573559515</v>
      </c>
      <c r="T126" s="122">
        <v>359596.94317430258</v>
      </c>
      <c r="U126" s="122">
        <v>118820.76426781772</v>
      </c>
      <c r="V126" s="122">
        <v>268197.51892865635</v>
      </c>
      <c r="W126" s="122">
        <v>185115.71624961952</v>
      </c>
      <c r="X126" s="122">
        <v>50938.132197136147</v>
      </c>
      <c r="Y126" s="122">
        <v>88180.625441627941</v>
      </c>
      <c r="Z126" s="122">
        <v>796156.10892435384</v>
      </c>
      <c r="AA126" s="122">
        <v>86212.091793305925</v>
      </c>
      <c r="AB126" s="122">
        <v>192126.17255825098</v>
      </c>
      <c r="AC126" s="122">
        <v>67696.271213082524</v>
      </c>
      <c r="AD126" s="122">
        <v>604063.97729722946</v>
      </c>
      <c r="AE126" s="122">
        <v>354420.5551399067</v>
      </c>
      <c r="AF126" s="122">
        <v>146142.58475613696</v>
      </c>
      <c r="AG126" s="122">
        <v>244661.71862660532</v>
      </c>
      <c r="AH126" s="122">
        <v>71433.226464882988</v>
      </c>
      <c r="AI126" s="122">
        <v>47145.211299745759</v>
      </c>
      <c r="AJ126" s="122">
        <v>81299.969815984528</v>
      </c>
      <c r="AK126" s="122">
        <v>3646.9051955882633</v>
      </c>
      <c r="AL126" s="123"/>
    </row>
    <row r="127" spans="1:38" s="110" customFormat="1" ht="26.25" customHeight="1" x14ac:dyDescent="0.25">
      <c r="A127" s="145"/>
      <c r="B127" s="125"/>
      <c r="C127" s="120"/>
      <c r="D127" s="121" t="s">
        <v>322</v>
      </c>
      <c r="E127" s="126" t="s">
        <v>629</v>
      </c>
      <c r="F127" s="126" t="s">
        <v>630</v>
      </c>
      <c r="G127" s="126" t="s">
        <v>631</v>
      </c>
      <c r="H127" s="126" t="s">
        <v>632</v>
      </c>
      <c r="I127" s="126" t="s">
        <v>633</v>
      </c>
      <c r="J127" s="126" t="s">
        <v>634</v>
      </c>
      <c r="K127" s="126" t="s">
        <v>635</v>
      </c>
      <c r="L127" s="126" t="s">
        <v>636</v>
      </c>
      <c r="M127" s="126" t="s">
        <v>637</v>
      </c>
      <c r="N127" s="126" t="s">
        <v>638</v>
      </c>
      <c r="O127" s="126" t="s">
        <v>639</v>
      </c>
      <c r="P127" s="126" t="s">
        <v>640</v>
      </c>
      <c r="Q127" s="126" t="s">
        <v>641</v>
      </c>
      <c r="R127" s="126" t="s">
        <v>642</v>
      </c>
      <c r="S127" s="126" t="s">
        <v>643</v>
      </c>
      <c r="T127" s="126" t="s">
        <v>644</v>
      </c>
      <c r="U127" s="126" t="s">
        <v>645</v>
      </c>
      <c r="V127" s="126" t="s">
        <v>646</v>
      </c>
      <c r="W127" s="126" t="s">
        <v>647</v>
      </c>
      <c r="X127" s="126" t="s">
        <v>648</v>
      </c>
      <c r="Y127" s="126" t="s">
        <v>649</v>
      </c>
      <c r="Z127" s="126" t="s">
        <v>650</v>
      </c>
      <c r="AA127" s="126" t="s">
        <v>651</v>
      </c>
      <c r="AB127" s="126" t="s">
        <v>652</v>
      </c>
      <c r="AC127" s="126" t="s">
        <v>653</v>
      </c>
      <c r="AD127" s="126" t="s">
        <v>654</v>
      </c>
      <c r="AE127" s="126" t="s">
        <v>655</v>
      </c>
      <c r="AF127" s="126" t="s">
        <v>656</v>
      </c>
      <c r="AG127" s="126" t="s">
        <v>657</v>
      </c>
      <c r="AH127" s="126" t="s">
        <v>658</v>
      </c>
      <c r="AI127" s="126" t="s">
        <v>659</v>
      </c>
      <c r="AJ127" s="126" t="s">
        <v>660</v>
      </c>
      <c r="AK127" s="126" t="s">
        <v>661</v>
      </c>
      <c r="AL127" s="123"/>
    </row>
    <row r="128" spans="1:38" s="110" customFormat="1" ht="26.25" customHeight="1" x14ac:dyDescent="0.25">
      <c r="A128" s="145"/>
      <c r="B128" s="125" t="s">
        <v>662</v>
      </c>
      <c r="C128" s="120">
        <f>SUM(E128:AK128)</f>
        <v>4648711.8640307672</v>
      </c>
      <c r="D128" s="121" t="s">
        <v>321</v>
      </c>
      <c r="E128" s="122">
        <v>159050.52401614381</v>
      </c>
      <c r="F128" s="122">
        <v>38893.914072216037</v>
      </c>
      <c r="G128" s="122">
        <v>19754.846268211106</v>
      </c>
      <c r="H128" s="122">
        <v>57427.89238416955</v>
      </c>
      <c r="I128" s="122">
        <v>20601.405922624144</v>
      </c>
      <c r="J128" s="122">
        <v>47857.956873707044</v>
      </c>
      <c r="K128" s="122">
        <v>27307.862306219959</v>
      </c>
      <c r="L128" s="122">
        <v>185470.2447200375</v>
      </c>
      <c r="M128" s="122">
        <v>248269.11254479279</v>
      </c>
      <c r="N128" s="122">
        <v>30575.568536078295</v>
      </c>
      <c r="O128" s="122">
        <v>136273.92885486604</v>
      </c>
      <c r="P128" s="122">
        <v>187297.15510678999</v>
      </c>
      <c r="Q128" s="122">
        <v>48174.941963694429</v>
      </c>
      <c r="R128" s="122">
        <v>21080.923139050021</v>
      </c>
      <c r="S128" s="122">
        <v>16957.65039807342</v>
      </c>
      <c r="T128" s="122">
        <v>476169.35262383003</v>
      </c>
      <c r="U128" s="122">
        <v>8708.8575198550679</v>
      </c>
      <c r="V128" s="122">
        <v>372085.27827407478</v>
      </c>
      <c r="W128" s="122">
        <v>86191.733021427499</v>
      </c>
      <c r="X128" s="122">
        <v>21203.97166323433</v>
      </c>
      <c r="Y128" s="122">
        <v>203043.02513412171</v>
      </c>
      <c r="Z128" s="122">
        <v>976238.51758032897</v>
      </c>
      <c r="AA128" s="122">
        <v>83908.625746976235</v>
      </c>
      <c r="AB128" s="122">
        <v>306853.00815442868</v>
      </c>
      <c r="AC128" s="122">
        <v>38609.128460230786</v>
      </c>
      <c r="AD128" s="122">
        <v>78226.031276518595</v>
      </c>
      <c r="AE128" s="122">
        <v>139815.16700006751</v>
      </c>
      <c r="AF128" s="122">
        <v>424889.4043104506</v>
      </c>
      <c r="AG128" s="122">
        <v>88605.709888122059</v>
      </c>
      <c r="AH128" s="122">
        <v>42742.062347434614</v>
      </c>
      <c r="AI128" s="122">
        <v>21456.177526315681</v>
      </c>
      <c r="AJ128" s="122">
        <v>28400.521128104869</v>
      </c>
      <c r="AK128" s="122">
        <v>6571.3652685713723</v>
      </c>
      <c r="AL128" s="123"/>
    </row>
    <row r="129" spans="1:38" s="110" customFormat="1" ht="26.25" customHeight="1" x14ac:dyDescent="0.25">
      <c r="A129" s="145"/>
      <c r="B129" s="125"/>
      <c r="C129" s="120"/>
      <c r="D129" s="121" t="s">
        <v>322</v>
      </c>
      <c r="E129" s="126" t="s">
        <v>663</v>
      </c>
      <c r="F129" s="126" t="s">
        <v>664</v>
      </c>
      <c r="G129" s="126" t="s">
        <v>665</v>
      </c>
      <c r="H129" s="126" t="s">
        <v>666</v>
      </c>
      <c r="I129" s="126" t="s">
        <v>667</v>
      </c>
      <c r="J129" s="126" t="s">
        <v>668</v>
      </c>
      <c r="K129" s="126" t="s">
        <v>669</v>
      </c>
      <c r="L129" s="126" t="s">
        <v>670</v>
      </c>
      <c r="M129" s="126" t="s">
        <v>671</v>
      </c>
      <c r="N129" s="126" t="s">
        <v>672</v>
      </c>
      <c r="O129" s="126" t="s">
        <v>673</v>
      </c>
      <c r="P129" s="126" t="s">
        <v>674</v>
      </c>
      <c r="Q129" s="126" t="s">
        <v>675</v>
      </c>
      <c r="R129" s="126" t="s">
        <v>676</v>
      </c>
      <c r="S129" s="126" t="s">
        <v>677</v>
      </c>
      <c r="T129" s="126" t="s">
        <v>678</v>
      </c>
      <c r="U129" s="126" t="s">
        <v>679</v>
      </c>
      <c r="V129" s="126" t="s">
        <v>680</v>
      </c>
      <c r="W129" s="126" t="s">
        <v>681</v>
      </c>
      <c r="X129" s="126" t="s">
        <v>682</v>
      </c>
      <c r="Y129" s="126" t="s">
        <v>683</v>
      </c>
      <c r="Z129" s="126" t="s">
        <v>684</v>
      </c>
      <c r="AA129" s="126" t="s">
        <v>685</v>
      </c>
      <c r="AB129" s="126" t="s">
        <v>686</v>
      </c>
      <c r="AC129" s="126" t="s">
        <v>687</v>
      </c>
      <c r="AD129" s="126" t="s">
        <v>688</v>
      </c>
      <c r="AE129" s="126" t="s">
        <v>689</v>
      </c>
      <c r="AF129" s="126" t="s">
        <v>690</v>
      </c>
      <c r="AG129" s="126" t="s">
        <v>691</v>
      </c>
      <c r="AH129" s="126" t="s">
        <v>692</v>
      </c>
      <c r="AI129" s="126" t="s">
        <v>693</v>
      </c>
      <c r="AJ129" s="126" t="s">
        <v>694</v>
      </c>
      <c r="AK129" s="126" t="s">
        <v>695</v>
      </c>
      <c r="AL129" s="123"/>
    </row>
    <row r="130" spans="1:38" s="110" customFormat="1" ht="26.25" customHeight="1" x14ac:dyDescent="0.25">
      <c r="A130" s="145"/>
      <c r="B130" s="125" t="s">
        <v>13</v>
      </c>
      <c r="C130" s="120">
        <f>SUM(E130:AK130)</f>
        <v>10696399.160689224</v>
      </c>
      <c r="D130" s="121" t="s">
        <v>321</v>
      </c>
      <c r="E130" s="122">
        <v>263866.17556548718</v>
      </c>
      <c r="F130" s="122">
        <v>124300.53116305203</v>
      </c>
      <c r="G130" s="122">
        <v>54601.716411264584</v>
      </c>
      <c r="H130" s="122">
        <v>172269.41848106691</v>
      </c>
      <c r="I130" s="122">
        <v>90704.848417419387</v>
      </c>
      <c r="J130" s="122">
        <v>183092.99988070285</v>
      </c>
      <c r="K130" s="122">
        <v>91758.22409761115</v>
      </c>
      <c r="L130" s="122">
        <v>390268.86263437179</v>
      </c>
      <c r="M130" s="122">
        <v>883820.8585582386</v>
      </c>
      <c r="N130" s="122">
        <v>176603.91328324683</v>
      </c>
      <c r="O130" s="122">
        <v>183367.6406986888</v>
      </c>
      <c r="P130" s="122">
        <v>786278.29413183813</v>
      </c>
      <c r="Q130" s="122">
        <v>100218.82384855661</v>
      </c>
      <c r="R130" s="122">
        <v>67973.171951209355</v>
      </c>
      <c r="S130" s="122">
        <v>95726.747537249001</v>
      </c>
      <c r="T130" s="122">
        <v>853649.33424601483</v>
      </c>
      <c r="U130" s="122">
        <v>89221.17111698947</v>
      </c>
      <c r="V130" s="122">
        <v>879507.48608142021</v>
      </c>
      <c r="W130" s="122">
        <v>455782.1590887343</v>
      </c>
      <c r="X130" s="122">
        <v>68294.278646715989</v>
      </c>
      <c r="Y130" s="122">
        <v>341361.82342701807</v>
      </c>
      <c r="Z130" s="122">
        <v>2111917.0147544346</v>
      </c>
      <c r="AA130" s="122">
        <v>143668.95049242431</v>
      </c>
      <c r="AB130" s="122">
        <v>315140.36894356954</v>
      </c>
      <c r="AC130" s="122">
        <v>130739.31503750228</v>
      </c>
      <c r="AD130" s="122">
        <v>321199.42845990782</v>
      </c>
      <c r="AE130" s="122">
        <v>364057.49675311969</v>
      </c>
      <c r="AF130" s="122">
        <v>291557.66683534469</v>
      </c>
      <c r="AG130" s="122">
        <v>328308.28092219401</v>
      </c>
      <c r="AH130" s="122">
        <v>149410.15894293238</v>
      </c>
      <c r="AI130" s="122">
        <v>72095.747505265899</v>
      </c>
      <c r="AJ130" s="122">
        <v>106590.72769452438</v>
      </c>
      <c r="AK130" s="122">
        <v>9045.5250811051592</v>
      </c>
      <c r="AL130" s="123"/>
    </row>
    <row r="131" spans="1:38" s="110" customFormat="1" ht="26.25" customHeight="1" x14ac:dyDescent="0.25">
      <c r="A131" s="146"/>
      <c r="B131" s="125"/>
      <c r="C131" s="120"/>
      <c r="D131" s="121" t="s">
        <v>322</v>
      </c>
      <c r="E131" s="126" t="s">
        <v>696</v>
      </c>
      <c r="F131" s="126" t="s">
        <v>697</v>
      </c>
      <c r="G131" s="126" t="s">
        <v>698</v>
      </c>
      <c r="H131" s="126" t="s">
        <v>699</v>
      </c>
      <c r="I131" s="126" t="s">
        <v>700</v>
      </c>
      <c r="J131" s="126" t="s">
        <v>701</v>
      </c>
      <c r="K131" s="126" t="s">
        <v>702</v>
      </c>
      <c r="L131" s="126" t="s">
        <v>703</v>
      </c>
      <c r="M131" s="126" t="s">
        <v>704</v>
      </c>
      <c r="N131" s="126" t="s">
        <v>705</v>
      </c>
      <c r="O131" s="126" t="s">
        <v>706</v>
      </c>
      <c r="P131" s="126" t="s">
        <v>707</v>
      </c>
      <c r="Q131" s="126" t="s">
        <v>708</v>
      </c>
      <c r="R131" s="126" t="s">
        <v>709</v>
      </c>
      <c r="S131" s="126" t="s">
        <v>710</v>
      </c>
      <c r="T131" s="126" t="s">
        <v>711</v>
      </c>
      <c r="U131" s="126" t="s">
        <v>712</v>
      </c>
      <c r="V131" s="126" t="s">
        <v>713</v>
      </c>
      <c r="W131" s="126" t="s">
        <v>714</v>
      </c>
      <c r="X131" s="126" t="s">
        <v>715</v>
      </c>
      <c r="Y131" s="126" t="s">
        <v>716</v>
      </c>
      <c r="Z131" s="126" t="s">
        <v>717</v>
      </c>
      <c r="AA131" s="126" t="s">
        <v>718</v>
      </c>
      <c r="AB131" s="126" t="s">
        <v>719</v>
      </c>
      <c r="AC131" s="126" t="s">
        <v>720</v>
      </c>
      <c r="AD131" s="126" t="s">
        <v>721</v>
      </c>
      <c r="AE131" s="126" t="s">
        <v>722</v>
      </c>
      <c r="AF131" s="126" t="s">
        <v>723</v>
      </c>
      <c r="AG131" s="126" t="s">
        <v>724</v>
      </c>
      <c r="AH131" s="126" t="s">
        <v>725</v>
      </c>
      <c r="AI131" s="126" t="s">
        <v>726</v>
      </c>
      <c r="AJ131" s="126" t="s">
        <v>727</v>
      </c>
      <c r="AK131" s="126" t="s">
        <v>728</v>
      </c>
      <c r="AL131" s="123"/>
    </row>
    <row r="132" spans="1:38" s="110" customFormat="1" ht="26.25" customHeight="1" x14ac:dyDescent="0.25">
      <c r="A132" s="144" t="s">
        <v>733</v>
      </c>
      <c r="B132" s="120" t="s">
        <v>320</v>
      </c>
      <c r="C132" s="120">
        <f>SUM(E132:AK132)</f>
        <v>157858.66031285064</v>
      </c>
      <c r="D132" s="127" t="s">
        <v>321</v>
      </c>
      <c r="E132" s="122">
        <v>1274.1671053198097</v>
      </c>
      <c r="F132" s="122">
        <v>685.04154776617543</v>
      </c>
      <c r="G132" s="122">
        <v>116.58169797767441</v>
      </c>
      <c r="H132" s="122">
        <v>8883.5281436233327</v>
      </c>
      <c r="I132" s="122">
        <v>1220.610515493307</v>
      </c>
      <c r="J132" s="122">
        <v>2210.545140238924</v>
      </c>
      <c r="K132" s="122">
        <v>1799.6260019727979</v>
      </c>
      <c r="L132" s="122">
        <v>8043.5930285607383</v>
      </c>
      <c r="M132" s="122">
        <v>9838.3029355355393</v>
      </c>
      <c r="N132" s="122">
        <v>4175.9740378537581</v>
      </c>
      <c r="O132" s="122">
        <v>4920.3626684630972</v>
      </c>
      <c r="P132" s="122">
        <v>7254.1268357300469</v>
      </c>
      <c r="Q132" s="122">
        <v>1052.4818446392903</v>
      </c>
      <c r="R132" s="122">
        <v>1223.8425610498191</v>
      </c>
      <c r="S132" s="122">
        <v>1746.123209357577</v>
      </c>
      <c r="T132" s="122">
        <v>6662.010895629498</v>
      </c>
      <c r="U132" s="122">
        <v>1202.4748062284405</v>
      </c>
      <c r="V132" s="122">
        <v>18289.071619824728</v>
      </c>
      <c r="W132" s="122">
        <v>10871.033566694408</v>
      </c>
      <c r="X132" s="122">
        <v>625.64173637437568</v>
      </c>
      <c r="Y132" s="122">
        <v>3845.0169714904555</v>
      </c>
      <c r="Z132" s="122">
        <v>33707.618866623568</v>
      </c>
      <c r="AA132" s="122">
        <v>2326.2297675588188</v>
      </c>
      <c r="AB132" s="122">
        <v>1915.0399245783092</v>
      </c>
      <c r="AC132" s="122">
        <v>7336.6806771031415</v>
      </c>
      <c r="AD132" s="122">
        <v>1557.0093473143518</v>
      </c>
      <c r="AE132" s="122">
        <v>2453.5867839501266</v>
      </c>
      <c r="AF132" s="122">
        <v>3794.1144526531416</v>
      </c>
      <c r="AG132" s="122">
        <v>3120.468814003586</v>
      </c>
      <c r="AH132" s="122">
        <v>3010.3608833132562</v>
      </c>
      <c r="AI132" s="122">
        <v>1413.9918586929125</v>
      </c>
      <c r="AJ132" s="122">
        <v>1097.2139795039975</v>
      </c>
      <c r="AK132" s="122">
        <v>186.18808773167089</v>
      </c>
      <c r="AL132" s="123"/>
    </row>
    <row r="133" spans="1:38" s="110" customFormat="1" ht="26.25" customHeight="1" x14ac:dyDescent="0.25">
      <c r="A133" s="145"/>
      <c r="B133" s="120"/>
      <c r="C133" s="120"/>
      <c r="D133" s="121" t="s">
        <v>322</v>
      </c>
      <c r="E133" s="124" t="s">
        <v>323</v>
      </c>
      <c r="F133" s="124" t="s">
        <v>324</v>
      </c>
      <c r="G133" s="124" t="s">
        <v>325</v>
      </c>
      <c r="H133" s="124" t="s">
        <v>326</v>
      </c>
      <c r="I133" s="124" t="s">
        <v>327</v>
      </c>
      <c r="J133" s="124" t="s">
        <v>328</v>
      </c>
      <c r="K133" s="124" t="s">
        <v>329</v>
      </c>
      <c r="L133" s="124" t="s">
        <v>330</v>
      </c>
      <c r="M133" s="124" t="s">
        <v>331</v>
      </c>
      <c r="N133" s="124" t="s">
        <v>332</v>
      </c>
      <c r="O133" s="124" t="s">
        <v>333</v>
      </c>
      <c r="P133" s="124" t="s">
        <v>334</v>
      </c>
      <c r="Q133" s="124" t="s">
        <v>335</v>
      </c>
      <c r="R133" s="124" t="s">
        <v>336</v>
      </c>
      <c r="S133" s="124" t="s">
        <v>337</v>
      </c>
      <c r="T133" s="124" t="s">
        <v>338</v>
      </c>
      <c r="U133" s="124" t="s">
        <v>339</v>
      </c>
      <c r="V133" s="124" t="s">
        <v>340</v>
      </c>
      <c r="W133" s="124" t="s">
        <v>341</v>
      </c>
      <c r="X133" s="124" t="s">
        <v>342</v>
      </c>
      <c r="Y133" s="124" t="s">
        <v>343</v>
      </c>
      <c r="Z133" s="124" t="s">
        <v>344</v>
      </c>
      <c r="AA133" s="124" t="s">
        <v>345</v>
      </c>
      <c r="AB133" s="124" t="s">
        <v>346</v>
      </c>
      <c r="AC133" s="124" t="s">
        <v>347</v>
      </c>
      <c r="AD133" s="124" t="s">
        <v>348</v>
      </c>
      <c r="AE133" s="124" t="s">
        <v>349</v>
      </c>
      <c r="AF133" s="124" t="s">
        <v>350</v>
      </c>
      <c r="AG133" s="124" t="s">
        <v>351</v>
      </c>
      <c r="AH133" s="124" t="s">
        <v>352</v>
      </c>
      <c r="AI133" s="124" t="s">
        <v>353</v>
      </c>
      <c r="AJ133" s="124" t="s">
        <v>354</v>
      </c>
      <c r="AK133" s="124" t="s">
        <v>355</v>
      </c>
      <c r="AL133" s="123"/>
    </row>
    <row r="134" spans="1:38" s="110" customFormat="1" ht="26.25" customHeight="1" x14ac:dyDescent="0.25">
      <c r="A134" s="145"/>
      <c r="B134" s="125" t="s">
        <v>356</v>
      </c>
      <c r="C134" s="120">
        <f>SUM(E134:AK134)</f>
        <v>6207449.2560463557</v>
      </c>
      <c r="D134" s="121" t="s">
        <v>321</v>
      </c>
      <c r="E134" s="122">
        <v>360075.56384305301</v>
      </c>
      <c r="F134" s="122">
        <v>471942.63953774271</v>
      </c>
      <c r="G134" s="122">
        <v>123817.41558381089</v>
      </c>
      <c r="H134" s="122">
        <v>55653.547629132401</v>
      </c>
      <c r="I134" s="122">
        <v>69711.253796758814</v>
      </c>
      <c r="J134" s="122">
        <v>70716.429897213748</v>
      </c>
      <c r="K134" s="122">
        <v>50677.643098232082</v>
      </c>
      <c r="L134" s="122">
        <v>424384.68422115932</v>
      </c>
      <c r="M134" s="122">
        <v>125256.55246226797</v>
      </c>
      <c r="N134" s="122">
        <v>168375.92862954584</v>
      </c>
      <c r="O134" s="122">
        <v>120625.51492560467</v>
      </c>
      <c r="P134" s="122">
        <v>108330.2636284391</v>
      </c>
      <c r="Q134" s="122">
        <v>79225.970797059505</v>
      </c>
      <c r="R134" s="122">
        <v>14379.876032692207</v>
      </c>
      <c r="S134" s="122">
        <v>62323.500033412798</v>
      </c>
      <c r="T134" s="122">
        <v>556359.7145196324</v>
      </c>
      <c r="U134" s="122">
        <v>5654.1743857622323</v>
      </c>
      <c r="V134" s="122">
        <v>339036.10102994944</v>
      </c>
      <c r="W134" s="122">
        <v>244314.23501727814</v>
      </c>
      <c r="X134" s="122">
        <v>48167.148668281967</v>
      </c>
      <c r="Y134" s="122">
        <v>533281.98798378103</v>
      </c>
      <c r="Z134" s="122">
        <v>1234761.3663961887</v>
      </c>
      <c r="AA134" s="122">
        <v>165607.13826182959</v>
      </c>
      <c r="AB134" s="122">
        <v>142958.63896286808</v>
      </c>
      <c r="AC134" s="122">
        <v>92224.968819462694</v>
      </c>
      <c r="AD134" s="122">
        <v>27463.261192307349</v>
      </c>
      <c r="AE134" s="122">
        <v>74797.856197638816</v>
      </c>
      <c r="AF134" s="122">
        <v>213085.58029191889</v>
      </c>
      <c r="AG134" s="122">
        <v>70942.229791568534</v>
      </c>
      <c r="AH134" s="122">
        <v>43694.119845689638</v>
      </c>
      <c r="AI134" s="122">
        <v>39818.148148610919</v>
      </c>
      <c r="AJ134" s="122">
        <v>59741.96420549335</v>
      </c>
      <c r="AK134" s="122">
        <v>10043.838211970486</v>
      </c>
      <c r="AL134" s="123"/>
    </row>
    <row r="135" spans="1:38" s="110" customFormat="1" ht="26.25" customHeight="1" x14ac:dyDescent="0.25">
      <c r="A135" s="145"/>
      <c r="B135" s="125"/>
      <c r="C135" s="120"/>
      <c r="D135" s="121" t="s">
        <v>322</v>
      </c>
      <c r="E135" s="124" t="s">
        <v>357</v>
      </c>
      <c r="F135" s="124" t="s">
        <v>358</v>
      </c>
      <c r="G135" s="124" t="s">
        <v>359</v>
      </c>
      <c r="H135" s="124" t="s">
        <v>360</v>
      </c>
      <c r="I135" s="124" t="s">
        <v>361</v>
      </c>
      <c r="J135" s="124" t="s">
        <v>362</v>
      </c>
      <c r="K135" s="124" t="s">
        <v>363</v>
      </c>
      <c r="L135" s="124" t="s">
        <v>364</v>
      </c>
      <c r="M135" s="124" t="s">
        <v>365</v>
      </c>
      <c r="N135" s="124" t="s">
        <v>366</v>
      </c>
      <c r="O135" s="124" t="s">
        <v>367</v>
      </c>
      <c r="P135" s="124" t="s">
        <v>368</v>
      </c>
      <c r="Q135" s="124" t="s">
        <v>369</v>
      </c>
      <c r="R135" s="124" t="s">
        <v>370</v>
      </c>
      <c r="S135" s="124" t="s">
        <v>371</v>
      </c>
      <c r="T135" s="124" t="s">
        <v>372</v>
      </c>
      <c r="U135" s="124" t="s">
        <v>373</v>
      </c>
      <c r="V135" s="124" t="s">
        <v>374</v>
      </c>
      <c r="W135" s="124" t="s">
        <v>375</v>
      </c>
      <c r="X135" s="124" t="s">
        <v>376</v>
      </c>
      <c r="Y135" s="124" t="s">
        <v>377</v>
      </c>
      <c r="Z135" s="124" t="s">
        <v>378</v>
      </c>
      <c r="AA135" s="124" t="s">
        <v>379</v>
      </c>
      <c r="AB135" s="124" t="s">
        <v>380</v>
      </c>
      <c r="AC135" s="124" t="s">
        <v>381</v>
      </c>
      <c r="AD135" s="124" t="s">
        <v>382</v>
      </c>
      <c r="AE135" s="124" t="s">
        <v>383</v>
      </c>
      <c r="AF135" s="124" t="s">
        <v>384</v>
      </c>
      <c r="AG135" s="124" t="s">
        <v>385</v>
      </c>
      <c r="AH135" s="124" t="s">
        <v>386</v>
      </c>
      <c r="AI135" s="124" t="s">
        <v>387</v>
      </c>
      <c r="AJ135" s="124" t="s">
        <v>388</v>
      </c>
      <c r="AK135" s="124" t="s">
        <v>389</v>
      </c>
      <c r="AL135" s="123"/>
    </row>
    <row r="136" spans="1:38" s="110" customFormat="1" ht="26.25" customHeight="1" x14ac:dyDescent="0.25">
      <c r="A136" s="145"/>
      <c r="B136" s="125" t="s">
        <v>390</v>
      </c>
      <c r="C136" s="120">
        <f>SUM(E136:AK136)</f>
        <v>8714605.5355457533</v>
      </c>
      <c r="D136" s="121" t="s">
        <v>321</v>
      </c>
      <c r="E136" s="122">
        <v>339772.11714209523</v>
      </c>
      <c r="F136" s="122">
        <v>242655.15259340004</v>
      </c>
      <c r="G136" s="122">
        <v>72946.342570752444</v>
      </c>
      <c r="H136" s="122">
        <v>192258.89357028122</v>
      </c>
      <c r="I136" s="122">
        <v>112893.62968178185</v>
      </c>
      <c r="J136" s="122">
        <v>126370.68329612825</v>
      </c>
      <c r="K136" s="122">
        <v>73212.374752169737</v>
      </c>
      <c r="L136" s="122">
        <v>340793.02451839193</v>
      </c>
      <c r="M136" s="122">
        <v>319184.15481055877</v>
      </c>
      <c r="N136" s="122">
        <v>229369.63439208665</v>
      </c>
      <c r="O136" s="122">
        <v>307444.46854049095</v>
      </c>
      <c r="P136" s="122">
        <v>276978.63839716208</v>
      </c>
      <c r="Q136" s="122">
        <v>110535.89718445692</v>
      </c>
      <c r="R136" s="122">
        <v>41698.264598549504</v>
      </c>
      <c r="S136" s="122">
        <v>102517.02830074073</v>
      </c>
      <c r="T136" s="122">
        <v>781460.11652848567</v>
      </c>
      <c r="U136" s="122">
        <v>25998.290891759865</v>
      </c>
      <c r="V136" s="122">
        <v>501752.71365101682</v>
      </c>
      <c r="W136" s="122">
        <v>524319.51021420059</v>
      </c>
      <c r="X136" s="122">
        <v>58076.349134574419</v>
      </c>
      <c r="Y136" s="122">
        <v>451874.91325450735</v>
      </c>
      <c r="Z136" s="122">
        <v>1934172.0194455597</v>
      </c>
      <c r="AA136" s="122">
        <v>212876.90581760567</v>
      </c>
      <c r="AB136" s="122">
        <v>209386.47533994884</v>
      </c>
      <c r="AC136" s="122">
        <v>168774.31312085615</v>
      </c>
      <c r="AD136" s="122">
        <v>37286.263203530398</v>
      </c>
      <c r="AE136" s="122">
        <v>197997.58911072888</v>
      </c>
      <c r="AF136" s="122">
        <v>290894.08196266228</v>
      </c>
      <c r="AG136" s="122">
        <v>153928.65141252466</v>
      </c>
      <c r="AH136" s="122">
        <v>116168.5932618139</v>
      </c>
      <c r="AI136" s="122">
        <v>57524.008733847651</v>
      </c>
      <c r="AJ136" s="122">
        <v>79609.930495680062</v>
      </c>
      <c r="AK136" s="122">
        <v>23874.505617405284</v>
      </c>
      <c r="AL136" s="123"/>
    </row>
    <row r="137" spans="1:38" s="110" customFormat="1" ht="26.25" customHeight="1" x14ac:dyDescent="0.25">
      <c r="A137" s="145"/>
      <c r="B137" s="125"/>
      <c r="C137" s="120"/>
      <c r="D137" s="121" t="s">
        <v>322</v>
      </c>
      <c r="E137" s="124" t="s">
        <v>391</v>
      </c>
      <c r="F137" s="124" t="s">
        <v>392</v>
      </c>
      <c r="G137" s="124" t="s">
        <v>393</v>
      </c>
      <c r="H137" s="124" t="s">
        <v>394</v>
      </c>
      <c r="I137" s="124" t="s">
        <v>395</v>
      </c>
      <c r="J137" s="124" t="s">
        <v>396</v>
      </c>
      <c r="K137" s="124" t="s">
        <v>397</v>
      </c>
      <c r="L137" s="124" t="s">
        <v>398</v>
      </c>
      <c r="M137" s="124" t="s">
        <v>399</v>
      </c>
      <c r="N137" s="124" t="s">
        <v>400</v>
      </c>
      <c r="O137" s="124" t="s">
        <v>401</v>
      </c>
      <c r="P137" s="124" t="s">
        <v>402</v>
      </c>
      <c r="Q137" s="124" t="s">
        <v>403</v>
      </c>
      <c r="R137" s="124" t="s">
        <v>404</v>
      </c>
      <c r="S137" s="124" t="s">
        <v>405</v>
      </c>
      <c r="T137" s="124" t="s">
        <v>406</v>
      </c>
      <c r="U137" s="124" t="s">
        <v>407</v>
      </c>
      <c r="V137" s="124" t="s">
        <v>408</v>
      </c>
      <c r="W137" s="124" t="s">
        <v>409</v>
      </c>
      <c r="X137" s="124" t="s">
        <v>410</v>
      </c>
      <c r="Y137" s="124" t="s">
        <v>411</v>
      </c>
      <c r="Z137" s="124" t="s">
        <v>412</v>
      </c>
      <c r="AA137" s="124" t="s">
        <v>413</v>
      </c>
      <c r="AB137" s="124" t="s">
        <v>414</v>
      </c>
      <c r="AC137" s="124" t="s">
        <v>415</v>
      </c>
      <c r="AD137" s="124" t="s">
        <v>416</v>
      </c>
      <c r="AE137" s="124" t="s">
        <v>417</v>
      </c>
      <c r="AF137" s="124" t="s">
        <v>418</v>
      </c>
      <c r="AG137" s="124" t="s">
        <v>419</v>
      </c>
      <c r="AH137" s="124" t="s">
        <v>420</v>
      </c>
      <c r="AI137" s="124" t="s">
        <v>421</v>
      </c>
      <c r="AJ137" s="124" t="s">
        <v>422</v>
      </c>
      <c r="AK137" s="124" t="s">
        <v>423</v>
      </c>
      <c r="AL137" s="123"/>
    </row>
    <row r="138" spans="1:38" s="110" customFormat="1" ht="26.25" customHeight="1" x14ac:dyDescent="0.25">
      <c r="A138" s="145"/>
      <c r="B138" s="125" t="s">
        <v>424</v>
      </c>
      <c r="C138" s="120">
        <f>SUM(E138:AK138)</f>
        <v>4163768.2712840838</v>
      </c>
      <c r="D138" s="121" t="s">
        <v>321</v>
      </c>
      <c r="E138" s="122">
        <v>201807.76535203555</v>
      </c>
      <c r="F138" s="122">
        <v>184426.83817414605</v>
      </c>
      <c r="G138" s="122">
        <v>53833.576537181725</v>
      </c>
      <c r="H138" s="122">
        <v>102376.88666598953</v>
      </c>
      <c r="I138" s="122">
        <v>98278.825745535592</v>
      </c>
      <c r="J138" s="122">
        <v>78952.789245267792</v>
      </c>
      <c r="K138" s="122">
        <v>38809.740226252361</v>
      </c>
      <c r="L138" s="122">
        <v>180928.82249810555</v>
      </c>
      <c r="M138" s="122">
        <v>166873.00273374387</v>
      </c>
      <c r="N138" s="122">
        <v>165972.45476534689</v>
      </c>
      <c r="O138" s="122">
        <v>74073.934790107509</v>
      </c>
      <c r="P138" s="122">
        <v>141980.85983480822</v>
      </c>
      <c r="Q138" s="122">
        <v>38395.237113297</v>
      </c>
      <c r="R138" s="122">
        <v>20121.345839655129</v>
      </c>
      <c r="S138" s="122">
        <v>54877.836721300955</v>
      </c>
      <c r="T138" s="122">
        <v>387493.20464985992</v>
      </c>
      <c r="U138" s="122">
        <v>24045.131435020929</v>
      </c>
      <c r="V138" s="122">
        <v>114058.52489291391</v>
      </c>
      <c r="W138" s="122">
        <v>265679.48437964485</v>
      </c>
      <c r="X138" s="122">
        <v>28388.907791313384</v>
      </c>
      <c r="Y138" s="122">
        <v>179988.25989410497</v>
      </c>
      <c r="Z138" s="122">
        <v>795319.17814452748</v>
      </c>
      <c r="AA138" s="122">
        <v>68820.453651057076</v>
      </c>
      <c r="AB138" s="122">
        <v>89396.864623369838</v>
      </c>
      <c r="AC138" s="122">
        <v>125642.50868418046</v>
      </c>
      <c r="AD138" s="122">
        <v>30859.458255564885</v>
      </c>
      <c r="AE138" s="122">
        <v>89205.454858972982</v>
      </c>
      <c r="AF138" s="122">
        <v>142106.84360256116</v>
      </c>
      <c r="AG138" s="122">
        <v>86085.879449710803</v>
      </c>
      <c r="AH138" s="122">
        <v>55858.827747108364</v>
      </c>
      <c r="AI138" s="122">
        <v>30493.367320626854</v>
      </c>
      <c r="AJ138" s="122">
        <v>44438.74291716225</v>
      </c>
      <c r="AK138" s="122">
        <v>4177.2627436094981</v>
      </c>
      <c r="AL138" s="123"/>
    </row>
    <row r="139" spans="1:38" s="110" customFormat="1" ht="26.25" customHeight="1" x14ac:dyDescent="0.25">
      <c r="A139" s="145"/>
      <c r="B139" s="125"/>
      <c r="C139" s="120"/>
      <c r="D139" s="121" t="s">
        <v>322</v>
      </c>
      <c r="E139" s="124" t="s">
        <v>425</v>
      </c>
      <c r="F139" s="124" t="s">
        <v>426</v>
      </c>
      <c r="G139" s="124" t="s">
        <v>427</v>
      </c>
      <c r="H139" s="124" t="s">
        <v>428</v>
      </c>
      <c r="I139" s="124" t="s">
        <v>429</v>
      </c>
      <c r="J139" s="124" t="s">
        <v>430</v>
      </c>
      <c r="K139" s="124" t="s">
        <v>431</v>
      </c>
      <c r="L139" s="124" t="s">
        <v>432</v>
      </c>
      <c r="M139" s="124" t="s">
        <v>433</v>
      </c>
      <c r="N139" s="124" t="s">
        <v>434</v>
      </c>
      <c r="O139" s="124" t="s">
        <v>435</v>
      </c>
      <c r="P139" s="124" t="s">
        <v>436</v>
      </c>
      <c r="Q139" s="124" t="s">
        <v>437</v>
      </c>
      <c r="R139" s="124" t="s">
        <v>438</v>
      </c>
      <c r="S139" s="124" t="s">
        <v>439</v>
      </c>
      <c r="T139" s="124" t="s">
        <v>440</v>
      </c>
      <c r="U139" s="124" t="s">
        <v>441</v>
      </c>
      <c r="V139" s="124" t="s">
        <v>442</v>
      </c>
      <c r="W139" s="124" t="s">
        <v>443</v>
      </c>
      <c r="X139" s="124" t="s">
        <v>444</v>
      </c>
      <c r="Y139" s="124" t="s">
        <v>445</v>
      </c>
      <c r="Z139" s="124" t="s">
        <v>446</v>
      </c>
      <c r="AA139" s="124" t="s">
        <v>447</v>
      </c>
      <c r="AB139" s="124" t="s">
        <v>448</v>
      </c>
      <c r="AC139" s="124" t="s">
        <v>449</v>
      </c>
      <c r="AD139" s="124" t="s">
        <v>450</v>
      </c>
      <c r="AE139" s="124" t="s">
        <v>451</v>
      </c>
      <c r="AF139" s="124" t="s">
        <v>452</v>
      </c>
      <c r="AG139" s="124" t="s">
        <v>453</v>
      </c>
      <c r="AH139" s="124" t="s">
        <v>454</v>
      </c>
      <c r="AI139" s="124" t="s">
        <v>455</v>
      </c>
      <c r="AJ139" s="124" t="s">
        <v>456</v>
      </c>
      <c r="AK139" s="124" t="s">
        <v>457</v>
      </c>
      <c r="AL139" s="123"/>
    </row>
    <row r="140" spans="1:38" s="110" customFormat="1" ht="26.25" customHeight="1" x14ac:dyDescent="0.25">
      <c r="A140" s="145"/>
      <c r="B140" s="125" t="s">
        <v>458</v>
      </c>
      <c r="C140" s="120">
        <f>SUM(E140:AK140)</f>
        <v>691175.68934185861</v>
      </c>
      <c r="D140" s="121" t="s">
        <v>321</v>
      </c>
      <c r="E140" s="122">
        <v>10006.872153879789</v>
      </c>
      <c r="F140" s="122">
        <v>6016.7378527290721</v>
      </c>
      <c r="G140" s="122">
        <v>1828.5548744098055</v>
      </c>
      <c r="H140" s="122">
        <v>41316.045908299908</v>
      </c>
      <c r="I140" s="122">
        <v>18020.54868256683</v>
      </c>
      <c r="J140" s="122">
        <v>11772.352674079271</v>
      </c>
      <c r="K140" s="122">
        <v>7833.5273360598012</v>
      </c>
      <c r="L140" s="122">
        <v>8393.0546008101737</v>
      </c>
      <c r="M140" s="122">
        <v>50266.058432179474</v>
      </c>
      <c r="N140" s="122">
        <v>20294.113920916101</v>
      </c>
      <c r="O140" s="122">
        <v>11610.61713183633</v>
      </c>
      <c r="P140" s="122">
        <v>20405.510270324172</v>
      </c>
      <c r="Q140" s="122">
        <v>9231.5967419323442</v>
      </c>
      <c r="R140" s="122">
        <v>2055.575159755293</v>
      </c>
      <c r="S140" s="122">
        <v>8982.2824853542734</v>
      </c>
      <c r="T140" s="122">
        <v>86926.160091403261</v>
      </c>
      <c r="U140" s="122">
        <v>2084.9815794589367</v>
      </c>
      <c r="V140" s="122">
        <v>54423.195181144773</v>
      </c>
      <c r="W140" s="122">
        <v>41637.664515887031</v>
      </c>
      <c r="X140" s="122">
        <v>7553.8593603059398</v>
      </c>
      <c r="Y140" s="122">
        <v>7628.6745357488116</v>
      </c>
      <c r="Z140" s="122">
        <v>124176.58693133098</v>
      </c>
      <c r="AA140" s="122">
        <v>18719.585787336237</v>
      </c>
      <c r="AB140" s="122">
        <v>7910.204493527358</v>
      </c>
      <c r="AC140" s="122">
        <v>38246.085228215612</v>
      </c>
      <c r="AD140" s="122">
        <v>2740.4161813074934</v>
      </c>
      <c r="AE140" s="122">
        <v>17918.305259100795</v>
      </c>
      <c r="AF140" s="122">
        <v>11258.513562306762</v>
      </c>
      <c r="AG140" s="122">
        <v>15007.958250513893</v>
      </c>
      <c r="AH140" s="122">
        <v>8212.1489988104004</v>
      </c>
      <c r="AI140" s="122">
        <v>6154.9143354755579</v>
      </c>
      <c r="AJ140" s="122">
        <v>10715.18108257482</v>
      </c>
      <c r="AK140" s="122">
        <v>1827.8057422773161</v>
      </c>
      <c r="AL140" s="123"/>
    </row>
    <row r="141" spans="1:38" s="110" customFormat="1" ht="26.25" customHeight="1" x14ac:dyDescent="0.25">
      <c r="A141" s="145"/>
      <c r="B141" s="125"/>
      <c r="C141" s="120"/>
      <c r="D141" s="121" t="s">
        <v>322</v>
      </c>
      <c r="E141" s="124" t="s">
        <v>459</v>
      </c>
      <c r="F141" s="124" t="s">
        <v>460</v>
      </c>
      <c r="G141" s="124" t="s">
        <v>461</v>
      </c>
      <c r="H141" s="124" t="s">
        <v>462</v>
      </c>
      <c r="I141" s="124" t="s">
        <v>463</v>
      </c>
      <c r="J141" s="124" t="s">
        <v>464</v>
      </c>
      <c r="K141" s="124" t="s">
        <v>465</v>
      </c>
      <c r="L141" s="124" t="s">
        <v>466</v>
      </c>
      <c r="M141" s="124" t="s">
        <v>467</v>
      </c>
      <c r="N141" s="124" t="s">
        <v>468</v>
      </c>
      <c r="O141" s="124" t="s">
        <v>469</v>
      </c>
      <c r="P141" s="124" t="s">
        <v>470</v>
      </c>
      <c r="Q141" s="124" t="s">
        <v>471</v>
      </c>
      <c r="R141" s="124" t="s">
        <v>472</v>
      </c>
      <c r="S141" s="124" t="s">
        <v>473</v>
      </c>
      <c r="T141" s="124" t="s">
        <v>474</v>
      </c>
      <c r="U141" s="124" t="s">
        <v>475</v>
      </c>
      <c r="V141" s="124" t="s">
        <v>476</v>
      </c>
      <c r="W141" s="124" t="s">
        <v>477</v>
      </c>
      <c r="X141" s="124" t="s">
        <v>478</v>
      </c>
      <c r="Y141" s="124" t="s">
        <v>479</v>
      </c>
      <c r="Z141" s="124" t="s">
        <v>480</v>
      </c>
      <c r="AA141" s="124" t="s">
        <v>481</v>
      </c>
      <c r="AB141" s="124" t="s">
        <v>482</v>
      </c>
      <c r="AC141" s="124" t="s">
        <v>483</v>
      </c>
      <c r="AD141" s="124" t="s">
        <v>484</v>
      </c>
      <c r="AE141" s="124" t="s">
        <v>485</v>
      </c>
      <c r="AF141" s="124" t="s">
        <v>486</v>
      </c>
      <c r="AG141" s="124" t="s">
        <v>487</v>
      </c>
      <c r="AH141" s="124" t="s">
        <v>488</v>
      </c>
      <c r="AI141" s="124" t="s">
        <v>489</v>
      </c>
      <c r="AJ141" s="124" t="s">
        <v>490</v>
      </c>
      <c r="AK141" s="124" t="s">
        <v>491</v>
      </c>
      <c r="AL141" s="123"/>
    </row>
    <row r="142" spans="1:38" s="110" customFormat="1" ht="26.25" customHeight="1" x14ac:dyDescent="0.25">
      <c r="A142" s="145"/>
      <c r="B142" s="125" t="s">
        <v>492</v>
      </c>
      <c r="C142" s="120">
        <f>SUM(E142:AK142)</f>
        <v>324561.96835873515</v>
      </c>
      <c r="D142" s="121" t="s">
        <v>321</v>
      </c>
      <c r="E142" s="122">
        <v>21584.35075510036</v>
      </c>
      <c r="F142" s="122">
        <v>13426.944116598381</v>
      </c>
      <c r="G142" s="122">
        <v>4507.3600142176738</v>
      </c>
      <c r="H142" s="122">
        <v>8568.6753476801368</v>
      </c>
      <c r="I142" s="122">
        <v>1741.8285019790828</v>
      </c>
      <c r="J142" s="122">
        <v>3410.5396511084664</v>
      </c>
      <c r="K142" s="122">
        <v>2493.7250428451393</v>
      </c>
      <c r="L142" s="122">
        <v>14418.902906438963</v>
      </c>
      <c r="M142" s="122">
        <v>11255.457565279385</v>
      </c>
      <c r="N142" s="122">
        <v>4617.0372559399448</v>
      </c>
      <c r="O142" s="122">
        <v>9246.7028263988814</v>
      </c>
      <c r="P142" s="122">
        <v>7533.4421175939278</v>
      </c>
      <c r="Q142" s="122">
        <v>3043.5828117736346</v>
      </c>
      <c r="R142" s="122">
        <v>1215.238749221829</v>
      </c>
      <c r="S142" s="122">
        <v>2645.3448769791521</v>
      </c>
      <c r="T142" s="122">
        <v>30954.558065383211</v>
      </c>
      <c r="U142" s="122">
        <v>160.59542233327056</v>
      </c>
      <c r="V142" s="122">
        <v>35174.943277900267</v>
      </c>
      <c r="W142" s="122">
        <v>24748.019305588379</v>
      </c>
      <c r="X142" s="122">
        <v>1800.4331488678088</v>
      </c>
      <c r="Y142" s="122">
        <v>19974.069427801918</v>
      </c>
      <c r="Z142" s="122">
        <v>57048.473023364917</v>
      </c>
      <c r="AA142" s="122">
        <v>5442.2289084268277</v>
      </c>
      <c r="AB142" s="122">
        <v>5987.0908366032636</v>
      </c>
      <c r="AC142" s="122">
        <v>9020.7864618548483</v>
      </c>
      <c r="AD142" s="122">
        <v>1143.543347307048</v>
      </c>
      <c r="AE142" s="122">
        <v>4641.278201182532</v>
      </c>
      <c r="AF142" s="122">
        <v>6668.6778836635094</v>
      </c>
      <c r="AG142" s="122">
        <v>4376.7644067023866</v>
      </c>
      <c r="AH142" s="122">
        <v>3011.3109197407493</v>
      </c>
      <c r="AI142" s="122">
        <v>1959.355390806895</v>
      </c>
      <c r="AJ142" s="122">
        <v>1968.5364203466231</v>
      </c>
      <c r="AK142" s="122">
        <v>772.17137170560966</v>
      </c>
      <c r="AL142" s="123"/>
    </row>
    <row r="143" spans="1:38" s="110" customFormat="1" ht="26.25" customHeight="1" x14ac:dyDescent="0.25">
      <c r="A143" s="145"/>
      <c r="B143" s="125"/>
      <c r="C143" s="120"/>
      <c r="D143" s="121" t="s">
        <v>322</v>
      </c>
      <c r="E143" s="124" t="s">
        <v>493</v>
      </c>
      <c r="F143" s="124" t="s">
        <v>494</v>
      </c>
      <c r="G143" s="124" t="s">
        <v>495</v>
      </c>
      <c r="H143" s="124" t="s">
        <v>496</v>
      </c>
      <c r="I143" s="124" t="s">
        <v>497</v>
      </c>
      <c r="J143" s="124" t="s">
        <v>498</v>
      </c>
      <c r="K143" s="124" t="s">
        <v>499</v>
      </c>
      <c r="L143" s="124" t="s">
        <v>500</v>
      </c>
      <c r="M143" s="124" t="s">
        <v>501</v>
      </c>
      <c r="N143" s="124" t="s">
        <v>502</v>
      </c>
      <c r="O143" s="124" t="s">
        <v>503</v>
      </c>
      <c r="P143" s="124" t="s">
        <v>504</v>
      </c>
      <c r="Q143" s="124" t="s">
        <v>505</v>
      </c>
      <c r="R143" s="124" t="s">
        <v>506</v>
      </c>
      <c r="S143" s="124" t="s">
        <v>507</v>
      </c>
      <c r="T143" s="124" t="s">
        <v>508</v>
      </c>
      <c r="U143" s="124" t="s">
        <v>509</v>
      </c>
      <c r="V143" s="124" t="s">
        <v>510</v>
      </c>
      <c r="W143" s="124" t="s">
        <v>511</v>
      </c>
      <c r="X143" s="124" t="s">
        <v>512</v>
      </c>
      <c r="Y143" s="124" t="s">
        <v>513</v>
      </c>
      <c r="Z143" s="124" t="s">
        <v>514</v>
      </c>
      <c r="AA143" s="124" t="s">
        <v>515</v>
      </c>
      <c r="AB143" s="124" t="s">
        <v>516</v>
      </c>
      <c r="AC143" s="124" t="s">
        <v>517</v>
      </c>
      <c r="AD143" s="124" t="s">
        <v>518</v>
      </c>
      <c r="AE143" s="124" t="s">
        <v>519</v>
      </c>
      <c r="AF143" s="124" t="s">
        <v>520</v>
      </c>
      <c r="AG143" s="124" t="s">
        <v>521</v>
      </c>
      <c r="AH143" s="124" t="s">
        <v>522</v>
      </c>
      <c r="AI143" s="124" t="s">
        <v>523</v>
      </c>
      <c r="AJ143" s="124" t="s">
        <v>524</v>
      </c>
      <c r="AK143" s="124" t="s">
        <v>525</v>
      </c>
      <c r="AL143" s="123"/>
    </row>
    <row r="144" spans="1:38" s="110" customFormat="1" ht="26.25" customHeight="1" x14ac:dyDescent="0.25">
      <c r="A144" s="145"/>
      <c r="B144" s="125" t="s">
        <v>526</v>
      </c>
      <c r="C144" s="120">
        <f>SUM(E144:AK144)</f>
        <v>2195159.3340373952</v>
      </c>
      <c r="D144" s="121" t="s">
        <v>321</v>
      </c>
      <c r="E144" s="122">
        <v>78157.116432142604</v>
      </c>
      <c r="F144" s="122">
        <v>67378.39252157099</v>
      </c>
      <c r="G144" s="122">
        <v>19483.584612500894</v>
      </c>
      <c r="H144" s="122">
        <v>67046.199716821182</v>
      </c>
      <c r="I144" s="122">
        <v>17726.266962041398</v>
      </c>
      <c r="J144" s="122">
        <v>29904.554316587284</v>
      </c>
      <c r="K144" s="122">
        <v>18982.376461845215</v>
      </c>
      <c r="L144" s="122">
        <v>93624.8635712346</v>
      </c>
      <c r="M144" s="122">
        <v>68775.23556185911</v>
      </c>
      <c r="N144" s="122">
        <v>73459.047197848689</v>
      </c>
      <c r="O144" s="122">
        <v>67311.062169124285</v>
      </c>
      <c r="P144" s="122">
        <v>76737.602737150621</v>
      </c>
      <c r="Q144" s="122">
        <v>33849.406665156203</v>
      </c>
      <c r="R144" s="122">
        <v>14864.738203219556</v>
      </c>
      <c r="S144" s="122">
        <v>18014.581531761021</v>
      </c>
      <c r="T144" s="122">
        <v>174676.70386603675</v>
      </c>
      <c r="U144" s="122">
        <v>7711.7382643788433</v>
      </c>
      <c r="V144" s="122">
        <v>148909.58287310184</v>
      </c>
      <c r="W144" s="122">
        <v>94038.140017815371</v>
      </c>
      <c r="X144" s="122">
        <v>20563.558395986165</v>
      </c>
      <c r="Y144" s="122">
        <v>127863.25970890032</v>
      </c>
      <c r="Z144" s="122">
        <v>501997.35814508999</v>
      </c>
      <c r="AA144" s="122">
        <v>73275.370734746175</v>
      </c>
      <c r="AB144" s="122">
        <v>32980.391446860252</v>
      </c>
      <c r="AC144" s="122">
        <v>36693.119357055803</v>
      </c>
      <c r="AD144" s="122">
        <v>15232.104620703267</v>
      </c>
      <c r="AE144" s="122">
        <v>44923.800583360266</v>
      </c>
      <c r="AF144" s="122">
        <v>56099.95405787012</v>
      </c>
      <c r="AG144" s="122">
        <v>35818.468685770611</v>
      </c>
      <c r="AH144" s="122">
        <v>34916.572867100411</v>
      </c>
      <c r="AI144" s="122">
        <v>14914.724362878382</v>
      </c>
      <c r="AJ144" s="122">
        <v>22948.160161180542</v>
      </c>
      <c r="AK144" s="122">
        <v>6281.2972276962282</v>
      </c>
      <c r="AL144" s="123"/>
    </row>
    <row r="145" spans="1:38" s="110" customFormat="1" ht="26.25" customHeight="1" x14ac:dyDescent="0.25">
      <c r="A145" s="145"/>
      <c r="B145" s="125"/>
      <c r="C145" s="120"/>
      <c r="D145" s="121" t="s">
        <v>322</v>
      </c>
      <c r="E145" s="124" t="s">
        <v>527</v>
      </c>
      <c r="F145" s="124" t="s">
        <v>528</v>
      </c>
      <c r="G145" s="124" t="s">
        <v>529</v>
      </c>
      <c r="H145" s="124" t="s">
        <v>530</v>
      </c>
      <c r="I145" s="124" t="s">
        <v>531</v>
      </c>
      <c r="J145" s="124" t="s">
        <v>532</v>
      </c>
      <c r="K145" s="124" t="s">
        <v>533</v>
      </c>
      <c r="L145" s="124" t="s">
        <v>534</v>
      </c>
      <c r="M145" s="124" t="s">
        <v>535</v>
      </c>
      <c r="N145" s="124" t="s">
        <v>536</v>
      </c>
      <c r="O145" s="124" t="s">
        <v>537</v>
      </c>
      <c r="P145" s="124" t="s">
        <v>538</v>
      </c>
      <c r="Q145" s="124" t="s">
        <v>539</v>
      </c>
      <c r="R145" s="124" t="s">
        <v>540</v>
      </c>
      <c r="S145" s="124" t="s">
        <v>541</v>
      </c>
      <c r="T145" s="124" t="s">
        <v>542</v>
      </c>
      <c r="U145" s="124" t="s">
        <v>543</v>
      </c>
      <c r="V145" s="124" t="s">
        <v>544</v>
      </c>
      <c r="W145" s="124" t="s">
        <v>545</v>
      </c>
      <c r="X145" s="124" t="s">
        <v>546</v>
      </c>
      <c r="Y145" s="124" t="s">
        <v>547</v>
      </c>
      <c r="Z145" s="124" t="s">
        <v>548</v>
      </c>
      <c r="AA145" s="124" t="s">
        <v>549</v>
      </c>
      <c r="AB145" s="124" t="s">
        <v>550</v>
      </c>
      <c r="AC145" s="124" t="s">
        <v>551</v>
      </c>
      <c r="AD145" s="124" t="s">
        <v>552</v>
      </c>
      <c r="AE145" s="124" t="s">
        <v>553</v>
      </c>
      <c r="AF145" s="124" t="s">
        <v>554</v>
      </c>
      <c r="AG145" s="124" t="s">
        <v>555</v>
      </c>
      <c r="AH145" s="124" t="s">
        <v>556</v>
      </c>
      <c r="AI145" s="124" t="s">
        <v>557</v>
      </c>
      <c r="AJ145" s="124" t="s">
        <v>558</v>
      </c>
      <c r="AK145" s="124" t="s">
        <v>559</v>
      </c>
      <c r="AL145" s="123"/>
    </row>
    <row r="146" spans="1:38" s="110" customFormat="1" ht="26.25" customHeight="1" x14ac:dyDescent="0.25">
      <c r="A146" s="145"/>
      <c r="B146" s="125" t="s">
        <v>560</v>
      </c>
      <c r="C146" s="120">
        <f>SUM(E146:AK146)</f>
        <v>14394944.633848149</v>
      </c>
      <c r="D146" s="121" t="s">
        <v>321</v>
      </c>
      <c r="E146" s="122">
        <v>453741.92400642071</v>
      </c>
      <c r="F146" s="122">
        <v>364346.04612385738</v>
      </c>
      <c r="G146" s="122">
        <v>82844.361156406041</v>
      </c>
      <c r="H146" s="122">
        <v>482945.02176804782</v>
      </c>
      <c r="I146" s="122">
        <v>111740.43601087219</v>
      </c>
      <c r="J146" s="122">
        <v>247053.08741618812</v>
      </c>
      <c r="K146" s="122">
        <v>142170.55926936885</v>
      </c>
      <c r="L146" s="122">
        <v>721282.41882480669</v>
      </c>
      <c r="M146" s="122">
        <v>363785.07113861985</v>
      </c>
      <c r="N146" s="122">
        <v>469732.22895423201</v>
      </c>
      <c r="O146" s="122">
        <v>261009.25667946128</v>
      </c>
      <c r="P146" s="122">
        <v>372447.55326827697</v>
      </c>
      <c r="Q146" s="122">
        <v>67133.713443156128</v>
      </c>
      <c r="R146" s="122">
        <v>113127.86804778477</v>
      </c>
      <c r="S146" s="122">
        <v>128831.78055544803</v>
      </c>
      <c r="T146" s="122">
        <v>1263415.4126056791</v>
      </c>
      <c r="U146" s="122">
        <v>104493.12960369025</v>
      </c>
      <c r="V146" s="122">
        <v>2360007.2051238115</v>
      </c>
      <c r="W146" s="122">
        <v>1255378.5510168616</v>
      </c>
      <c r="X146" s="122">
        <v>60995.348645800754</v>
      </c>
      <c r="Y146" s="122">
        <v>1022011.8590623661</v>
      </c>
      <c r="Z146" s="122">
        <v>1979750.5926694705</v>
      </c>
      <c r="AA146" s="122">
        <v>265440.46051325463</v>
      </c>
      <c r="AB146" s="122">
        <v>100778.12278309419</v>
      </c>
      <c r="AC146" s="122">
        <v>349155.97699590697</v>
      </c>
      <c r="AD146" s="122">
        <v>106458.77802912125</v>
      </c>
      <c r="AE146" s="122">
        <v>208350.39884200058</v>
      </c>
      <c r="AF146" s="122">
        <v>268781.22869544954</v>
      </c>
      <c r="AG146" s="122">
        <v>180270.48236960638</v>
      </c>
      <c r="AH146" s="122">
        <v>193318.60690287763</v>
      </c>
      <c r="AI146" s="122">
        <v>111705.43942593267</v>
      </c>
      <c r="AJ146" s="122">
        <v>154139.99339654564</v>
      </c>
      <c r="AK146" s="122">
        <v>28301.720503733774</v>
      </c>
      <c r="AL146" s="123"/>
    </row>
    <row r="147" spans="1:38" s="110" customFormat="1" ht="26.25" customHeight="1" x14ac:dyDescent="0.25">
      <c r="A147" s="145"/>
      <c r="B147" s="125"/>
      <c r="C147" s="120"/>
      <c r="D147" s="121" t="s">
        <v>322</v>
      </c>
      <c r="E147" s="124" t="s">
        <v>561</v>
      </c>
      <c r="F147" s="124" t="s">
        <v>562</v>
      </c>
      <c r="G147" s="124" t="s">
        <v>563</v>
      </c>
      <c r="H147" s="124" t="s">
        <v>564</v>
      </c>
      <c r="I147" s="124" t="s">
        <v>565</v>
      </c>
      <c r="J147" s="124" t="s">
        <v>566</v>
      </c>
      <c r="K147" s="124" t="s">
        <v>567</v>
      </c>
      <c r="L147" s="124" t="s">
        <v>568</v>
      </c>
      <c r="M147" s="124" t="s">
        <v>569</v>
      </c>
      <c r="N147" s="124" t="s">
        <v>570</v>
      </c>
      <c r="O147" s="124" t="s">
        <v>571</v>
      </c>
      <c r="P147" s="124" t="s">
        <v>572</v>
      </c>
      <c r="Q147" s="124" t="s">
        <v>573</v>
      </c>
      <c r="R147" s="124" t="s">
        <v>574</v>
      </c>
      <c r="S147" s="124" t="s">
        <v>575</v>
      </c>
      <c r="T147" s="124" t="s">
        <v>576</v>
      </c>
      <c r="U147" s="124" t="s">
        <v>577</v>
      </c>
      <c r="V147" s="124" t="s">
        <v>578</v>
      </c>
      <c r="W147" s="124" t="s">
        <v>579</v>
      </c>
      <c r="X147" s="124" t="s">
        <v>580</v>
      </c>
      <c r="Y147" s="124" t="s">
        <v>581</v>
      </c>
      <c r="Z147" s="124" t="s">
        <v>582</v>
      </c>
      <c r="AA147" s="124" t="s">
        <v>583</v>
      </c>
      <c r="AB147" s="124" t="s">
        <v>584</v>
      </c>
      <c r="AC147" s="124" t="s">
        <v>585</v>
      </c>
      <c r="AD147" s="124" t="s">
        <v>586</v>
      </c>
      <c r="AE147" s="124" t="s">
        <v>587</v>
      </c>
      <c r="AF147" s="124" t="s">
        <v>588</v>
      </c>
      <c r="AG147" s="124" t="s">
        <v>589</v>
      </c>
      <c r="AH147" s="124" t="s">
        <v>590</v>
      </c>
      <c r="AI147" s="124" t="s">
        <v>591</v>
      </c>
      <c r="AJ147" s="124" t="s">
        <v>592</v>
      </c>
      <c r="AK147" s="124" t="s">
        <v>593</v>
      </c>
      <c r="AL147" s="123"/>
    </row>
    <row r="148" spans="1:38" s="110" customFormat="1" ht="26.25" customHeight="1" x14ac:dyDescent="0.25">
      <c r="A148" s="145"/>
      <c r="B148" s="125" t="s">
        <v>594</v>
      </c>
      <c r="C148" s="120">
        <f>SUM(E148:AK148)</f>
        <v>1441021.6145474876</v>
      </c>
      <c r="D148" s="121" t="s">
        <v>321</v>
      </c>
      <c r="E148" s="122">
        <v>62899.125404063321</v>
      </c>
      <c r="F148" s="122">
        <v>38290.704757126419</v>
      </c>
      <c r="G148" s="122">
        <v>15593.827852912209</v>
      </c>
      <c r="H148" s="122">
        <v>33457.162822185579</v>
      </c>
      <c r="I148" s="122">
        <v>31716.495468994483</v>
      </c>
      <c r="J148" s="122">
        <v>25157.213127324998</v>
      </c>
      <c r="K148" s="122">
        <v>16695.558480558117</v>
      </c>
      <c r="L148" s="122">
        <v>81827.42439248586</v>
      </c>
      <c r="M148" s="122">
        <v>56824.789857396587</v>
      </c>
      <c r="N148" s="122">
        <v>58793.063331903148</v>
      </c>
      <c r="O148" s="122">
        <v>24879.499774779728</v>
      </c>
      <c r="P148" s="122">
        <v>51886.15968685993</v>
      </c>
      <c r="Q148" s="122">
        <v>18137.69175584488</v>
      </c>
      <c r="R148" s="122">
        <v>6192.5054959059698</v>
      </c>
      <c r="S148" s="122">
        <v>20515.179119873057</v>
      </c>
      <c r="T148" s="122">
        <v>101720.37173084705</v>
      </c>
      <c r="U148" s="122">
        <v>8921.1411363939424</v>
      </c>
      <c r="V148" s="122">
        <v>41068.41450005088</v>
      </c>
      <c r="W148" s="122">
        <v>80047.827508371891</v>
      </c>
      <c r="X148" s="122">
        <v>13688.83076700058</v>
      </c>
      <c r="Y148" s="122">
        <v>107896.86574355491</v>
      </c>
      <c r="Z148" s="122">
        <v>289516.79270094988</v>
      </c>
      <c r="AA148" s="122">
        <v>32112.687166466385</v>
      </c>
      <c r="AB148" s="122">
        <v>28597.876029375027</v>
      </c>
      <c r="AC148" s="122">
        <v>29835.759672521846</v>
      </c>
      <c r="AD148" s="122">
        <v>10181.941828792387</v>
      </c>
      <c r="AE148" s="122">
        <v>33538.890858501814</v>
      </c>
      <c r="AF148" s="122">
        <v>41063.137984507317</v>
      </c>
      <c r="AG148" s="122">
        <v>26763.284097550066</v>
      </c>
      <c r="AH148" s="122">
        <v>17903.887502574609</v>
      </c>
      <c r="AI148" s="122">
        <v>13117.938806152806</v>
      </c>
      <c r="AJ148" s="122">
        <v>20045.435137122258</v>
      </c>
      <c r="AK148" s="122">
        <v>2134.1300485396177</v>
      </c>
      <c r="AL148" s="123"/>
    </row>
    <row r="149" spans="1:38" s="110" customFormat="1" ht="26.25" customHeight="1" x14ac:dyDescent="0.25">
      <c r="A149" s="145"/>
      <c r="B149" s="125"/>
      <c r="C149" s="120"/>
      <c r="D149" s="121" t="s">
        <v>322</v>
      </c>
      <c r="E149" s="124" t="s">
        <v>595</v>
      </c>
      <c r="F149" s="124" t="s">
        <v>596</v>
      </c>
      <c r="G149" s="124" t="s">
        <v>597</v>
      </c>
      <c r="H149" s="124" t="s">
        <v>598</v>
      </c>
      <c r="I149" s="124" t="s">
        <v>599</v>
      </c>
      <c r="J149" s="124" t="s">
        <v>600</v>
      </c>
      <c r="K149" s="124" t="s">
        <v>601</v>
      </c>
      <c r="L149" s="124" t="s">
        <v>602</v>
      </c>
      <c r="M149" s="124" t="s">
        <v>603</v>
      </c>
      <c r="N149" s="124" t="s">
        <v>604</v>
      </c>
      <c r="O149" s="124" t="s">
        <v>605</v>
      </c>
      <c r="P149" s="124" t="s">
        <v>606</v>
      </c>
      <c r="Q149" s="124" t="s">
        <v>607</v>
      </c>
      <c r="R149" s="124" t="s">
        <v>608</v>
      </c>
      <c r="S149" s="124" t="s">
        <v>609</v>
      </c>
      <c r="T149" s="124" t="s">
        <v>610</v>
      </c>
      <c r="U149" s="124" t="s">
        <v>611</v>
      </c>
      <c r="V149" s="124" t="s">
        <v>612</v>
      </c>
      <c r="W149" s="124" t="s">
        <v>613</v>
      </c>
      <c r="X149" s="124" t="s">
        <v>614</v>
      </c>
      <c r="Y149" s="124" t="s">
        <v>615</v>
      </c>
      <c r="Z149" s="124" t="s">
        <v>616</v>
      </c>
      <c r="AA149" s="124" t="s">
        <v>617</v>
      </c>
      <c r="AB149" s="124" t="s">
        <v>618</v>
      </c>
      <c r="AC149" s="124" t="s">
        <v>619</v>
      </c>
      <c r="AD149" s="124" t="s">
        <v>620</v>
      </c>
      <c r="AE149" s="124" t="s">
        <v>621</v>
      </c>
      <c r="AF149" s="124" t="s">
        <v>622</v>
      </c>
      <c r="AG149" s="124" t="s">
        <v>623</v>
      </c>
      <c r="AH149" s="124" t="s">
        <v>624</v>
      </c>
      <c r="AI149" s="124" t="s">
        <v>625</v>
      </c>
      <c r="AJ149" s="124" t="s">
        <v>626</v>
      </c>
      <c r="AK149" s="124" t="s">
        <v>627</v>
      </c>
      <c r="AL149" s="123"/>
    </row>
    <row r="150" spans="1:38" s="110" customFormat="1" ht="26.25" customHeight="1" x14ac:dyDescent="0.25">
      <c r="A150" s="145"/>
      <c r="B150" s="125" t="s">
        <v>628</v>
      </c>
      <c r="C150" s="120">
        <f>SUM(E150:AK150)</f>
        <v>7588403.516866154</v>
      </c>
      <c r="D150" s="121" t="s">
        <v>321</v>
      </c>
      <c r="E150" s="122">
        <v>466285.73335558735</v>
      </c>
      <c r="F150" s="122">
        <v>466138.58801739448</v>
      </c>
      <c r="G150" s="122">
        <v>76341.300863366661</v>
      </c>
      <c r="H150" s="122">
        <v>150039.92965746819</v>
      </c>
      <c r="I150" s="122">
        <v>85380.893513048388</v>
      </c>
      <c r="J150" s="122">
        <v>127672.67189614556</v>
      </c>
      <c r="K150" s="122">
        <v>60393.878463165522</v>
      </c>
      <c r="L150" s="122">
        <v>287419.69353738427</v>
      </c>
      <c r="M150" s="122">
        <v>169389.89306233558</v>
      </c>
      <c r="N150" s="122">
        <v>252575.84635926629</v>
      </c>
      <c r="O150" s="122">
        <v>237432.61798463066</v>
      </c>
      <c r="P150" s="122">
        <v>354338.2111165672</v>
      </c>
      <c r="Q150" s="122">
        <v>93287.36663920249</v>
      </c>
      <c r="R150" s="122">
        <v>63126.986522533116</v>
      </c>
      <c r="S150" s="122">
        <v>101898.77852511195</v>
      </c>
      <c r="T150" s="122">
        <v>738685.45628260379</v>
      </c>
      <c r="U150" s="122">
        <v>88830.484778373298</v>
      </c>
      <c r="V150" s="122">
        <v>322477.02932721569</v>
      </c>
      <c r="W150" s="122">
        <v>285891.07011276699</v>
      </c>
      <c r="X150" s="122">
        <v>61263.250006815375</v>
      </c>
      <c r="Y150" s="122">
        <v>312188.12150136579</v>
      </c>
      <c r="Z150" s="122">
        <v>1555616.8562881122</v>
      </c>
      <c r="AA150" s="122">
        <v>151437.46629437339</v>
      </c>
      <c r="AB150" s="122">
        <v>94764.119355296469</v>
      </c>
      <c r="AC150" s="122">
        <v>136945.46941570682</v>
      </c>
      <c r="AD150" s="122">
        <v>67341.653552520918</v>
      </c>
      <c r="AE150" s="122">
        <v>141108.75467736454</v>
      </c>
      <c r="AF150" s="122">
        <v>154496.13573704354</v>
      </c>
      <c r="AG150" s="122">
        <v>188469.75464385553</v>
      </c>
      <c r="AH150" s="122">
        <v>126419.13872697669</v>
      </c>
      <c r="AI150" s="122">
        <v>47452.333078201482</v>
      </c>
      <c r="AJ150" s="122">
        <v>115885.61644684777</v>
      </c>
      <c r="AK150" s="122">
        <v>7408.4171275049393</v>
      </c>
      <c r="AL150" s="123"/>
    </row>
    <row r="151" spans="1:38" s="110" customFormat="1" ht="26.25" customHeight="1" x14ac:dyDescent="0.25">
      <c r="A151" s="145"/>
      <c r="B151" s="125"/>
      <c r="C151" s="120"/>
      <c r="D151" s="121" t="s">
        <v>322</v>
      </c>
      <c r="E151" s="126" t="s">
        <v>629</v>
      </c>
      <c r="F151" s="126" t="s">
        <v>630</v>
      </c>
      <c r="G151" s="126" t="s">
        <v>631</v>
      </c>
      <c r="H151" s="126" t="s">
        <v>632</v>
      </c>
      <c r="I151" s="126" t="s">
        <v>633</v>
      </c>
      <c r="J151" s="126" t="s">
        <v>634</v>
      </c>
      <c r="K151" s="126" t="s">
        <v>635</v>
      </c>
      <c r="L151" s="126" t="s">
        <v>636</v>
      </c>
      <c r="M151" s="126" t="s">
        <v>637</v>
      </c>
      <c r="N151" s="126" t="s">
        <v>638</v>
      </c>
      <c r="O151" s="126" t="s">
        <v>639</v>
      </c>
      <c r="P151" s="126" t="s">
        <v>640</v>
      </c>
      <c r="Q151" s="126" t="s">
        <v>641</v>
      </c>
      <c r="R151" s="126" t="s">
        <v>642</v>
      </c>
      <c r="S151" s="126" t="s">
        <v>643</v>
      </c>
      <c r="T151" s="126" t="s">
        <v>644</v>
      </c>
      <c r="U151" s="126" t="s">
        <v>645</v>
      </c>
      <c r="V151" s="126" t="s">
        <v>646</v>
      </c>
      <c r="W151" s="126" t="s">
        <v>647</v>
      </c>
      <c r="X151" s="126" t="s">
        <v>648</v>
      </c>
      <c r="Y151" s="126" t="s">
        <v>649</v>
      </c>
      <c r="Z151" s="126" t="s">
        <v>650</v>
      </c>
      <c r="AA151" s="126" t="s">
        <v>651</v>
      </c>
      <c r="AB151" s="126" t="s">
        <v>652</v>
      </c>
      <c r="AC151" s="126" t="s">
        <v>653</v>
      </c>
      <c r="AD151" s="126" t="s">
        <v>654</v>
      </c>
      <c r="AE151" s="126" t="s">
        <v>655</v>
      </c>
      <c r="AF151" s="126" t="s">
        <v>656</v>
      </c>
      <c r="AG151" s="126" t="s">
        <v>657</v>
      </c>
      <c r="AH151" s="126" t="s">
        <v>658</v>
      </c>
      <c r="AI151" s="126" t="s">
        <v>659</v>
      </c>
      <c r="AJ151" s="126" t="s">
        <v>660</v>
      </c>
      <c r="AK151" s="126" t="s">
        <v>661</v>
      </c>
      <c r="AL151" s="123"/>
    </row>
    <row r="152" spans="1:38" s="110" customFormat="1" ht="26.25" customHeight="1" x14ac:dyDescent="0.25">
      <c r="A152" s="145"/>
      <c r="B152" s="125" t="s">
        <v>662</v>
      </c>
      <c r="C152" s="120">
        <f>SUM(E152:AK152)</f>
        <v>8892220.8200802766</v>
      </c>
      <c r="D152" s="121" t="s">
        <v>321</v>
      </c>
      <c r="E152" s="122">
        <v>336746.75889931648</v>
      </c>
      <c r="F152" s="122">
        <v>197197.19546969465</v>
      </c>
      <c r="G152" s="122">
        <v>104322.07231525984</v>
      </c>
      <c r="H152" s="122">
        <v>96024.266963883303</v>
      </c>
      <c r="I152" s="122">
        <v>41284.274362001284</v>
      </c>
      <c r="J152" s="122">
        <v>69880.956202260364</v>
      </c>
      <c r="K152" s="122">
        <v>69040.506550680308</v>
      </c>
      <c r="L152" s="122">
        <v>422362.98324829154</v>
      </c>
      <c r="M152" s="122">
        <v>198828.91058744318</v>
      </c>
      <c r="N152" s="122">
        <v>80326.411538562985</v>
      </c>
      <c r="O152" s="122">
        <v>267815.86420303286</v>
      </c>
      <c r="P152" s="122">
        <v>166357.89561512775</v>
      </c>
      <c r="Q152" s="122">
        <v>154020.61565839106</v>
      </c>
      <c r="R152" s="122">
        <v>27694.954032688202</v>
      </c>
      <c r="S152" s="122">
        <v>38644.750560567518</v>
      </c>
      <c r="T152" s="122">
        <v>967827.05484182877</v>
      </c>
      <c r="U152" s="122">
        <v>4100.4007223187918</v>
      </c>
      <c r="V152" s="122">
        <v>909609.28946953453</v>
      </c>
      <c r="W152" s="122">
        <v>156530.46530781974</v>
      </c>
      <c r="X152" s="122">
        <v>65800.770843268285</v>
      </c>
      <c r="Y152" s="122">
        <v>675829.77980712568</v>
      </c>
      <c r="Z152" s="122">
        <v>1989640.3110694739</v>
      </c>
      <c r="AA152" s="122">
        <v>323857.21226871677</v>
      </c>
      <c r="AB152" s="122">
        <v>271371.1821348081</v>
      </c>
      <c r="AC152" s="122">
        <v>99475.418482402805</v>
      </c>
      <c r="AD152" s="122">
        <v>33985.715983981667</v>
      </c>
      <c r="AE152" s="122">
        <v>202485.34588583271</v>
      </c>
      <c r="AF152" s="122">
        <v>587188.54456458928</v>
      </c>
      <c r="AG152" s="122">
        <v>100924.03834884454</v>
      </c>
      <c r="AH152" s="122">
        <v>76119.081967370395</v>
      </c>
      <c r="AI152" s="122">
        <v>54246.112289820237</v>
      </c>
      <c r="AJ152" s="122">
        <v>60341.299208573859</v>
      </c>
      <c r="AK152" s="122">
        <v>42340.380676766312</v>
      </c>
      <c r="AL152" s="123"/>
    </row>
    <row r="153" spans="1:38" s="110" customFormat="1" ht="26.25" customHeight="1" x14ac:dyDescent="0.25">
      <c r="A153" s="145"/>
      <c r="B153" s="125"/>
      <c r="C153" s="120"/>
      <c r="D153" s="121" t="s">
        <v>322</v>
      </c>
      <c r="E153" s="126" t="s">
        <v>663</v>
      </c>
      <c r="F153" s="126" t="s">
        <v>664</v>
      </c>
      <c r="G153" s="126" t="s">
        <v>665</v>
      </c>
      <c r="H153" s="126" t="s">
        <v>666</v>
      </c>
      <c r="I153" s="126" t="s">
        <v>667</v>
      </c>
      <c r="J153" s="126" t="s">
        <v>668</v>
      </c>
      <c r="K153" s="126" t="s">
        <v>669</v>
      </c>
      <c r="L153" s="126" t="s">
        <v>670</v>
      </c>
      <c r="M153" s="126" t="s">
        <v>671</v>
      </c>
      <c r="N153" s="126" t="s">
        <v>672</v>
      </c>
      <c r="O153" s="126" t="s">
        <v>673</v>
      </c>
      <c r="P153" s="126" t="s">
        <v>674</v>
      </c>
      <c r="Q153" s="126" t="s">
        <v>675</v>
      </c>
      <c r="R153" s="126" t="s">
        <v>676</v>
      </c>
      <c r="S153" s="126" t="s">
        <v>677</v>
      </c>
      <c r="T153" s="126" t="s">
        <v>678</v>
      </c>
      <c r="U153" s="126" t="s">
        <v>679</v>
      </c>
      <c r="V153" s="126" t="s">
        <v>680</v>
      </c>
      <c r="W153" s="126" t="s">
        <v>681</v>
      </c>
      <c r="X153" s="126" t="s">
        <v>682</v>
      </c>
      <c r="Y153" s="126" t="s">
        <v>683</v>
      </c>
      <c r="Z153" s="126" t="s">
        <v>684</v>
      </c>
      <c r="AA153" s="126" t="s">
        <v>685</v>
      </c>
      <c r="AB153" s="126" t="s">
        <v>686</v>
      </c>
      <c r="AC153" s="126" t="s">
        <v>687</v>
      </c>
      <c r="AD153" s="126" t="s">
        <v>688</v>
      </c>
      <c r="AE153" s="126" t="s">
        <v>689</v>
      </c>
      <c r="AF153" s="126" t="s">
        <v>690</v>
      </c>
      <c r="AG153" s="126" t="s">
        <v>691</v>
      </c>
      <c r="AH153" s="126" t="s">
        <v>692</v>
      </c>
      <c r="AI153" s="126" t="s">
        <v>693</v>
      </c>
      <c r="AJ153" s="126" t="s">
        <v>694</v>
      </c>
      <c r="AK153" s="126" t="s">
        <v>695</v>
      </c>
      <c r="AL153" s="123"/>
    </row>
    <row r="154" spans="1:38" s="110" customFormat="1" ht="26.25" customHeight="1" x14ac:dyDescent="0.25">
      <c r="A154" s="145"/>
      <c r="B154" s="125" t="s">
        <v>13</v>
      </c>
      <c r="C154" s="120">
        <f>SUM(E154:AK154)</f>
        <v>15228830.699730897</v>
      </c>
      <c r="D154" s="121" t="s">
        <v>321</v>
      </c>
      <c r="E154" s="122">
        <v>569216.50555098592</v>
      </c>
      <c r="F154" s="122">
        <v>331221.71928797406</v>
      </c>
      <c r="G154" s="122">
        <v>122590.02192120418</v>
      </c>
      <c r="H154" s="122">
        <v>185317.84180658747</v>
      </c>
      <c r="I154" s="122">
        <v>94824.93675892688</v>
      </c>
      <c r="J154" s="122">
        <v>164095.17713745721</v>
      </c>
      <c r="K154" s="122">
        <v>124971.92431685011</v>
      </c>
      <c r="L154" s="122">
        <v>835938.53465233033</v>
      </c>
      <c r="M154" s="122">
        <v>631260.57085278048</v>
      </c>
      <c r="N154" s="122">
        <v>223613.25961649779</v>
      </c>
      <c r="O154" s="122">
        <v>342296.09830606967</v>
      </c>
      <c r="P154" s="122">
        <v>441672.73649195995</v>
      </c>
      <c r="Q154" s="122">
        <v>145616.43934509056</v>
      </c>
      <c r="R154" s="122">
        <v>56448.804756944548</v>
      </c>
      <c r="S154" s="122">
        <v>128339.81408009306</v>
      </c>
      <c r="T154" s="122">
        <v>1443228.2359226106</v>
      </c>
      <c r="U154" s="122">
        <v>32147.45697428118</v>
      </c>
      <c r="V154" s="122">
        <v>1509586.929053535</v>
      </c>
      <c r="W154" s="122">
        <v>1075819.9990370704</v>
      </c>
      <c r="X154" s="122">
        <v>86486.901501411019</v>
      </c>
      <c r="Y154" s="122">
        <v>1111805.1921092521</v>
      </c>
      <c r="Z154" s="122">
        <v>3314744.8463193085</v>
      </c>
      <c r="AA154" s="122">
        <v>342510.2608286282</v>
      </c>
      <c r="AB154" s="122">
        <v>211543.99406967015</v>
      </c>
      <c r="AC154" s="122">
        <v>233778.91308473272</v>
      </c>
      <c r="AD154" s="122">
        <v>87573.85445754898</v>
      </c>
      <c r="AE154" s="122">
        <v>352932.73874136608</v>
      </c>
      <c r="AF154" s="122">
        <v>364845.18720477441</v>
      </c>
      <c r="AG154" s="122">
        <v>241177.01972934892</v>
      </c>
      <c r="AH154" s="122">
        <v>174981.35037662403</v>
      </c>
      <c r="AI154" s="122">
        <v>98192.226248953652</v>
      </c>
      <c r="AJ154" s="122">
        <v>114694.92654896884</v>
      </c>
      <c r="AK154" s="122">
        <v>35356.282641059282</v>
      </c>
      <c r="AL154" s="123"/>
    </row>
    <row r="155" spans="1:38" s="110" customFormat="1" ht="26.25" customHeight="1" x14ac:dyDescent="0.25">
      <c r="A155" s="146"/>
      <c r="B155" s="125"/>
      <c r="C155" s="120"/>
      <c r="D155" s="121" t="s">
        <v>322</v>
      </c>
      <c r="E155" s="126" t="s">
        <v>696</v>
      </c>
      <c r="F155" s="126" t="s">
        <v>697</v>
      </c>
      <c r="G155" s="126" t="s">
        <v>698</v>
      </c>
      <c r="H155" s="126" t="s">
        <v>699</v>
      </c>
      <c r="I155" s="126" t="s">
        <v>700</v>
      </c>
      <c r="J155" s="126" t="s">
        <v>701</v>
      </c>
      <c r="K155" s="126" t="s">
        <v>702</v>
      </c>
      <c r="L155" s="126" t="s">
        <v>703</v>
      </c>
      <c r="M155" s="126" t="s">
        <v>704</v>
      </c>
      <c r="N155" s="126" t="s">
        <v>705</v>
      </c>
      <c r="O155" s="126" t="s">
        <v>706</v>
      </c>
      <c r="P155" s="126" t="s">
        <v>707</v>
      </c>
      <c r="Q155" s="126" t="s">
        <v>708</v>
      </c>
      <c r="R155" s="126" t="s">
        <v>709</v>
      </c>
      <c r="S155" s="126" t="s">
        <v>710</v>
      </c>
      <c r="T155" s="126" t="s">
        <v>711</v>
      </c>
      <c r="U155" s="126" t="s">
        <v>712</v>
      </c>
      <c r="V155" s="126" t="s">
        <v>713</v>
      </c>
      <c r="W155" s="126" t="s">
        <v>714</v>
      </c>
      <c r="X155" s="126" t="s">
        <v>715</v>
      </c>
      <c r="Y155" s="126" t="s">
        <v>716</v>
      </c>
      <c r="Z155" s="126" t="s">
        <v>717</v>
      </c>
      <c r="AA155" s="126" t="s">
        <v>718</v>
      </c>
      <c r="AB155" s="126" t="s">
        <v>719</v>
      </c>
      <c r="AC155" s="126" t="s">
        <v>720</v>
      </c>
      <c r="AD155" s="126" t="s">
        <v>721</v>
      </c>
      <c r="AE155" s="126" t="s">
        <v>722</v>
      </c>
      <c r="AF155" s="126" t="s">
        <v>723</v>
      </c>
      <c r="AG155" s="126" t="s">
        <v>724</v>
      </c>
      <c r="AH155" s="126" t="s">
        <v>725</v>
      </c>
      <c r="AI155" s="126" t="s">
        <v>726</v>
      </c>
      <c r="AJ155" s="126" t="s">
        <v>727</v>
      </c>
      <c r="AK155" s="126" t="s">
        <v>728</v>
      </c>
      <c r="AL155" s="123"/>
    </row>
    <row r="156" spans="1:38" s="110" customFormat="1" ht="26.25" customHeight="1" x14ac:dyDescent="0.25">
      <c r="A156" s="144" t="s">
        <v>734</v>
      </c>
      <c r="B156" s="120" t="s">
        <v>320</v>
      </c>
      <c r="C156" s="120">
        <f>SUM(E156:AK156)</f>
        <v>847349.7632820321</v>
      </c>
      <c r="D156" s="121" t="s">
        <v>321</v>
      </c>
      <c r="E156" s="122">
        <v>10289.450959780124</v>
      </c>
      <c r="F156" s="122">
        <v>3921.203169595648</v>
      </c>
      <c r="G156" s="122">
        <v>1037.5472915502271</v>
      </c>
      <c r="H156" s="122">
        <v>36685.099970186755</v>
      </c>
      <c r="I156" s="122">
        <v>7318.4175018705982</v>
      </c>
      <c r="J156" s="122">
        <v>11032.538521306966</v>
      </c>
      <c r="K156" s="122">
        <v>9569.0537808089393</v>
      </c>
      <c r="L156" s="122">
        <v>53974.238445942654</v>
      </c>
      <c r="M156" s="122">
        <v>111870.62811926979</v>
      </c>
      <c r="N156" s="122">
        <v>15115.693111962832</v>
      </c>
      <c r="O156" s="122">
        <v>20113.921020553713</v>
      </c>
      <c r="P156" s="122">
        <v>43244.675236873969</v>
      </c>
      <c r="Q156" s="122">
        <v>5689.5652807504703</v>
      </c>
      <c r="R156" s="122">
        <v>5904.5389538690051</v>
      </c>
      <c r="S156" s="122">
        <v>6508.7920993980724</v>
      </c>
      <c r="T156" s="122">
        <v>58231.701679820748</v>
      </c>
      <c r="U156" s="122">
        <v>9392.4302440631</v>
      </c>
      <c r="V156" s="122">
        <v>97298.037255959673</v>
      </c>
      <c r="W156" s="122">
        <v>32422.978521597812</v>
      </c>
      <c r="X156" s="122">
        <v>8014.6308941828747</v>
      </c>
      <c r="Y156" s="122">
        <v>31808.442108279862</v>
      </c>
      <c r="Z156" s="122">
        <v>118826.05457750695</v>
      </c>
      <c r="AA156" s="122">
        <v>11162.702869340621</v>
      </c>
      <c r="AB156" s="122">
        <v>14400.627906563936</v>
      </c>
      <c r="AC156" s="122">
        <v>24710.005605845214</v>
      </c>
      <c r="AD156" s="122">
        <v>24282.077443520633</v>
      </c>
      <c r="AE156" s="122">
        <v>15897.886091589655</v>
      </c>
      <c r="AF156" s="122">
        <v>16950.196635529053</v>
      </c>
      <c r="AG156" s="122">
        <v>19334.310306368505</v>
      </c>
      <c r="AH156" s="122">
        <v>10202.947544692841</v>
      </c>
      <c r="AI156" s="122">
        <v>7518.5422563498805</v>
      </c>
      <c r="AJ156" s="122">
        <v>3899.9207981972909</v>
      </c>
      <c r="AK156" s="122">
        <v>720.90707890367446</v>
      </c>
      <c r="AL156" s="123"/>
    </row>
    <row r="157" spans="1:38" s="110" customFormat="1" ht="26.25" customHeight="1" x14ac:dyDescent="0.25">
      <c r="A157" s="145"/>
      <c r="B157" s="120"/>
      <c r="C157" s="120"/>
      <c r="D157" s="121" t="s">
        <v>322</v>
      </c>
      <c r="E157" s="124" t="s">
        <v>323</v>
      </c>
      <c r="F157" s="124" t="s">
        <v>324</v>
      </c>
      <c r="G157" s="124" t="s">
        <v>325</v>
      </c>
      <c r="H157" s="124" t="s">
        <v>326</v>
      </c>
      <c r="I157" s="124" t="s">
        <v>327</v>
      </c>
      <c r="J157" s="124" t="s">
        <v>328</v>
      </c>
      <c r="K157" s="124" t="s">
        <v>329</v>
      </c>
      <c r="L157" s="124" t="s">
        <v>330</v>
      </c>
      <c r="M157" s="124" t="s">
        <v>331</v>
      </c>
      <c r="N157" s="124" t="s">
        <v>332</v>
      </c>
      <c r="O157" s="124" t="s">
        <v>333</v>
      </c>
      <c r="P157" s="124" t="s">
        <v>334</v>
      </c>
      <c r="Q157" s="124" t="s">
        <v>335</v>
      </c>
      <c r="R157" s="124" t="s">
        <v>336</v>
      </c>
      <c r="S157" s="124" t="s">
        <v>337</v>
      </c>
      <c r="T157" s="124" t="s">
        <v>338</v>
      </c>
      <c r="U157" s="124" t="s">
        <v>339</v>
      </c>
      <c r="V157" s="124" t="s">
        <v>340</v>
      </c>
      <c r="W157" s="124" t="s">
        <v>341</v>
      </c>
      <c r="X157" s="124" t="s">
        <v>342</v>
      </c>
      <c r="Y157" s="124" t="s">
        <v>343</v>
      </c>
      <c r="Z157" s="124" t="s">
        <v>344</v>
      </c>
      <c r="AA157" s="124" t="s">
        <v>345</v>
      </c>
      <c r="AB157" s="124" t="s">
        <v>346</v>
      </c>
      <c r="AC157" s="124" t="s">
        <v>347</v>
      </c>
      <c r="AD157" s="124" t="s">
        <v>348</v>
      </c>
      <c r="AE157" s="124" t="s">
        <v>349</v>
      </c>
      <c r="AF157" s="124" t="s">
        <v>350</v>
      </c>
      <c r="AG157" s="124" t="s">
        <v>351</v>
      </c>
      <c r="AH157" s="124" t="s">
        <v>352</v>
      </c>
      <c r="AI157" s="124" t="s">
        <v>353</v>
      </c>
      <c r="AJ157" s="124" t="s">
        <v>354</v>
      </c>
      <c r="AK157" s="124" t="s">
        <v>355</v>
      </c>
      <c r="AL157" s="123"/>
    </row>
    <row r="158" spans="1:38" s="110" customFormat="1" ht="26.25" customHeight="1" x14ac:dyDescent="0.25">
      <c r="A158" s="145"/>
      <c r="B158" s="125" t="s">
        <v>356</v>
      </c>
      <c r="C158" s="120">
        <f>SUM(E158:AK158)</f>
        <v>18916885.35833874</v>
      </c>
      <c r="D158" s="121" t="s">
        <v>321</v>
      </c>
      <c r="E158" s="122">
        <v>927208.92250790086</v>
      </c>
      <c r="F158" s="122">
        <v>1085930.6651201807</v>
      </c>
      <c r="G158" s="122">
        <v>653714.7647149004</v>
      </c>
      <c r="H158" s="122">
        <v>149476.06066586226</v>
      </c>
      <c r="I158" s="122">
        <v>501322.22881560674</v>
      </c>
      <c r="J158" s="122">
        <v>402144.88353567792</v>
      </c>
      <c r="K158" s="122">
        <v>154533.92801745894</v>
      </c>
      <c r="L158" s="122">
        <v>1529294.6142391893</v>
      </c>
      <c r="M158" s="122">
        <v>782159.2811180281</v>
      </c>
      <c r="N158" s="122">
        <v>666704.01214003761</v>
      </c>
      <c r="O158" s="122">
        <v>315318.68029884953</v>
      </c>
      <c r="P158" s="122">
        <v>363646.37874620472</v>
      </c>
      <c r="Q158" s="122">
        <v>229900.43568732383</v>
      </c>
      <c r="R158" s="122">
        <v>30778.319621319741</v>
      </c>
      <c r="S158" s="122">
        <v>178231.41178327677</v>
      </c>
      <c r="T158" s="122">
        <v>1237678.0663779282</v>
      </c>
      <c r="U158" s="122">
        <v>22142.901599590867</v>
      </c>
      <c r="V158" s="122">
        <v>1059327.3361383141</v>
      </c>
      <c r="W158" s="122">
        <v>642504.70898262702</v>
      </c>
      <c r="X158" s="122">
        <v>243553.48389312931</v>
      </c>
      <c r="Y158" s="122">
        <v>2088359.1167850583</v>
      </c>
      <c r="Z158" s="122">
        <v>2016950.3697612053</v>
      </c>
      <c r="AA158" s="122">
        <v>329608.54674442305</v>
      </c>
      <c r="AB158" s="122">
        <v>791402.51663303212</v>
      </c>
      <c r="AC158" s="122">
        <v>205768.39419718419</v>
      </c>
      <c r="AD158" s="122">
        <v>214584.52070290764</v>
      </c>
      <c r="AE158" s="122">
        <v>368222.50853911927</v>
      </c>
      <c r="AF158" s="122">
        <v>756127.39770931739</v>
      </c>
      <c r="AG158" s="122">
        <v>406977.77960267657</v>
      </c>
      <c r="AH158" s="122">
        <v>89644.907759642505</v>
      </c>
      <c r="AI158" s="122">
        <v>121419.51487086057</v>
      </c>
      <c r="AJ158" s="122">
        <v>318581.95902487315</v>
      </c>
      <c r="AK158" s="122">
        <v>33666.742005030508</v>
      </c>
      <c r="AL158" s="123"/>
    </row>
    <row r="159" spans="1:38" s="110" customFormat="1" ht="26.25" customHeight="1" x14ac:dyDescent="0.25">
      <c r="A159" s="145"/>
      <c r="B159" s="125"/>
      <c r="C159" s="120"/>
      <c r="D159" s="121" t="s">
        <v>322</v>
      </c>
      <c r="E159" s="124" t="s">
        <v>357</v>
      </c>
      <c r="F159" s="124" t="s">
        <v>358</v>
      </c>
      <c r="G159" s="124" t="s">
        <v>359</v>
      </c>
      <c r="H159" s="124" t="s">
        <v>360</v>
      </c>
      <c r="I159" s="124" t="s">
        <v>361</v>
      </c>
      <c r="J159" s="124" t="s">
        <v>362</v>
      </c>
      <c r="K159" s="124" t="s">
        <v>363</v>
      </c>
      <c r="L159" s="124" t="s">
        <v>364</v>
      </c>
      <c r="M159" s="124" t="s">
        <v>365</v>
      </c>
      <c r="N159" s="124" t="s">
        <v>366</v>
      </c>
      <c r="O159" s="124" t="s">
        <v>367</v>
      </c>
      <c r="P159" s="124" t="s">
        <v>368</v>
      </c>
      <c r="Q159" s="124" t="s">
        <v>369</v>
      </c>
      <c r="R159" s="124" t="s">
        <v>370</v>
      </c>
      <c r="S159" s="124" t="s">
        <v>371</v>
      </c>
      <c r="T159" s="124" t="s">
        <v>372</v>
      </c>
      <c r="U159" s="124" t="s">
        <v>373</v>
      </c>
      <c r="V159" s="124" t="s">
        <v>374</v>
      </c>
      <c r="W159" s="124" t="s">
        <v>375</v>
      </c>
      <c r="X159" s="124" t="s">
        <v>376</v>
      </c>
      <c r="Y159" s="124" t="s">
        <v>377</v>
      </c>
      <c r="Z159" s="124" t="s">
        <v>378</v>
      </c>
      <c r="AA159" s="124" t="s">
        <v>379</v>
      </c>
      <c r="AB159" s="124" t="s">
        <v>380</v>
      </c>
      <c r="AC159" s="124" t="s">
        <v>381</v>
      </c>
      <c r="AD159" s="124" t="s">
        <v>382</v>
      </c>
      <c r="AE159" s="124" t="s">
        <v>383</v>
      </c>
      <c r="AF159" s="124" t="s">
        <v>384</v>
      </c>
      <c r="AG159" s="124" t="s">
        <v>385</v>
      </c>
      <c r="AH159" s="124" t="s">
        <v>386</v>
      </c>
      <c r="AI159" s="124" t="s">
        <v>387</v>
      </c>
      <c r="AJ159" s="124" t="s">
        <v>388</v>
      </c>
      <c r="AK159" s="124" t="s">
        <v>389</v>
      </c>
      <c r="AL159" s="123"/>
    </row>
    <row r="160" spans="1:38" s="110" customFormat="1" ht="26.25" customHeight="1" x14ac:dyDescent="0.25">
      <c r="A160" s="145"/>
      <c r="B160" s="125" t="s">
        <v>390</v>
      </c>
      <c r="C160" s="120">
        <f>SUM(E160:AK160)</f>
        <v>26974929.14146246</v>
      </c>
      <c r="D160" s="121" t="s">
        <v>321</v>
      </c>
      <c r="E160" s="122">
        <v>719824.46129820438</v>
      </c>
      <c r="F160" s="122">
        <v>507800.75564056955</v>
      </c>
      <c r="G160" s="122">
        <v>252273.11517648838</v>
      </c>
      <c r="H160" s="122">
        <v>680820.74365634145</v>
      </c>
      <c r="I160" s="122">
        <v>919710.44584562385</v>
      </c>
      <c r="J160" s="122">
        <v>589537.77199403313</v>
      </c>
      <c r="K160" s="122">
        <v>274490.87934529118</v>
      </c>
      <c r="L160" s="122">
        <v>1299248.7643379683</v>
      </c>
      <c r="M160" s="122">
        <v>1806282.6357741172</v>
      </c>
      <c r="N160" s="122">
        <v>1000972.4083134749</v>
      </c>
      <c r="O160" s="122">
        <v>706105.60541094106</v>
      </c>
      <c r="P160" s="122">
        <v>1289908.3722533812</v>
      </c>
      <c r="Q160" s="122">
        <v>318804.88388753886</v>
      </c>
      <c r="R160" s="122">
        <v>166246.69763114612</v>
      </c>
      <c r="S160" s="122">
        <v>517431.31369318569</v>
      </c>
      <c r="T160" s="122">
        <v>1770457.1702494028</v>
      </c>
      <c r="U160" s="122">
        <v>134954.89209825956</v>
      </c>
      <c r="V160" s="122">
        <v>1344876.1888752733</v>
      </c>
      <c r="W160" s="122">
        <v>2104518.0736859501</v>
      </c>
      <c r="X160" s="122">
        <v>375512.26276053383</v>
      </c>
      <c r="Y160" s="122">
        <v>1424088.957700626</v>
      </c>
      <c r="Z160" s="122">
        <v>2873524.4940421665</v>
      </c>
      <c r="AA160" s="122">
        <v>504820.48742262361</v>
      </c>
      <c r="AB160" s="122">
        <v>764785.58485033619</v>
      </c>
      <c r="AC160" s="122">
        <v>605835.50344582694</v>
      </c>
      <c r="AD160" s="122">
        <v>495210.55845647934</v>
      </c>
      <c r="AE160" s="122">
        <v>1168152.3592499939</v>
      </c>
      <c r="AF160" s="122">
        <v>650175.12743076531</v>
      </c>
      <c r="AG160" s="122">
        <v>759354.16224670759</v>
      </c>
      <c r="AH160" s="122">
        <v>333499.05573749059</v>
      </c>
      <c r="AI160" s="122">
        <v>215671.40519987163</v>
      </c>
      <c r="AJ160" s="122">
        <v>338814.98278175708</v>
      </c>
      <c r="AK160" s="122">
        <v>61219.020970092934</v>
      </c>
      <c r="AL160" s="123"/>
    </row>
    <row r="161" spans="1:38" s="110" customFormat="1" ht="26.25" customHeight="1" x14ac:dyDescent="0.25">
      <c r="A161" s="145"/>
      <c r="B161" s="125"/>
      <c r="C161" s="120"/>
      <c r="D161" s="121" t="s">
        <v>322</v>
      </c>
      <c r="E161" s="124" t="s">
        <v>391</v>
      </c>
      <c r="F161" s="124" t="s">
        <v>392</v>
      </c>
      <c r="G161" s="124" t="s">
        <v>393</v>
      </c>
      <c r="H161" s="124" t="s">
        <v>394</v>
      </c>
      <c r="I161" s="124" t="s">
        <v>395</v>
      </c>
      <c r="J161" s="124" t="s">
        <v>396</v>
      </c>
      <c r="K161" s="124" t="s">
        <v>397</v>
      </c>
      <c r="L161" s="124" t="s">
        <v>398</v>
      </c>
      <c r="M161" s="124" t="s">
        <v>399</v>
      </c>
      <c r="N161" s="124" t="s">
        <v>400</v>
      </c>
      <c r="O161" s="124" t="s">
        <v>401</v>
      </c>
      <c r="P161" s="124" t="s">
        <v>402</v>
      </c>
      <c r="Q161" s="124" t="s">
        <v>403</v>
      </c>
      <c r="R161" s="124" t="s">
        <v>404</v>
      </c>
      <c r="S161" s="124" t="s">
        <v>405</v>
      </c>
      <c r="T161" s="124" t="s">
        <v>406</v>
      </c>
      <c r="U161" s="124" t="s">
        <v>407</v>
      </c>
      <c r="V161" s="124" t="s">
        <v>408</v>
      </c>
      <c r="W161" s="124" t="s">
        <v>409</v>
      </c>
      <c r="X161" s="124" t="s">
        <v>410</v>
      </c>
      <c r="Y161" s="124" t="s">
        <v>411</v>
      </c>
      <c r="Z161" s="124" t="s">
        <v>412</v>
      </c>
      <c r="AA161" s="124" t="s">
        <v>413</v>
      </c>
      <c r="AB161" s="124" t="s">
        <v>414</v>
      </c>
      <c r="AC161" s="124" t="s">
        <v>415</v>
      </c>
      <c r="AD161" s="124" t="s">
        <v>416</v>
      </c>
      <c r="AE161" s="124" t="s">
        <v>417</v>
      </c>
      <c r="AF161" s="124" t="s">
        <v>418</v>
      </c>
      <c r="AG161" s="124" t="s">
        <v>419</v>
      </c>
      <c r="AH161" s="124" t="s">
        <v>420</v>
      </c>
      <c r="AI161" s="124" t="s">
        <v>421</v>
      </c>
      <c r="AJ161" s="124" t="s">
        <v>422</v>
      </c>
      <c r="AK161" s="124" t="s">
        <v>423</v>
      </c>
      <c r="AL161" s="123"/>
    </row>
    <row r="162" spans="1:38" s="110" customFormat="1" ht="26.25" customHeight="1" x14ac:dyDescent="0.25">
      <c r="A162" s="145"/>
      <c r="B162" s="125" t="s">
        <v>424</v>
      </c>
      <c r="C162" s="120">
        <f>SUM(E162:AK162)</f>
        <v>17199403.38547254</v>
      </c>
      <c r="D162" s="121" t="s">
        <v>321</v>
      </c>
      <c r="E162" s="122">
        <v>803832.05902612</v>
      </c>
      <c r="F162" s="122">
        <v>680636.20132593287</v>
      </c>
      <c r="G162" s="122">
        <v>448900.1349220518</v>
      </c>
      <c r="H162" s="122">
        <v>615136.33148484444</v>
      </c>
      <c r="I162" s="122">
        <v>974196.6545338023</v>
      </c>
      <c r="J162" s="122">
        <v>615101.449644982</v>
      </c>
      <c r="K162" s="122">
        <v>215466.63252339137</v>
      </c>
      <c r="L162" s="122">
        <v>695042.35142622911</v>
      </c>
      <c r="M162" s="122">
        <v>684658.97174291033</v>
      </c>
      <c r="N162" s="122">
        <v>813036.9871410965</v>
      </c>
      <c r="O162" s="122">
        <v>212794.90446306329</v>
      </c>
      <c r="P162" s="122">
        <v>573701.66733618872</v>
      </c>
      <c r="Q162" s="122">
        <v>176944.49171921427</v>
      </c>
      <c r="R162" s="122">
        <v>98776.66577113152</v>
      </c>
      <c r="S162" s="122">
        <v>339303.54107094923</v>
      </c>
      <c r="T162" s="122">
        <v>1108301.3540331062</v>
      </c>
      <c r="U162" s="122">
        <v>121176.04358599572</v>
      </c>
      <c r="V162" s="122">
        <v>233159.52519440741</v>
      </c>
      <c r="W162" s="122">
        <v>1360138.2281214001</v>
      </c>
      <c r="X162" s="122">
        <v>250238.34731041809</v>
      </c>
      <c r="Y162" s="122">
        <v>773519.49302257155</v>
      </c>
      <c r="Z162" s="122">
        <v>1259765.1244735247</v>
      </c>
      <c r="AA162" s="122">
        <v>233924.2616134306</v>
      </c>
      <c r="AB162" s="122">
        <v>379371.71038784232</v>
      </c>
      <c r="AC162" s="122">
        <v>529914.77400371607</v>
      </c>
      <c r="AD162" s="122">
        <v>436481.76254247967</v>
      </c>
      <c r="AE162" s="122">
        <v>598374.27488550858</v>
      </c>
      <c r="AF162" s="122">
        <v>424094.18158975273</v>
      </c>
      <c r="AG162" s="122">
        <v>811257.60666366166</v>
      </c>
      <c r="AH162" s="122">
        <v>188101.13989757601</v>
      </c>
      <c r="AI162" s="122">
        <v>169295.21126837892</v>
      </c>
      <c r="AJ162" s="122">
        <v>344305.9258257848</v>
      </c>
      <c r="AK162" s="122">
        <v>30455.376921076004</v>
      </c>
      <c r="AL162" s="123"/>
    </row>
    <row r="163" spans="1:38" s="110" customFormat="1" ht="26.25" customHeight="1" x14ac:dyDescent="0.25">
      <c r="A163" s="145"/>
      <c r="B163" s="125"/>
      <c r="C163" s="120"/>
      <c r="D163" s="121" t="s">
        <v>322</v>
      </c>
      <c r="E163" s="124" t="s">
        <v>425</v>
      </c>
      <c r="F163" s="124" t="s">
        <v>426</v>
      </c>
      <c r="G163" s="124" t="s">
        <v>427</v>
      </c>
      <c r="H163" s="124" t="s">
        <v>428</v>
      </c>
      <c r="I163" s="124" t="s">
        <v>429</v>
      </c>
      <c r="J163" s="124" t="s">
        <v>430</v>
      </c>
      <c r="K163" s="124" t="s">
        <v>431</v>
      </c>
      <c r="L163" s="124" t="s">
        <v>432</v>
      </c>
      <c r="M163" s="124" t="s">
        <v>433</v>
      </c>
      <c r="N163" s="124" t="s">
        <v>434</v>
      </c>
      <c r="O163" s="124" t="s">
        <v>435</v>
      </c>
      <c r="P163" s="124" t="s">
        <v>436</v>
      </c>
      <c r="Q163" s="124" t="s">
        <v>437</v>
      </c>
      <c r="R163" s="124" t="s">
        <v>438</v>
      </c>
      <c r="S163" s="124" t="s">
        <v>439</v>
      </c>
      <c r="T163" s="124" t="s">
        <v>440</v>
      </c>
      <c r="U163" s="124" t="s">
        <v>441</v>
      </c>
      <c r="V163" s="124" t="s">
        <v>442</v>
      </c>
      <c r="W163" s="124" t="s">
        <v>443</v>
      </c>
      <c r="X163" s="124" t="s">
        <v>444</v>
      </c>
      <c r="Y163" s="124" t="s">
        <v>445</v>
      </c>
      <c r="Z163" s="124" t="s">
        <v>446</v>
      </c>
      <c r="AA163" s="124" t="s">
        <v>447</v>
      </c>
      <c r="AB163" s="124" t="s">
        <v>448</v>
      </c>
      <c r="AC163" s="124" t="s">
        <v>449</v>
      </c>
      <c r="AD163" s="124" t="s">
        <v>450</v>
      </c>
      <c r="AE163" s="124" t="s">
        <v>451</v>
      </c>
      <c r="AF163" s="124" t="s">
        <v>452</v>
      </c>
      <c r="AG163" s="124" t="s">
        <v>453</v>
      </c>
      <c r="AH163" s="124" t="s">
        <v>454</v>
      </c>
      <c r="AI163" s="124" t="s">
        <v>455</v>
      </c>
      <c r="AJ163" s="124" t="s">
        <v>456</v>
      </c>
      <c r="AK163" s="124" t="s">
        <v>457</v>
      </c>
      <c r="AL163" s="123"/>
    </row>
    <row r="164" spans="1:38" s="110" customFormat="1" ht="26.25" customHeight="1" x14ac:dyDescent="0.25">
      <c r="A164" s="145"/>
      <c r="B164" s="125" t="s">
        <v>458</v>
      </c>
      <c r="C164" s="120">
        <f>SUM(E164:AK164)</f>
        <v>2574625.4975427529</v>
      </c>
      <c r="D164" s="121" t="s">
        <v>321</v>
      </c>
      <c r="E164" s="122">
        <v>45340.590265008454</v>
      </c>
      <c r="F164" s="122">
        <v>22524.935566786531</v>
      </c>
      <c r="G164" s="122">
        <v>4959.0108496811063</v>
      </c>
      <c r="H164" s="122">
        <v>190524.31675887306</v>
      </c>
      <c r="I164" s="122">
        <v>69685.188667531955</v>
      </c>
      <c r="J164" s="122">
        <v>48191.114211414293</v>
      </c>
      <c r="K164" s="122">
        <v>29272.552711156553</v>
      </c>
      <c r="L164" s="122">
        <v>69835.290260635287</v>
      </c>
      <c r="M164" s="122">
        <v>208047.19104207747</v>
      </c>
      <c r="N164" s="122">
        <v>65576.527505461287</v>
      </c>
      <c r="O164" s="122">
        <v>29269.621670850924</v>
      </c>
      <c r="P164" s="122">
        <v>141505.8216277434</v>
      </c>
      <c r="Q164" s="122">
        <v>20971.061601566224</v>
      </c>
      <c r="R164" s="122">
        <v>22840.802703570047</v>
      </c>
      <c r="S164" s="122">
        <v>34896.58905496831</v>
      </c>
      <c r="T164" s="122">
        <v>183789.56598352618</v>
      </c>
      <c r="U164" s="122">
        <v>18298.774602794456</v>
      </c>
      <c r="V164" s="122">
        <v>180699.15630096168</v>
      </c>
      <c r="W164" s="122">
        <v>251218.50919811364</v>
      </c>
      <c r="X164" s="122">
        <v>38003.883394006152</v>
      </c>
      <c r="Y164" s="122">
        <v>31390.517859832795</v>
      </c>
      <c r="Z164" s="122">
        <v>260795.11025381132</v>
      </c>
      <c r="AA164" s="122">
        <v>39765.822142348086</v>
      </c>
      <c r="AB164" s="122">
        <v>38049.929733292469</v>
      </c>
      <c r="AC164" s="122">
        <v>108018.4219607928</v>
      </c>
      <c r="AD164" s="122">
        <v>135193.96723936638</v>
      </c>
      <c r="AE164" s="122">
        <v>93936.479958350159</v>
      </c>
      <c r="AF164" s="122">
        <v>25864.433422125196</v>
      </c>
      <c r="AG164" s="122">
        <v>70291.807416412485</v>
      </c>
      <c r="AH164" s="122">
        <v>31597.403916645661</v>
      </c>
      <c r="AI164" s="122">
        <v>22999.862844480147</v>
      </c>
      <c r="AJ164" s="122">
        <v>37870.306768232324</v>
      </c>
      <c r="AK164" s="122">
        <v>3400.9300503352069</v>
      </c>
      <c r="AL164" s="123"/>
    </row>
    <row r="165" spans="1:38" s="110" customFormat="1" ht="26.25" customHeight="1" x14ac:dyDescent="0.25">
      <c r="A165" s="145"/>
      <c r="B165" s="125"/>
      <c r="C165" s="120"/>
      <c r="D165" s="121" t="s">
        <v>322</v>
      </c>
      <c r="E165" s="124" t="s">
        <v>459</v>
      </c>
      <c r="F165" s="124" t="s">
        <v>460</v>
      </c>
      <c r="G165" s="124" t="s">
        <v>461</v>
      </c>
      <c r="H165" s="124" t="s">
        <v>462</v>
      </c>
      <c r="I165" s="124" t="s">
        <v>463</v>
      </c>
      <c r="J165" s="124" t="s">
        <v>464</v>
      </c>
      <c r="K165" s="124" t="s">
        <v>465</v>
      </c>
      <c r="L165" s="124" t="s">
        <v>466</v>
      </c>
      <c r="M165" s="124" t="s">
        <v>467</v>
      </c>
      <c r="N165" s="124" t="s">
        <v>468</v>
      </c>
      <c r="O165" s="124" t="s">
        <v>469</v>
      </c>
      <c r="P165" s="124" t="s">
        <v>470</v>
      </c>
      <c r="Q165" s="124" t="s">
        <v>471</v>
      </c>
      <c r="R165" s="124" t="s">
        <v>472</v>
      </c>
      <c r="S165" s="124" t="s">
        <v>473</v>
      </c>
      <c r="T165" s="124" t="s">
        <v>474</v>
      </c>
      <c r="U165" s="124" t="s">
        <v>475</v>
      </c>
      <c r="V165" s="124" t="s">
        <v>476</v>
      </c>
      <c r="W165" s="124" t="s">
        <v>477</v>
      </c>
      <c r="X165" s="124" t="s">
        <v>478</v>
      </c>
      <c r="Y165" s="124" t="s">
        <v>479</v>
      </c>
      <c r="Z165" s="124" t="s">
        <v>480</v>
      </c>
      <c r="AA165" s="124" t="s">
        <v>481</v>
      </c>
      <c r="AB165" s="124" t="s">
        <v>482</v>
      </c>
      <c r="AC165" s="124" t="s">
        <v>483</v>
      </c>
      <c r="AD165" s="124" t="s">
        <v>484</v>
      </c>
      <c r="AE165" s="124" t="s">
        <v>485</v>
      </c>
      <c r="AF165" s="124" t="s">
        <v>486</v>
      </c>
      <c r="AG165" s="124" t="s">
        <v>487</v>
      </c>
      <c r="AH165" s="124" t="s">
        <v>488</v>
      </c>
      <c r="AI165" s="124" t="s">
        <v>489</v>
      </c>
      <c r="AJ165" s="124" t="s">
        <v>490</v>
      </c>
      <c r="AK165" s="124" t="s">
        <v>491</v>
      </c>
      <c r="AL165" s="123"/>
    </row>
    <row r="166" spans="1:38" s="110" customFormat="1" ht="26.25" customHeight="1" x14ac:dyDescent="0.25">
      <c r="A166" s="145"/>
      <c r="B166" s="125" t="s">
        <v>492</v>
      </c>
      <c r="C166" s="120">
        <f>SUM(E166:AK166)</f>
        <v>864609.15644591732</v>
      </c>
      <c r="D166" s="121" t="s">
        <v>321</v>
      </c>
      <c r="E166" s="122">
        <v>40032.612812081337</v>
      </c>
      <c r="F166" s="122">
        <v>26484.077381410538</v>
      </c>
      <c r="G166" s="122">
        <v>11169.439270791159</v>
      </c>
      <c r="H166" s="122">
        <v>24386.608404475031</v>
      </c>
      <c r="I166" s="122">
        <v>5599.0225944178983</v>
      </c>
      <c r="J166" s="122">
        <v>10539.463502304678</v>
      </c>
      <c r="K166" s="122">
        <v>6705.7582624757979</v>
      </c>
      <c r="L166" s="122">
        <v>50236.063352638768</v>
      </c>
      <c r="M166" s="122">
        <v>53709.490749420918</v>
      </c>
      <c r="N166" s="122">
        <v>10938.337700445112</v>
      </c>
      <c r="O166" s="122">
        <v>20244.180840685633</v>
      </c>
      <c r="P166" s="122">
        <v>36358.395902145268</v>
      </c>
      <c r="Q166" s="122">
        <v>7254.3786371671313</v>
      </c>
      <c r="R166" s="122">
        <v>4528.1872862059081</v>
      </c>
      <c r="S166" s="122">
        <v>5463.7939855629565</v>
      </c>
      <c r="T166" s="122">
        <v>74918.912808127658</v>
      </c>
      <c r="U166" s="122">
        <v>1020.6430613711565</v>
      </c>
      <c r="V166" s="122">
        <v>101911.38094596095</v>
      </c>
      <c r="W166" s="122">
        <v>56178.915071181422</v>
      </c>
      <c r="X166" s="122">
        <v>7167.5119639188961</v>
      </c>
      <c r="Y166" s="122">
        <v>52384.806187040893</v>
      </c>
      <c r="Z166" s="122">
        <v>112362.15339488235</v>
      </c>
      <c r="AA166" s="122">
        <v>13461.867138849324</v>
      </c>
      <c r="AB166" s="122">
        <v>22857.641334041451</v>
      </c>
      <c r="AC166" s="122">
        <v>20250.168649716066</v>
      </c>
      <c r="AD166" s="122">
        <v>12681.41220940751</v>
      </c>
      <c r="AE166" s="122">
        <v>20248.454677761438</v>
      </c>
      <c r="AF166" s="122">
        <v>17634.290870987832</v>
      </c>
      <c r="AG166" s="122">
        <v>18749.282932363585</v>
      </c>
      <c r="AH166" s="122">
        <v>7066.9553764090315</v>
      </c>
      <c r="AI166" s="122">
        <v>5268.8100633738404</v>
      </c>
      <c r="AJ166" s="122">
        <v>5102.903297378487</v>
      </c>
      <c r="AK166" s="122">
        <v>1693.2357809173191</v>
      </c>
      <c r="AL166" s="123"/>
    </row>
    <row r="167" spans="1:38" s="110" customFormat="1" ht="26.25" customHeight="1" x14ac:dyDescent="0.25">
      <c r="A167" s="145"/>
      <c r="B167" s="125"/>
      <c r="C167" s="120"/>
      <c r="D167" s="121" t="s">
        <v>322</v>
      </c>
      <c r="E167" s="124" t="s">
        <v>493</v>
      </c>
      <c r="F167" s="124" t="s">
        <v>494</v>
      </c>
      <c r="G167" s="124" t="s">
        <v>495</v>
      </c>
      <c r="H167" s="124" t="s">
        <v>496</v>
      </c>
      <c r="I167" s="124" t="s">
        <v>497</v>
      </c>
      <c r="J167" s="124" t="s">
        <v>498</v>
      </c>
      <c r="K167" s="124" t="s">
        <v>499</v>
      </c>
      <c r="L167" s="124" t="s">
        <v>500</v>
      </c>
      <c r="M167" s="124" t="s">
        <v>501</v>
      </c>
      <c r="N167" s="124" t="s">
        <v>502</v>
      </c>
      <c r="O167" s="124" t="s">
        <v>503</v>
      </c>
      <c r="P167" s="124" t="s">
        <v>504</v>
      </c>
      <c r="Q167" s="124" t="s">
        <v>505</v>
      </c>
      <c r="R167" s="124" t="s">
        <v>506</v>
      </c>
      <c r="S167" s="124" t="s">
        <v>507</v>
      </c>
      <c r="T167" s="124" t="s">
        <v>508</v>
      </c>
      <c r="U167" s="124" t="s">
        <v>509</v>
      </c>
      <c r="V167" s="124" t="s">
        <v>510</v>
      </c>
      <c r="W167" s="124" t="s">
        <v>511</v>
      </c>
      <c r="X167" s="124" t="s">
        <v>512</v>
      </c>
      <c r="Y167" s="124" t="s">
        <v>513</v>
      </c>
      <c r="Z167" s="124" t="s">
        <v>514</v>
      </c>
      <c r="AA167" s="124" t="s">
        <v>515</v>
      </c>
      <c r="AB167" s="124" t="s">
        <v>516</v>
      </c>
      <c r="AC167" s="124" t="s">
        <v>517</v>
      </c>
      <c r="AD167" s="124" t="s">
        <v>518</v>
      </c>
      <c r="AE167" s="124" t="s">
        <v>519</v>
      </c>
      <c r="AF167" s="124" t="s">
        <v>520</v>
      </c>
      <c r="AG167" s="124" t="s">
        <v>521</v>
      </c>
      <c r="AH167" s="124" t="s">
        <v>522</v>
      </c>
      <c r="AI167" s="124" t="s">
        <v>523</v>
      </c>
      <c r="AJ167" s="124" t="s">
        <v>524</v>
      </c>
      <c r="AK167" s="124" t="s">
        <v>525</v>
      </c>
      <c r="AL167" s="123"/>
    </row>
    <row r="168" spans="1:38" s="110" customFormat="1" ht="26.25" customHeight="1" x14ac:dyDescent="0.25">
      <c r="A168" s="145"/>
      <c r="B168" s="125" t="s">
        <v>526</v>
      </c>
      <c r="C168" s="120">
        <f>SUM(E168:AK168)</f>
        <v>7779152.2619216479</v>
      </c>
      <c r="D168" s="121" t="s">
        <v>321</v>
      </c>
      <c r="E168" s="122">
        <v>275431.38836285489</v>
      </c>
      <c r="F168" s="122">
        <v>197716.54758537951</v>
      </c>
      <c r="G168" s="122">
        <v>114186.8860339903</v>
      </c>
      <c r="H168" s="122">
        <v>334683.63928135962</v>
      </c>
      <c r="I168" s="122">
        <v>245707.93067460251</v>
      </c>
      <c r="J168" s="122">
        <v>175173.51778181174</v>
      </c>
      <c r="K168" s="122">
        <v>83810.899283441875</v>
      </c>
      <c r="L168" s="122">
        <v>322315.53943266143</v>
      </c>
      <c r="M168" s="122">
        <v>323932.41037104133</v>
      </c>
      <c r="N168" s="122">
        <v>382328.18843792082</v>
      </c>
      <c r="O168" s="122">
        <v>182988.54931001787</v>
      </c>
      <c r="P168" s="122">
        <v>303749.52745159843</v>
      </c>
      <c r="Q168" s="122">
        <v>107337.32485437229</v>
      </c>
      <c r="R168" s="122">
        <v>46179.175996169804</v>
      </c>
      <c r="S168" s="122">
        <v>123018.65457335563</v>
      </c>
      <c r="T168" s="122">
        <v>498880.84453135874</v>
      </c>
      <c r="U168" s="122">
        <v>39531.536816641034</v>
      </c>
      <c r="V168" s="122">
        <v>321338.11807215196</v>
      </c>
      <c r="W168" s="122">
        <v>373549.29025837727</v>
      </c>
      <c r="X168" s="122">
        <v>145938.37724397235</v>
      </c>
      <c r="Y168" s="122">
        <v>482617.45341799554</v>
      </c>
      <c r="Z168" s="122">
        <v>899176.67996507371</v>
      </c>
      <c r="AA168" s="122">
        <v>213769.52520637968</v>
      </c>
      <c r="AB168" s="122">
        <v>168082.17918128378</v>
      </c>
      <c r="AC168" s="122">
        <v>165558.73444838615</v>
      </c>
      <c r="AD168" s="122">
        <v>192543.58219903766</v>
      </c>
      <c r="AE168" s="122">
        <v>282461.85179781372</v>
      </c>
      <c r="AF168" s="122">
        <v>162479.07666817238</v>
      </c>
      <c r="AG168" s="122">
        <v>265720.95825499418</v>
      </c>
      <c r="AH168" s="122">
        <v>108983.54994200963</v>
      </c>
      <c r="AI168" s="122">
        <v>65851.420865561464</v>
      </c>
      <c r="AJ168" s="122">
        <v>146519.45057280251</v>
      </c>
      <c r="AK168" s="122">
        <v>27589.453049056945</v>
      </c>
      <c r="AL168" s="123"/>
    </row>
    <row r="169" spans="1:38" s="110" customFormat="1" ht="26.25" customHeight="1" x14ac:dyDescent="0.25">
      <c r="A169" s="145"/>
      <c r="B169" s="125"/>
      <c r="C169" s="120"/>
      <c r="D169" s="121" t="s">
        <v>322</v>
      </c>
      <c r="E169" s="124" t="s">
        <v>527</v>
      </c>
      <c r="F169" s="124" t="s">
        <v>528</v>
      </c>
      <c r="G169" s="124" t="s">
        <v>529</v>
      </c>
      <c r="H169" s="124" t="s">
        <v>530</v>
      </c>
      <c r="I169" s="124" t="s">
        <v>531</v>
      </c>
      <c r="J169" s="124" t="s">
        <v>532</v>
      </c>
      <c r="K169" s="124" t="s">
        <v>533</v>
      </c>
      <c r="L169" s="124" t="s">
        <v>534</v>
      </c>
      <c r="M169" s="124" t="s">
        <v>535</v>
      </c>
      <c r="N169" s="124" t="s">
        <v>536</v>
      </c>
      <c r="O169" s="124" t="s">
        <v>537</v>
      </c>
      <c r="P169" s="124" t="s">
        <v>538</v>
      </c>
      <c r="Q169" s="124" t="s">
        <v>539</v>
      </c>
      <c r="R169" s="124" t="s">
        <v>540</v>
      </c>
      <c r="S169" s="124" t="s">
        <v>541</v>
      </c>
      <c r="T169" s="124" t="s">
        <v>542</v>
      </c>
      <c r="U169" s="124" t="s">
        <v>543</v>
      </c>
      <c r="V169" s="124" t="s">
        <v>544</v>
      </c>
      <c r="W169" s="124" t="s">
        <v>545</v>
      </c>
      <c r="X169" s="124" t="s">
        <v>546</v>
      </c>
      <c r="Y169" s="124" t="s">
        <v>547</v>
      </c>
      <c r="Z169" s="124" t="s">
        <v>548</v>
      </c>
      <c r="AA169" s="124" t="s">
        <v>549</v>
      </c>
      <c r="AB169" s="124" t="s">
        <v>550</v>
      </c>
      <c r="AC169" s="124" t="s">
        <v>551</v>
      </c>
      <c r="AD169" s="124" t="s">
        <v>552</v>
      </c>
      <c r="AE169" s="124" t="s">
        <v>553</v>
      </c>
      <c r="AF169" s="124" t="s">
        <v>554</v>
      </c>
      <c r="AG169" s="124" t="s">
        <v>555</v>
      </c>
      <c r="AH169" s="124" t="s">
        <v>556</v>
      </c>
      <c r="AI169" s="124" t="s">
        <v>557</v>
      </c>
      <c r="AJ169" s="124" t="s">
        <v>558</v>
      </c>
      <c r="AK169" s="124" t="s">
        <v>559</v>
      </c>
      <c r="AL169" s="123"/>
    </row>
    <row r="170" spans="1:38" s="110" customFormat="1" ht="26.25" customHeight="1" x14ac:dyDescent="0.25">
      <c r="A170" s="145"/>
      <c r="B170" s="125" t="s">
        <v>560</v>
      </c>
      <c r="C170" s="120">
        <f>SUM(E170:AK170)</f>
        <v>37126632.329610027</v>
      </c>
      <c r="D170" s="121" t="s">
        <v>321</v>
      </c>
      <c r="E170" s="122">
        <v>1192238.8767225675</v>
      </c>
      <c r="F170" s="122">
        <v>927835.44152379886</v>
      </c>
      <c r="G170" s="122">
        <v>338578.95105124271</v>
      </c>
      <c r="H170" s="122">
        <v>1674238.7767196968</v>
      </c>
      <c r="I170" s="122">
        <v>1008830.9990020326</v>
      </c>
      <c r="J170" s="122">
        <v>1313820.2085740238</v>
      </c>
      <c r="K170" s="122">
        <v>348623.69283549348</v>
      </c>
      <c r="L170" s="122">
        <v>1437043.7403189517</v>
      </c>
      <c r="M170" s="122">
        <v>1237780.0670048348</v>
      </c>
      <c r="N170" s="122">
        <v>2697724.3292066655</v>
      </c>
      <c r="O170" s="122">
        <v>372644.37301843963</v>
      </c>
      <c r="P170" s="122">
        <v>1300889.8984693373</v>
      </c>
      <c r="Q170" s="122">
        <v>166573.25702062508</v>
      </c>
      <c r="R170" s="122">
        <v>527359.39433341706</v>
      </c>
      <c r="S170" s="122">
        <v>498357.7343820497</v>
      </c>
      <c r="T170" s="122">
        <v>1995726.1300424957</v>
      </c>
      <c r="U170" s="122">
        <v>842601.42319508491</v>
      </c>
      <c r="V170" s="122">
        <v>4643806.2655740716</v>
      </c>
      <c r="W170" s="122">
        <v>4037017.4060712554</v>
      </c>
      <c r="X170" s="122">
        <v>192547.92827983582</v>
      </c>
      <c r="Y170" s="122">
        <v>2340631.1893734341</v>
      </c>
      <c r="Z170" s="122">
        <v>2089470.3578248844</v>
      </c>
      <c r="AA170" s="122">
        <v>357858.40663916431</v>
      </c>
      <c r="AB170" s="122">
        <v>287853.09616449469</v>
      </c>
      <c r="AC170" s="122">
        <v>757754.98628096632</v>
      </c>
      <c r="AD170" s="122">
        <v>1228041.3567099206</v>
      </c>
      <c r="AE170" s="122">
        <v>642122.15433968045</v>
      </c>
      <c r="AF170" s="122">
        <v>456381.11903809902</v>
      </c>
      <c r="AG170" s="122">
        <v>869651.46219446533</v>
      </c>
      <c r="AH170" s="122">
        <v>438898.67697674182</v>
      </c>
      <c r="AI170" s="122">
        <v>273918.61579931626</v>
      </c>
      <c r="AJ170" s="122">
        <v>587236.76953788416</v>
      </c>
      <c r="AK170" s="122">
        <v>42575.245385061098</v>
      </c>
      <c r="AL170" s="123"/>
    </row>
    <row r="171" spans="1:38" s="110" customFormat="1" ht="26.25" customHeight="1" x14ac:dyDescent="0.25">
      <c r="A171" s="145"/>
      <c r="B171" s="125"/>
      <c r="C171" s="120"/>
      <c r="D171" s="121" t="s">
        <v>322</v>
      </c>
      <c r="E171" s="124" t="s">
        <v>561</v>
      </c>
      <c r="F171" s="124" t="s">
        <v>562</v>
      </c>
      <c r="G171" s="124" t="s">
        <v>563</v>
      </c>
      <c r="H171" s="124" t="s">
        <v>564</v>
      </c>
      <c r="I171" s="124" t="s">
        <v>565</v>
      </c>
      <c r="J171" s="124" t="s">
        <v>566</v>
      </c>
      <c r="K171" s="124" t="s">
        <v>567</v>
      </c>
      <c r="L171" s="124" t="s">
        <v>568</v>
      </c>
      <c r="M171" s="124" t="s">
        <v>569</v>
      </c>
      <c r="N171" s="124" t="s">
        <v>570</v>
      </c>
      <c r="O171" s="124" t="s">
        <v>571</v>
      </c>
      <c r="P171" s="124" t="s">
        <v>572</v>
      </c>
      <c r="Q171" s="124" t="s">
        <v>573</v>
      </c>
      <c r="R171" s="124" t="s">
        <v>574</v>
      </c>
      <c r="S171" s="124" t="s">
        <v>575</v>
      </c>
      <c r="T171" s="124" t="s">
        <v>576</v>
      </c>
      <c r="U171" s="124" t="s">
        <v>577</v>
      </c>
      <c r="V171" s="124" t="s">
        <v>578</v>
      </c>
      <c r="W171" s="124" t="s">
        <v>579</v>
      </c>
      <c r="X171" s="124" t="s">
        <v>580</v>
      </c>
      <c r="Y171" s="124" t="s">
        <v>581</v>
      </c>
      <c r="Z171" s="124" t="s">
        <v>582</v>
      </c>
      <c r="AA171" s="124" t="s">
        <v>583</v>
      </c>
      <c r="AB171" s="124" t="s">
        <v>584</v>
      </c>
      <c r="AC171" s="124" t="s">
        <v>585</v>
      </c>
      <c r="AD171" s="124" t="s">
        <v>586</v>
      </c>
      <c r="AE171" s="124" t="s">
        <v>587</v>
      </c>
      <c r="AF171" s="124" t="s">
        <v>588</v>
      </c>
      <c r="AG171" s="124" t="s">
        <v>589</v>
      </c>
      <c r="AH171" s="124" t="s">
        <v>590</v>
      </c>
      <c r="AI171" s="124" t="s">
        <v>591</v>
      </c>
      <c r="AJ171" s="124" t="s">
        <v>592</v>
      </c>
      <c r="AK171" s="124" t="s">
        <v>593</v>
      </c>
      <c r="AL171" s="123"/>
    </row>
    <row r="172" spans="1:38" s="110" customFormat="1" ht="26.25" customHeight="1" x14ac:dyDescent="0.25">
      <c r="A172" s="145"/>
      <c r="B172" s="125" t="s">
        <v>594</v>
      </c>
      <c r="C172" s="120">
        <f>SUM(E172:AK172)</f>
        <v>4919832.0147399204</v>
      </c>
      <c r="D172" s="121" t="s">
        <v>321</v>
      </c>
      <c r="E172" s="122">
        <v>186690.70572631451</v>
      </c>
      <c r="F172" s="122">
        <v>86923.854751227584</v>
      </c>
      <c r="G172" s="122">
        <v>68511.973426666606</v>
      </c>
      <c r="H172" s="122">
        <v>144059.53331162786</v>
      </c>
      <c r="I172" s="122">
        <v>221295.25461379072</v>
      </c>
      <c r="J172" s="122">
        <v>110091.81797917419</v>
      </c>
      <c r="K172" s="122">
        <v>86237.813383756351</v>
      </c>
      <c r="L172" s="122">
        <v>279603.91163079708</v>
      </c>
      <c r="M172" s="122">
        <v>247327.51407774494</v>
      </c>
      <c r="N172" s="122">
        <v>217546.37395735519</v>
      </c>
      <c r="O172" s="122">
        <v>70518.503079189628</v>
      </c>
      <c r="P172" s="122">
        <v>180987.18255967207</v>
      </c>
      <c r="Q172" s="122">
        <v>72614.349467426713</v>
      </c>
      <c r="R172" s="122">
        <v>30180.965315969919</v>
      </c>
      <c r="S172" s="122">
        <v>109133.59179475083</v>
      </c>
      <c r="T172" s="122">
        <v>256699.42749216018</v>
      </c>
      <c r="U172" s="122">
        <v>36298.975736985136</v>
      </c>
      <c r="V172" s="122">
        <v>92145.640869648967</v>
      </c>
      <c r="W172" s="122">
        <v>309339.99182267749</v>
      </c>
      <c r="X172" s="122">
        <v>105075.77733412675</v>
      </c>
      <c r="Y172" s="122">
        <v>428400.43281300087</v>
      </c>
      <c r="Z172" s="122">
        <v>455568.93459834717</v>
      </c>
      <c r="AA172" s="122">
        <v>111872.56987026967</v>
      </c>
      <c r="AB172" s="122">
        <v>121149.72524623841</v>
      </c>
      <c r="AC172" s="122">
        <v>97689.904729510148</v>
      </c>
      <c r="AD172" s="122">
        <v>120745.95974456042</v>
      </c>
      <c r="AE172" s="122">
        <v>183426.54615196062</v>
      </c>
      <c r="AF172" s="122">
        <v>99496.02101292368</v>
      </c>
      <c r="AG172" s="122">
        <v>172251.61959137055</v>
      </c>
      <c r="AH172" s="122">
        <v>42458.214274221689</v>
      </c>
      <c r="AI172" s="122">
        <v>67758.281944379982</v>
      </c>
      <c r="AJ172" s="122">
        <v>98265.494653615024</v>
      </c>
      <c r="AK172" s="122">
        <v>9465.1517784587795</v>
      </c>
      <c r="AL172" s="123"/>
    </row>
    <row r="173" spans="1:38" s="110" customFormat="1" ht="26.25" customHeight="1" x14ac:dyDescent="0.25">
      <c r="A173" s="145"/>
      <c r="B173" s="125"/>
      <c r="C173" s="120"/>
      <c r="D173" s="121" t="s">
        <v>322</v>
      </c>
      <c r="E173" s="124" t="s">
        <v>595</v>
      </c>
      <c r="F173" s="124" t="s">
        <v>596</v>
      </c>
      <c r="G173" s="124" t="s">
        <v>597</v>
      </c>
      <c r="H173" s="124" t="s">
        <v>598</v>
      </c>
      <c r="I173" s="124" t="s">
        <v>599</v>
      </c>
      <c r="J173" s="124" t="s">
        <v>600</v>
      </c>
      <c r="K173" s="124" t="s">
        <v>601</v>
      </c>
      <c r="L173" s="124" t="s">
        <v>602</v>
      </c>
      <c r="M173" s="124" t="s">
        <v>603</v>
      </c>
      <c r="N173" s="124" t="s">
        <v>604</v>
      </c>
      <c r="O173" s="124" t="s">
        <v>605</v>
      </c>
      <c r="P173" s="124" t="s">
        <v>606</v>
      </c>
      <c r="Q173" s="124" t="s">
        <v>607</v>
      </c>
      <c r="R173" s="124" t="s">
        <v>608</v>
      </c>
      <c r="S173" s="124" t="s">
        <v>609</v>
      </c>
      <c r="T173" s="124" t="s">
        <v>610</v>
      </c>
      <c r="U173" s="124" t="s">
        <v>611</v>
      </c>
      <c r="V173" s="124" t="s">
        <v>612</v>
      </c>
      <c r="W173" s="124" t="s">
        <v>613</v>
      </c>
      <c r="X173" s="124" t="s">
        <v>614</v>
      </c>
      <c r="Y173" s="124" t="s">
        <v>615</v>
      </c>
      <c r="Z173" s="124" t="s">
        <v>616</v>
      </c>
      <c r="AA173" s="124" t="s">
        <v>617</v>
      </c>
      <c r="AB173" s="124" t="s">
        <v>618</v>
      </c>
      <c r="AC173" s="124" t="s">
        <v>619</v>
      </c>
      <c r="AD173" s="124" t="s">
        <v>620</v>
      </c>
      <c r="AE173" s="124" t="s">
        <v>621</v>
      </c>
      <c r="AF173" s="124" t="s">
        <v>622</v>
      </c>
      <c r="AG173" s="124" t="s">
        <v>623</v>
      </c>
      <c r="AH173" s="124" t="s">
        <v>624</v>
      </c>
      <c r="AI173" s="124" t="s">
        <v>625</v>
      </c>
      <c r="AJ173" s="124" t="s">
        <v>626</v>
      </c>
      <c r="AK173" s="124" t="s">
        <v>627</v>
      </c>
      <c r="AL173" s="123"/>
    </row>
    <row r="174" spans="1:38" s="110" customFormat="1" ht="26.25" customHeight="1" x14ac:dyDescent="0.25">
      <c r="A174" s="145"/>
      <c r="B174" s="125" t="s">
        <v>628</v>
      </c>
      <c r="C174" s="120">
        <f>SUM(E174:AK174)</f>
        <v>24255345.560754165</v>
      </c>
      <c r="D174" s="121" t="s">
        <v>321</v>
      </c>
      <c r="E174" s="122">
        <v>1419925.9154259537</v>
      </c>
      <c r="F174" s="122">
        <v>1365943.1928129119</v>
      </c>
      <c r="G174" s="122">
        <v>507570.16705126705</v>
      </c>
      <c r="H174" s="122">
        <v>560958.65652581584</v>
      </c>
      <c r="I174" s="122">
        <v>442309.93529155885</v>
      </c>
      <c r="J174" s="122">
        <v>498562.33601663419</v>
      </c>
      <c r="K174" s="122">
        <v>166118.51598582379</v>
      </c>
      <c r="L174" s="122">
        <v>812151.07454447169</v>
      </c>
      <c r="M174" s="122">
        <v>1332063.0684647926</v>
      </c>
      <c r="N174" s="122">
        <v>714034.5564199707</v>
      </c>
      <c r="O174" s="122">
        <v>519771.0581101898</v>
      </c>
      <c r="P174" s="122">
        <v>1631239.7464991857</v>
      </c>
      <c r="Q174" s="122">
        <v>202589.30879404044</v>
      </c>
      <c r="R174" s="122">
        <v>170620.00497019556</v>
      </c>
      <c r="S174" s="122">
        <v>307038.84816951054</v>
      </c>
      <c r="T174" s="122">
        <v>1995104.468219697</v>
      </c>
      <c r="U174" s="122">
        <v>438694.31749054481</v>
      </c>
      <c r="V174" s="122">
        <v>846405.08847833844</v>
      </c>
      <c r="W174" s="122">
        <v>820517.44079901965</v>
      </c>
      <c r="X174" s="122">
        <v>237736.82644144972</v>
      </c>
      <c r="Y174" s="122">
        <v>995244.40258496802</v>
      </c>
      <c r="Z174" s="122">
        <v>2247992.7552887676</v>
      </c>
      <c r="AA174" s="122">
        <v>303888.88552428008</v>
      </c>
      <c r="AB174" s="122">
        <v>487190.10868699761</v>
      </c>
      <c r="AC174" s="122">
        <v>380866.65936645091</v>
      </c>
      <c r="AD174" s="122">
        <v>1578916.4693567804</v>
      </c>
      <c r="AE174" s="122">
        <v>854726.18805983139</v>
      </c>
      <c r="AF174" s="122">
        <v>528022.93839623278</v>
      </c>
      <c r="AG174" s="122">
        <v>1044578.1619474343</v>
      </c>
      <c r="AH174" s="122">
        <v>287553.17785026314</v>
      </c>
      <c r="AI174" s="122">
        <v>130521.69113171868</v>
      </c>
      <c r="AJ174" s="122">
        <v>399571.48694944137</v>
      </c>
      <c r="AK174" s="122">
        <v>26918.109099629677</v>
      </c>
      <c r="AL174" s="123"/>
    </row>
    <row r="175" spans="1:38" s="110" customFormat="1" ht="26.25" customHeight="1" x14ac:dyDescent="0.25">
      <c r="A175" s="145"/>
      <c r="B175" s="125"/>
      <c r="C175" s="120"/>
      <c r="D175" s="121" t="s">
        <v>322</v>
      </c>
      <c r="E175" s="126" t="s">
        <v>629</v>
      </c>
      <c r="F175" s="126" t="s">
        <v>630</v>
      </c>
      <c r="G175" s="126" t="s">
        <v>631</v>
      </c>
      <c r="H175" s="126" t="s">
        <v>632</v>
      </c>
      <c r="I175" s="126" t="s">
        <v>633</v>
      </c>
      <c r="J175" s="126" t="s">
        <v>634</v>
      </c>
      <c r="K175" s="126" t="s">
        <v>635</v>
      </c>
      <c r="L175" s="126" t="s">
        <v>636</v>
      </c>
      <c r="M175" s="126" t="s">
        <v>637</v>
      </c>
      <c r="N175" s="126" t="s">
        <v>638</v>
      </c>
      <c r="O175" s="126" t="s">
        <v>639</v>
      </c>
      <c r="P175" s="126" t="s">
        <v>640</v>
      </c>
      <c r="Q175" s="126" t="s">
        <v>641</v>
      </c>
      <c r="R175" s="126" t="s">
        <v>642</v>
      </c>
      <c r="S175" s="126" t="s">
        <v>643</v>
      </c>
      <c r="T175" s="126" t="s">
        <v>644</v>
      </c>
      <c r="U175" s="126" t="s">
        <v>645</v>
      </c>
      <c r="V175" s="126" t="s">
        <v>646</v>
      </c>
      <c r="W175" s="126" t="s">
        <v>647</v>
      </c>
      <c r="X175" s="126" t="s">
        <v>648</v>
      </c>
      <c r="Y175" s="126" t="s">
        <v>649</v>
      </c>
      <c r="Z175" s="126" t="s">
        <v>650</v>
      </c>
      <c r="AA175" s="126" t="s">
        <v>651</v>
      </c>
      <c r="AB175" s="126" t="s">
        <v>652</v>
      </c>
      <c r="AC175" s="126" t="s">
        <v>653</v>
      </c>
      <c r="AD175" s="126" t="s">
        <v>654</v>
      </c>
      <c r="AE175" s="126" t="s">
        <v>655</v>
      </c>
      <c r="AF175" s="126" t="s">
        <v>656</v>
      </c>
      <c r="AG175" s="126" t="s">
        <v>657</v>
      </c>
      <c r="AH175" s="126" t="s">
        <v>658</v>
      </c>
      <c r="AI175" s="126" t="s">
        <v>659</v>
      </c>
      <c r="AJ175" s="126" t="s">
        <v>660</v>
      </c>
      <c r="AK175" s="126" t="s">
        <v>661</v>
      </c>
      <c r="AL175" s="123"/>
    </row>
    <row r="176" spans="1:38" s="110" customFormat="1" ht="26.25" customHeight="1" x14ac:dyDescent="0.25">
      <c r="A176" s="145"/>
      <c r="B176" s="125" t="s">
        <v>662</v>
      </c>
      <c r="C176" s="120">
        <f>SUM(E176:AK176)</f>
        <v>22381100.084814399</v>
      </c>
      <c r="D176" s="121" t="s">
        <v>321</v>
      </c>
      <c r="E176" s="122">
        <v>781879.93852199533</v>
      </c>
      <c r="F176" s="122">
        <v>615720.93842956936</v>
      </c>
      <c r="G176" s="122">
        <v>411385.91229826276</v>
      </c>
      <c r="H176" s="122">
        <v>420052.01443106949</v>
      </c>
      <c r="I176" s="122">
        <v>760393.6947725371</v>
      </c>
      <c r="J176" s="122">
        <v>662064.50578299037</v>
      </c>
      <c r="K176" s="122">
        <v>306239.29810106277</v>
      </c>
      <c r="L176" s="122">
        <v>1348286.2102037694</v>
      </c>
      <c r="M176" s="122">
        <v>883111.50351527426</v>
      </c>
      <c r="N176" s="122">
        <v>509932.57906937605</v>
      </c>
      <c r="O176" s="122">
        <v>697915.11986707314</v>
      </c>
      <c r="P176" s="122">
        <v>509149.02545604453</v>
      </c>
      <c r="Q176" s="122">
        <v>358983.51888737438</v>
      </c>
      <c r="R176" s="122">
        <v>96725.435315342227</v>
      </c>
      <c r="S176" s="122">
        <v>207320.64245597034</v>
      </c>
      <c r="T176" s="122">
        <v>1688999.9464609751</v>
      </c>
      <c r="U176" s="122">
        <v>16405.445471100895</v>
      </c>
      <c r="V176" s="122">
        <v>1290163.5106510147</v>
      </c>
      <c r="W176" s="122">
        <v>561362.59496868402</v>
      </c>
      <c r="X176" s="122">
        <v>649654.03032896889</v>
      </c>
      <c r="Y176" s="122">
        <v>1508478.5541505239</v>
      </c>
      <c r="Z176" s="122">
        <v>2250955.7493219892</v>
      </c>
      <c r="AA176" s="122">
        <v>719484.02498049627</v>
      </c>
      <c r="AB176" s="122">
        <v>889014.79925322044</v>
      </c>
      <c r="AC176" s="122">
        <v>419902.62180669873</v>
      </c>
      <c r="AD176" s="122">
        <v>338625.39038089674</v>
      </c>
      <c r="AE176" s="122">
        <v>811746.60341091</v>
      </c>
      <c r="AF176" s="122">
        <v>1079411.7094178658</v>
      </c>
      <c r="AG176" s="122">
        <v>661424.36803145753</v>
      </c>
      <c r="AH176" s="122">
        <v>220367.50206418644</v>
      </c>
      <c r="AI176" s="122">
        <v>240616.59136512075</v>
      </c>
      <c r="AJ176" s="122">
        <v>371655.85044428502</v>
      </c>
      <c r="AK176" s="122">
        <v>93670.455198291849</v>
      </c>
      <c r="AL176" s="123"/>
    </row>
    <row r="177" spans="1:38" s="110" customFormat="1" ht="26.25" customHeight="1" x14ac:dyDescent="0.25">
      <c r="A177" s="145"/>
      <c r="B177" s="125"/>
      <c r="C177" s="120"/>
      <c r="D177" s="121" t="s">
        <v>322</v>
      </c>
      <c r="E177" s="126" t="s">
        <v>663</v>
      </c>
      <c r="F177" s="126" t="s">
        <v>664</v>
      </c>
      <c r="G177" s="126" t="s">
        <v>665</v>
      </c>
      <c r="H177" s="126" t="s">
        <v>666</v>
      </c>
      <c r="I177" s="126" t="s">
        <v>667</v>
      </c>
      <c r="J177" s="126" t="s">
        <v>668</v>
      </c>
      <c r="K177" s="126" t="s">
        <v>669</v>
      </c>
      <c r="L177" s="126" t="s">
        <v>670</v>
      </c>
      <c r="M177" s="126" t="s">
        <v>671</v>
      </c>
      <c r="N177" s="126" t="s">
        <v>672</v>
      </c>
      <c r="O177" s="126" t="s">
        <v>673</v>
      </c>
      <c r="P177" s="126" t="s">
        <v>674</v>
      </c>
      <c r="Q177" s="126" t="s">
        <v>675</v>
      </c>
      <c r="R177" s="126" t="s">
        <v>676</v>
      </c>
      <c r="S177" s="126" t="s">
        <v>677</v>
      </c>
      <c r="T177" s="126" t="s">
        <v>678</v>
      </c>
      <c r="U177" s="126" t="s">
        <v>679</v>
      </c>
      <c r="V177" s="126" t="s">
        <v>680</v>
      </c>
      <c r="W177" s="126" t="s">
        <v>681</v>
      </c>
      <c r="X177" s="126" t="s">
        <v>682</v>
      </c>
      <c r="Y177" s="126" t="s">
        <v>683</v>
      </c>
      <c r="Z177" s="126" t="s">
        <v>684</v>
      </c>
      <c r="AA177" s="126" t="s">
        <v>685</v>
      </c>
      <c r="AB177" s="126" t="s">
        <v>686</v>
      </c>
      <c r="AC177" s="126" t="s">
        <v>687</v>
      </c>
      <c r="AD177" s="126" t="s">
        <v>688</v>
      </c>
      <c r="AE177" s="126" t="s">
        <v>689</v>
      </c>
      <c r="AF177" s="126" t="s">
        <v>690</v>
      </c>
      <c r="AG177" s="126" t="s">
        <v>691</v>
      </c>
      <c r="AH177" s="126" t="s">
        <v>692</v>
      </c>
      <c r="AI177" s="126" t="s">
        <v>693</v>
      </c>
      <c r="AJ177" s="126" t="s">
        <v>694</v>
      </c>
      <c r="AK177" s="126" t="s">
        <v>695</v>
      </c>
      <c r="AL177" s="123"/>
    </row>
    <row r="178" spans="1:38" s="110" customFormat="1" ht="26.25" customHeight="1" x14ac:dyDescent="0.25">
      <c r="A178" s="145"/>
      <c r="B178" s="125" t="s">
        <v>13</v>
      </c>
      <c r="C178" s="120">
        <f>SUM(E178:AK178)</f>
        <v>36160135.445615403</v>
      </c>
      <c r="D178" s="121" t="s">
        <v>321</v>
      </c>
      <c r="E178" s="122">
        <v>1859541.0783712193</v>
      </c>
      <c r="F178" s="122">
        <v>942559.18669263774</v>
      </c>
      <c r="G178" s="122">
        <v>833195.09791310783</v>
      </c>
      <c r="H178" s="122">
        <v>551399.21878984675</v>
      </c>
      <c r="I178" s="122">
        <v>434825.22768662439</v>
      </c>
      <c r="J178" s="122">
        <v>484406.39245564584</v>
      </c>
      <c r="K178" s="122">
        <v>343297.93576983915</v>
      </c>
      <c r="L178" s="122">
        <v>2124273.201806746</v>
      </c>
      <c r="M178" s="122">
        <v>1619666.2380204876</v>
      </c>
      <c r="N178" s="122">
        <v>709622.00699623278</v>
      </c>
      <c r="O178" s="122">
        <v>654713.48291014554</v>
      </c>
      <c r="P178" s="122">
        <v>1589984.3084616242</v>
      </c>
      <c r="Q178" s="122">
        <v>333205.42416260025</v>
      </c>
      <c r="R178" s="122">
        <v>193551.81210166312</v>
      </c>
      <c r="S178" s="122">
        <v>432203.08693702199</v>
      </c>
      <c r="T178" s="122">
        <v>2703754.4121213988</v>
      </c>
      <c r="U178" s="122">
        <v>155354.61609756821</v>
      </c>
      <c r="V178" s="122">
        <v>2753014.751643898</v>
      </c>
      <c r="W178" s="122">
        <v>3192737.8624991174</v>
      </c>
      <c r="X178" s="122">
        <v>405358.94015545695</v>
      </c>
      <c r="Y178" s="122">
        <v>3575515.6339966683</v>
      </c>
      <c r="Z178" s="122">
        <v>3514050.2164978404</v>
      </c>
      <c r="AA178" s="122">
        <v>647402.89984839433</v>
      </c>
      <c r="AB178" s="122">
        <v>567908.0806226572</v>
      </c>
      <c r="AC178" s="122">
        <v>642707.82550490694</v>
      </c>
      <c r="AD178" s="122">
        <v>940448.94301464339</v>
      </c>
      <c r="AE178" s="122">
        <v>1262485.6928374814</v>
      </c>
      <c r="AF178" s="122">
        <v>527663.50780822872</v>
      </c>
      <c r="AG178" s="122">
        <v>1011657.4808120874</v>
      </c>
      <c r="AH178" s="122">
        <v>476662.46866012062</v>
      </c>
      <c r="AI178" s="122">
        <v>269734.0923905879</v>
      </c>
      <c r="AJ178" s="122">
        <v>334787.9493457494</v>
      </c>
      <c r="AK178" s="122">
        <v>72446.372683146008</v>
      </c>
      <c r="AL178" s="123"/>
    </row>
    <row r="179" spans="1:38" s="110" customFormat="1" ht="26.25" customHeight="1" x14ac:dyDescent="0.25">
      <c r="A179" s="146"/>
      <c r="B179" s="125"/>
      <c r="C179" s="120"/>
      <c r="D179" s="121" t="s">
        <v>322</v>
      </c>
      <c r="E179" s="126" t="s">
        <v>696</v>
      </c>
      <c r="F179" s="126" t="s">
        <v>697</v>
      </c>
      <c r="G179" s="126" t="s">
        <v>698</v>
      </c>
      <c r="H179" s="126" t="s">
        <v>699</v>
      </c>
      <c r="I179" s="126" t="s">
        <v>700</v>
      </c>
      <c r="J179" s="126" t="s">
        <v>701</v>
      </c>
      <c r="K179" s="126" t="s">
        <v>702</v>
      </c>
      <c r="L179" s="126" t="s">
        <v>703</v>
      </c>
      <c r="M179" s="126" t="s">
        <v>704</v>
      </c>
      <c r="N179" s="126" t="s">
        <v>705</v>
      </c>
      <c r="O179" s="126" t="s">
        <v>706</v>
      </c>
      <c r="P179" s="126" t="s">
        <v>707</v>
      </c>
      <c r="Q179" s="126" t="s">
        <v>708</v>
      </c>
      <c r="R179" s="126" t="s">
        <v>709</v>
      </c>
      <c r="S179" s="126" t="s">
        <v>710</v>
      </c>
      <c r="T179" s="126" t="s">
        <v>711</v>
      </c>
      <c r="U179" s="126" t="s">
        <v>712</v>
      </c>
      <c r="V179" s="126" t="s">
        <v>713</v>
      </c>
      <c r="W179" s="126" t="s">
        <v>714</v>
      </c>
      <c r="X179" s="126" t="s">
        <v>715</v>
      </c>
      <c r="Y179" s="126" t="s">
        <v>716</v>
      </c>
      <c r="Z179" s="126" t="s">
        <v>717</v>
      </c>
      <c r="AA179" s="126" t="s">
        <v>718</v>
      </c>
      <c r="AB179" s="126" t="s">
        <v>719</v>
      </c>
      <c r="AC179" s="126" t="s">
        <v>720</v>
      </c>
      <c r="AD179" s="126" t="s">
        <v>721</v>
      </c>
      <c r="AE179" s="126" t="s">
        <v>722</v>
      </c>
      <c r="AF179" s="126" t="s">
        <v>723</v>
      </c>
      <c r="AG179" s="126" t="s">
        <v>724</v>
      </c>
      <c r="AH179" s="126" t="s">
        <v>725</v>
      </c>
      <c r="AI179" s="126" t="s">
        <v>726</v>
      </c>
      <c r="AJ179" s="126" t="s">
        <v>727</v>
      </c>
      <c r="AK179" s="126" t="s">
        <v>728</v>
      </c>
      <c r="AL179" s="123"/>
    </row>
    <row r="180" spans="1:38" s="110" customFormat="1" ht="26.25" customHeight="1" x14ac:dyDescent="0.25">
      <c r="A180" s="144" t="s">
        <v>735</v>
      </c>
      <c r="B180" s="120" t="s">
        <v>320</v>
      </c>
      <c r="C180" s="120">
        <f>SUM(E180:AK180)</f>
        <v>205869.80951498126</v>
      </c>
      <c r="D180" s="121" t="s">
        <v>321</v>
      </c>
      <c r="E180" s="122">
        <v>3015.7206026135236</v>
      </c>
      <c r="F180" s="122">
        <v>1082.0964711482407</v>
      </c>
      <c r="G180" s="122">
        <v>258.40661427917235</v>
      </c>
      <c r="H180" s="122">
        <v>4936.9168879690087</v>
      </c>
      <c r="I180" s="122">
        <v>1290.6193538168345</v>
      </c>
      <c r="J180" s="122">
        <v>2670.4675506065209</v>
      </c>
      <c r="K180" s="122">
        <v>1681.2765987876271</v>
      </c>
      <c r="L180" s="122">
        <v>15866.830549998243</v>
      </c>
      <c r="M180" s="122">
        <v>19917.312622523747</v>
      </c>
      <c r="N180" s="122">
        <v>3413.9544021948295</v>
      </c>
      <c r="O180" s="122">
        <v>5601.8195747651471</v>
      </c>
      <c r="P180" s="122">
        <v>11838.777709996037</v>
      </c>
      <c r="Q180" s="122">
        <v>1532.0970986302361</v>
      </c>
      <c r="R180" s="122">
        <v>1479.6886966703933</v>
      </c>
      <c r="S180" s="122">
        <v>1351.3315411222459</v>
      </c>
      <c r="T180" s="122">
        <v>16875.950806419809</v>
      </c>
      <c r="U180" s="122">
        <v>2249.0807698436402</v>
      </c>
      <c r="V180" s="122">
        <v>26466.94617554668</v>
      </c>
      <c r="W180" s="122">
        <v>6781.9971573955763</v>
      </c>
      <c r="X180" s="122">
        <v>1926.4263591365002</v>
      </c>
      <c r="Y180" s="122">
        <v>8653.7216814436415</v>
      </c>
      <c r="Z180" s="122">
        <v>32074.062325205698</v>
      </c>
      <c r="AA180" s="122">
        <v>2901.6790402612269</v>
      </c>
      <c r="AB180" s="122">
        <v>3972.7566834389654</v>
      </c>
      <c r="AC180" s="122">
        <v>3717.35427576552</v>
      </c>
      <c r="AD180" s="122">
        <v>5295.2762517113479</v>
      </c>
      <c r="AE180" s="122">
        <v>3958.7007947191914</v>
      </c>
      <c r="AF180" s="122">
        <v>4700.814846876021</v>
      </c>
      <c r="AG180" s="122">
        <v>5532.7691978743551</v>
      </c>
      <c r="AH180" s="122">
        <v>2318.6511487005728</v>
      </c>
      <c r="AI180" s="122">
        <v>1321.003041904564</v>
      </c>
      <c r="AJ180" s="122">
        <v>1019.4832271245765</v>
      </c>
      <c r="AK180" s="122">
        <v>165.81945649157541</v>
      </c>
      <c r="AL180" s="123"/>
    </row>
    <row r="181" spans="1:38" s="110" customFormat="1" ht="26.25" customHeight="1" x14ac:dyDescent="0.25">
      <c r="A181" s="145"/>
      <c r="B181" s="120"/>
      <c r="C181" s="120"/>
      <c r="D181" s="121" t="s">
        <v>322</v>
      </c>
      <c r="E181" s="124" t="s">
        <v>323</v>
      </c>
      <c r="F181" s="124" t="s">
        <v>324</v>
      </c>
      <c r="G181" s="124" t="s">
        <v>325</v>
      </c>
      <c r="H181" s="124" t="s">
        <v>326</v>
      </c>
      <c r="I181" s="124" t="s">
        <v>327</v>
      </c>
      <c r="J181" s="124" t="s">
        <v>328</v>
      </c>
      <c r="K181" s="124" t="s">
        <v>329</v>
      </c>
      <c r="L181" s="124" t="s">
        <v>330</v>
      </c>
      <c r="M181" s="124" t="s">
        <v>331</v>
      </c>
      <c r="N181" s="124" t="s">
        <v>332</v>
      </c>
      <c r="O181" s="124" t="s">
        <v>333</v>
      </c>
      <c r="P181" s="124" t="s">
        <v>334</v>
      </c>
      <c r="Q181" s="124" t="s">
        <v>335</v>
      </c>
      <c r="R181" s="124" t="s">
        <v>336</v>
      </c>
      <c r="S181" s="124" t="s">
        <v>337</v>
      </c>
      <c r="T181" s="124" t="s">
        <v>338</v>
      </c>
      <c r="U181" s="124" t="s">
        <v>339</v>
      </c>
      <c r="V181" s="124" t="s">
        <v>340</v>
      </c>
      <c r="W181" s="124" t="s">
        <v>341</v>
      </c>
      <c r="X181" s="124" t="s">
        <v>342</v>
      </c>
      <c r="Y181" s="124" t="s">
        <v>343</v>
      </c>
      <c r="Z181" s="124" t="s">
        <v>344</v>
      </c>
      <c r="AA181" s="124" t="s">
        <v>345</v>
      </c>
      <c r="AB181" s="124" t="s">
        <v>346</v>
      </c>
      <c r="AC181" s="124" t="s">
        <v>347</v>
      </c>
      <c r="AD181" s="124" t="s">
        <v>348</v>
      </c>
      <c r="AE181" s="124" t="s">
        <v>349</v>
      </c>
      <c r="AF181" s="124" t="s">
        <v>350</v>
      </c>
      <c r="AG181" s="124" t="s">
        <v>351</v>
      </c>
      <c r="AH181" s="124" t="s">
        <v>352</v>
      </c>
      <c r="AI181" s="124" t="s">
        <v>353</v>
      </c>
      <c r="AJ181" s="124" t="s">
        <v>354</v>
      </c>
      <c r="AK181" s="124" t="s">
        <v>355</v>
      </c>
      <c r="AL181" s="123"/>
    </row>
    <row r="182" spans="1:38" s="110" customFormat="1" ht="26.25" customHeight="1" x14ac:dyDescent="0.25">
      <c r="A182" s="145"/>
      <c r="B182" s="125" t="s">
        <v>356</v>
      </c>
      <c r="C182" s="120">
        <f>SUM(E182:AK182)</f>
        <v>2387995.6109352722</v>
      </c>
      <c r="D182" s="121" t="s">
        <v>321</v>
      </c>
      <c r="E182" s="122">
        <v>82017.547742622497</v>
      </c>
      <c r="F182" s="122">
        <v>97971.723926493767</v>
      </c>
      <c r="G182" s="122">
        <v>43047.946460670413</v>
      </c>
      <c r="H182" s="122">
        <v>19067.534122012687</v>
      </c>
      <c r="I182" s="122">
        <v>25872.935597786331</v>
      </c>
      <c r="J182" s="122">
        <v>28301.392953296236</v>
      </c>
      <c r="K182" s="122">
        <v>19072.816201364181</v>
      </c>
      <c r="L182" s="122">
        <v>239248.03712255071</v>
      </c>
      <c r="M182" s="122">
        <v>141348.82475110705</v>
      </c>
      <c r="N182" s="122">
        <v>49801.286168037448</v>
      </c>
      <c r="O182" s="122">
        <v>49732.339981968056</v>
      </c>
      <c r="P182" s="122">
        <v>70178.733110327768</v>
      </c>
      <c r="Q182" s="122">
        <v>20730.330385270263</v>
      </c>
      <c r="R182" s="122">
        <v>5683.7674573086788</v>
      </c>
      <c r="S182" s="122">
        <v>19442.528524955658</v>
      </c>
      <c r="T182" s="122">
        <v>204775.22733078504</v>
      </c>
      <c r="U182" s="122">
        <v>4035.4904349128701</v>
      </c>
      <c r="V182" s="122">
        <v>188108.69315861157</v>
      </c>
      <c r="W182" s="122">
        <v>58681.400768306507</v>
      </c>
      <c r="X182" s="122">
        <v>22076.577463132755</v>
      </c>
      <c r="Y182" s="122">
        <v>223405.47826145569</v>
      </c>
      <c r="Z182" s="122">
        <v>303728.12961851445</v>
      </c>
      <c r="AA182" s="122">
        <v>42090.321067869358</v>
      </c>
      <c r="AB182" s="122">
        <v>105820.44451767772</v>
      </c>
      <c r="AC182" s="122">
        <v>28076.064554589178</v>
      </c>
      <c r="AD182" s="122">
        <v>37389.944752754447</v>
      </c>
      <c r="AE182" s="122">
        <v>54121.99724083281</v>
      </c>
      <c r="AF182" s="122">
        <v>112252.39433584533</v>
      </c>
      <c r="AG182" s="122">
        <v>44127.125529465236</v>
      </c>
      <c r="AH182" s="122">
        <v>14408.271999772696</v>
      </c>
      <c r="AI182" s="122">
        <v>14985.784158214714</v>
      </c>
      <c r="AJ182" s="122">
        <v>14491.09761728306</v>
      </c>
      <c r="AK182" s="122">
        <v>3903.4236194763093</v>
      </c>
      <c r="AL182" s="123"/>
    </row>
    <row r="183" spans="1:38" s="110" customFormat="1" ht="26.25" customHeight="1" x14ac:dyDescent="0.25">
      <c r="A183" s="145"/>
      <c r="B183" s="125"/>
      <c r="C183" s="120"/>
      <c r="D183" s="121" t="s">
        <v>322</v>
      </c>
      <c r="E183" s="124" t="s">
        <v>357</v>
      </c>
      <c r="F183" s="124" t="s">
        <v>358</v>
      </c>
      <c r="G183" s="124" t="s">
        <v>359</v>
      </c>
      <c r="H183" s="124" t="s">
        <v>360</v>
      </c>
      <c r="I183" s="124" t="s">
        <v>361</v>
      </c>
      <c r="J183" s="124" t="s">
        <v>362</v>
      </c>
      <c r="K183" s="124" t="s">
        <v>363</v>
      </c>
      <c r="L183" s="124" t="s">
        <v>364</v>
      </c>
      <c r="M183" s="124" t="s">
        <v>365</v>
      </c>
      <c r="N183" s="124" t="s">
        <v>366</v>
      </c>
      <c r="O183" s="124" t="s">
        <v>367</v>
      </c>
      <c r="P183" s="124" t="s">
        <v>368</v>
      </c>
      <c r="Q183" s="124" t="s">
        <v>369</v>
      </c>
      <c r="R183" s="124" t="s">
        <v>370</v>
      </c>
      <c r="S183" s="124" t="s">
        <v>371</v>
      </c>
      <c r="T183" s="124" t="s">
        <v>372</v>
      </c>
      <c r="U183" s="124" t="s">
        <v>373</v>
      </c>
      <c r="V183" s="124" t="s">
        <v>374</v>
      </c>
      <c r="W183" s="124" t="s">
        <v>375</v>
      </c>
      <c r="X183" s="124" t="s">
        <v>376</v>
      </c>
      <c r="Y183" s="124" t="s">
        <v>377</v>
      </c>
      <c r="Z183" s="124" t="s">
        <v>378</v>
      </c>
      <c r="AA183" s="124" t="s">
        <v>379</v>
      </c>
      <c r="AB183" s="124" t="s">
        <v>380</v>
      </c>
      <c r="AC183" s="124" t="s">
        <v>381</v>
      </c>
      <c r="AD183" s="124" t="s">
        <v>382</v>
      </c>
      <c r="AE183" s="124" t="s">
        <v>383</v>
      </c>
      <c r="AF183" s="124" t="s">
        <v>384</v>
      </c>
      <c r="AG183" s="124" t="s">
        <v>385</v>
      </c>
      <c r="AH183" s="124" t="s">
        <v>386</v>
      </c>
      <c r="AI183" s="124" t="s">
        <v>387</v>
      </c>
      <c r="AJ183" s="124" t="s">
        <v>388</v>
      </c>
      <c r="AK183" s="124" t="s">
        <v>389</v>
      </c>
      <c r="AL183" s="123"/>
    </row>
    <row r="184" spans="1:38" s="110" customFormat="1" ht="26.25" customHeight="1" x14ac:dyDescent="0.25">
      <c r="A184" s="145"/>
      <c r="B184" s="125" t="s">
        <v>390</v>
      </c>
      <c r="C184" s="120">
        <f>SUM(E184:AK184)</f>
        <v>3103068.1507817246</v>
      </c>
      <c r="D184" s="121" t="s">
        <v>321</v>
      </c>
      <c r="E184" s="122">
        <v>89762.107023619916</v>
      </c>
      <c r="F184" s="122">
        <v>59241.062201085304</v>
      </c>
      <c r="G184" s="122">
        <v>20147.488894600217</v>
      </c>
      <c r="H184" s="122">
        <v>54544.67247300793</v>
      </c>
      <c r="I184" s="122">
        <v>35685.159867369046</v>
      </c>
      <c r="J184" s="122">
        <v>42450.740644925252</v>
      </c>
      <c r="K184" s="122">
        <v>22131.151521766409</v>
      </c>
      <c r="L184" s="122">
        <v>208635.81896697843</v>
      </c>
      <c r="M184" s="122">
        <v>216719.74046010032</v>
      </c>
      <c r="N184" s="122">
        <v>53889.307636064354</v>
      </c>
      <c r="O184" s="122">
        <v>90142.579405851662</v>
      </c>
      <c r="P184" s="122">
        <v>148778.62775841425</v>
      </c>
      <c r="Q184" s="122">
        <v>31848.196399521818</v>
      </c>
      <c r="R184" s="122">
        <v>14766.310819456732</v>
      </c>
      <c r="S184" s="122">
        <v>27116.16976059676</v>
      </c>
      <c r="T184" s="122">
        <v>284731.80104495655</v>
      </c>
      <c r="U184" s="122">
        <v>15886.55155792772</v>
      </c>
      <c r="V184" s="122">
        <v>217971.56893099731</v>
      </c>
      <c r="W184" s="122">
        <v>139443.59353433279</v>
      </c>
      <c r="X184" s="122">
        <v>27291.375610457868</v>
      </c>
      <c r="Y184" s="122">
        <v>191922.70963422323</v>
      </c>
      <c r="Z184" s="122">
        <v>531116.81986072427</v>
      </c>
      <c r="AA184" s="122">
        <v>55828.525559868554</v>
      </c>
      <c r="AB184" s="122">
        <v>96128.485353154654</v>
      </c>
      <c r="AC184" s="122">
        <v>37940.127027676383</v>
      </c>
      <c r="AD184" s="122">
        <v>43770.799476059423</v>
      </c>
      <c r="AE184" s="122">
        <v>89389.297340920821</v>
      </c>
      <c r="AF184" s="122">
        <v>95053.725045543251</v>
      </c>
      <c r="AG184" s="122">
        <v>83609.770882342375</v>
      </c>
      <c r="AH184" s="122">
        <v>33522.670861968785</v>
      </c>
      <c r="AI184" s="122">
        <v>17388.761909959321</v>
      </c>
      <c r="AJ184" s="122">
        <v>21018.036778442289</v>
      </c>
      <c r="AK184" s="122">
        <v>5194.3965388109164</v>
      </c>
      <c r="AL184" s="123"/>
    </row>
    <row r="185" spans="1:38" s="110" customFormat="1" ht="26.25" customHeight="1" x14ac:dyDescent="0.25">
      <c r="A185" s="145"/>
      <c r="B185" s="125"/>
      <c r="C185" s="120"/>
      <c r="D185" s="121" t="s">
        <v>322</v>
      </c>
      <c r="E185" s="124" t="s">
        <v>391</v>
      </c>
      <c r="F185" s="124" t="s">
        <v>392</v>
      </c>
      <c r="G185" s="124" t="s">
        <v>393</v>
      </c>
      <c r="H185" s="124" t="s">
        <v>394</v>
      </c>
      <c r="I185" s="124" t="s">
        <v>395</v>
      </c>
      <c r="J185" s="124" t="s">
        <v>396</v>
      </c>
      <c r="K185" s="124" t="s">
        <v>397</v>
      </c>
      <c r="L185" s="124" t="s">
        <v>398</v>
      </c>
      <c r="M185" s="124" t="s">
        <v>399</v>
      </c>
      <c r="N185" s="124" t="s">
        <v>400</v>
      </c>
      <c r="O185" s="124" t="s">
        <v>401</v>
      </c>
      <c r="P185" s="124" t="s">
        <v>402</v>
      </c>
      <c r="Q185" s="124" t="s">
        <v>403</v>
      </c>
      <c r="R185" s="124" t="s">
        <v>404</v>
      </c>
      <c r="S185" s="124" t="s">
        <v>405</v>
      </c>
      <c r="T185" s="124" t="s">
        <v>406</v>
      </c>
      <c r="U185" s="124" t="s">
        <v>407</v>
      </c>
      <c r="V185" s="124" t="s">
        <v>408</v>
      </c>
      <c r="W185" s="124" t="s">
        <v>409</v>
      </c>
      <c r="X185" s="124" t="s">
        <v>410</v>
      </c>
      <c r="Y185" s="124" t="s">
        <v>411</v>
      </c>
      <c r="Z185" s="124" t="s">
        <v>412</v>
      </c>
      <c r="AA185" s="124" t="s">
        <v>413</v>
      </c>
      <c r="AB185" s="124" t="s">
        <v>414</v>
      </c>
      <c r="AC185" s="124" t="s">
        <v>415</v>
      </c>
      <c r="AD185" s="124" t="s">
        <v>416</v>
      </c>
      <c r="AE185" s="124" t="s">
        <v>417</v>
      </c>
      <c r="AF185" s="124" t="s">
        <v>418</v>
      </c>
      <c r="AG185" s="124" t="s">
        <v>419</v>
      </c>
      <c r="AH185" s="124" t="s">
        <v>420</v>
      </c>
      <c r="AI185" s="124" t="s">
        <v>421</v>
      </c>
      <c r="AJ185" s="124" t="s">
        <v>422</v>
      </c>
      <c r="AK185" s="124" t="s">
        <v>423</v>
      </c>
      <c r="AL185" s="123"/>
    </row>
    <row r="186" spans="1:38" s="110" customFormat="1" ht="26.25" customHeight="1" x14ac:dyDescent="0.25">
      <c r="A186" s="145"/>
      <c r="B186" s="125" t="s">
        <v>424</v>
      </c>
      <c r="C186" s="120">
        <f>SUM(E186:AK186)</f>
        <v>1216448.7708415268</v>
      </c>
      <c r="D186" s="121" t="s">
        <v>321</v>
      </c>
      <c r="E186" s="122">
        <v>35345.316714585999</v>
      </c>
      <c r="F186" s="122">
        <v>33959.873841651883</v>
      </c>
      <c r="G186" s="122">
        <v>13857.08392046532</v>
      </c>
      <c r="H186" s="122">
        <v>25120.725861622101</v>
      </c>
      <c r="I186" s="122">
        <v>28217.78993783141</v>
      </c>
      <c r="J186" s="122">
        <v>20414.071414120695</v>
      </c>
      <c r="K186" s="122">
        <v>10182.789754553993</v>
      </c>
      <c r="L186" s="122">
        <v>81089.63187459539</v>
      </c>
      <c r="M186" s="122">
        <v>96630.733509674508</v>
      </c>
      <c r="N186" s="122">
        <v>33929.054741317646</v>
      </c>
      <c r="O186" s="122">
        <v>23152.006261148192</v>
      </c>
      <c r="P186" s="122">
        <v>52139.260591213642</v>
      </c>
      <c r="Q186" s="122">
        <v>9300.6667686595538</v>
      </c>
      <c r="R186" s="122">
        <v>6528.2270093457819</v>
      </c>
      <c r="S186" s="122">
        <v>11901.188363375348</v>
      </c>
      <c r="T186" s="122">
        <v>103286.88930674623</v>
      </c>
      <c r="U186" s="122">
        <v>13717.906643070517</v>
      </c>
      <c r="V186" s="122">
        <v>42416.33330631705</v>
      </c>
      <c r="W186" s="122">
        <v>60324.732719139945</v>
      </c>
      <c r="X186" s="122">
        <v>10247.585149464723</v>
      </c>
      <c r="Y186" s="122">
        <v>63794.121355923824</v>
      </c>
      <c r="Z186" s="122">
        <v>159371.57065501055</v>
      </c>
      <c r="AA186" s="122">
        <v>14049.577108446927</v>
      </c>
      <c r="AB186" s="122">
        <v>41125.422710839412</v>
      </c>
      <c r="AC186" s="122">
        <v>21661.416738839645</v>
      </c>
      <c r="AD186" s="122">
        <v>37986.405487266915</v>
      </c>
      <c r="AE186" s="122">
        <v>53038.578196607159</v>
      </c>
      <c r="AF186" s="122">
        <v>42412.701655536424</v>
      </c>
      <c r="AG186" s="122">
        <v>39214.146361497085</v>
      </c>
      <c r="AH186" s="122">
        <v>13334.669737406852</v>
      </c>
      <c r="AI186" s="122">
        <v>8000.7633785781372</v>
      </c>
      <c r="AJ186" s="122">
        <v>9453.9491003178537</v>
      </c>
      <c r="AK186" s="122">
        <v>1243.5806663562053</v>
      </c>
      <c r="AL186" s="123"/>
    </row>
    <row r="187" spans="1:38" s="110" customFormat="1" ht="26.25" customHeight="1" x14ac:dyDescent="0.25">
      <c r="A187" s="145"/>
      <c r="B187" s="125"/>
      <c r="C187" s="120"/>
      <c r="D187" s="121" t="s">
        <v>322</v>
      </c>
      <c r="E187" s="124" t="s">
        <v>425</v>
      </c>
      <c r="F187" s="124" t="s">
        <v>426</v>
      </c>
      <c r="G187" s="124" t="s">
        <v>427</v>
      </c>
      <c r="H187" s="124" t="s">
        <v>428</v>
      </c>
      <c r="I187" s="124" t="s">
        <v>429</v>
      </c>
      <c r="J187" s="124" t="s">
        <v>430</v>
      </c>
      <c r="K187" s="124" t="s">
        <v>431</v>
      </c>
      <c r="L187" s="124" t="s">
        <v>432</v>
      </c>
      <c r="M187" s="124" t="s">
        <v>433</v>
      </c>
      <c r="N187" s="124" t="s">
        <v>434</v>
      </c>
      <c r="O187" s="124" t="s">
        <v>435</v>
      </c>
      <c r="P187" s="124" t="s">
        <v>436</v>
      </c>
      <c r="Q187" s="124" t="s">
        <v>437</v>
      </c>
      <c r="R187" s="124" t="s">
        <v>438</v>
      </c>
      <c r="S187" s="124" t="s">
        <v>439</v>
      </c>
      <c r="T187" s="124" t="s">
        <v>440</v>
      </c>
      <c r="U187" s="124" t="s">
        <v>441</v>
      </c>
      <c r="V187" s="124" t="s">
        <v>442</v>
      </c>
      <c r="W187" s="124" t="s">
        <v>443</v>
      </c>
      <c r="X187" s="124" t="s">
        <v>444</v>
      </c>
      <c r="Y187" s="124" t="s">
        <v>445</v>
      </c>
      <c r="Z187" s="124" t="s">
        <v>446</v>
      </c>
      <c r="AA187" s="124" t="s">
        <v>447</v>
      </c>
      <c r="AB187" s="124" t="s">
        <v>448</v>
      </c>
      <c r="AC187" s="124" t="s">
        <v>449</v>
      </c>
      <c r="AD187" s="124" t="s">
        <v>450</v>
      </c>
      <c r="AE187" s="124" t="s">
        <v>451</v>
      </c>
      <c r="AF187" s="124" t="s">
        <v>452</v>
      </c>
      <c r="AG187" s="124" t="s">
        <v>453</v>
      </c>
      <c r="AH187" s="124" t="s">
        <v>454</v>
      </c>
      <c r="AI187" s="124" t="s">
        <v>455</v>
      </c>
      <c r="AJ187" s="124" t="s">
        <v>456</v>
      </c>
      <c r="AK187" s="124" t="s">
        <v>457</v>
      </c>
      <c r="AL187" s="123"/>
    </row>
    <row r="188" spans="1:38" s="110" customFormat="1" ht="26.25" customHeight="1" x14ac:dyDescent="0.25">
      <c r="A188" s="145"/>
      <c r="B188" s="125" t="s">
        <v>458</v>
      </c>
      <c r="C188" s="120">
        <f>SUM(E188:AK188)</f>
        <v>542503.15626081417</v>
      </c>
      <c r="D188" s="121" t="s">
        <v>321</v>
      </c>
      <c r="E188" s="122">
        <v>11424.115852295008</v>
      </c>
      <c r="F188" s="122">
        <v>4708.5011242211476</v>
      </c>
      <c r="G188" s="122">
        <v>748.127333251599</v>
      </c>
      <c r="H188" s="122">
        <v>26982.969081326199</v>
      </c>
      <c r="I188" s="122">
        <v>8055.6851109553872</v>
      </c>
      <c r="J188" s="122">
        <v>8267.5402989574668</v>
      </c>
      <c r="K188" s="122">
        <v>4017.4567072464347</v>
      </c>
      <c r="L188" s="122">
        <v>19669.400470207838</v>
      </c>
      <c r="M188" s="122">
        <v>55127.393573175497</v>
      </c>
      <c r="N188" s="122">
        <v>10223.528625144496</v>
      </c>
      <c r="O188" s="122">
        <v>6181.538960460919</v>
      </c>
      <c r="P188" s="122">
        <v>28962.328914869559</v>
      </c>
      <c r="Q188" s="122">
        <v>3843.066581648905</v>
      </c>
      <c r="R188" s="122">
        <v>3071.1744721521604</v>
      </c>
      <c r="S188" s="122">
        <v>5210.2817167848843</v>
      </c>
      <c r="T188" s="122">
        <v>43045.090499834216</v>
      </c>
      <c r="U188" s="122">
        <v>3633.9925359374711</v>
      </c>
      <c r="V188" s="122">
        <v>37739.460769458834</v>
      </c>
      <c r="W188" s="122">
        <v>58315.089384482875</v>
      </c>
      <c r="X188" s="122">
        <v>5300.0303495355884</v>
      </c>
      <c r="Y188" s="122">
        <v>8377.1370612848877</v>
      </c>
      <c r="Z188" s="122">
        <v>69713.029229861393</v>
      </c>
      <c r="AA188" s="122">
        <v>6813.5964524865394</v>
      </c>
      <c r="AB188" s="122">
        <v>8606.5378952945357</v>
      </c>
      <c r="AC188" s="122">
        <v>15149.118027944865</v>
      </c>
      <c r="AD188" s="122">
        <v>36879.471723473172</v>
      </c>
      <c r="AE188" s="122">
        <v>17498.68963082655</v>
      </c>
      <c r="AF188" s="122">
        <v>6153.8756094441451</v>
      </c>
      <c r="AG188" s="122">
        <v>13073.572969064047</v>
      </c>
      <c r="AH188" s="122">
        <v>6179.4118123796816</v>
      </c>
      <c r="AI188" s="122">
        <v>3156.5731271221985</v>
      </c>
      <c r="AJ188" s="122">
        <v>5801.8583405607569</v>
      </c>
      <c r="AK188" s="122">
        <v>573.51201912478007</v>
      </c>
      <c r="AL188" s="123"/>
    </row>
    <row r="189" spans="1:38" s="110" customFormat="1" ht="26.25" customHeight="1" x14ac:dyDescent="0.25">
      <c r="A189" s="145"/>
      <c r="B189" s="125"/>
      <c r="C189" s="120"/>
      <c r="D189" s="121" t="s">
        <v>322</v>
      </c>
      <c r="E189" s="124" t="s">
        <v>459</v>
      </c>
      <c r="F189" s="124" t="s">
        <v>460</v>
      </c>
      <c r="G189" s="124" t="s">
        <v>461</v>
      </c>
      <c r="H189" s="124" t="s">
        <v>462</v>
      </c>
      <c r="I189" s="124" t="s">
        <v>463</v>
      </c>
      <c r="J189" s="124" t="s">
        <v>464</v>
      </c>
      <c r="K189" s="124" t="s">
        <v>465</v>
      </c>
      <c r="L189" s="124" t="s">
        <v>466</v>
      </c>
      <c r="M189" s="124" t="s">
        <v>467</v>
      </c>
      <c r="N189" s="124" t="s">
        <v>468</v>
      </c>
      <c r="O189" s="124" t="s">
        <v>469</v>
      </c>
      <c r="P189" s="124" t="s">
        <v>470</v>
      </c>
      <c r="Q189" s="124" t="s">
        <v>471</v>
      </c>
      <c r="R189" s="124" t="s">
        <v>472</v>
      </c>
      <c r="S189" s="124" t="s">
        <v>473</v>
      </c>
      <c r="T189" s="124" t="s">
        <v>474</v>
      </c>
      <c r="U189" s="124" t="s">
        <v>475</v>
      </c>
      <c r="V189" s="124" t="s">
        <v>476</v>
      </c>
      <c r="W189" s="124" t="s">
        <v>477</v>
      </c>
      <c r="X189" s="124" t="s">
        <v>478</v>
      </c>
      <c r="Y189" s="124" t="s">
        <v>479</v>
      </c>
      <c r="Z189" s="124" t="s">
        <v>480</v>
      </c>
      <c r="AA189" s="124" t="s">
        <v>481</v>
      </c>
      <c r="AB189" s="124" t="s">
        <v>482</v>
      </c>
      <c r="AC189" s="124" t="s">
        <v>483</v>
      </c>
      <c r="AD189" s="124" t="s">
        <v>484</v>
      </c>
      <c r="AE189" s="124" t="s">
        <v>485</v>
      </c>
      <c r="AF189" s="124" t="s">
        <v>486</v>
      </c>
      <c r="AG189" s="124" t="s">
        <v>487</v>
      </c>
      <c r="AH189" s="124" t="s">
        <v>488</v>
      </c>
      <c r="AI189" s="124" t="s">
        <v>489</v>
      </c>
      <c r="AJ189" s="124" t="s">
        <v>490</v>
      </c>
      <c r="AK189" s="124" t="s">
        <v>491</v>
      </c>
      <c r="AL189" s="123"/>
    </row>
    <row r="190" spans="1:38" s="110" customFormat="1" ht="26.25" customHeight="1" x14ac:dyDescent="0.25">
      <c r="A190" s="145"/>
      <c r="B190" s="125" t="s">
        <v>492</v>
      </c>
      <c r="C190" s="120">
        <f>SUM(E190:AK190)</f>
        <v>182362.54909772126</v>
      </c>
      <c r="D190" s="121" t="s">
        <v>321</v>
      </c>
      <c r="E190" s="122">
        <v>6589.8522483850375</v>
      </c>
      <c r="F190" s="122">
        <v>4226.0627700383329</v>
      </c>
      <c r="G190" s="122">
        <v>1684.9457586026588</v>
      </c>
      <c r="H190" s="122">
        <v>3918.2493134829469</v>
      </c>
      <c r="I190" s="122">
        <v>1012.1381996555572</v>
      </c>
      <c r="J190" s="122">
        <v>2141.4205028578967</v>
      </c>
      <c r="K190" s="122">
        <v>1229.4135191494327</v>
      </c>
      <c r="L190" s="122">
        <v>13635.788956428851</v>
      </c>
      <c r="M190" s="122">
        <v>12421.091260967822</v>
      </c>
      <c r="N190" s="122">
        <v>2289.202827914723</v>
      </c>
      <c r="O190" s="122">
        <v>4493.3063116914927</v>
      </c>
      <c r="P190" s="122">
        <v>8406.8267464015062</v>
      </c>
      <c r="Q190" s="122">
        <v>1593.9964536467539</v>
      </c>
      <c r="R190" s="122">
        <v>973.56506889799425</v>
      </c>
      <c r="S190" s="122">
        <v>1039.7775714511674</v>
      </c>
      <c r="T190" s="122">
        <v>17719.841696591717</v>
      </c>
      <c r="U190" s="122">
        <v>258.46128167733377</v>
      </c>
      <c r="V190" s="122">
        <v>23006.29578544341</v>
      </c>
      <c r="W190" s="122">
        <v>9011.8444404322036</v>
      </c>
      <c r="X190" s="122">
        <v>1512.2597026154961</v>
      </c>
      <c r="Y190" s="122">
        <v>11726.781588104779</v>
      </c>
      <c r="Z190" s="122">
        <v>27204.127346529698</v>
      </c>
      <c r="AA190" s="122">
        <v>2501.4737121728754</v>
      </c>
      <c r="AB190" s="122">
        <v>3554.0127058781759</v>
      </c>
      <c r="AC190" s="122">
        <v>2862.7708232649143</v>
      </c>
      <c r="AD190" s="122">
        <v>2577.054636546653</v>
      </c>
      <c r="AE190" s="122">
        <v>3742.7906329639745</v>
      </c>
      <c r="AF190" s="122">
        <v>3096.9951139140489</v>
      </c>
      <c r="AG190" s="122">
        <v>4200.0150508112056</v>
      </c>
      <c r="AH190" s="122">
        <v>1428.8412978032482</v>
      </c>
      <c r="AI190" s="122">
        <v>965.96776504598279</v>
      </c>
      <c r="AJ190" s="122">
        <v>1038.6959236604373</v>
      </c>
      <c r="AK190" s="122">
        <v>298.68208469292512</v>
      </c>
      <c r="AL190" s="123"/>
    </row>
    <row r="191" spans="1:38" s="110" customFormat="1" ht="26.25" customHeight="1" x14ac:dyDescent="0.25">
      <c r="A191" s="145"/>
      <c r="B191" s="125"/>
      <c r="C191" s="120"/>
      <c r="D191" s="121" t="s">
        <v>322</v>
      </c>
      <c r="E191" s="124" t="s">
        <v>493</v>
      </c>
      <c r="F191" s="124" t="s">
        <v>494</v>
      </c>
      <c r="G191" s="124" t="s">
        <v>495</v>
      </c>
      <c r="H191" s="124" t="s">
        <v>496</v>
      </c>
      <c r="I191" s="124" t="s">
        <v>497</v>
      </c>
      <c r="J191" s="124" t="s">
        <v>498</v>
      </c>
      <c r="K191" s="124" t="s">
        <v>499</v>
      </c>
      <c r="L191" s="124" t="s">
        <v>500</v>
      </c>
      <c r="M191" s="124" t="s">
        <v>501</v>
      </c>
      <c r="N191" s="124" t="s">
        <v>502</v>
      </c>
      <c r="O191" s="124" t="s">
        <v>503</v>
      </c>
      <c r="P191" s="124" t="s">
        <v>504</v>
      </c>
      <c r="Q191" s="124" t="s">
        <v>505</v>
      </c>
      <c r="R191" s="124" t="s">
        <v>506</v>
      </c>
      <c r="S191" s="124" t="s">
        <v>507</v>
      </c>
      <c r="T191" s="124" t="s">
        <v>508</v>
      </c>
      <c r="U191" s="124" t="s">
        <v>509</v>
      </c>
      <c r="V191" s="124" t="s">
        <v>510</v>
      </c>
      <c r="W191" s="124" t="s">
        <v>511</v>
      </c>
      <c r="X191" s="124" t="s">
        <v>512</v>
      </c>
      <c r="Y191" s="124" t="s">
        <v>513</v>
      </c>
      <c r="Z191" s="124" t="s">
        <v>514</v>
      </c>
      <c r="AA191" s="124" t="s">
        <v>515</v>
      </c>
      <c r="AB191" s="124" t="s">
        <v>516</v>
      </c>
      <c r="AC191" s="124" t="s">
        <v>517</v>
      </c>
      <c r="AD191" s="124" t="s">
        <v>518</v>
      </c>
      <c r="AE191" s="124" t="s">
        <v>519</v>
      </c>
      <c r="AF191" s="124" t="s">
        <v>520</v>
      </c>
      <c r="AG191" s="124" t="s">
        <v>521</v>
      </c>
      <c r="AH191" s="124" t="s">
        <v>522</v>
      </c>
      <c r="AI191" s="124" t="s">
        <v>523</v>
      </c>
      <c r="AJ191" s="124" t="s">
        <v>524</v>
      </c>
      <c r="AK191" s="124" t="s">
        <v>525</v>
      </c>
      <c r="AL191" s="123"/>
    </row>
    <row r="192" spans="1:38" s="110" customFormat="1" ht="26.25" customHeight="1" x14ac:dyDescent="0.25">
      <c r="A192" s="145"/>
      <c r="B192" s="125" t="s">
        <v>526</v>
      </c>
      <c r="C192" s="120">
        <f>SUM(E192:AK192)</f>
        <v>739757.31545123924</v>
      </c>
      <c r="D192" s="121" t="s">
        <v>321</v>
      </c>
      <c r="E192" s="122">
        <v>19410.024535259581</v>
      </c>
      <c r="F192" s="122">
        <v>15075.949162833696</v>
      </c>
      <c r="G192" s="122">
        <v>5792.3475071729572</v>
      </c>
      <c r="H192" s="122">
        <v>17963.59886158301</v>
      </c>
      <c r="I192" s="122">
        <v>5462.5262535675693</v>
      </c>
      <c r="J192" s="122">
        <v>8812.7692604153326</v>
      </c>
      <c r="K192" s="122">
        <v>5220.3683157186115</v>
      </c>
      <c r="L192" s="122">
        <v>55838.35029615539</v>
      </c>
      <c r="M192" s="122">
        <v>47339.018307034057</v>
      </c>
      <c r="N192" s="122">
        <v>15297.315857234969</v>
      </c>
      <c r="O192" s="122">
        <v>21885.993563614305</v>
      </c>
      <c r="P192" s="122">
        <v>32908.351049643439</v>
      </c>
      <c r="Q192" s="122">
        <v>7968.9049538673662</v>
      </c>
      <c r="R192" s="122">
        <v>4397.3077328816835</v>
      </c>
      <c r="S192" s="122">
        <v>4413.5033126204926</v>
      </c>
      <c r="T192" s="122">
        <v>66802.138416663773</v>
      </c>
      <c r="U192" s="122">
        <v>4893.4419318419023</v>
      </c>
      <c r="V192" s="122">
        <v>56086.808840390644</v>
      </c>
      <c r="W192" s="122">
        <v>20482.531498480857</v>
      </c>
      <c r="X192" s="122">
        <v>7774.7642928359164</v>
      </c>
      <c r="Y192" s="122">
        <v>50892.431162806039</v>
      </c>
      <c r="Z192" s="122">
        <v>130586.64682284773</v>
      </c>
      <c r="AA192" s="122">
        <v>16669.289877369192</v>
      </c>
      <c r="AB192" s="122">
        <v>18144.325773557022</v>
      </c>
      <c r="AC192" s="122">
        <v>9194.0562914102684</v>
      </c>
      <c r="AD192" s="122">
        <v>15391.422706239327</v>
      </c>
      <c r="AE192" s="122">
        <v>18702.233157862407</v>
      </c>
      <c r="AF192" s="122">
        <v>21121.537908162107</v>
      </c>
      <c r="AG192" s="122">
        <v>15998.945918947105</v>
      </c>
      <c r="AH192" s="122">
        <v>8700.9490549362563</v>
      </c>
      <c r="AI192" s="122">
        <v>4101.7179623503371</v>
      </c>
      <c r="AJ192" s="122">
        <v>5039.6203911159628</v>
      </c>
      <c r="AK192" s="122">
        <v>1388.1244738198845</v>
      </c>
      <c r="AL192" s="123"/>
    </row>
    <row r="193" spans="1:38" s="110" customFormat="1" ht="26.25" customHeight="1" x14ac:dyDescent="0.25">
      <c r="A193" s="145"/>
      <c r="B193" s="125"/>
      <c r="C193" s="120"/>
      <c r="D193" s="121" t="s">
        <v>322</v>
      </c>
      <c r="E193" s="124" t="s">
        <v>527</v>
      </c>
      <c r="F193" s="124" t="s">
        <v>528</v>
      </c>
      <c r="G193" s="124" t="s">
        <v>529</v>
      </c>
      <c r="H193" s="124" t="s">
        <v>530</v>
      </c>
      <c r="I193" s="124" t="s">
        <v>531</v>
      </c>
      <c r="J193" s="124" t="s">
        <v>532</v>
      </c>
      <c r="K193" s="124" t="s">
        <v>533</v>
      </c>
      <c r="L193" s="124" t="s">
        <v>534</v>
      </c>
      <c r="M193" s="124" t="s">
        <v>535</v>
      </c>
      <c r="N193" s="124" t="s">
        <v>536</v>
      </c>
      <c r="O193" s="124" t="s">
        <v>537</v>
      </c>
      <c r="P193" s="124" t="s">
        <v>538</v>
      </c>
      <c r="Q193" s="124" t="s">
        <v>539</v>
      </c>
      <c r="R193" s="124" t="s">
        <v>540</v>
      </c>
      <c r="S193" s="124" t="s">
        <v>541</v>
      </c>
      <c r="T193" s="124" t="s">
        <v>542</v>
      </c>
      <c r="U193" s="124" t="s">
        <v>543</v>
      </c>
      <c r="V193" s="124" t="s">
        <v>544</v>
      </c>
      <c r="W193" s="124" t="s">
        <v>545</v>
      </c>
      <c r="X193" s="124" t="s">
        <v>546</v>
      </c>
      <c r="Y193" s="124" t="s">
        <v>547</v>
      </c>
      <c r="Z193" s="124" t="s">
        <v>548</v>
      </c>
      <c r="AA193" s="124" t="s">
        <v>549</v>
      </c>
      <c r="AB193" s="124" t="s">
        <v>550</v>
      </c>
      <c r="AC193" s="124" t="s">
        <v>551</v>
      </c>
      <c r="AD193" s="124" t="s">
        <v>552</v>
      </c>
      <c r="AE193" s="124" t="s">
        <v>553</v>
      </c>
      <c r="AF193" s="124" t="s">
        <v>554</v>
      </c>
      <c r="AG193" s="124" t="s">
        <v>555</v>
      </c>
      <c r="AH193" s="124" t="s">
        <v>556</v>
      </c>
      <c r="AI193" s="124" t="s">
        <v>557</v>
      </c>
      <c r="AJ193" s="124" t="s">
        <v>558</v>
      </c>
      <c r="AK193" s="124" t="s">
        <v>559</v>
      </c>
      <c r="AL193" s="123"/>
    </row>
    <row r="194" spans="1:38" s="110" customFormat="1" ht="26.25" customHeight="1" x14ac:dyDescent="0.25">
      <c r="A194" s="145"/>
      <c r="B194" s="125" t="s">
        <v>560</v>
      </c>
      <c r="C194" s="120">
        <f>SUM(E194:AK194)</f>
        <v>3578837.1198659171</v>
      </c>
      <c r="D194" s="121" t="s">
        <v>321</v>
      </c>
      <c r="E194" s="122">
        <v>84604.582480220008</v>
      </c>
      <c r="F194" s="122">
        <v>50021.243621427864</v>
      </c>
      <c r="G194" s="122">
        <v>12297.165142295309</v>
      </c>
      <c r="H194" s="122">
        <v>104331.69910171036</v>
      </c>
      <c r="I194" s="122">
        <v>30168.26590029092</v>
      </c>
      <c r="J194" s="122">
        <v>68865.113502401422</v>
      </c>
      <c r="K194" s="122">
        <v>26332.374022543809</v>
      </c>
      <c r="L194" s="122">
        <v>184327.70454546547</v>
      </c>
      <c r="M194" s="122">
        <v>204915.60287869055</v>
      </c>
      <c r="N194" s="122">
        <v>94731.303700702279</v>
      </c>
      <c r="O194" s="122">
        <v>62661.912437061772</v>
      </c>
      <c r="P194" s="122">
        <v>146426.01585934137</v>
      </c>
      <c r="Q194" s="122">
        <v>17557.55750952322</v>
      </c>
      <c r="R194" s="122">
        <v>46976.152325317249</v>
      </c>
      <c r="S194" s="122">
        <v>29419.593113817184</v>
      </c>
      <c r="T194" s="122">
        <v>280378.18124012899</v>
      </c>
      <c r="U194" s="122">
        <v>87124.080282627605</v>
      </c>
      <c r="V194" s="122">
        <v>611876.48781951831</v>
      </c>
      <c r="W194" s="122">
        <v>208408.7165905326</v>
      </c>
      <c r="X194" s="122">
        <v>20263.280315281765</v>
      </c>
      <c r="Y194" s="122">
        <v>210912.66532426944</v>
      </c>
      <c r="Z194" s="122">
        <v>415459.15474674763</v>
      </c>
      <c r="AA194" s="122">
        <v>42752.468569968572</v>
      </c>
      <c r="AB194" s="122">
        <v>50187.277791166824</v>
      </c>
      <c r="AC194" s="122">
        <v>62574.038180530515</v>
      </c>
      <c r="AD194" s="122">
        <v>120158.21804640128</v>
      </c>
      <c r="AE194" s="122">
        <v>59733.558896067712</v>
      </c>
      <c r="AF194" s="122">
        <v>70901.988088592232</v>
      </c>
      <c r="AG194" s="122">
        <v>71239.48073531696</v>
      </c>
      <c r="AH194" s="122">
        <v>44152.422365524704</v>
      </c>
      <c r="AI194" s="122">
        <v>20689.722446284421</v>
      </c>
      <c r="AJ194" s="122">
        <v>34086.578063155277</v>
      </c>
      <c r="AK194" s="122">
        <v>4302.5142229946468</v>
      </c>
      <c r="AL194" s="123"/>
    </row>
    <row r="195" spans="1:38" s="110" customFormat="1" ht="26.25" customHeight="1" x14ac:dyDescent="0.25">
      <c r="A195" s="145"/>
      <c r="B195" s="125"/>
      <c r="C195" s="120"/>
      <c r="D195" s="121" t="s">
        <v>322</v>
      </c>
      <c r="E195" s="124" t="s">
        <v>561</v>
      </c>
      <c r="F195" s="124" t="s">
        <v>562</v>
      </c>
      <c r="G195" s="124" t="s">
        <v>563</v>
      </c>
      <c r="H195" s="124" t="s">
        <v>564</v>
      </c>
      <c r="I195" s="124" t="s">
        <v>565</v>
      </c>
      <c r="J195" s="124" t="s">
        <v>566</v>
      </c>
      <c r="K195" s="124" t="s">
        <v>567</v>
      </c>
      <c r="L195" s="124" t="s">
        <v>568</v>
      </c>
      <c r="M195" s="124" t="s">
        <v>569</v>
      </c>
      <c r="N195" s="124" t="s">
        <v>570</v>
      </c>
      <c r="O195" s="124" t="s">
        <v>571</v>
      </c>
      <c r="P195" s="124" t="s">
        <v>572</v>
      </c>
      <c r="Q195" s="124" t="s">
        <v>573</v>
      </c>
      <c r="R195" s="124" t="s">
        <v>574</v>
      </c>
      <c r="S195" s="124" t="s">
        <v>575</v>
      </c>
      <c r="T195" s="124" t="s">
        <v>576</v>
      </c>
      <c r="U195" s="124" t="s">
        <v>577</v>
      </c>
      <c r="V195" s="124" t="s">
        <v>578</v>
      </c>
      <c r="W195" s="124" t="s">
        <v>579</v>
      </c>
      <c r="X195" s="124" t="s">
        <v>580</v>
      </c>
      <c r="Y195" s="124" t="s">
        <v>581</v>
      </c>
      <c r="Z195" s="124" t="s">
        <v>582</v>
      </c>
      <c r="AA195" s="124" t="s">
        <v>583</v>
      </c>
      <c r="AB195" s="124" t="s">
        <v>584</v>
      </c>
      <c r="AC195" s="124" t="s">
        <v>585</v>
      </c>
      <c r="AD195" s="124" t="s">
        <v>586</v>
      </c>
      <c r="AE195" s="124" t="s">
        <v>587</v>
      </c>
      <c r="AF195" s="124" t="s">
        <v>588</v>
      </c>
      <c r="AG195" s="124" t="s">
        <v>589</v>
      </c>
      <c r="AH195" s="124" t="s">
        <v>590</v>
      </c>
      <c r="AI195" s="124" t="s">
        <v>591</v>
      </c>
      <c r="AJ195" s="124" t="s">
        <v>592</v>
      </c>
      <c r="AK195" s="124" t="s">
        <v>593</v>
      </c>
      <c r="AL195" s="123"/>
    </row>
    <row r="196" spans="1:38" s="110" customFormat="1" ht="26.25" customHeight="1" x14ac:dyDescent="0.25">
      <c r="A196" s="145"/>
      <c r="B196" s="125" t="s">
        <v>594</v>
      </c>
      <c r="C196" s="120">
        <f>SUM(E196:AK196)</f>
        <v>540023.1087264719</v>
      </c>
      <c r="D196" s="121" t="s">
        <v>321</v>
      </c>
      <c r="E196" s="122">
        <v>14277.131472148061</v>
      </c>
      <c r="F196" s="122">
        <v>9773.3279276358408</v>
      </c>
      <c r="G196" s="122">
        <v>5094.9166814193559</v>
      </c>
      <c r="H196" s="122">
        <v>10024.01493651714</v>
      </c>
      <c r="I196" s="122">
        <v>9936.7369783644135</v>
      </c>
      <c r="J196" s="122">
        <v>8146.2614835915856</v>
      </c>
      <c r="K196" s="122">
        <v>4994.8138454454884</v>
      </c>
      <c r="L196" s="122">
        <v>44398.222448711749</v>
      </c>
      <c r="M196" s="122">
        <v>43317.217914444467</v>
      </c>
      <c r="N196" s="122">
        <v>13558.053503005618</v>
      </c>
      <c r="O196" s="122">
        <v>9593.0457875348075</v>
      </c>
      <c r="P196" s="122">
        <v>23654.251509961447</v>
      </c>
      <c r="Q196" s="122">
        <v>5270.1047186732058</v>
      </c>
      <c r="R196" s="122">
        <v>3024.7849451223938</v>
      </c>
      <c r="S196" s="122">
        <v>5051.2620953565474</v>
      </c>
      <c r="T196" s="122">
        <v>41527.297452139697</v>
      </c>
      <c r="U196" s="122">
        <v>5771.2477914416058</v>
      </c>
      <c r="V196" s="122">
        <v>20715.750735996015</v>
      </c>
      <c r="W196" s="122">
        <v>23689.315445898694</v>
      </c>
      <c r="X196" s="122">
        <v>5790.1246672857906</v>
      </c>
      <c r="Y196" s="122">
        <v>44228.241046112234</v>
      </c>
      <c r="Z196" s="122">
        <v>69548.900333624551</v>
      </c>
      <c r="AA196" s="122">
        <v>8506.1919569983402</v>
      </c>
      <c r="AB196" s="122">
        <v>19870.277077103987</v>
      </c>
      <c r="AC196" s="122">
        <v>6744.1471494540019</v>
      </c>
      <c r="AD196" s="122">
        <v>14248.838102677759</v>
      </c>
      <c r="AE196" s="122">
        <v>22806.56728555245</v>
      </c>
      <c r="AF196" s="122">
        <v>17515.666771683478</v>
      </c>
      <c r="AG196" s="122">
        <v>14313.25982153091</v>
      </c>
      <c r="AH196" s="122">
        <v>5311.3779417696715</v>
      </c>
      <c r="AI196" s="122">
        <v>3924.496592850026</v>
      </c>
      <c r="AJ196" s="122">
        <v>4679.4006036538667</v>
      </c>
      <c r="AK196" s="122">
        <v>717.86170276677672</v>
      </c>
      <c r="AL196" s="123"/>
    </row>
    <row r="197" spans="1:38" s="110" customFormat="1" ht="26.25" customHeight="1" x14ac:dyDescent="0.25">
      <c r="A197" s="145"/>
      <c r="B197" s="125"/>
      <c r="C197" s="120"/>
      <c r="D197" s="121" t="s">
        <v>322</v>
      </c>
      <c r="E197" s="124" t="s">
        <v>595</v>
      </c>
      <c r="F197" s="124" t="s">
        <v>596</v>
      </c>
      <c r="G197" s="124" t="s">
        <v>597</v>
      </c>
      <c r="H197" s="124" t="s">
        <v>598</v>
      </c>
      <c r="I197" s="124" t="s">
        <v>599</v>
      </c>
      <c r="J197" s="124" t="s">
        <v>600</v>
      </c>
      <c r="K197" s="124" t="s">
        <v>601</v>
      </c>
      <c r="L197" s="124" t="s">
        <v>602</v>
      </c>
      <c r="M197" s="124" t="s">
        <v>603</v>
      </c>
      <c r="N197" s="124" t="s">
        <v>604</v>
      </c>
      <c r="O197" s="124" t="s">
        <v>605</v>
      </c>
      <c r="P197" s="124" t="s">
        <v>606</v>
      </c>
      <c r="Q197" s="124" t="s">
        <v>607</v>
      </c>
      <c r="R197" s="124" t="s">
        <v>608</v>
      </c>
      <c r="S197" s="124" t="s">
        <v>609</v>
      </c>
      <c r="T197" s="124" t="s">
        <v>610</v>
      </c>
      <c r="U197" s="124" t="s">
        <v>611</v>
      </c>
      <c r="V197" s="124" t="s">
        <v>612</v>
      </c>
      <c r="W197" s="124" t="s">
        <v>613</v>
      </c>
      <c r="X197" s="124" t="s">
        <v>614</v>
      </c>
      <c r="Y197" s="124" t="s">
        <v>615</v>
      </c>
      <c r="Z197" s="124" t="s">
        <v>616</v>
      </c>
      <c r="AA197" s="124" t="s">
        <v>617</v>
      </c>
      <c r="AB197" s="124" t="s">
        <v>618</v>
      </c>
      <c r="AC197" s="124" t="s">
        <v>619</v>
      </c>
      <c r="AD197" s="124" t="s">
        <v>620</v>
      </c>
      <c r="AE197" s="124" t="s">
        <v>621</v>
      </c>
      <c r="AF197" s="124" t="s">
        <v>622</v>
      </c>
      <c r="AG197" s="124" t="s">
        <v>623</v>
      </c>
      <c r="AH197" s="124" t="s">
        <v>624</v>
      </c>
      <c r="AI197" s="124" t="s">
        <v>625</v>
      </c>
      <c r="AJ197" s="124" t="s">
        <v>626</v>
      </c>
      <c r="AK197" s="124" t="s">
        <v>627</v>
      </c>
      <c r="AL197" s="123"/>
    </row>
    <row r="198" spans="1:38" s="110" customFormat="1" ht="26.25" customHeight="1" x14ac:dyDescent="0.25">
      <c r="A198" s="145"/>
      <c r="B198" s="125" t="s">
        <v>628</v>
      </c>
      <c r="C198" s="120">
        <f>SUM(E198:AK198)</f>
        <v>2412533.1595659363</v>
      </c>
      <c r="D198" s="121" t="s">
        <v>321</v>
      </c>
      <c r="E198" s="122">
        <v>77968.056575210023</v>
      </c>
      <c r="F198" s="122">
        <v>68042.610575472325</v>
      </c>
      <c r="G198" s="122">
        <v>20090.716767200563</v>
      </c>
      <c r="H198" s="122">
        <v>30888.577567325752</v>
      </c>
      <c r="I198" s="122">
        <v>24741.842365077093</v>
      </c>
      <c r="J198" s="122">
        <v>36293.471189712429</v>
      </c>
      <c r="K198" s="122">
        <v>18031.446145946753</v>
      </c>
      <c r="L198" s="122">
        <v>127647.39385441149</v>
      </c>
      <c r="M198" s="122">
        <v>161721.21665630752</v>
      </c>
      <c r="N198" s="122">
        <v>60793.590140170498</v>
      </c>
      <c r="O198" s="122">
        <v>83215.761444070027</v>
      </c>
      <c r="P198" s="122">
        <v>140887.34614333394</v>
      </c>
      <c r="Q198" s="122">
        <v>25204.929769658283</v>
      </c>
      <c r="R198" s="122">
        <v>11540.760066451425</v>
      </c>
      <c r="S198" s="122">
        <v>24117.599016786386</v>
      </c>
      <c r="T198" s="122">
        <v>178450.32597043359</v>
      </c>
      <c r="U198" s="122">
        <v>31506.249359403733</v>
      </c>
      <c r="V198" s="122">
        <v>148158.99184723149</v>
      </c>
      <c r="W198" s="122">
        <v>54508.291136301355</v>
      </c>
      <c r="X198" s="122">
        <v>24100.378594893369</v>
      </c>
      <c r="Y198" s="122">
        <v>118279.90666989888</v>
      </c>
      <c r="Z198" s="122">
        <v>339363.37503301015</v>
      </c>
      <c r="AA198" s="122">
        <v>38719.251789214344</v>
      </c>
      <c r="AB198" s="122">
        <v>74424.336845758939</v>
      </c>
      <c r="AC198" s="122">
        <v>27231.074236775778</v>
      </c>
      <c r="AD198" s="122">
        <v>152725.04353895545</v>
      </c>
      <c r="AE198" s="122">
        <v>102606.04268885967</v>
      </c>
      <c r="AF198" s="122">
        <v>77634.469224577886</v>
      </c>
      <c r="AG198" s="122">
        <v>69151.215901675692</v>
      </c>
      <c r="AH198" s="122">
        <v>25023.673530794145</v>
      </c>
      <c r="AI198" s="122">
        <v>14167.564828958162</v>
      </c>
      <c r="AJ198" s="122">
        <v>21613.834325108914</v>
      </c>
      <c r="AK198" s="122">
        <v>3683.815766950067</v>
      </c>
      <c r="AL198" s="123"/>
    </row>
    <row r="199" spans="1:38" s="110" customFormat="1" ht="26.25" customHeight="1" x14ac:dyDescent="0.25">
      <c r="A199" s="145"/>
      <c r="B199" s="125"/>
      <c r="C199" s="120"/>
      <c r="D199" s="121" t="s">
        <v>322</v>
      </c>
      <c r="E199" s="126" t="s">
        <v>629</v>
      </c>
      <c r="F199" s="126" t="s">
        <v>630</v>
      </c>
      <c r="G199" s="126" t="s">
        <v>631</v>
      </c>
      <c r="H199" s="126" t="s">
        <v>632</v>
      </c>
      <c r="I199" s="126" t="s">
        <v>633</v>
      </c>
      <c r="J199" s="126" t="s">
        <v>634</v>
      </c>
      <c r="K199" s="126" t="s">
        <v>635</v>
      </c>
      <c r="L199" s="126" t="s">
        <v>636</v>
      </c>
      <c r="M199" s="126" t="s">
        <v>637</v>
      </c>
      <c r="N199" s="126" t="s">
        <v>638</v>
      </c>
      <c r="O199" s="126" t="s">
        <v>639</v>
      </c>
      <c r="P199" s="126" t="s">
        <v>640</v>
      </c>
      <c r="Q199" s="126" t="s">
        <v>641</v>
      </c>
      <c r="R199" s="126" t="s">
        <v>642</v>
      </c>
      <c r="S199" s="126" t="s">
        <v>643</v>
      </c>
      <c r="T199" s="126" t="s">
        <v>644</v>
      </c>
      <c r="U199" s="126" t="s">
        <v>645</v>
      </c>
      <c r="V199" s="126" t="s">
        <v>646</v>
      </c>
      <c r="W199" s="126" t="s">
        <v>647</v>
      </c>
      <c r="X199" s="126" t="s">
        <v>648</v>
      </c>
      <c r="Y199" s="126" t="s">
        <v>649</v>
      </c>
      <c r="Z199" s="126" t="s">
        <v>650</v>
      </c>
      <c r="AA199" s="126" t="s">
        <v>651</v>
      </c>
      <c r="AB199" s="126" t="s">
        <v>652</v>
      </c>
      <c r="AC199" s="126" t="s">
        <v>653</v>
      </c>
      <c r="AD199" s="126" t="s">
        <v>654</v>
      </c>
      <c r="AE199" s="126" t="s">
        <v>655</v>
      </c>
      <c r="AF199" s="126" t="s">
        <v>656</v>
      </c>
      <c r="AG199" s="126" t="s">
        <v>657</v>
      </c>
      <c r="AH199" s="126" t="s">
        <v>658</v>
      </c>
      <c r="AI199" s="126" t="s">
        <v>659</v>
      </c>
      <c r="AJ199" s="126" t="s">
        <v>660</v>
      </c>
      <c r="AK199" s="126" t="s">
        <v>661</v>
      </c>
      <c r="AL199" s="123"/>
    </row>
    <row r="200" spans="1:38" s="110" customFormat="1" ht="26.25" customHeight="1" x14ac:dyDescent="0.25">
      <c r="A200" s="145"/>
      <c r="B200" s="125" t="s">
        <v>662</v>
      </c>
      <c r="C200" s="120">
        <f>SUM(E200:AK200)</f>
        <v>1387596.3017023504</v>
      </c>
      <c r="D200" s="121" t="s">
        <v>321</v>
      </c>
      <c r="E200" s="122">
        <v>48381.921646439085</v>
      </c>
      <c r="F200" s="122">
        <v>20072.070633160693</v>
      </c>
      <c r="G200" s="122">
        <v>10388.884236000402</v>
      </c>
      <c r="H200" s="122">
        <v>15293.064863434383</v>
      </c>
      <c r="I200" s="122">
        <v>6256.5926708695488</v>
      </c>
      <c r="J200" s="122">
        <v>12015.00374684268</v>
      </c>
      <c r="K200" s="122">
        <v>9019.990797152921</v>
      </c>
      <c r="L200" s="122">
        <v>75334.853382690591</v>
      </c>
      <c r="M200" s="122">
        <v>52205.671924454349</v>
      </c>
      <c r="N200" s="122">
        <v>10531.636533260498</v>
      </c>
      <c r="O200" s="122">
        <v>44996.535458448263</v>
      </c>
      <c r="P200" s="122">
        <v>39376.686900515153</v>
      </c>
      <c r="Q200" s="122">
        <v>17916.566403752564</v>
      </c>
      <c r="R200" s="122">
        <v>5205.2696208725647</v>
      </c>
      <c r="S200" s="122">
        <v>5338.0341982427735</v>
      </c>
      <c r="T200" s="122">
        <v>145240.8712828588</v>
      </c>
      <c r="U200" s="122">
        <v>1609.6208816110311</v>
      </c>
      <c r="V200" s="122">
        <v>127513.27343775792</v>
      </c>
      <c r="W200" s="122">
        <v>23518.692982420209</v>
      </c>
      <c r="X200" s="122">
        <v>8732.0669610509958</v>
      </c>
      <c r="Y200" s="122">
        <v>94284.785219414654</v>
      </c>
      <c r="Z200" s="122">
        <v>285706.93369709927</v>
      </c>
      <c r="AA200" s="122">
        <v>36211.864031702629</v>
      </c>
      <c r="AB200" s="122">
        <v>67453.153748847908</v>
      </c>
      <c r="AC200" s="122">
        <v>12673.851153985084</v>
      </c>
      <c r="AD200" s="122">
        <v>14428.277797987577</v>
      </c>
      <c r="AE200" s="122">
        <v>36086.191736074776</v>
      </c>
      <c r="AF200" s="122">
        <v>109693.61260514388</v>
      </c>
      <c r="AG200" s="122">
        <v>20855.82246111827</v>
      </c>
      <c r="AH200" s="122">
        <v>11804.101392609522</v>
      </c>
      <c r="AI200" s="122">
        <v>7087.1356263344369</v>
      </c>
      <c r="AJ200" s="122">
        <v>8276.5001552798094</v>
      </c>
      <c r="AK200" s="122">
        <v>4086.763514917166</v>
      </c>
      <c r="AL200" s="123"/>
    </row>
    <row r="201" spans="1:38" s="110" customFormat="1" ht="26.25" customHeight="1" x14ac:dyDescent="0.25">
      <c r="A201" s="145"/>
      <c r="B201" s="125"/>
      <c r="C201" s="120"/>
      <c r="D201" s="121" t="s">
        <v>322</v>
      </c>
      <c r="E201" s="126" t="s">
        <v>663</v>
      </c>
      <c r="F201" s="126" t="s">
        <v>664</v>
      </c>
      <c r="G201" s="126" t="s">
        <v>665</v>
      </c>
      <c r="H201" s="126" t="s">
        <v>666</v>
      </c>
      <c r="I201" s="126" t="s">
        <v>667</v>
      </c>
      <c r="J201" s="126" t="s">
        <v>668</v>
      </c>
      <c r="K201" s="126" t="s">
        <v>669</v>
      </c>
      <c r="L201" s="126" t="s">
        <v>670</v>
      </c>
      <c r="M201" s="126" t="s">
        <v>671</v>
      </c>
      <c r="N201" s="126" t="s">
        <v>672</v>
      </c>
      <c r="O201" s="126" t="s">
        <v>673</v>
      </c>
      <c r="P201" s="126" t="s">
        <v>674</v>
      </c>
      <c r="Q201" s="126" t="s">
        <v>675</v>
      </c>
      <c r="R201" s="126" t="s">
        <v>676</v>
      </c>
      <c r="S201" s="126" t="s">
        <v>677</v>
      </c>
      <c r="T201" s="126" t="s">
        <v>678</v>
      </c>
      <c r="U201" s="126" t="s">
        <v>679</v>
      </c>
      <c r="V201" s="126" t="s">
        <v>680</v>
      </c>
      <c r="W201" s="126" t="s">
        <v>681</v>
      </c>
      <c r="X201" s="126" t="s">
        <v>682</v>
      </c>
      <c r="Y201" s="126" t="s">
        <v>683</v>
      </c>
      <c r="Z201" s="126" t="s">
        <v>684</v>
      </c>
      <c r="AA201" s="126" t="s">
        <v>685</v>
      </c>
      <c r="AB201" s="126" t="s">
        <v>686</v>
      </c>
      <c r="AC201" s="126" t="s">
        <v>687</v>
      </c>
      <c r="AD201" s="126" t="s">
        <v>688</v>
      </c>
      <c r="AE201" s="126" t="s">
        <v>689</v>
      </c>
      <c r="AF201" s="126" t="s">
        <v>690</v>
      </c>
      <c r="AG201" s="126" t="s">
        <v>691</v>
      </c>
      <c r="AH201" s="126" t="s">
        <v>692</v>
      </c>
      <c r="AI201" s="126" t="s">
        <v>693</v>
      </c>
      <c r="AJ201" s="126" t="s">
        <v>694</v>
      </c>
      <c r="AK201" s="126" t="s">
        <v>695</v>
      </c>
      <c r="AL201" s="123"/>
    </row>
    <row r="202" spans="1:38" s="110" customFormat="1" ht="26.25" customHeight="1" x14ac:dyDescent="0.25">
      <c r="A202" s="145"/>
      <c r="B202" s="125" t="s">
        <v>13</v>
      </c>
      <c r="C202" s="120">
        <f>SUM(E202:AK202)</f>
        <v>3703005.947256044</v>
      </c>
      <c r="D202" s="121" t="s">
        <v>321</v>
      </c>
      <c r="E202" s="122">
        <v>103749.62310660136</v>
      </c>
      <c r="F202" s="122">
        <v>58873.477744830961</v>
      </c>
      <c r="G202" s="122">
        <v>24471.970684042051</v>
      </c>
      <c r="H202" s="122">
        <v>45117.976930008466</v>
      </c>
      <c r="I202" s="122">
        <v>25329.707764415849</v>
      </c>
      <c r="J202" s="122">
        <v>43377.747452272502</v>
      </c>
      <c r="K202" s="122">
        <v>26920.102570324376</v>
      </c>
      <c r="L202" s="122">
        <v>288816.96753180574</v>
      </c>
      <c r="M202" s="122">
        <v>264287.17614152032</v>
      </c>
      <c r="N202" s="122">
        <v>51160.765864952591</v>
      </c>
      <c r="O202" s="122">
        <v>76874.160813385432</v>
      </c>
      <c r="P202" s="122">
        <v>166701.79370598187</v>
      </c>
      <c r="Q202" s="122">
        <v>30035.582957147843</v>
      </c>
      <c r="R202" s="122">
        <v>17843.99178552294</v>
      </c>
      <c r="S202" s="122">
        <v>28350.730784890537</v>
      </c>
      <c r="T202" s="122">
        <v>338525.38495244138</v>
      </c>
      <c r="U202" s="122">
        <v>20923.876529704543</v>
      </c>
      <c r="V202" s="122">
        <v>388051.38919273106</v>
      </c>
      <c r="W202" s="122">
        <v>151506.79434227649</v>
      </c>
      <c r="X202" s="122">
        <v>27488.130534309221</v>
      </c>
      <c r="Y202" s="122">
        <v>284599.02099506278</v>
      </c>
      <c r="Z202" s="122">
        <v>613093.25033082452</v>
      </c>
      <c r="AA202" s="122">
        <v>58946.76083364142</v>
      </c>
      <c r="AB202" s="122">
        <v>77712.968897281811</v>
      </c>
      <c r="AC202" s="122">
        <v>44137.98153976383</v>
      </c>
      <c r="AD202" s="122">
        <v>79661.247479926606</v>
      </c>
      <c r="AE202" s="122">
        <v>100414.35239871238</v>
      </c>
      <c r="AF202" s="122">
        <v>86957.218794681132</v>
      </c>
      <c r="AG202" s="122">
        <v>87662.875170356769</v>
      </c>
      <c r="AH202" s="122">
        <v>40103.958856333855</v>
      </c>
      <c r="AI202" s="122">
        <v>21151.509162397721</v>
      </c>
      <c r="AJ202" s="122">
        <v>24810.94547429719</v>
      </c>
      <c r="AK202" s="122">
        <v>5346.5059335987507</v>
      </c>
      <c r="AL202" s="123"/>
    </row>
    <row r="203" spans="1:38" s="110" customFormat="1" ht="26.25" customHeight="1" x14ac:dyDescent="0.25">
      <c r="A203" s="146"/>
      <c r="B203" s="125"/>
      <c r="C203" s="120"/>
      <c r="D203" s="121" t="s">
        <v>322</v>
      </c>
      <c r="E203" s="126" t="s">
        <v>696</v>
      </c>
      <c r="F203" s="126" t="s">
        <v>697</v>
      </c>
      <c r="G203" s="126" t="s">
        <v>698</v>
      </c>
      <c r="H203" s="126" t="s">
        <v>699</v>
      </c>
      <c r="I203" s="126" t="s">
        <v>700</v>
      </c>
      <c r="J203" s="126" t="s">
        <v>701</v>
      </c>
      <c r="K203" s="126" t="s">
        <v>702</v>
      </c>
      <c r="L203" s="126" t="s">
        <v>703</v>
      </c>
      <c r="M203" s="126" t="s">
        <v>704</v>
      </c>
      <c r="N203" s="126" t="s">
        <v>705</v>
      </c>
      <c r="O203" s="126" t="s">
        <v>706</v>
      </c>
      <c r="P203" s="126" t="s">
        <v>707</v>
      </c>
      <c r="Q203" s="126" t="s">
        <v>708</v>
      </c>
      <c r="R203" s="126" t="s">
        <v>709</v>
      </c>
      <c r="S203" s="126" t="s">
        <v>710</v>
      </c>
      <c r="T203" s="126" t="s">
        <v>711</v>
      </c>
      <c r="U203" s="126" t="s">
        <v>712</v>
      </c>
      <c r="V203" s="126" t="s">
        <v>713</v>
      </c>
      <c r="W203" s="126" t="s">
        <v>714</v>
      </c>
      <c r="X203" s="126" t="s">
        <v>715</v>
      </c>
      <c r="Y203" s="126" t="s">
        <v>716</v>
      </c>
      <c r="Z203" s="126" t="s">
        <v>717</v>
      </c>
      <c r="AA203" s="126" t="s">
        <v>718</v>
      </c>
      <c r="AB203" s="126" t="s">
        <v>719</v>
      </c>
      <c r="AC203" s="126" t="s">
        <v>720</v>
      </c>
      <c r="AD203" s="126" t="s">
        <v>721</v>
      </c>
      <c r="AE203" s="126" t="s">
        <v>722</v>
      </c>
      <c r="AF203" s="126" t="s">
        <v>723</v>
      </c>
      <c r="AG203" s="126" t="s">
        <v>724</v>
      </c>
      <c r="AH203" s="126" t="s">
        <v>725</v>
      </c>
      <c r="AI203" s="126" t="s">
        <v>726</v>
      </c>
      <c r="AJ203" s="126" t="s">
        <v>727</v>
      </c>
      <c r="AK203" s="126" t="s">
        <v>728</v>
      </c>
      <c r="AL203" s="123"/>
    </row>
    <row r="204" spans="1:38" s="110" customFormat="1" ht="26.25" customHeight="1" x14ac:dyDescent="0.2">
      <c r="A204" s="109"/>
      <c r="B204" s="129"/>
      <c r="C204" s="130"/>
      <c r="D204" s="109"/>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row>
    <row r="205" spans="1:38" s="110" customFormat="1" ht="26.25" customHeight="1" x14ac:dyDescent="0.2">
      <c r="A205" s="109"/>
      <c r="B205" s="131"/>
      <c r="C205" s="130"/>
      <c r="D205" s="109"/>
      <c r="E205" s="130">
        <f>SUBTOTAL(9,E12:E184)</f>
        <v>57394165.375368856</v>
      </c>
      <c r="F205" s="130">
        <f t="shared" ref="F205:AK205" si="0">SUBTOTAL(9,F12:F184)</f>
        <v>44011820.882598728</v>
      </c>
      <c r="G205" s="130">
        <f t="shared" si="0"/>
        <v>25183350.841969535</v>
      </c>
      <c r="H205" s="130">
        <f t="shared" si="0"/>
        <v>37587939.123482965</v>
      </c>
      <c r="I205" s="130">
        <f t="shared" si="0"/>
        <v>39471485.714818969</v>
      </c>
      <c r="J205" s="130">
        <f t="shared" si="0"/>
        <v>34858072.601148829</v>
      </c>
      <c r="K205" s="130">
        <f t="shared" si="0"/>
        <v>14240011.404321924</v>
      </c>
      <c r="L205" s="130">
        <f t="shared" si="0"/>
        <v>82483827.686639562</v>
      </c>
      <c r="M205" s="130">
        <f t="shared" si="0"/>
        <v>74131801.877833679</v>
      </c>
      <c r="N205" s="130">
        <f t="shared" si="0"/>
        <v>52978819.5482063</v>
      </c>
      <c r="O205" s="130">
        <f t="shared" si="0"/>
        <v>29153485.73896258</v>
      </c>
      <c r="P205" s="130">
        <f t="shared" si="0"/>
        <v>58498621.13857872</v>
      </c>
      <c r="Q205" s="130">
        <f t="shared" si="0"/>
        <v>13864903.623883415</v>
      </c>
      <c r="R205" s="130">
        <f t="shared" si="0"/>
        <v>10263301.76697344</v>
      </c>
      <c r="S205" s="130">
        <f t="shared" si="0"/>
        <v>19210660.029826667</v>
      </c>
      <c r="T205" s="130">
        <f t="shared" si="0"/>
        <v>102753424.97918214</v>
      </c>
      <c r="U205" s="130">
        <f t="shared" si="0"/>
        <v>14364199.122762682</v>
      </c>
      <c r="V205" s="130">
        <f t="shared" si="0"/>
        <v>102142519.20826519</v>
      </c>
      <c r="W205" s="130">
        <f t="shared" si="0"/>
        <v>93162013.99146004</v>
      </c>
      <c r="X205" s="130">
        <f t="shared" si="0"/>
        <v>18997361.379432723</v>
      </c>
      <c r="Y205" s="130">
        <f t="shared" si="0"/>
        <v>104371274.9095771</v>
      </c>
      <c r="Z205" s="130">
        <f t="shared" si="0"/>
        <v>133189566.01180446</v>
      </c>
      <c r="AA205" s="130">
        <f t="shared" si="0"/>
        <v>24355789.525668003</v>
      </c>
      <c r="AB205" s="130">
        <f t="shared" si="0"/>
        <v>34310428.686554283</v>
      </c>
      <c r="AC205" s="130">
        <f t="shared" si="0"/>
        <v>27210647.545858052</v>
      </c>
      <c r="AD205" s="130">
        <f t="shared" si="0"/>
        <v>43127652.020480506</v>
      </c>
      <c r="AE205" s="130">
        <f t="shared" si="0"/>
        <v>46494250.99537649</v>
      </c>
      <c r="AF205" s="130">
        <f t="shared" si="0"/>
        <v>36321471.934228256</v>
      </c>
      <c r="AG205" s="130">
        <f t="shared" si="0"/>
        <v>44368927.665609695</v>
      </c>
      <c r="AH205" s="130">
        <f t="shared" si="0"/>
        <v>15671766.594010444</v>
      </c>
      <c r="AI205" s="130">
        <f t="shared" si="0"/>
        <v>11188580.389110077</v>
      </c>
      <c r="AJ205" s="130">
        <f t="shared" si="0"/>
        <v>20197341.617622849</v>
      </c>
      <c r="AK205" s="130">
        <f t="shared" si="0"/>
        <v>2812946.6396147781</v>
      </c>
    </row>
    <row r="206" spans="1:38" s="110" customFormat="1" ht="26.25" customHeight="1" x14ac:dyDescent="0.2">
      <c r="A206" s="109"/>
      <c r="B206" s="131"/>
      <c r="C206" s="130"/>
      <c r="D206" s="109"/>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row>
    <row r="207" spans="1:38" s="110" customFormat="1" ht="26.25" customHeight="1" x14ac:dyDescent="0.2">
      <c r="A207" s="109"/>
      <c r="B207" s="132"/>
      <c r="C207" s="130"/>
      <c r="D207" s="109"/>
      <c r="E207" s="110" t="s">
        <v>219</v>
      </c>
      <c r="F207" s="110" t="s">
        <v>220</v>
      </c>
      <c r="G207" s="110" t="s">
        <v>221</v>
      </c>
      <c r="H207" s="110" t="s">
        <v>222</v>
      </c>
      <c r="I207" s="110" t="s">
        <v>223</v>
      </c>
      <c r="J207" s="110" t="s">
        <v>224</v>
      </c>
      <c r="K207" s="110" t="s">
        <v>225</v>
      </c>
      <c r="L207" s="110" t="s">
        <v>226</v>
      </c>
      <c r="M207" s="110" t="s">
        <v>227</v>
      </c>
      <c r="N207" s="110" t="s">
        <v>228</v>
      </c>
      <c r="O207" s="110" t="s">
        <v>229</v>
      </c>
      <c r="P207" s="110" t="s">
        <v>230</v>
      </c>
      <c r="Q207" s="110" t="s">
        <v>231</v>
      </c>
      <c r="R207" s="110" t="s">
        <v>232</v>
      </c>
      <c r="S207" s="110" t="s">
        <v>233</v>
      </c>
      <c r="T207" s="110" t="s">
        <v>234</v>
      </c>
      <c r="U207" s="110" t="s">
        <v>235</v>
      </c>
      <c r="V207" s="110" t="s">
        <v>236</v>
      </c>
      <c r="W207" s="110" t="s">
        <v>237</v>
      </c>
      <c r="X207" s="110" t="s">
        <v>238</v>
      </c>
      <c r="Y207" s="110" t="s">
        <v>239</v>
      </c>
      <c r="Z207" s="110" t="s">
        <v>240</v>
      </c>
      <c r="AA207" s="110" t="s">
        <v>241</v>
      </c>
      <c r="AB207" s="110" t="s">
        <v>242</v>
      </c>
      <c r="AC207" s="110" t="s">
        <v>243</v>
      </c>
      <c r="AD207" s="110" t="s">
        <v>244</v>
      </c>
      <c r="AE207" s="110" t="s">
        <v>245</v>
      </c>
      <c r="AF207" s="110" t="s">
        <v>246</v>
      </c>
      <c r="AG207" s="110" t="s">
        <v>247</v>
      </c>
      <c r="AH207" s="110" t="s">
        <v>248</v>
      </c>
      <c r="AI207" s="110" t="s">
        <v>249</v>
      </c>
      <c r="AJ207" s="110" t="s">
        <v>250</v>
      </c>
      <c r="AK207" s="112" t="s">
        <v>251</v>
      </c>
    </row>
    <row r="208" spans="1:38" s="110" customFormat="1" ht="26.25" customHeight="1" x14ac:dyDescent="0.2">
      <c r="A208" s="109"/>
      <c r="B208" s="114"/>
      <c r="C208" s="113" t="s">
        <v>253</v>
      </c>
      <c r="D208" s="114" t="s">
        <v>254</v>
      </c>
      <c r="E208" s="114" t="s">
        <v>255</v>
      </c>
      <c r="F208" s="114" t="s">
        <v>256</v>
      </c>
      <c r="G208" s="114" t="s">
        <v>257</v>
      </c>
      <c r="H208" s="114" t="s">
        <v>258</v>
      </c>
      <c r="I208" s="114" t="s">
        <v>259</v>
      </c>
      <c r="J208" s="114" t="s">
        <v>260</v>
      </c>
      <c r="K208" s="114" t="s">
        <v>261</v>
      </c>
      <c r="L208" s="114" t="s">
        <v>262</v>
      </c>
      <c r="M208" s="114" t="s">
        <v>263</v>
      </c>
      <c r="N208" s="114" t="s">
        <v>264</v>
      </c>
      <c r="O208" s="114" t="s">
        <v>265</v>
      </c>
      <c r="P208" s="114" t="s">
        <v>266</v>
      </c>
      <c r="Q208" s="114" t="s">
        <v>267</v>
      </c>
      <c r="R208" s="114" t="s">
        <v>268</v>
      </c>
      <c r="S208" s="114" t="s">
        <v>269</v>
      </c>
      <c r="T208" s="114" t="s">
        <v>263</v>
      </c>
      <c r="U208" s="114" t="s">
        <v>270</v>
      </c>
      <c r="V208" s="114" t="s">
        <v>271</v>
      </c>
      <c r="W208" s="114" t="s">
        <v>272</v>
      </c>
      <c r="X208" s="114" t="s">
        <v>273</v>
      </c>
      <c r="Y208" s="114" t="s">
        <v>274</v>
      </c>
      <c r="Z208" s="114" t="s">
        <v>275</v>
      </c>
      <c r="AA208" s="114" t="s">
        <v>276</v>
      </c>
      <c r="AB208" s="114" t="s">
        <v>277</v>
      </c>
      <c r="AC208" s="114" t="s">
        <v>278</v>
      </c>
      <c r="AD208" s="114" t="s">
        <v>279</v>
      </c>
      <c r="AE208" s="114" t="s">
        <v>280</v>
      </c>
      <c r="AF208" s="114" t="s">
        <v>281</v>
      </c>
      <c r="AG208" s="114" t="s">
        <v>282</v>
      </c>
      <c r="AH208" s="114" t="s">
        <v>283</v>
      </c>
      <c r="AI208" s="114" t="s">
        <v>284</v>
      </c>
      <c r="AJ208" s="114" t="s">
        <v>285</v>
      </c>
      <c r="AK208" s="115" t="s">
        <v>286</v>
      </c>
    </row>
    <row r="209" spans="1:37" s="110" customFormat="1" ht="26.25" customHeight="1" x14ac:dyDescent="0.2">
      <c r="A209" s="109"/>
      <c r="B209" s="114" t="s">
        <v>287</v>
      </c>
      <c r="C209" s="113"/>
      <c r="D209" s="114" t="s">
        <v>736</v>
      </c>
      <c r="E209" s="117" t="s">
        <v>288</v>
      </c>
      <c r="F209" s="117" t="s">
        <v>289</v>
      </c>
      <c r="G209" s="117" t="s">
        <v>290</v>
      </c>
      <c r="H209" s="117" t="s">
        <v>291</v>
      </c>
      <c r="I209" s="117" t="s">
        <v>292</v>
      </c>
      <c r="J209" s="117" t="s">
        <v>293</v>
      </c>
      <c r="K209" s="117" t="s">
        <v>294</v>
      </c>
      <c r="L209" s="117" t="s">
        <v>295</v>
      </c>
      <c r="M209" s="114" t="s">
        <v>296</v>
      </c>
      <c r="N209" s="117" t="s">
        <v>297</v>
      </c>
      <c r="O209" s="117" t="s">
        <v>298</v>
      </c>
      <c r="P209" s="114" t="s">
        <v>299</v>
      </c>
      <c r="Q209" s="117" t="s">
        <v>300</v>
      </c>
      <c r="R209" s="117" t="s">
        <v>301</v>
      </c>
      <c r="S209" s="117" t="s">
        <v>302</v>
      </c>
      <c r="T209" s="117" t="s">
        <v>170</v>
      </c>
      <c r="U209" s="117" t="s">
        <v>303</v>
      </c>
      <c r="V209" s="117" t="s">
        <v>182</v>
      </c>
      <c r="W209" s="114" t="s">
        <v>304</v>
      </c>
      <c r="X209" s="117" t="s">
        <v>305</v>
      </c>
      <c r="Y209" s="114" t="s">
        <v>306</v>
      </c>
      <c r="Z209" s="114" t="s">
        <v>307</v>
      </c>
      <c r="AA209" s="117" t="s">
        <v>308</v>
      </c>
      <c r="AB209" s="117" t="s">
        <v>309</v>
      </c>
      <c r="AC209" s="117" t="s">
        <v>310</v>
      </c>
      <c r="AD209" s="117" t="s">
        <v>311</v>
      </c>
      <c r="AE209" s="117" t="s">
        <v>312</v>
      </c>
      <c r="AF209" s="117" t="s">
        <v>313</v>
      </c>
      <c r="AG209" s="114" t="s">
        <v>314</v>
      </c>
      <c r="AH209" s="117" t="s">
        <v>315</v>
      </c>
      <c r="AI209" s="117" t="s">
        <v>316</v>
      </c>
      <c r="AJ209" s="117" t="s">
        <v>317</v>
      </c>
      <c r="AK209" s="118" t="s">
        <v>318</v>
      </c>
    </row>
    <row r="210" spans="1:37" s="110" customFormat="1" ht="26.25" customHeight="1" x14ac:dyDescent="0.2">
      <c r="A210" s="109"/>
      <c r="B210" s="149" t="s">
        <v>320</v>
      </c>
      <c r="C210" s="149">
        <f>SUM(E210:AK210)</f>
        <v>8164341.2924408037</v>
      </c>
      <c r="D210" s="121" t="s">
        <v>321</v>
      </c>
      <c r="E210" s="133">
        <v>106619.32038329815</v>
      </c>
      <c r="F210" s="133">
        <v>39751.675133047822</v>
      </c>
      <c r="G210" s="133">
        <v>10266.263800400769</v>
      </c>
      <c r="H210" s="133">
        <v>290931.56757816178</v>
      </c>
      <c r="I210" s="133">
        <v>64070.711550055654</v>
      </c>
      <c r="J210" s="133">
        <v>99888.575634426059</v>
      </c>
      <c r="K210" s="133">
        <v>82186.195555867045</v>
      </c>
      <c r="L210" s="133">
        <v>610927.88367797097</v>
      </c>
      <c r="M210" s="133">
        <v>1016668.9870474794</v>
      </c>
      <c r="N210" s="133">
        <v>133672.79724673516</v>
      </c>
      <c r="O210" s="133">
        <v>211843.20596081659</v>
      </c>
      <c r="P210" s="133">
        <v>415461.43952318886</v>
      </c>
      <c r="Q210" s="133">
        <v>53259.291825170199</v>
      </c>
      <c r="R210" s="133">
        <v>56519.308796084268</v>
      </c>
      <c r="S210" s="133">
        <v>59396.56920327089</v>
      </c>
      <c r="T210" s="133">
        <v>634891.65033378347</v>
      </c>
      <c r="U210" s="133">
        <v>89857.011651295921</v>
      </c>
      <c r="V210" s="133">
        <v>1008268.9787205481</v>
      </c>
      <c r="W210" s="133">
        <v>271547.18143781536</v>
      </c>
      <c r="X210" s="133">
        <v>79114.242968020728</v>
      </c>
      <c r="Y210" s="133">
        <v>350675.00784283079</v>
      </c>
      <c r="Z210" s="133">
        <v>1102711.8533276198</v>
      </c>
      <c r="AA210" s="133">
        <v>108106.7689677208</v>
      </c>
      <c r="AB210" s="133">
        <v>136310.02575756994</v>
      </c>
      <c r="AC210" s="133">
        <v>200378.97563499212</v>
      </c>
      <c r="AD210" s="133">
        <v>219618.17818489246</v>
      </c>
      <c r="AE210" s="133">
        <v>146604.64746274642</v>
      </c>
      <c r="AF210" s="133">
        <v>169289.11039369405</v>
      </c>
      <c r="AG210" s="133">
        <v>199580.29361766146</v>
      </c>
      <c r="AH210" s="133">
        <v>90830.276457271917</v>
      </c>
      <c r="AI210" s="133">
        <v>64574.867936752678</v>
      </c>
      <c r="AJ210" s="133">
        <v>33678.29251682647</v>
      </c>
      <c r="AK210" s="133">
        <v>6840.1363127887371</v>
      </c>
    </row>
    <row r="211" spans="1:37" s="110" customFormat="1" ht="26.25" customHeight="1" x14ac:dyDescent="0.2">
      <c r="A211" s="109"/>
      <c r="B211" s="150"/>
      <c r="C211" s="150"/>
      <c r="D211" s="121" t="s">
        <v>322</v>
      </c>
      <c r="E211" s="124" t="s">
        <v>323</v>
      </c>
      <c r="F211" s="124" t="s">
        <v>324</v>
      </c>
      <c r="G211" s="124" t="s">
        <v>325</v>
      </c>
      <c r="H211" s="124" t="s">
        <v>326</v>
      </c>
      <c r="I211" s="124" t="s">
        <v>327</v>
      </c>
      <c r="J211" s="124" t="s">
        <v>328</v>
      </c>
      <c r="K211" s="124" t="s">
        <v>329</v>
      </c>
      <c r="L211" s="124" t="s">
        <v>330</v>
      </c>
      <c r="M211" s="124" t="s">
        <v>331</v>
      </c>
      <c r="N211" s="124" t="s">
        <v>332</v>
      </c>
      <c r="O211" s="124" t="s">
        <v>333</v>
      </c>
      <c r="P211" s="124" t="s">
        <v>334</v>
      </c>
      <c r="Q211" s="124" t="s">
        <v>335</v>
      </c>
      <c r="R211" s="124" t="s">
        <v>336</v>
      </c>
      <c r="S211" s="124" t="s">
        <v>337</v>
      </c>
      <c r="T211" s="124" t="s">
        <v>338</v>
      </c>
      <c r="U211" s="124" t="s">
        <v>339</v>
      </c>
      <c r="V211" s="124" t="s">
        <v>340</v>
      </c>
      <c r="W211" s="124" t="s">
        <v>341</v>
      </c>
      <c r="X211" s="124" t="s">
        <v>342</v>
      </c>
      <c r="Y211" s="124" t="s">
        <v>343</v>
      </c>
      <c r="Z211" s="124" t="s">
        <v>344</v>
      </c>
      <c r="AA211" s="124" t="s">
        <v>345</v>
      </c>
      <c r="AB211" s="124" t="s">
        <v>346</v>
      </c>
      <c r="AC211" s="124" t="s">
        <v>347</v>
      </c>
      <c r="AD211" s="124" t="s">
        <v>348</v>
      </c>
      <c r="AE211" s="124" t="s">
        <v>349</v>
      </c>
      <c r="AF211" s="124" t="s">
        <v>350</v>
      </c>
      <c r="AG211" s="124" t="s">
        <v>351</v>
      </c>
      <c r="AH211" s="124" t="s">
        <v>352</v>
      </c>
      <c r="AI211" s="124" t="s">
        <v>353</v>
      </c>
      <c r="AJ211" s="124" t="s">
        <v>354</v>
      </c>
      <c r="AK211" s="124" t="s">
        <v>355</v>
      </c>
    </row>
    <row r="212" spans="1:37" s="110" customFormat="1" ht="26.25" customHeight="1" x14ac:dyDescent="0.2">
      <c r="A212" s="109"/>
      <c r="B212" s="151" t="s">
        <v>356</v>
      </c>
      <c r="C212" s="149">
        <f>SUM(E212:AK212)</f>
        <v>149038201.11391565</v>
      </c>
      <c r="D212" s="121" t="s">
        <v>321</v>
      </c>
      <c r="E212" s="133">
        <v>6693751.942729108</v>
      </c>
      <c r="F212" s="133">
        <v>7785784.8670346262</v>
      </c>
      <c r="G212" s="133">
        <v>4688527.7039779183</v>
      </c>
      <c r="H212" s="133">
        <v>1129023.5343701765</v>
      </c>
      <c r="I212" s="133">
        <v>3594115.6486597839</v>
      </c>
      <c r="J212" s="133">
        <v>2905719.058577368</v>
      </c>
      <c r="K212" s="133">
        <v>1161887.6890470707</v>
      </c>
      <c r="L212" s="133">
        <v>13527321.723681929</v>
      </c>
      <c r="M212" s="133">
        <v>6931793.9879171699</v>
      </c>
      <c r="N212" s="133">
        <v>4638286.4133493695</v>
      </c>
      <c r="O212" s="133">
        <v>2673145.7589607514</v>
      </c>
      <c r="P212" s="133">
        <v>3036533.8949909913</v>
      </c>
      <c r="Q212" s="133">
        <v>1627682.6663999981</v>
      </c>
      <c r="R212" s="133">
        <v>262415.02702437877</v>
      </c>
      <c r="S212" s="133">
        <v>1322802.0279908041</v>
      </c>
      <c r="T212" s="133">
        <v>10262849.530031018</v>
      </c>
      <c r="U212" s="133">
        <v>192487.44668043774</v>
      </c>
      <c r="V212" s="133">
        <v>9366547.6742831692</v>
      </c>
      <c r="W212" s="133">
        <v>4405387.444014133</v>
      </c>
      <c r="X212" s="133">
        <v>1813687.8726872234</v>
      </c>
      <c r="Y212" s="133">
        <v>16823316.758436389</v>
      </c>
      <c r="Z212" s="133">
        <v>15464889.997570045</v>
      </c>
      <c r="AA212" s="133">
        <v>2455998.225832771</v>
      </c>
      <c r="AB212" s="133">
        <v>6336270.8418321218</v>
      </c>
      <c r="AC212" s="133">
        <v>1568105.2540697057</v>
      </c>
      <c r="AD212" s="133">
        <v>1845752.5882926467</v>
      </c>
      <c r="AE212" s="133">
        <v>2985271.4666435812</v>
      </c>
      <c r="AF212" s="133">
        <v>6337554.9849940194</v>
      </c>
      <c r="AG212" s="133">
        <v>3153335.4766258304</v>
      </c>
      <c r="AH212" s="133">
        <v>703718.99247893016</v>
      </c>
      <c r="AI212" s="133">
        <v>912911.75567984127</v>
      </c>
      <c r="AJ212" s="133">
        <v>2170634.6990208691</v>
      </c>
      <c r="AK212" s="133">
        <v>260688.16003150458</v>
      </c>
    </row>
    <row r="213" spans="1:37" s="110" customFormat="1" ht="26.25" customHeight="1" x14ac:dyDescent="0.2">
      <c r="A213" s="109"/>
      <c r="B213" s="152"/>
      <c r="C213" s="150"/>
      <c r="D213" s="121" t="s">
        <v>322</v>
      </c>
      <c r="E213" s="124" t="s">
        <v>357</v>
      </c>
      <c r="F213" s="124" t="s">
        <v>358</v>
      </c>
      <c r="G213" s="124" t="s">
        <v>359</v>
      </c>
      <c r="H213" s="124" t="s">
        <v>360</v>
      </c>
      <c r="I213" s="124" t="s">
        <v>361</v>
      </c>
      <c r="J213" s="124" t="s">
        <v>362</v>
      </c>
      <c r="K213" s="124" t="s">
        <v>363</v>
      </c>
      <c r="L213" s="124" t="s">
        <v>364</v>
      </c>
      <c r="M213" s="124" t="s">
        <v>365</v>
      </c>
      <c r="N213" s="124" t="s">
        <v>366</v>
      </c>
      <c r="O213" s="124" t="s">
        <v>367</v>
      </c>
      <c r="P213" s="124" t="s">
        <v>368</v>
      </c>
      <c r="Q213" s="124" t="s">
        <v>369</v>
      </c>
      <c r="R213" s="124" t="s">
        <v>370</v>
      </c>
      <c r="S213" s="124" t="s">
        <v>371</v>
      </c>
      <c r="T213" s="124" t="s">
        <v>372</v>
      </c>
      <c r="U213" s="124" t="s">
        <v>373</v>
      </c>
      <c r="V213" s="124" t="s">
        <v>374</v>
      </c>
      <c r="W213" s="124" t="s">
        <v>375</v>
      </c>
      <c r="X213" s="124" t="s">
        <v>376</v>
      </c>
      <c r="Y213" s="124" t="s">
        <v>377</v>
      </c>
      <c r="Z213" s="124" t="s">
        <v>378</v>
      </c>
      <c r="AA213" s="124" t="s">
        <v>379</v>
      </c>
      <c r="AB213" s="124" t="s">
        <v>380</v>
      </c>
      <c r="AC213" s="124" t="s">
        <v>381</v>
      </c>
      <c r="AD213" s="124" t="s">
        <v>382</v>
      </c>
      <c r="AE213" s="124" t="s">
        <v>383</v>
      </c>
      <c r="AF213" s="124" t="s">
        <v>384</v>
      </c>
      <c r="AG213" s="124" t="s">
        <v>385</v>
      </c>
      <c r="AH213" s="124" t="s">
        <v>386</v>
      </c>
      <c r="AI213" s="124" t="s">
        <v>387</v>
      </c>
      <c r="AJ213" s="124" t="s">
        <v>388</v>
      </c>
      <c r="AK213" s="124" t="s">
        <v>389</v>
      </c>
    </row>
    <row r="214" spans="1:37" s="110" customFormat="1" ht="26.25" customHeight="1" x14ac:dyDescent="0.2">
      <c r="A214" s="109"/>
      <c r="B214" s="151" t="s">
        <v>390</v>
      </c>
      <c r="C214" s="149">
        <f>SUM(E214:AK214)</f>
        <v>205215120.19569686</v>
      </c>
      <c r="D214" s="121" t="s">
        <v>321</v>
      </c>
      <c r="E214" s="133">
        <v>5354605.0204277392</v>
      </c>
      <c r="F214" s="133">
        <v>3709429.6364212758</v>
      </c>
      <c r="G214" s="133">
        <v>1772120.4757832745</v>
      </c>
      <c r="H214" s="133">
        <v>4833028.2452781862</v>
      </c>
      <c r="I214" s="133">
        <v>6561498.0544153405</v>
      </c>
      <c r="J214" s="133">
        <v>4222782.7423238801</v>
      </c>
      <c r="K214" s="133">
        <v>1963115.8735416622</v>
      </c>
      <c r="L214" s="133">
        <v>11627801.039664201</v>
      </c>
      <c r="M214" s="133">
        <v>14283711.484690119</v>
      </c>
      <c r="N214" s="133">
        <v>6801141.6406304035</v>
      </c>
      <c r="O214" s="133">
        <v>5550733.2500004834</v>
      </c>
      <c r="P214" s="133">
        <v>9761211.9059626572</v>
      </c>
      <c r="Q214" s="133">
        <v>2283907.9939108677</v>
      </c>
      <c r="R214" s="133">
        <v>1248621.4222368526</v>
      </c>
      <c r="S214" s="133">
        <v>3657135.5119609372</v>
      </c>
      <c r="T214" s="133">
        <v>14483554.492099175</v>
      </c>
      <c r="U214" s="133">
        <v>1087077.9265441932</v>
      </c>
      <c r="V214" s="133">
        <v>11263438.386430876</v>
      </c>
      <c r="W214" s="133">
        <v>14622627.257295568</v>
      </c>
      <c r="X214" s="133">
        <v>2733827.4671842717</v>
      </c>
      <c r="Y214" s="133">
        <v>11785972.272313954</v>
      </c>
      <c r="Z214" s="133">
        <v>22249705.130045108</v>
      </c>
      <c r="AA214" s="133">
        <v>3700587.6341851926</v>
      </c>
      <c r="AB214" s="133">
        <v>5698014.8307856079</v>
      </c>
      <c r="AC214" s="133">
        <v>4229904.9216245199</v>
      </c>
      <c r="AD214" s="133">
        <v>3655166.5406958652</v>
      </c>
      <c r="AE214" s="133">
        <v>8597167.5099071581</v>
      </c>
      <c r="AF214" s="133">
        <v>5032463.0387364812</v>
      </c>
      <c r="AG214" s="133">
        <v>5749956.3172416994</v>
      </c>
      <c r="AH214" s="133">
        <v>2418953.0709040533</v>
      </c>
      <c r="AI214" s="133">
        <v>1542448.1863541633</v>
      </c>
      <c r="AJ214" s="133">
        <v>2305209.4966761395</v>
      </c>
      <c r="AK214" s="133">
        <v>428201.41942492168</v>
      </c>
    </row>
    <row r="215" spans="1:37" s="110" customFormat="1" ht="26.25" customHeight="1" x14ac:dyDescent="0.2">
      <c r="A215" s="109"/>
      <c r="B215" s="152"/>
      <c r="C215" s="150"/>
      <c r="D215" s="121" t="s">
        <v>322</v>
      </c>
      <c r="E215" s="124" t="s">
        <v>391</v>
      </c>
      <c r="F215" s="124" t="s">
        <v>392</v>
      </c>
      <c r="G215" s="124" t="s">
        <v>393</v>
      </c>
      <c r="H215" s="124" t="s">
        <v>394</v>
      </c>
      <c r="I215" s="124" t="s">
        <v>395</v>
      </c>
      <c r="J215" s="124" t="s">
        <v>396</v>
      </c>
      <c r="K215" s="124" t="s">
        <v>397</v>
      </c>
      <c r="L215" s="124" t="s">
        <v>398</v>
      </c>
      <c r="M215" s="124" t="s">
        <v>399</v>
      </c>
      <c r="N215" s="124" t="s">
        <v>400</v>
      </c>
      <c r="O215" s="124" t="s">
        <v>401</v>
      </c>
      <c r="P215" s="124" t="s">
        <v>402</v>
      </c>
      <c r="Q215" s="124" t="s">
        <v>403</v>
      </c>
      <c r="R215" s="124" t="s">
        <v>404</v>
      </c>
      <c r="S215" s="124" t="s">
        <v>405</v>
      </c>
      <c r="T215" s="124" t="s">
        <v>406</v>
      </c>
      <c r="U215" s="124" t="s">
        <v>407</v>
      </c>
      <c r="V215" s="124" t="s">
        <v>408</v>
      </c>
      <c r="W215" s="124" t="s">
        <v>409</v>
      </c>
      <c r="X215" s="124" t="s">
        <v>410</v>
      </c>
      <c r="Y215" s="124" t="s">
        <v>411</v>
      </c>
      <c r="Z215" s="124" t="s">
        <v>412</v>
      </c>
      <c r="AA215" s="124" t="s">
        <v>413</v>
      </c>
      <c r="AB215" s="124" t="s">
        <v>414</v>
      </c>
      <c r="AC215" s="124" t="s">
        <v>415</v>
      </c>
      <c r="AD215" s="124" t="s">
        <v>416</v>
      </c>
      <c r="AE215" s="124" t="s">
        <v>417</v>
      </c>
      <c r="AF215" s="124" t="s">
        <v>418</v>
      </c>
      <c r="AG215" s="124" t="s">
        <v>419</v>
      </c>
      <c r="AH215" s="124" t="s">
        <v>420</v>
      </c>
      <c r="AI215" s="124" t="s">
        <v>421</v>
      </c>
      <c r="AJ215" s="124" t="s">
        <v>422</v>
      </c>
      <c r="AK215" s="124" t="s">
        <v>423</v>
      </c>
    </row>
    <row r="216" spans="1:37" s="110" customFormat="1" ht="26.25" customHeight="1" x14ac:dyDescent="0.2">
      <c r="A216" s="109"/>
      <c r="B216" s="151" t="s">
        <v>424</v>
      </c>
      <c r="C216" s="149">
        <f>SUM(E216:AK216)</f>
        <v>125883246.25572512</v>
      </c>
      <c r="D216" s="121" t="s">
        <v>321</v>
      </c>
      <c r="E216" s="133">
        <v>5639989.2379780998</v>
      </c>
      <c r="F216" s="133">
        <v>4774782.9143799506</v>
      </c>
      <c r="G216" s="133">
        <v>3181399.0449964693</v>
      </c>
      <c r="H216" s="133">
        <v>4312676.136599157</v>
      </c>
      <c r="I216" s="133">
        <v>6963592.1229487536</v>
      </c>
      <c r="J216" s="133">
        <v>4385348.7680269144</v>
      </c>
      <c r="K216" s="133">
        <v>1531923.1062833227</v>
      </c>
      <c r="L216" s="133">
        <v>5726807.4945027679</v>
      </c>
      <c r="M216" s="133">
        <v>5594331.8408795549</v>
      </c>
      <c r="N216" s="133">
        <v>5528328.8242724333</v>
      </c>
      <c r="O216" s="133">
        <v>1646987.2373513905</v>
      </c>
      <c r="P216" s="133">
        <v>4206528.1436772617</v>
      </c>
      <c r="Q216" s="133">
        <v>1235847.9790363698</v>
      </c>
      <c r="R216" s="133">
        <v>733511.08753075241</v>
      </c>
      <c r="S216" s="133">
        <v>2376850.5614099056</v>
      </c>
      <c r="T216" s="133">
        <v>8373492.2245890722</v>
      </c>
      <c r="U216" s="133">
        <v>965266.48545860476</v>
      </c>
      <c r="V216" s="133">
        <v>1948988.8789505095</v>
      </c>
      <c r="W216" s="133">
        <v>9389237.703118084</v>
      </c>
      <c r="X216" s="133">
        <v>1790559.7973099307</v>
      </c>
      <c r="Y216" s="133">
        <v>5974278.3367699469</v>
      </c>
      <c r="Z216" s="133">
        <v>9222985.6359055471</v>
      </c>
      <c r="AA216" s="133">
        <v>1635481.5882142161</v>
      </c>
      <c r="AB216" s="133">
        <v>2881341.512077224</v>
      </c>
      <c r="AC216" s="133">
        <v>3685811.1936587202</v>
      </c>
      <c r="AD216" s="133">
        <v>3295255.1575242863</v>
      </c>
      <c r="AE216" s="133">
        <v>4581745.6571716331</v>
      </c>
      <c r="AF216" s="133">
        <v>3196511.0121699208</v>
      </c>
      <c r="AG216" s="133">
        <v>5962023.8106608214</v>
      </c>
      <c r="AH216" s="133">
        <v>1337973.5505106614</v>
      </c>
      <c r="AI216" s="133">
        <v>1203653.8692226107</v>
      </c>
      <c r="AJ216" s="133">
        <v>2381250.6975971209</v>
      </c>
      <c r="AK216" s="133">
        <v>218484.6449430807</v>
      </c>
    </row>
    <row r="217" spans="1:37" s="110" customFormat="1" ht="26.25" customHeight="1" x14ac:dyDescent="0.2">
      <c r="A217" s="109"/>
      <c r="B217" s="152"/>
      <c r="C217" s="150"/>
      <c r="D217" s="121" t="s">
        <v>322</v>
      </c>
      <c r="E217" s="124" t="s">
        <v>425</v>
      </c>
      <c r="F217" s="124" t="s">
        <v>426</v>
      </c>
      <c r="G217" s="124" t="s">
        <v>427</v>
      </c>
      <c r="H217" s="124" t="s">
        <v>428</v>
      </c>
      <c r="I217" s="124" t="s">
        <v>429</v>
      </c>
      <c r="J217" s="124" t="s">
        <v>430</v>
      </c>
      <c r="K217" s="124" t="s">
        <v>431</v>
      </c>
      <c r="L217" s="124" t="s">
        <v>432</v>
      </c>
      <c r="M217" s="124" t="s">
        <v>433</v>
      </c>
      <c r="N217" s="124" t="s">
        <v>434</v>
      </c>
      <c r="O217" s="124" t="s">
        <v>435</v>
      </c>
      <c r="P217" s="124" t="s">
        <v>436</v>
      </c>
      <c r="Q217" s="124" t="s">
        <v>437</v>
      </c>
      <c r="R217" s="124" t="s">
        <v>438</v>
      </c>
      <c r="S217" s="124" t="s">
        <v>439</v>
      </c>
      <c r="T217" s="124" t="s">
        <v>440</v>
      </c>
      <c r="U217" s="124" t="s">
        <v>441</v>
      </c>
      <c r="V217" s="124" t="s">
        <v>442</v>
      </c>
      <c r="W217" s="124" t="s">
        <v>443</v>
      </c>
      <c r="X217" s="124" t="s">
        <v>444</v>
      </c>
      <c r="Y217" s="124" t="s">
        <v>445</v>
      </c>
      <c r="Z217" s="124" t="s">
        <v>446</v>
      </c>
      <c r="AA217" s="124" t="s">
        <v>447</v>
      </c>
      <c r="AB217" s="124" t="s">
        <v>448</v>
      </c>
      <c r="AC217" s="124" t="s">
        <v>449</v>
      </c>
      <c r="AD217" s="124" t="s">
        <v>450</v>
      </c>
      <c r="AE217" s="124" t="s">
        <v>451</v>
      </c>
      <c r="AF217" s="124" t="s">
        <v>452</v>
      </c>
      <c r="AG217" s="124" t="s">
        <v>453</v>
      </c>
      <c r="AH217" s="124" t="s">
        <v>454</v>
      </c>
      <c r="AI217" s="124" t="s">
        <v>455</v>
      </c>
      <c r="AJ217" s="124" t="s">
        <v>456</v>
      </c>
      <c r="AK217" s="124" t="s">
        <v>457</v>
      </c>
    </row>
    <row r="218" spans="1:37" s="110" customFormat="1" ht="26.25" customHeight="1" x14ac:dyDescent="0.2">
      <c r="A218" s="109"/>
      <c r="B218" s="151" t="s">
        <v>458</v>
      </c>
      <c r="C218" s="149" t="s">
        <v>737</v>
      </c>
      <c r="D218" s="121" t="s">
        <v>321</v>
      </c>
      <c r="E218" s="133">
        <v>400996.72850338352</v>
      </c>
      <c r="F218" s="133">
        <v>188130.34080810932</v>
      </c>
      <c r="G218" s="133">
        <v>38780.11663396535</v>
      </c>
      <c r="H218" s="133">
        <v>1463166.5482917752</v>
      </c>
      <c r="I218" s="133">
        <v>526170.95018527424</v>
      </c>
      <c r="J218" s="133">
        <v>381741.13549919892</v>
      </c>
      <c r="K218" s="133">
        <v>221006.99770308012</v>
      </c>
      <c r="L218" s="133">
        <v>752683.5793894208</v>
      </c>
      <c r="M218" s="133">
        <v>1890036.9883244196</v>
      </c>
      <c r="N218" s="133">
        <v>496510.45676926314</v>
      </c>
      <c r="O218" s="133">
        <v>248859.89944604636</v>
      </c>
      <c r="P218" s="133">
        <v>1211028.8478040998</v>
      </c>
      <c r="Q218" s="133">
        <v>161916.65638943488</v>
      </c>
      <c r="R218" s="133">
        <v>185740.98797364827</v>
      </c>
      <c r="S218" s="133">
        <v>267940.95750497119</v>
      </c>
      <c r="T218" s="133">
        <v>1642326.5739688389</v>
      </c>
      <c r="U218" s="133">
        <v>169937.80228062181</v>
      </c>
      <c r="V218" s="133">
        <v>1618612.477085666</v>
      </c>
      <c r="W218" s="133">
        <v>2041134.9558905633</v>
      </c>
      <c r="X218" s="133">
        <v>300496.07484306709</v>
      </c>
      <c r="Y218" s="133">
        <v>328119.76170047978</v>
      </c>
      <c r="Z218" s="133">
        <v>2225089.5409012632</v>
      </c>
      <c r="AA218" s="133">
        <v>313615.43194554938</v>
      </c>
      <c r="AB218" s="133">
        <v>308474.04941100086</v>
      </c>
      <c r="AC218" s="133">
        <v>812440.75842564646</v>
      </c>
      <c r="AD218" s="133">
        <v>1182481.7101135293</v>
      </c>
      <c r="AE218" s="133">
        <v>770564.45553103811</v>
      </c>
      <c r="AF218" s="133">
        <v>215261.44980844416</v>
      </c>
      <c r="AG218" s="133">
        <v>585998.87554283778</v>
      </c>
      <c r="AH218" s="133">
        <v>256204.99793494079</v>
      </c>
      <c r="AI218" s="133">
        <v>173648.35533813437</v>
      </c>
      <c r="AJ218" s="133">
        <v>282270.87436075852</v>
      </c>
      <c r="AK218" s="133">
        <v>25682.907328581834</v>
      </c>
    </row>
    <row r="219" spans="1:37" s="110" customFormat="1" ht="26.25" customHeight="1" x14ac:dyDescent="0.2">
      <c r="A219" s="109"/>
      <c r="B219" s="152"/>
      <c r="C219" s="150"/>
      <c r="D219" s="121" t="s">
        <v>322</v>
      </c>
      <c r="E219" s="124" t="s">
        <v>459</v>
      </c>
      <c r="F219" s="124" t="s">
        <v>460</v>
      </c>
      <c r="G219" s="124" t="s">
        <v>461</v>
      </c>
      <c r="H219" s="124" t="s">
        <v>462</v>
      </c>
      <c r="I219" s="124" t="s">
        <v>463</v>
      </c>
      <c r="J219" s="124" t="s">
        <v>464</v>
      </c>
      <c r="K219" s="124" t="s">
        <v>465</v>
      </c>
      <c r="L219" s="124" t="s">
        <v>466</v>
      </c>
      <c r="M219" s="124" t="s">
        <v>467</v>
      </c>
      <c r="N219" s="124" t="s">
        <v>468</v>
      </c>
      <c r="O219" s="124" t="s">
        <v>469</v>
      </c>
      <c r="P219" s="124" t="s">
        <v>470</v>
      </c>
      <c r="Q219" s="124" t="s">
        <v>471</v>
      </c>
      <c r="R219" s="124" t="s">
        <v>472</v>
      </c>
      <c r="S219" s="124" t="s">
        <v>473</v>
      </c>
      <c r="T219" s="124" t="s">
        <v>474</v>
      </c>
      <c r="U219" s="124" t="s">
        <v>475</v>
      </c>
      <c r="V219" s="124" t="s">
        <v>476</v>
      </c>
      <c r="W219" s="124" t="s">
        <v>477</v>
      </c>
      <c r="X219" s="124" t="s">
        <v>478</v>
      </c>
      <c r="Y219" s="124" t="s">
        <v>479</v>
      </c>
      <c r="Z219" s="124" t="s">
        <v>480</v>
      </c>
      <c r="AA219" s="124" t="s">
        <v>481</v>
      </c>
      <c r="AB219" s="124" t="s">
        <v>482</v>
      </c>
      <c r="AC219" s="124" t="s">
        <v>483</v>
      </c>
      <c r="AD219" s="124" t="s">
        <v>484</v>
      </c>
      <c r="AE219" s="124" t="s">
        <v>485</v>
      </c>
      <c r="AF219" s="124" t="s">
        <v>486</v>
      </c>
      <c r="AG219" s="124" t="s">
        <v>487</v>
      </c>
      <c r="AH219" s="124" t="s">
        <v>488</v>
      </c>
      <c r="AI219" s="124" t="s">
        <v>489</v>
      </c>
      <c r="AJ219" s="124" t="s">
        <v>490</v>
      </c>
      <c r="AK219" s="124" t="s">
        <v>491</v>
      </c>
    </row>
    <row r="220" spans="1:37" s="110" customFormat="1" ht="26.25" customHeight="1" x14ac:dyDescent="0.2">
      <c r="A220" s="109"/>
      <c r="B220" s="125" t="s">
        <v>492</v>
      </c>
      <c r="C220" s="120">
        <f>SUM(E220:AK220)</f>
        <v>7547115.6673409427</v>
      </c>
      <c r="D220" s="121" t="s">
        <v>321</v>
      </c>
      <c r="E220" s="133">
        <v>320139.95190942875</v>
      </c>
      <c r="F220" s="133">
        <v>211104.06167885108</v>
      </c>
      <c r="G220" s="133">
        <v>89069.045912879039</v>
      </c>
      <c r="H220" s="133">
        <v>190196.01990031582</v>
      </c>
      <c r="I220" s="133">
        <v>46778.753753229481</v>
      </c>
      <c r="J220" s="133">
        <v>87972.795024314881</v>
      </c>
      <c r="K220" s="133">
        <v>54873.064321300393</v>
      </c>
      <c r="L220" s="133">
        <v>534366.60382953647</v>
      </c>
      <c r="M220" s="133">
        <v>481208.65806149022</v>
      </c>
      <c r="N220" s="133">
        <v>89937.520358702212</v>
      </c>
      <c r="O220" s="133">
        <v>181760.7978199308</v>
      </c>
      <c r="P220" s="133">
        <v>316345.16636076797</v>
      </c>
      <c r="Q220" s="133">
        <v>59941.482931842045</v>
      </c>
      <c r="R220" s="133">
        <v>39633.341392014227</v>
      </c>
      <c r="S220" s="133">
        <v>44716.759032453439</v>
      </c>
      <c r="T220" s="133">
        <v>696545.01423258742</v>
      </c>
      <c r="U220" s="133">
        <v>9815.9978362069287</v>
      </c>
      <c r="V220" s="133">
        <v>947306.0348150091</v>
      </c>
      <c r="W220" s="133">
        <v>422789.42452452745</v>
      </c>
      <c r="X220" s="133">
        <v>63216.808270614274</v>
      </c>
      <c r="Y220" s="133">
        <v>504378.48813954409</v>
      </c>
      <c r="Z220" s="133">
        <v>963110.79135653074</v>
      </c>
      <c r="AA220" s="133">
        <v>113218.13418113186</v>
      </c>
      <c r="AB220" s="133">
        <v>180384.51870370097</v>
      </c>
      <c r="AC220" s="133">
        <v>152862.37851900092</v>
      </c>
      <c r="AD220" s="133">
        <v>108843.63982464818</v>
      </c>
      <c r="AE220" s="133">
        <v>167785.69430576533</v>
      </c>
      <c r="AF220" s="133">
        <v>146745.66063928202</v>
      </c>
      <c r="AG220" s="133">
        <v>166634.07263425656</v>
      </c>
      <c r="AH220" s="133">
        <v>58214.762184757492</v>
      </c>
      <c r="AI220" s="133">
        <v>43114.550538164593</v>
      </c>
      <c r="AJ220" s="133">
        <v>40534.084304286596</v>
      </c>
      <c r="AK220" s="133">
        <v>13571.59004387162</v>
      </c>
    </row>
    <row r="221" spans="1:37" s="110" customFormat="1" ht="26.25" customHeight="1" x14ac:dyDescent="0.2">
      <c r="A221" s="109"/>
      <c r="B221" s="125"/>
      <c r="C221" s="120"/>
      <c r="D221" s="121" t="s">
        <v>322</v>
      </c>
      <c r="E221" s="124" t="s">
        <v>493</v>
      </c>
      <c r="F221" s="124" t="s">
        <v>494</v>
      </c>
      <c r="G221" s="124" t="s">
        <v>495</v>
      </c>
      <c r="H221" s="124" t="s">
        <v>496</v>
      </c>
      <c r="I221" s="124" t="s">
        <v>497</v>
      </c>
      <c r="J221" s="124" t="s">
        <v>498</v>
      </c>
      <c r="K221" s="124" t="s">
        <v>499</v>
      </c>
      <c r="L221" s="124" t="s">
        <v>500</v>
      </c>
      <c r="M221" s="124" t="s">
        <v>501</v>
      </c>
      <c r="N221" s="124" t="s">
        <v>502</v>
      </c>
      <c r="O221" s="124" t="s">
        <v>503</v>
      </c>
      <c r="P221" s="124" t="s">
        <v>504</v>
      </c>
      <c r="Q221" s="124" t="s">
        <v>505</v>
      </c>
      <c r="R221" s="124" t="s">
        <v>506</v>
      </c>
      <c r="S221" s="124" t="s">
        <v>507</v>
      </c>
      <c r="T221" s="124" t="s">
        <v>508</v>
      </c>
      <c r="U221" s="124" t="s">
        <v>509</v>
      </c>
      <c r="V221" s="124" t="s">
        <v>510</v>
      </c>
      <c r="W221" s="124" t="s">
        <v>511</v>
      </c>
      <c r="X221" s="124" t="s">
        <v>512</v>
      </c>
      <c r="Y221" s="124" t="s">
        <v>513</v>
      </c>
      <c r="Z221" s="124" t="s">
        <v>514</v>
      </c>
      <c r="AA221" s="124" t="s">
        <v>515</v>
      </c>
      <c r="AB221" s="124" t="s">
        <v>516</v>
      </c>
      <c r="AC221" s="124" t="s">
        <v>517</v>
      </c>
      <c r="AD221" s="124" t="s">
        <v>518</v>
      </c>
      <c r="AE221" s="124" t="s">
        <v>519</v>
      </c>
      <c r="AF221" s="124" t="s">
        <v>520</v>
      </c>
      <c r="AG221" s="124" t="s">
        <v>521</v>
      </c>
      <c r="AH221" s="124" t="s">
        <v>522</v>
      </c>
      <c r="AI221" s="124" t="s">
        <v>523</v>
      </c>
      <c r="AJ221" s="124" t="s">
        <v>524</v>
      </c>
      <c r="AK221" s="124" t="s">
        <v>525</v>
      </c>
    </row>
    <row r="222" spans="1:37" s="110" customFormat="1" ht="26.25" customHeight="1" x14ac:dyDescent="0.2">
      <c r="A222" s="109"/>
      <c r="B222" s="125" t="s">
        <v>526</v>
      </c>
      <c r="C222" s="120">
        <f>SUM(E222:AK222)</f>
        <v>57048360.851462364</v>
      </c>
      <c r="D222" s="121" t="s">
        <v>321</v>
      </c>
      <c r="E222" s="133">
        <v>1924456.6495316573</v>
      </c>
      <c r="F222" s="133">
        <v>1340974.8686813021</v>
      </c>
      <c r="G222" s="133">
        <v>773011.72307264165</v>
      </c>
      <c r="H222" s="133">
        <v>2340964.3014805783</v>
      </c>
      <c r="I222" s="133">
        <v>1713754.1555425152</v>
      </c>
      <c r="J222" s="133">
        <v>1214500.5095739057</v>
      </c>
      <c r="K222" s="133">
        <v>581426.63792135357</v>
      </c>
      <c r="L222" s="133">
        <v>2848540.1398629369</v>
      </c>
      <c r="M222" s="133">
        <v>2563060.1602582145</v>
      </c>
      <c r="N222" s="133">
        <v>2488355.0096240425</v>
      </c>
      <c r="O222" s="133">
        <v>1432048.7616008283</v>
      </c>
      <c r="P222" s="133">
        <v>2223181.3958792859</v>
      </c>
      <c r="Q222" s="133">
        <v>723115.7897378098</v>
      </c>
      <c r="R222" s="133">
        <v>339908.72412745742</v>
      </c>
      <c r="S222" s="133">
        <v>839102.89194796968</v>
      </c>
      <c r="T222" s="133">
        <v>3965044.9300679443</v>
      </c>
      <c r="U222" s="133">
        <v>318720.11690693448</v>
      </c>
      <c r="V222" s="133">
        <v>2664029.1137528913</v>
      </c>
      <c r="W222" s="133">
        <v>2440696.9991539232</v>
      </c>
      <c r="X222" s="133">
        <v>1013555.6738865142</v>
      </c>
      <c r="Y222" s="133">
        <v>3760800.8047411498</v>
      </c>
      <c r="Z222" s="133">
        <v>6733430.8396630697</v>
      </c>
      <c r="AA222" s="133">
        <v>1478231.099633384</v>
      </c>
      <c r="AB222" s="133">
        <v>1263953.1370963615</v>
      </c>
      <c r="AC222" s="133">
        <v>1138191.5382624881</v>
      </c>
      <c r="AD222" s="133">
        <v>1398083.7633681069</v>
      </c>
      <c r="AE222" s="133">
        <v>2018522.5120773856</v>
      </c>
      <c r="AF222" s="133">
        <v>1260179.2188842138</v>
      </c>
      <c r="AG222" s="133">
        <v>1892457.8925552827</v>
      </c>
      <c r="AH222" s="133">
        <v>757520.95084880607</v>
      </c>
      <c r="AI222" s="133">
        <v>456835.21550963493</v>
      </c>
      <c r="AJ222" s="133">
        <v>954451.2874924494</v>
      </c>
      <c r="AK222" s="133">
        <v>187254.03871933193</v>
      </c>
    </row>
    <row r="223" spans="1:37" s="110" customFormat="1" ht="26.25" customHeight="1" x14ac:dyDescent="0.2">
      <c r="A223" s="109"/>
      <c r="B223" s="125"/>
      <c r="C223" s="120"/>
      <c r="D223" s="121" t="s">
        <v>322</v>
      </c>
      <c r="E223" s="124" t="s">
        <v>527</v>
      </c>
      <c r="F223" s="124" t="s">
        <v>528</v>
      </c>
      <c r="G223" s="124" t="s">
        <v>529</v>
      </c>
      <c r="H223" s="124" t="s">
        <v>530</v>
      </c>
      <c r="I223" s="124" t="s">
        <v>531</v>
      </c>
      <c r="J223" s="124" t="s">
        <v>532</v>
      </c>
      <c r="K223" s="124" t="s">
        <v>533</v>
      </c>
      <c r="L223" s="124" t="s">
        <v>534</v>
      </c>
      <c r="M223" s="124" t="s">
        <v>535</v>
      </c>
      <c r="N223" s="124" t="s">
        <v>536</v>
      </c>
      <c r="O223" s="124" t="s">
        <v>537</v>
      </c>
      <c r="P223" s="124" t="s">
        <v>538</v>
      </c>
      <c r="Q223" s="124" t="s">
        <v>539</v>
      </c>
      <c r="R223" s="124" t="s">
        <v>540</v>
      </c>
      <c r="S223" s="124" t="s">
        <v>541</v>
      </c>
      <c r="T223" s="124" t="s">
        <v>542</v>
      </c>
      <c r="U223" s="124" t="s">
        <v>543</v>
      </c>
      <c r="V223" s="124" t="s">
        <v>544</v>
      </c>
      <c r="W223" s="124" t="s">
        <v>545</v>
      </c>
      <c r="X223" s="124" t="s">
        <v>546</v>
      </c>
      <c r="Y223" s="124" t="s">
        <v>547</v>
      </c>
      <c r="Z223" s="124" t="s">
        <v>548</v>
      </c>
      <c r="AA223" s="124" t="s">
        <v>549</v>
      </c>
      <c r="AB223" s="124" t="s">
        <v>550</v>
      </c>
      <c r="AC223" s="124" t="s">
        <v>551</v>
      </c>
      <c r="AD223" s="124" t="s">
        <v>552</v>
      </c>
      <c r="AE223" s="124" t="s">
        <v>553</v>
      </c>
      <c r="AF223" s="124" t="s">
        <v>554</v>
      </c>
      <c r="AG223" s="124" t="s">
        <v>555</v>
      </c>
      <c r="AH223" s="124" t="s">
        <v>556</v>
      </c>
      <c r="AI223" s="124" t="s">
        <v>557</v>
      </c>
      <c r="AJ223" s="124" t="s">
        <v>558</v>
      </c>
      <c r="AK223" s="124" t="s">
        <v>559</v>
      </c>
    </row>
    <row r="224" spans="1:37" s="110" customFormat="1" ht="26.25" customHeight="1" x14ac:dyDescent="0.2">
      <c r="A224" s="109"/>
      <c r="B224" s="125" t="s">
        <v>560</v>
      </c>
      <c r="C224" s="120">
        <f>SUM(E224:AK224)</f>
        <v>269043879.70340902</v>
      </c>
      <c r="D224" s="121" t="s">
        <v>321</v>
      </c>
      <c r="E224" s="133">
        <v>8080540.1968504554</v>
      </c>
      <c r="F224" s="133">
        <v>5998452.8192012403</v>
      </c>
      <c r="G224" s="133">
        <v>2233400.4291172768</v>
      </c>
      <c r="H224" s="133">
        <v>11655160.47541029</v>
      </c>
      <c r="I224" s="133">
        <v>7066254.167006338</v>
      </c>
      <c r="J224" s="133">
        <v>9394494.0378434472</v>
      </c>
      <c r="K224" s="133">
        <v>2410259.5266630878</v>
      </c>
      <c r="L224" s="133">
        <v>11098012.052124957</v>
      </c>
      <c r="M224" s="133">
        <v>9929451.6605448592</v>
      </c>
      <c r="N224" s="133">
        <v>18533554.803660396</v>
      </c>
      <c r="O224" s="133">
        <v>2782836.1050930833</v>
      </c>
      <c r="P224" s="133">
        <v>9508916.2152751852</v>
      </c>
      <c r="Q224" s="133">
        <v>1160147.0468683925</v>
      </c>
      <c r="R224" s="133">
        <v>3959351.5461616614</v>
      </c>
      <c r="S224" s="133">
        <v>3463543.3019184959</v>
      </c>
      <c r="T224" s="133">
        <v>14801170.514726486</v>
      </c>
      <c r="U224" s="133">
        <v>6720450.9234908577</v>
      </c>
      <c r="V224" s="133">
        <v>36098052.061350651</v>
      </c>
      <c r="W224" s="133">
        <v>27522034.046259958</v>
      </c>
      <c r="X224" s="133">
        <v>1378969.527038272</v>
      </c>
      <c r="Y224" s="133">
        <v>17082093.296626862</v>
      </c>
      <c r="Z224" s="133">
        <v>15434225.210232936</v>
      </c>
      <c r="AA224" s="133">
        <v>2430015.8010940826</v>
      </c>
      <c r="AB224" s="133">
        <v>2218066.9852966988</v>
      </c>
      <c r="AC224" s="133">
        <v>5124985.4244421646</v>
      </c>
      <c r="AD224" s="133">
        <v>9300656.4594934285</v>
      </c>
      <c r="AE224" s="133">
        <v>4648825.5598205896</v>
      </c>
      <c r="AF224" s="133">
        <v>3428201.9303834662</v>
      </c>
      <c r="AG224" s="133">
        <v>6299489.2015272742</v>
      </c>
      <c r="AH224" s="133">
        <v>3070505.8965933681</v>
      </c>
      <c r="AI224" s="133">
        <v>1893775.3423781402</v>
      </c>
      <c r="AJ224" s="133">
        <v>4030813.4670606432</v>
      </c>
      <c r="AK224" s="133">
        <v>287173.67185393325</v>
      </c>
    </row>
    <row r="225" spans="1:37" s="110" customFormat="1" ht="26.25" customHeight="1" x14ac:dyDescent="0.2">
      <c r="A225" s="109"/>
      <c r="B225" s="125"/>
      <c r="C225" s="120"/>
      <c r="D225" s="121" t="s">
        <v>322</v>
      </c>
      <c r="E225" s="124" t="s">
        <v>561</v>
      </c>
      <c r="F225" s="124" t="s">
        <v>562</v>
      </c>
      <c r="G225" s="124" t="s">
        <v>563</v>
      </c>
      <c r="H225" s="124" t="s">
        <v>564</v>
      </c>
      <c r="I225" s="124" t="s">
        <v>565</v>
      </c>
      <c r="J225" s="124" t="s">
        <v>566</v>
      </c>
      <c r="K225" s="124" t="s">
        <v>567</v>
      </c>
      <c r="L225" s="124" t="s">
        <v>568</v>
      </c>
      <c r="M225" s="124" t="s">
        <v>569</v>
      </c>
      <c r="N225" s="124" t="s">
        <v>570</v>
      </c>
      <c r="O225" s="124" t="s">
        <v>571</v>
      </c>
      <c r="P225" s="124" t="s">
        <v>572</v>
      </c>
      <c r="Q225" s="124" t="s">
        <v>573</v>
      </c>
      <c r="R225" s="124" t="s">
        <v>574</v>
      </c>
      <c r="S225" s="124" t="s">
        <v>575</v>
      </c>
      <c r="T225" s="124" t="s">
        <v>576</v>
      </c>
      <c r="U225" s="124" t="s">
        <v>577</v>
      </c>
      <c r="V225" s="124" t="s">
        <v>578</v>
      </c>
      <c r="W225" s="124" t="s">
        <v>579</v>
      </c>
      <c r="X225" s="124" t="s">
        <v>580</v>
      </c>
      <c r="Y225" s="124" t="s">
        <v>581</v>
      </c>
      <c r="Z225" s="124" t="s">
        <v>582</v>
      </c>
      <c r="AA225" s="124" t="s">
        <v>583</v>
      </c>
      <c r="AB225" s="124" t="s">
        <v>584</v>
      </c>
      <c r="AC225" s="124" t="s">
        <v>585</v>
      </c>
      <c r="AD225" s="124" t="s">
        <v>586</v>
      </c>
      <c r="AE225" s="124" t="s">
        <v>587</v>
      </c>
      <c r="AF225" s="124" t="s">
        <v>588</v>
      </c>
      <c r="AG225" s="124" t="s">
        <v>589</v>
      </c>
      <c r="AH225" s="124" t="s">
        <v>590</v>
      </c>
      <c r="AI225" s="124" t="s">
        <v>591</v>
      </c>
      <c r="AJ225" s="124" t="s">
        <v>592</v>
      </c>
      <c r="AK225" s="124" t="s">
        <v>593</v>
      </c>
    </row>
    <row r="226" spans="1:37" s="110" customFormat="1" ht="26.25" customHeight="1" x14ac:dyDescent="0.2">
      <c r="A226" s="109"/>
      <c r="B226" s="125" t="s">
        <v>594</v>
      </c>
      <c r="C226" s="120">
        <f>SUM(E226:AK226)</f>
        <v>37607784.476873673</v>
      </c>
      <c r="D226" s="121" t="s">
        <v>321</v>
      </c>
      <c r="E226" s="133">
        <v>1338031.2076986721</v>
      </c>
      <c r="F226" s="133">
        <v>640453.64405844791</v>
      </c>
      <c r="G226" s="133">
        <v>493650.46720842191</v>
      </c>
      <c r="H226" s="133">
        <v>1018538.8847632679</v>
      </c>
      <c r="I226" s="133">
        <v>1582889.5579964546</v>
      </c>
      <c r="J226" s="133">
        <v>789287.75063595746</v>
      </c>
      <c r="K226" s="133">
        <v>619808.7546091855</v>
      </c>
      <c r="L226" s="133">
        <v>2467045.0776086696</v>
      </c>
      <c r="M226" s="133">
        <v>2125537.983414256</v>
      </c>
      <c r="N226" s="133">
        <v>1479586.26004473</v>
      </c>
      <c r="O226" s="133">
        <v>571875.26507001906</v>
      </c>
      <c r="P226" s="133">
        <v>1374362.0536375251</v>
      </c>
      <c r="Q226" s="133">
        <v>514342.37696560886</v>
      </c>
      <c r="R226" s="133">
        <v>234209.32332088996</v>
      </c>
      <c r="S226" s="133">
        <v>767483.97658858728</v>
      </c>
      <c r="T226" s="133">
        <v>2147007.9797490095</v>
      </c>
      <c r="U226" s="133">
        <v>298650.14855379693</v>
      </c>
      <c r="V226" s="133">
        <v>832194.8011249454</v>
      </c>
      <c r="W226" s="133">
        <v>2135295.3183560544</v>
      </c>
      <c r="X226" s="133">
        <v>764417.1038806237</v>
      </c>
      <c r="Y226" s="133">
        <v>3432239.7583295233</v>
      </c>
      <c r="Z226" s="133">
        <v>3440946.7299406952</v>
      </c>
      <c r="AA226" s="133">
        <v>806169.04347466165</v>
      </c>
      <c r="AB226" s="133">
        <v>1001839.3469841754</v>
      </c>
      <c r="AC226" s="133">
        <v>684964.07273209293</v>
      </c>
      <c r="AD226" s="133">
        <v>934662.44864190591</v>
      </c>
      <c r="AE226" s="133">
        <v>1452558.6126330786</v>
      </c>
      <c r="AF226" s="133">
        <v>829897.09275315597</v>
      </c>
      <c r="AG226" s="133">
        <v>1287173.2920996097</v>
      </c>
      <c r="AH226" s="133">
        <v>311622.34290780523</v>
      </c>
      <c r="AI226" s="133">
        <v>486992.59290721704</v>
      </c>
      <c r="AJ226" s="133">
        <v>674711.68441315682</v>
      </c>
      <c r="AK226" s="133">
        <v>69339.523771463893</v>
      </c>
    </row>
    <row r="227" spans="1:37" s="110" customFormat="1" ht="26.25" customHeight="1" x14ac:dyDescent="0.2">
      <c r="A227" s="109"/>
      <c r="B227" s="125"/>
      <c r="C227" s="120"/>
      <c r="D227" s="121" t="s">
        <v>322</v>
      </c>
      <c r="E227" s="124" t="s">
        <v>595</v>
      </c>
      <c r="F227" s="124" t="s">
        <v>596</v>
      </c>
      <c r="G227" s="124" t="s">
        <v>597</v>
      </c>
      <c r="H227" s="124" t="s">
        <v>598</v>
      </c>
      <c r="I227" s="124" t="s">
        <v>599</v>
      </c>
      <c r="J227" s="124" t="s">
        <v>600</v>
      </c>
      <c r="K227" s="124" t="s">
        <v>601</v>
      </c>
      <c r="L227" s="124" t="s">
        <v>602</v>
      </c>
      <c r="M227" s="124" t="s">
        <v>603</v>
      </c>
      <c r="N227" s="124" t="s">
        <v>604</v>
      </c>
      <c r="O227" s="124" t="s">
        <v>605</v>
      </c>
      <c r="P227" s="124" t="s">
        <v>606</v>
      </c>
      <c r="Q227" s="124" t="s">
        <v>607</v>
      </c>
      <c r="R227" s="124" t="s">
        <v>608</v>
      </c>
      <c r="S227" s="124" t="s">
        <v>609</v>
      </c>
      <c r="T227" s="124" t="s">
        <v>610</v>
      </c>
      <c r="U227" s="124" t="s">
        <v>611</v>
      </c>
      <c r="V227" s="124" t="s">
        <v>612</v>
      </c>
      <c r="W227" s="124" t="s">
        <v>613</v>
      </c>
      <c r="X227" s="124" t="s">
        <v>614</v>
      </c>
      <c r="Y227" s="124" t="s">
        <v>615</v>
      </c>
      <c r="Z227" s="124" t="s">
        <v>616</v>
      </c>
      <c r="AA227" s="124" t="s">
        <v>617</v>
      </c>
      <c r="AB227" s="124" t="s">
        <v>618</v>
      </c>
      <c r="AC227" s="124" t="s">
        <v>619</v>
      </c>
      <c r="AD227" s="124" t="s">
        <v>620</v>
      </c>
      <c r="AE227" s="124" t="s">
        <v>621</v>
      </c>
      <c r="AF227" s="124" t="s">
        <v>622</v>
      </c>
      <c r="AG227" s="124" t="s">
        <v>623</v>
      </c>
      <c r="AH227" s="124" t="s">
        <v>624</v>
      </c>
      <c r="AI227" s="124" t="s">
        <v>625</v>
      </c>
      <c r="AJ227" s="124" t="s">
        <v>626</v>
      </c>
      <c r="AK227" s="124" t="s">
        <v>627</v>
      </c>
    </row>
    <row r="228" spans="1:37" s="110" customFormat="1" ht="9.9499999999999993" customHeight="1" x14ac:dyDescent="0.2">
      <c r="A228" s="109"/>
      <c r="B228" s="153" t="s">
        <v>628</v>
      </c>
      <c r="C228" s="155">
        <f>SUM(E228:AK228)</f>
        <v>181917566.2146</v>
      </c>
      <c r="D228" s="134" t="s">
        <v>321</v>
      </c>
      <c r="E228" s="135">
        <v>9856513.7642311901</v>
      </c>
      <c r="F228" s="135">
        <v>9235908.2926293798</v>
      </c>
      <c r="G228" s="135">
        <v>3536193.7099346556</v>
      </c>
      <c r="H228" s="135">
        <v>3882785.7743026512</v>
      </c>
      <c r="I228" s="135">
        <v>3130407.7997428426</v>
      </c>
      <c r="J228" s="135">
        <v>3536146.946617519</v>
      </c>
      <c r="K228" s="135">
        <v>1221993.2729824926</v>
      </c>
      <c r="L228" s="135">
        <v>7001091.0751445414</v>
      </c>
      <c r="M228" s="135">
        <v>10936239.963744711</v>
      </c>
      <c r="N228" s="135">
        <v>4942587.3996390607</v>
      </c>
      <c r="O228" s="135">
        <v>4330275.6688882792</v>
      </c>
      <c r="P228" s="135">
        <v>12026169.126578243</v>
      </c>
      <c r="Q228" s="135">
        <v>1472242.5328773686</v>
      </c>
      <c r="R228" s="135">
        <v>1204638.8082150391</v>
      </c>
      <c r="S228" s="135">
        <v>2177491.6693884656</v>
      </c>
      <c r="T228" s="135">
        <v>14763336.863839185</v>
      </c>
      <c r="U228" s="135">
        <v>3315488.8504719445</v>
      </c>
      <c r="V228" s="135">
        <v>7260176.6538492432</v>
      </c>
      <c r="W228" s="135">
        <v>5464126.8741997611</v>
      </c>
      <c r="X228" s="135">
        <v>1776358.038099563</v>
      </c>
      <c r="Y228" s="135">
        <v>8043126.0778740505</v>
      </c>
      <c r="Z228" s="135">
        <v>16975912.923142429</v>
      </c>
      <c r="AA228" s="135">
        <v>2254304.2304064268</v>
      </c>
      <c r="AB228" s="135">
        <v>4050405.738016448</v>
      </c>
      <c r="AC228" s="135">
        <v>2620886.3805508818</v>
      </c>
      <c r="AD228" s="135">
        <v>12405273.135016063</v>
      </c>
      <c r="AE228" s="135">
        <v>6751820.3415183108</v>
      </c>
      <c r="AF228" s="135">
        <v>4376837.1035664706</v>
      </c>
      <c r="AG228" s="135">
        <v>7508710.3361621676</v>
      </c>
      <c r="AH228" s="135">
        <v>2002752.9718934912</v>
      </c>
      <c r="AI228" s="135">
        <v>960137.57162910129</v>
      </c>
      <c r="AJ228" s="135">
        <v>2677183.7655056175</v>
      </c>
      <c r="AK228" s="135">
        <v>220042.55394239549</v>
      </c>
    </row>
    <row r="229" spans="1:37" s="110" customFormat="1" ht="9.6" customHeight="1" x14ac:dyDescent="0.25">
      <c r="B229" s="154"/>
      <c r="C229" s="156"/>
      <c r="D229" s="134" t="s">
        <v>322</v>
      </c>
      <c r="E229" s="126" t="s">
        <v>629</v>
      </c>
      <c r="F229" s="126" t="s">
        <v>630</v>
      </c>
      <c r="G229" s="126" t="s">
        <v>631</v>
      </c>
      <c r="H229" s="126" t="s">
        <v>632</v>
      </c>
      <c r="I229" s="126" t="s">
        <v>633</v>
      </c>
      <c r="J229" s="126" t="s">
        <v>634</v>
      </c>
      <c r="K229" s="126" t="s">
        <v>635</v>
      </c>
      <c r="L229" s="126" t="s">
        <v>636</v>
      </c>
      <c r="M229" s="126" t="s">
        <v>637</v>
      </c>
      <c r="N229" s="126" t="s">
        <v>638</v>
      </c>
      <c r="O229" s="126" t="s">
        <v>639</v>
      </c>
      <c r="P229" s="126" t="s">
        <v>640</v>
      </c>
      <c r="Q229" s="126" t="s">
        <v>641</v>
      </c>
      <c r="R229" s="126" t="s">
        <v>642</v>
      </c>
      <c r="S229" s="126" t="s">
        <v>643</v>
      </c>
      <c r="T229" s="126" t="s">
        <v>644</v>
      </c>
      <c r="U229" s="126" t="s">
        <v>645</v>
      </c>
      <c r="V229" s="126" t="s">
        <v>646</v>
      </c>
      <c r="W229" s="126" t="s">
        <v>647</v>
      </c>
      <c r="X229" s="126" t="s">
        <v>648</v>
      </c>
      <c r="Y229" s="126" t="s">
        <v>649</v>
      </c>
      <c r="Z229" s="126" t="s">
        <v>650</v>
      </c>
      <c r="AA229" s="126" t="s">
        <v>651</v>
      </c>
      <c r="AB229" s="126" t="s">
        <v>652</v>
      </c>
      <c r="AC229" s="126" t="s">
        <v>653</v>
      </c>
      <c r="AD229" s="126" t="s">
        <v>654</v>
      </c>
      <c r="AE229" s="126" t="s">
        <v>655</v>
      </c>
      <c r="AF229" s="126" t="s">
        <v>656</v>
      </c>
      <c r="AG229" s="126" t="s">
        <v>657</v>
      </c>
      <c r="AH229" s="126" t="s">
        <v>658</v>
      </c>
      <c r="AI229" s="126" t="s">
        <v>659</v>
      </c>
      <c r="AJ229" s="126" t="s">
        <v>660</v>
      </c>
      <c r="AK229" s="126" t="s">
        <v>661</v>
      </c>
    </row>
    <row r="230" spans="1:37" s="110" customFormat="1" ht="10.35" customHeight="1" x14ac:dyDescent="0.25">
      <c r="B230" s="153" t="s">
        <v>662</v>
      </c>
      <c r="C230" s="155">
        <f>SUM(E230:AK230)</f>
        <v>155802135.67133501</v>
      </c>
      <c r="D230" s="134" t="s">
        <v>321</v>
      </c>
      <c r="E230" s="135">
        <v>5248741.6476192642</v>
      </c>
      <c r="F230" s="135">
        <v>4013166.2654044642</v>
      </c>
      <c r="G230" s="135">
        <v>2746928.2157363207</v>
      </c>
      <c r="H230" s="135">
        <v>2888544.911705873</v>
      </c>
      <c r="I230" s="135">
        <v>5343907.5287664365</v>
      </c>
      <c r="J230" s="135">
        <v>4654652.6564183375</v>
      </c>
      <c r="K230" s="135">
        <v>2110440.5665246923</v>
      </c>
      <c r="L230" s="135">
        <v>9786024.7344303522</v>
      </c>
      <c r="M230" s="135">
        <v>6304498.3930603955</v>
      </c>
      <c r="N230" s="135">
        <v>3398822.623571597</v>
      </c>
      <c r="O230" s="135">
        <v>4969388.0831926903</v>
      </c>
      <c r="P230" s="135">
        <v>3548039.3581870454</v>
      </c>
      <c r="Q230" s="135">
        <v>2386182.3919182085</v>
      </c>
      <c r="R230" s="135">
        <v>682334.81250131293</v>
      </c>
      <c r="S230" s="135">
        <v>1388399.1331181568</v>
      </c>
      <c r="T230" s="135">
        <v>11855363.709058359</v>
      </c>
      <c r="U230" s="135">
        <v>121297.35835633606</v>
      </c>
      <c r="V230" s="135">
        <v>9108483.7553615645</v>
      </c>
      <c r="W230" s="135">
        <v>3769439.1611320325</v>
      </c>
      <c r="X230" s="135">
        <v>4524723.8298028838</v>
      </c>
      <c r="Y230" s="135">
        <v>10464529.033371042</v>
      </c>
      <c r="Z230" s="135">
        <v>15736508.639066948</v>
      </c>
      <c r="AA230" s="135">
        <v>4826192.3654049821</v>
      </c>
      <c r="AB230" s="135">
        <v>6332777.5609361595</v>
      </c>
      <c r="AC230" s="135">
        <v>2848198.0950105269</v>
      </c>
      <c r="AD230" s="135">
        <v>2349613.7884696489</v>
      </c>
      <c r="AE230" s="135">
        <v>5697440.2072043233</v>
      </c>
      <c r="AF230" s="135">
        <v>7783252.7081281226</v>
      </c>
      <c r="AG230" s="135">
        <v>4594066.5901981024</v>
      </c>
      <c r="AH230" s="135">
        <v>1510525.0796058828</v>
      </c>
      <c r="AI230" s="135">
        <v>1658203.3022694015</v>
      </c>
      <c r="AJ230" s="135">
        <v>2529036.2399800685</v>
      </c>
      <c r="AK230" s="135">
        <v>622412.92582348583</v>
      </c>
    </row>
    <row r="231" spans="1:37" s="110" customFormat="1" ht="10.35" customHeight="1" x14ac:dyDescent="0.25">
      <c r="B231" s="154"/>
      <c r="C231" s="156"/>
      <c r="D231" s="134" t="s">
        <v>322</v>
      </c>
      <c r="E231" s="126" t="s">
        <v>663</v>
      </c>
      <c r="F231" s="126" t="s">
        <v>664</v>
      </c>
      <c r="G231" s="126" t="s">
        <v>665</v>
      </c>
      <c r="H231" s="126" t="s">
        <v>666</v>
      </c>
      <c r="I231" s="126" t="s">
        <v>667</v>
      </c>
      <c r="J231" s="126" t="s">
        <v>668</v>
      </c>
      <c r="K231" s="126" t="s">
        <v>669</v>
      </c>
      <c r="L231" s="126" t="s">
        <v>670</v>
      </c>
      <c r="M231" s="126" t="s">
        <v>671</v>
      </c>
      <c r="N231" s="126" t="s">
        <v>672</v>
      </c>
      <c r="O231" s="126" t="s">
        <v>673</v>
      </c>
      <c r="P231" s="126" t="s">
        <v>674</v>
      </c>
      <c r="Q231" s="126" t="s">
        <v>675</v>
      </c>
      <c r="R231" s="126" t="s">
        <v>676</v>
      </c>
      <c r="S231" s="126" t="s">
        <v>677</v>
      </c>
      <c r="T231" s="126" t="s">
        <v>678</v>
      </c>
      <c r="U231" s="126" t="s">
        <v>679</v>
      </c>
      <c r="V231" s="126" t="s">
        <v>680</v>
      </c>
      <c r="W231" s="126" t="s">
        <v>681</v>
      </c>
      <c r="X231" s="126" t="s">
        <v>682</v>
      </c>
      <c r="Y231" s="126" t="s">
        <v>683</v>
      </c>
      <c r="Z231" s="126" t="s">
        <v>684</v>
      </c>
      <c r="AA231" s="126" t="s">
        <v>685</v>
      </c>
      <c r="AB231" s="126" t="s">
        <v>686</v>
      </c>
      <c r="AC231" s="126" t="s">
        <v>687</v>
      </c>
      <c r="AD231" s="126" t="s">
        <v>688</v>
      </c>
      <c r="AE231" s="126" t="s">
        <v>689</v>
      </c>
      <c r="AF231" s="126" t="s">
        <v>690</v>
      </c>
      <c r="AG231" s="126" t="s">
        <v>691</v>
      </c>
      <c r="AH231" s="126" t="s">
        <v>692</v>
      </c>
      <c r="AI231" s="126" t="s">
        <v>693</v>
      </c>
      <c r="AJ231" s="126" t="s">
        <v>694</v>
      </c>
      <c r="AK231" s="126" t="s">
        <v>695</v>
      </c>
    </row>
    <row r="232" spans="1:37" s="110" customFormat="1" ht="15.75" x14ac:dyDescent="0.25">
      <c r="B232" s="153" t="s">
        <v>13</v>
      </c>
      <c r="C232" s="155">
        <f>SUM(E232:AK232)</f>
        <v>263720674.31356356</v>
      </c>
      <c r="D232" s="134" t="s">
        <v>321</v>
      </c>
      <c r="E232" s="135">
        <v>12831530.332137708</v>
      </c>
      <c r="F232" s="135">
        <v>6338634.6145693045</v>
      </c>
      <c r="G232" s="135">
        <v>5714429.8038257742</v>
      </c>
      <c r="H232" s="135">
        <v>3862563.6003195643</v>
      </c>
      <c r="I232" s="135">
        <v>3017227.5494329748</v>
      </c>
      <c r="J232" s="135">
        <v>3393871.0238247304</v>
      </c>
      <c r="K232" s="135">
        <v>2387038.474846886</v>
      </c>
      <c r="L232" s="135">
        <v>17393964.59608271</v>
      </c>
      <c r="M232" s="135">
        <v>13013226.892057333</v>
      </c>
      <c r="N232" s="135">
        <v>4740550.2508332683</v>
      </c>
      <c r="O232" s="135">
        <v>4886785.9666156825</v>
      </c>
      <c r="P232" s="135">
        <v>11510306.452123746</v>
      </c>
      <c r="Q232" s="135">
        <v>2305008.7911389293</v>
      </c>
      <c r="R232" s="135">
        <v>1415978.6107199097</v>
      </c>
      <c r="S232" s="135">
        <v>2960638.6399359833</v>
      </c>
      <c r="T232" s="135">
        <v>20342817.517304547</v>
      </c>
      <c r="U232" s="135">
        <v>1244587.9317687715</v>
      </c>
      <c r="V232" s="135">
        <v>21481985.184274919</v>
      </c>
      <c r="W232" s="135">
        <v>21287463.634617586</v>
      </c>
      <c r="X232" s="135">
        <v>2869643.5640290156</v>
      </c>
      <c r="Y232" s="135">
        <v>26708840.403854236</v>
      </c>
      <c r="Z232" s="135">
        <v>25750095.708847802</v>
      </c>
      <c r="AA232" s="135">
        <v>4459039.6766598793</v>
      </c>
      <c r="AB232" s="135">
        <v>4263668.4531029295</v>
      </c>
      <c r="AC232" s="135">
        <v>4346147.0070692599</v>
      </c>
      <c r="AD232" s="135">
        <v>6906300.5903749764</v>
      </c>
      <c r="AE232" s="135">
        <v>9090573.3357243929</v>
      </c>
      <c r="AF232" s="135">
        <v>3980766.6895427303</v>
      </c>
      <c r="AG232" s="135">
        <v>7305210.8411344523</v>
      </c>
      <c r="AH232" s="135">
        <v>3308983.107680033</v>
      </c>
      <c r="AI232" s="135">
        <v>1875530.2302368393</v>
      </c>
      <c r="AJ232" s="135">
        <v>2232368.4110720651</v>
      </c>
      <c r="AK232" s="135">
        <v>494896.42780464038</v>
      </c>
    </row>
    <row r="233" spans="1:37" s="110" customFormat="1" ht="15.75" x14ac:dyDescent="0.25">
      <c r="B233" s="154"/>
      <c r="C233" s="156"/>
      <c r="D233" s="134" t="s">
        <v>322</v>
      </c>
      <c r="E233" s="126" t="s">
        <v>696</v>
      </c>
      <c r="F233" s="126" t="s">
        <v>697</v>
      </c>
      <c r="G233" s="126" t="s">
        <v>698</v>
      </c>
      <c r="H233" s="126" t="s">
        <v>699</v>
      </c>
      <c r="I233" s="126" t="s">
        <v>700</v>
      </c>
      <c r="J233" s="126" t="s">
        <v>701</v>
      </c>
      <c r="K233" s="126" t="s">
        <v>702</v>
      </c>
      <c r="L233" s="126" t="s">
        <v>703</v>
      </c>
      <c r="M233" s="126" t="s">
        <v>704</v>
      </c>
      <c r="N233" s="126" t="s">
        <v>705</v>
      </c>
      <c r="O233" s="126" t="s">
        <v>706</v>
      </c>
      <c r="P233" s="126" t="s">
        <v>707</v>
      </c>
      <c r="Q233" s="126" t="s">
        <v>708</v>
      </c>
      <c r="R233" s="126" t="s">
        <v>709</v>
      </c>
      <c r="S233" s="126" t="s">
        <v>710</v>
      </c>
      <c r="T233" s="126" t="s">
        <v>711</v>
      </c>
      <c r="U233" s="126" t="s">
        <v>712</v>
      </c>
      <c r="V233" s="126" t="s">
        <v>713</v>
      </c>
      <c r="W233" s="126" t="s">
        <v>714</v>
      </c>
      <c r="X233" s="126" t="s">
        <v>715</v>
      </c>
      <c r="Y233" s="126" t="s">
        <v>716</v>
      </c>
      <c r="Z233" s="126" t="s">
        <v>717</v>
      </c>
      <c r="AA233" s="126" t="s">
        <v>718</v>
      </c>
      <c r="AB233" s="126" t="s">
        <v>719</v>
      </c>
      <c r="AC233" s="126" t="s">
        <v>720</v>
      </c>
      <c r="AD233" s="126" t="s">
        <v>721</v>
      </c>
      <c r="AE233" s="126" t="s">
        <v>722</v>
      </c>
      <c r="AF233" s="126" t="s">
        <v>723</v>
      </c>
      <c r="AG233" s="126" t="s">
        <v>724</v>
      </c>
      <c r="AH233" s="126" t="s">
        <v>725</v>
      </c>
      <c r="AI233" s="126" t="s">
        <v>726</v>
      </c>
      <c r="AJ233" s="126" t="s">
        <v>727</v>
      </c>
      <c r="AK233" s="126" t="s">
        <v>728</v>
      </c>
    </row>
  </sheetData>
  <mergeCells count="24">
    <mergeCell ref="B228:B229"/>
    <mergeCell ref="C228:C229"/>
    <mergeCell ref="B230:B231"/>
    <mergeCell ref="C230:C231"/>
    <mergeCell ref="B232:B233"/>
    <mergeCell ref="C232:C233"/>
    <mergeCell ref="B214:B215"/>
    <mergeCell ref="C214:C215"/>
    <mergeCell ref="B216:B217"/>
    <mergeCell ref="C216:C217"/>
    <mergeCell ref="B218:B219"/>
    <mergeCell ref="C218:C219"/>
    <mergeCell ref="A156:A179"/>
    <mergeCell ref="A180:A203"/>
    <mergeCell ref="B210:B211"/>
    <mergeCell ref="C210:C211"/>
    <mergeCell ref="B212:B213"/>
    <mergeCell ref="C212:C213"/>
    <mergeCell ref="A132:A155"/>
    <mergeCell ref="A12:A35"/>
    <mergeCell ref="A36:A59"/>
    <mergeCell ref="A60:A83"/>
    <mergeCell ref="A84:A107"/>
    <mergeCell ref="A108:A1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AN35"/>
  <sheetViews>
    <sheetView workbookViewId="0"/>
  </sheetViews>
  <sheetFormatPr defaultRowHeight="15" x14ac:dyDescent="0.25"/>
  <cols>
    <col min="2" max="2" width="11" bestFit="1" customWidth="1"/>
  </cols>
  <sheetData>
    <row r="1" spans="1:37" ht="15.6" x14ac:dyDescent="0.3">
      <c r="A1" s="15" t="s">
        <v>6</v>
      </c>
    </row>
    <row r="3" spans="1:37" ht="28.9" x14ac:dyDescent="0.3">
      <c r="A3" s="14" t="s">
        <v>5</v>
      </c>
    </row>
    <row r="7" spans="1:37" s="110" customFormat="1" ht="17.45" x14ac:dyDescent="0.3">
      <c r="A7" s="111" t="s">
        <v>738</v>
      </c>
      <c r="B7" s="111"/>
    </row>
    <row r="8" spans="1:37" s="110" customFormat="1" ht="17.45" x14ac:dyDescent="0.3">
      <c r="A8" s="111" t="s">
        <v>739</v>
      </c>
      <c r="B8" s="111"/>
      <c r="C8" s="111"/>
    </row>
    <row r="9" spans="1:37" s="110" customFormat="1" ht="11.25" x14ac:dyDescent="0.2">
      <c r="D9" s="110" t="s">
        <v>219</v>
      </c>
      <c r="E9" s="110" t="s">
        <v>220</v>
      </c>
      <c r="F9" s="110" t="s">
        <v>221</v>
      </c>
      <c r="G9" s="110" t="s">
        <v>222</v>
      </c>
      <c r="H9" s="110" t="s">
        <v>223</v>
      </c>
      <c r="I9" s="110" t="s">
        <v>224</v>
      </c>
      <c r="J9" s="110" t="s">
        <v>225</v>
      </c>
      <c r="K9" s="110" t="s">
        <v>226</v>
      </c>
      <c r="L9" s="110" t="s">
        <v>227</v>
      </c>
      <c r="M9" s="110" t="s">
        <v>228</v>
      </c>
      <c r="N9" s="110" t="s">
        <v>229</v>
      </c>
      <c r="O9" s="110" t="s">
        <v>230</v>
      </c>
      <c r="P9" s="110" t="s">
        <v>231</v>
      </c>
      <c r="Q9" s="110" t="s">
        <v>232</v>
      </c>
      <c r="R9" s="110" t="s">
        <v>233</v>
      </c>
      <c r="S9" s="110" t="s">
        <v>234</v>
      </c>
      <c r="T9" s="110" t="s">
        <v>235</v>
      </c>
      <c r="U9" s="110" t="s">
        <v>236</v>
      </c>
      <c r="V9" s="110" t="s">
        <v>237</v>
      </c>
      <c r="W9" s="110" t="s">
        <v>238</v>
      </c>
      <c r="X9" s="110" t="s">
        <v>239</v>
      </c>
      <c r="Y9" s="110" t="s">
        <v>240</v>
      </c>
      <c r="Z9" s="110" t="s">
        <v>241</v>
      </c>
      <c r="AA9" s="110" t="s">
        <v>242</v>
      </c>
      <c r="AB9" s="110" t="s">
        <v>243</v>
      </c>
      <c r="AC9" s="110" t="s">
        <v>244</v>
      </c>
      <c r="AD9" s="110" t="s">
        <v>245</v>
      </c>
      <c r="AE9" s="110" t="s">
        <v>246</v>
      </c>
      <c r="AF9" s="110" t="s">
        <v>247</v>
      </c>
      <c r="AG9" s="110" t="s">
        <v>248</v>
      </c>
      <c r="AH9" s="110" t="s">
        <v>249</v>
      </c>
      <c r="AI9" s="110" t="s">
        <v>250</v>
      </c>
      <c r="AJ9" s="112" t="s">
        <v>251</v>
      </c>
    </row>
    <row r="10" spans="1:37" s="116" customFormat="1" ht="51" x14ac:dyDescent="0.25">
      <c r="A10" s="157" t="s">
        <v>740</v>
      </c>
      <c r="B10" s="157" t="s">
        <v>253</v>
      </c>
      <c r="C10" s="114" t="s">
        <v>254</v>
      </c>
      <c r="D10" s="114" t="s">
        <v>255</v>
      </c>
      <c r="E10" s="114" t="s">
        <v>256</v>
      </c>
      <c r="F10" s="114" t="s">
        <v>257</v>
      </c>
      <c r="G10" s="114" t="s">
        <v>258</v>
      </c>
      <c r="H10" s="114" t="s">
        <v>259</v>
      </c>
      <c r="I10" s="114" t="s">
        <v>260</v>
      </c>
      <c r="J10" s="114" t="s">
        <v>261</v>
      </c>
      <c r="K10" s="114" t="s">
        <v>262</v>
      </c>
      <c r="L10" s="114" t="s">
        <v>263</v>
      </c>
      <c r="M10" s="114" t="s">
        <v>264</v>
      </c>
      <c r="N10" s="114" t="s">
        <v>265</v>
      </c>
      <c r="O10" s="114" t="s">
        <v>266</v>
      </c>
      <c r="P10" s="114" t="s">
        <v>267</v>
      </c>
      <c r="Q10" s="114" t="s">
        <v>268</v>
      </c>
      <c r="R10" s="114" t="s">
        <v>269</v>
      </c>
      <c r="S10" s="114" t="s">
        <v>263</v>
      </c>
      <c r="T10" s="114" t="s">
        <v>270</v>
      </c>
      <c r="U10" s="114" t="s">
        <v>271</v>
      </c>
      <c r="V10" s="114" t="s">
        <v>272</v>
      </c>
      <c r="W10" s="114" t="s">
        <v>273</v>
      </c>
      <c r="X10" s="114" t="s">
        <v>274</v>
      </c>
      <c r="Y10" s="114" t="s">
        <v>275</v>
      </c>
      <c r="Z10" s="114" t="s">
        <v>276</v>
      </c>
      <c r="AA10" s="114" t="s">
        <v>277</v>
      </c>
      <c r="AB10" s="114" t="s">
        <v>278</v>
      </c>
      <c r="AC10" s="114" t="s">
        <v>279</v>
      </c>
      <c r="AD10" s="114" t="s">
        <v>280</v>
      </c>
      <c r="AE10" s="114" t="s">
        <v>281</v>
      </c>
      <c r="AF10" s="114" t="s">
        <v>282</v>
      </c>
      <c r="AG10" s="114" t="s">
        <v>283</v>
      </c>
      <c r="AH10" s="114" t="s">
        <v>284</v>
      </c>
      <c r="AI10" s="114" t="s">
        <v>285</v>
      </c>
      <c r="AJ10" s="115" t="s">
        <v>286</v>
      </c>
    </row>
    <row r="11" spans="1:37" s="119" customFormat="1" ht="38.25" x14ac:dyDescent="0.25">
      <c r="A11" s="157"/>
      <c r="B11" s="157"/>
      <c r="C11" s="114"/>
      <c r="D11" s="117" t="s">
        <v>288</v>
      </c>
      <c r="E11" s="117" t="s">
        <v>289</v>
      </c>
      <c r="F11" s="117" t="s">
        <v>290</v>
      </c>
      <c r="G11" s="117" t="s">
        <v>291</v>
      </c>
      <c r="H11" s="117" t="s">
        <v>292</v>
      </c>
      <c r="I11" s="117" t="s">
        <v>293</v>
      </c>
      <c r="J11" s="117" t="s">
        <v>294</v>
      </c>
      <c r="K11" s="117" t="s">
        <v>295</v>
      </c>
      <c r="L11" s="114" t="s">
        <v>296</v>
      </c>
      <c r="M11" s="117" t="s">
        <v>297</v>
      </c>
      <c r="N11" s="117" t="s">
        <v>298</v>
      </c>
      <c r="O11" s="114" t="s">
        <v>299</v>
      </c>
      <c r="P11" s="117" t="s">
        <v>300</v>
      </c>
      <c r="Q11" s="117" t="s">
        <v>301</v>
      </c>
      <c r="R11" s="117" t="s">
        <v>302</v>
      </c>
      <c r="S11" s="117" t="s">
        <v>170</v>
      </c>
      <c r="T11" s="117" t="s">
        <v>303</v>
      </c>
      <c r="U11" s="117" t="s">
        <v>182</v>
      </c>
      <c r="V11" s="114" t="s">
        <v>304</v>
      </c>
      <c r="W11" s="117" t="s">
        <v>305</v>
      </c>
      <c r="X11" s="114" t="s">
        <v>306</v>
      </c>
      <c r="Y11" s="114" t="s">
        <v>307</v>
      </c>
      <c r="Z11" s="117" t="s">
        <v>308</v>
      </c>
      <c r="AA11" s="117" t="s">
        <v>309</v>
      </c>
      <c r="AB11" s="117" t="s">
        <v>310</v>
      </c>
      <c r="AC11" s="117" t="s">
        <v>311</v>
      </c>
      <c r="AD11" s="117" t="s">
        <v>312</v>
      </c>
      <c r="AE11" s="117" t="s">
        <v>313</v>
      </c>
      <c r="AF11" s="114" t="s">
        <v>314</v>
      </c>
      <c r="AG11" s="117" t="s">
        <v>315</v>
      </c>
      <c r="AH11" s="117" t="s">
        <v>316</v>
      </c>
      <c r="AI11" s="117" t="s">
        <v>317</v>
      </c>
      <c r="AJ11" s="118" t="s">
        <v>318</v>
      </c>
    </row>
    <row r="12" spans="1:37" s="110" customFormat="1" ht="26.25" customHeight="1" x14ac:dyDescent="0.25">
      <c r="A12" s="151" t="s">
        <v>628</v>
      </c>
      <c r="B12" s="136">
        <f>SUM(D12:AJ12)</f>
        <v>266105845.20000002</v>
      </c>
      <c r="C12" s="121" t="s">
        <v>321</v>
      </c>
      <c r="D12" s="122">
        <v>18636794.501624905</v>
      </c>
      <c r="E12" s="122">
        <v>13026974.541598627</v>
      </c>
      <c r="F12" s="122">
        <v>4713134.0798909171</v>
      </c>
      <c r="G12" s="122">
        <v>5306201.9671813985</v>
      </c>
      <c r="H12" s="122">
        <v>4520964.7720676335</v>
      </c>
      <c r="I12" s="122">
        <v>5031920.3937624441</v>
      </c>
      <c r="J12" s="122">
        <v>1963517.8786381972</v>
      </c>
      <c r="K12" s="122">
        <v>8643731.0906886812</v>
      </c>
      <c r="L12" s="122">
        <v>15670090.172431719</v>
      </c>
      <c r="M12" s="122">
        <v>5790183.9650550792</v>
      </c>
      <c r="N12" s="122">
        <v>4836348.0334993536</v>
      </c>
      <c r="O12" s="122">
        <v>20509141.934377294</v>
      </c>
      <c r="P12" s="122">
        <v>2130918.8285364821</v>
      </c>
      <c r="Q12" s="122">
        <v>1430666.7906977087</v>
      </c>
      <c r="R12" s="122">
        <v>2932614.7538258187</v>
      </c>
      <c r="S12" s="122">
        <v>22631367.931946851</v>
      </c>
      <c r="T12" s="122">
        <v>2913619.8260939401</v>
      </c>
      <c r="U12" s="122">
        <v>7394916.9054210335</v>
      </c>
      <c r="V12" s="122">
        <v>8735670.5307251364</v>
      </c>
      <c r="W12" s="122">
        <v>2222354.1521590664</v>
      </c>
      <c r="X12" s="122">
        <v>8088131.4154700842</v>
      </c>
      <c r="Y12" s="122">
        <v>30973090.501105364</v>
      </c>
      <c r="Z12" s="122">
        <v>3223198.2233423148</v>
      </c>
      <c r="AA12" s="122">
        <v>8239556.5710758828</v>
      </c>
      <c r="AB12" s="122">
        <v>3709453.6152385115</v>
      </c>
      <c r="AC12" s="122">
        <v>14020115.880854001</v>
      </c>
      <c r="AD12" s="122">
        <v>9870074.7759308554</v>
      </c>
      <c r="AE12" s="122">
        <v>7259545.7849999843</v>
      </c>
      <c r="AF12" s="122">
        <v>10951751.469040196</v>
      </c>
      <c r="AG12" s="122">
        <v>2891430.7407039437</v>
      </c>
      <c r="AH12" s="122">
        <v>1054511.422336526</v>
      </c>
      <c r="AI12" s="122">
        <v>3342397.2495572059</v>
      </c>
      <c r="AJ12" s="122">
        <v>3441454.5001228182</v>
      </c>
      <c r="AK12" s="123"/>
    </row>
    <row r="13" spans="1:37" s="110" customFormat="1" ht="26.25" customHeight="1" x14ac:dyDescent="0.25">
      <c r="A13" s="152"/>
      <c r="B13" s="137"/>
      <c r="C13" s="121" t="s">
        <v>322</v>
      </c>
      <c r="D13" s="138" t="s">
        <v>741</v>
      </c>
      <c r="E13" s="138" t="s">
        <v>742</v>
      </c>
      <c r="F13" s="138" t="s">
        <v>743</v>
      </c>
      <c r="G13" s="138" t="s">
        <v>744</v>
      </c>
      <c r="H13" s="138" t="s">
        <v>745</v>
      </c>
      <c r="I13" s="138" t="s">
        <v>746</v>
      </c>
      <c r="J13" s="138" t="s">
        <v>747</v>
      </c>
      <c r="K13" s="138" t="s">
        <v>748</v>
      </c>
      <c r="L13" s="138" t="s">
        <v>749</v>
      </c>
      <c r="M13" s="138" t="s">
        <v>750</v>
      </c>
      <c r="N13" s="138" t="s">
        <v>751</v>
      </c>
      <c r="O13" s="138" t="s">
        <v>752</v>
      </c>
      <c r="P13" s="138" t="s">
        <v>753</v>
      </c>
      <c r="Q13" s="138" t="s">
        <v>754</v>
      </c>
      <c r="R13" s="138" t="s">
        <v>755</v>
      </c>
      <c r="S13" s="138" t="s">
        <v>756</v>
      </c>
      <c r="T13" s="138" t="s">
        <v>757</v>
      </c>
      <c r="U13" s="138" t="s">
        <v>758</v>
      </c>
      <c r="V13" s="138" t="s">
        <v>759</v>
      </c>
      <c r="W13" s="138" t="s">
        <v>760</v>
      </c>
      <c r="X13" s="138" t="s">
        <v>761</v>
      </c>
      <c r="Y13" s="138" t="s">
        <v>762</v>
      </c>
      <c r="Z13" s="138" t="s">
        <v>763</v>
      </c>
      <c r="AA13" s="138" t="s">
        <v>764</v>
      </c>
      <c r="AB13" s="138" t="s">
        <v>765</v>
      </c>
      <c r="AC13" s="138" t="s">
        <v>766</v>
      </c>
      <c r="AD13" s="138" t="s">
        <v>767</v>
      </c>
      <c r="AE13" s="138" t="s">
        <v>768</v>
      </c>
      <c r="AF13" s="138" t="s">
        <v>769</v>
      </c>
      <c r="AG13" s="138" t="s">
        <v>770</v>
      </c>
      <c r="AH13" s="138" t="s">
        <v>771</v>
      </c>
      <c r="AI13" s="138" t="s">
        <v>772</v>
      </c>
      <c r="AJ13" s="138" t="s">
        <v>773</v>
      </c>
    </row>
    <row r="14" spans="1:37" s="110" customFormat="1" ht="26.25" customHeight="1" x14ac:dyDescent="0.25">
      <c r="A14" s="151" t="s">
        <v>356</v>
      </c>
      <c r="B14" s="136">
        <f>SUM(D14:AJ14)</f>
        <v>193448268.99999994</v>
      </c>
      <c r="C14" s="121" t="s">
        <v>321</v>
      </c>
      <c r="D14" s="122">
        <v>10296642.641346933</v>
      </c>
      <c r="E14" s="122">
        <v>11968358.000694588</v>
      </c>
      <c r="F14" s="122">
        <v>8221257.7422095332</v>
      </c>
      <c r="G14" s="122">
        <v>1513729.2989426041</v>
      </c>
      <c r="H14" s="122">
        <v>5876484.5143655464</v>
      </c>
      <c r="I14" s="122">
        <v>4937066.5827929415</v>
      </c>
      <c r="J14" s="122">
        <v>1530682.3121435635</v>
      </c>
      <c r="K14" s="122">
        <v>13377641.707632873</v>
      </c>
      <c r="L14" s="122">
        <v>8125304.2937089186</v>
      </c>
      <c r="M14" s="122">
        <v>6645964.3505416065</v>
      </c>
      <c r="N14" s="122">
        <v>3205488.660563393</v>
      </c>
      <c r="O14" s="122">
        <v>3727552.0912872264</v>
      </c>
      <c r="P14" s="122">
        <v>2297870.9916115408</v>
      </c>
      <c r="Q14" s="122">
        <v>286686.04734756687</v>
      </c>
      <c r="R14" s="122">
        <v>1827619.3519705331</v>
      </c>
      <c r="S14" s="122">
        <v>12498897.85322321</v>
      </c>
      <c r="T14" s="122">
        <v>207373.68841229237</v>
      </c>
      <c r="U14" s="122">
        <v>8596788.9701351468</v>
      </c>
      <c r="V14" s="122">
        <v>6484863.7099391287</v>
      </c>
      <c r="W14" s="122">
        <v>2712848.1389243077</v>
      </c>
      <c r="X14" s="122">
        <v>20825283.316807084</v>
      </c>
      <c r="Y14" s="122">
        <v>19097572.941653915</v>
      </c>
      <c r="Z14" s="122">
        <v>3476160.266407466</v>
      </c>
      <c r="AA14" s="122">
        <v>8249066.3061968684</v>
      </c>
      <c r="AB14" s="122">
        <v>2164811.6539171855</v>
      </c>
      <c r="AC14" s="122">
        <v>2381234.0774810044</v>
      </c>
      <c r="AD14" s="122">
        <v>3964348.7168545569</v>
      </c>
      <c r="AE14" s="122">
        <v>7190027.6948825009</v>
      </c>
      <c r="AF14" s="122">
        <v>4070762.3594315089</v>
      </c>
      <c r="AG14" s="122">
        <v>956389.1350980323</v>
      </c>
      <c r="AH14" s="122">
        <v>1204857.0799404534</v>
      </c>
      <c r="AI14" s="122">
        <v>3406681.9544632598</v>
      </c>
      <c r="AJ14" s="122">
        <v>2121952.5490726577</v>
      </c>
      <c r="AK14" s="123"/>
    </row>
    <row r="15" spans="1:37" s="110" customFormat="1" ht="26.25" customHeight="1" x14ac:dyDescent="0.25">
      <c r="A15" s="152"/>
      <c r="B15" s="137"/>
      <c r="C15" s="121" t="s">
        <v>322</v>
      </c>
      <c r="D15" s="138" t="s">
        <v>774</v>
      </c>
      <c r="E15" s="138" t="s">
        <v>775</v>
      </c>
      <c r="F15" s="138" t="s">
        <v>776</v>
      </c>
      <c r="G15" s="138" t="s">
        <v>777</v>
      </c>
      <c r="H15" s="138" t="s">
        <v>778</v>
      </c>
      <c r="I15" s="138" t="s">
        <v>779</v>
      </c>
      <c r="J15" s="138" t="s">
        <v>780</v>
      </c>
      <c r="K15" s="138" t="s">
        <v>781</v>
      </c>
      <c r="L15" s="138" t="s">
        <v>782</v>
      </c>
      <c r="M15" s="138" t="s">
        <v>783</v>
      </c>
      <c r="N15" s="138" t="s">
        <v>784</v>
      </c>
      <c r="O15" s="138" t="s">
        <v>785</v>
      </c>
      <c r="P15" s="138" t="s">
        <v>786</v>
      </c>
      <c r="Q15" s="138" t="s">
        <v>787</v>
      </c>
      <c r="R15" s="138" t="s">
        <v>788</v>
      </c>
      <c r="S15" s="138" t="s">
        <v>789</v>
      </c>
      <c r="T15" s="138" t="s">
        <v>790</v>
      </c>
      <c r="U15" s="138" t="s">
        <v>791</v>
      </c>
      <c r="V15" s="138" t="s">
        <v>792</v>
      </c>
      <c r="W15" s="138" t="s">
        <v>793</v>
      </c>
      <c r="X15" s="138" t="s">
        <v>794</v>
      </c>
      <c r="Y15" s="138" t="s">
        <v>795</v>
      </c>
      <c r="Z15" s="138" t="s">
        <v>796</v>
      </c>
      <c r="AA15" s="138" t="s">
        <v>797</v>
      </c>
      <c r="AB15" s="138" t="s">
        <v>798</v>
      </c>
      <c r="AC15" s="138" t="s">
        <v>799</v>
      </c>
      <c r="AD15" s="138" t="s">
        <v>800</v>
      </c>
      <c r="AE15" s="138" t="s">
        <v>801</v>
      </c>
      <c r="AF15" s="138" t="s">
        <v>802</v>
      </c>
      <c r="AG15" s="138" t="s">
        <v>803</v>
      </c>
      <c r="AH15" s="138" t="s">
        <v>804</v>
      </c>
      <c r="AI15" s="138" t="s">
        <v>805</v>
      </c>
      <c r="AJ15" s="138" t="s">
        <v>806</v>
      </c>
      <c r="AK15" s="123"/>
    </row>
    <row r="16" spans="1:37" s="110" customFormat="1" ht="26.25" customHeight="1" x14ac:dyDescent="0.25">
      <c r="A16" s="151" t="s">
        <v>320</v>
      </c>
      <c r="B16" s="136">
        <f>SUM(D16:AJ16)</f>
        <v>29654388.297450565</v>
      </c>
      <c r="C16" s="121" t="s">
        <v>321</v>
      </c>
      <c r="D16" s="122">
        <v>353537.8418140522</v>
      </c>
      <c r="E16" s="122">
        <v>170341.50415278002</v>
      </c>
      <c r="F16" s="122">
        <v>34174.301832879792</v>
      </c>
      <c r="G16" s="122">
        <v>1190857.7842432021</v>
      </c>
      <c r="H16" s="122">
        <v>279211.02565445396</v>
      </c>
      <c r="I16" s="122">
        <v>537340.00197765685</v>
      </c>
      <c r="J16" s="122">
        <v>534450.30465065141</v>
      </c>
      <c r="K16" s="122">
        <v>1898668.5606254311</v>
      </c>
      <c r="L16" s="122">
        <v>1992490.0211809264</v>
      </c>
      <c r="M16" s="122">
        <v>630274.21372168057</v>
      </c>
      <c r="N16" s="122">
        <v>767964.30007239</v>
      </c>
      <c r="O16" s="122">
        <v>1648420.3667625708</v>
      </c>
      <c r="P16" s="122">
        <v>459784.4766846202</v>
      </c>
      <c r="Q16" s="122">
        <v>238673.70903062829</v>
      </c>
      <c r="R16" s="122">
        <v>248456.09859979062</v>
      </c>
      <c r="S16" s="122">
        <v>1992490.0211809264</v>
      </c>
      <c r="T16" s="122">
        <v>286023.94419359439</v>
      </c>
      <c r="U16" s="122">
        <v>3268907.7025689697</v>
      </c>
      <c r="V16" s="122">
        <v>1267666.4736942945</v>
      </c>
      <c r="W16" s="122">
        <v>334975.04353195755</v>
      </c>
      <c r="X16" s="122">
        <v>1038008.6430549141</v>
      </c>
      <c r="Y16" s="122">
        <v>4446656.3412556835</v>
      </c>
      <c r="Z16" s="122">
        <v>459784.4766846202</v>
      </c>
      <c r="AA16" s="122">
        <v>552070.78054976068</v>
      </c>
      <c r="AB16" s="122">
        <v>976680.07239182561</v>
      </c>
      <c r="AC16" s="122">
        <v>889211.09938327479</v>
      </c>
      <c r="AD16" s="122">
        <v>585579.8326817035</v>
      </c>
      <c r="AE16" s="122">
        <v>685958.27287645545</v>
      </c>
      <c r="AF16" s="122">
        <v>656861.80399028468</v>
      </c>
      <c r="AG16" s="122">
        <v>343043.29721511836</v>
      </c>
      <c r="AH16" s="122">
        <v>197394.55870491912</v>
      </c>
      <c r="AI16" s="122">
        <v>194358.49568235711</v>
      </c>
      <c r="AJ16" s="122">
        <v>494072.92680618708</v>
      </c>
      <c r="AK16" s="123"/>
    </row>
    <row r="17" spans="1:40" s="110" customFormat="1" ht="26.25" customHeight="1" x14ac:dyDescent="0.25">
      <c r="A17" s="152"/>
      <c r="B17" s="137"/>
      <c r="C17" s="121" t="s">
        <v>322</v>
      </c>
      <c r="D17" s="138" t="s">
        <v>807</v>
      </c>
      <c r="E17" s="138" t="s">
        <v>808</v>
      </c>
      <c r="F17" s="138" t="s">
        <v>809</v>
      </c>
      <c r="G17" s="138" t="s">
        <v>810</v>
      </c>
      <c r="H17" s="138" t="s">
        <v>811</v>
      </c>
      <c r="I17" s="138" t="s">
        <v>812</v>
      </c>
      <c r="J17" s="138" t="s">
        <v>813</v>
      </c>
      <c r="K17" s="138" t="s">
        <v>814</v>
      </c>
      <c r="L17" s="138" t="s">
        <v>815</v>
      </c>
      <c r="M17" s="138" t="s">
        <v>816</v>
      </c>
      <c r="N17" s="138" t="s">
        <v>817</v>
      </c>
      <c r="O17" s="138" t="s">
        <v>818</v>
      </c>
      <c r="P17" s="138" t="s">
        <v>819</v>
      </c>
      <c r="Q17" s="138" t="s">
        <v>820</v>
      </c>
      <c r="R17" s="138" t="s">
        <v>821</v>
      </c>
      <c r="S17" s="138" t="s">
        <v>822</v>
      </c>
      <c r="T17" s="138" t="s">
        <v>823</v>
      </c>
      <c r="U17" s="138" t="s">
        <v>824</v>
      </c>
      <c r="V17" s="138" t="s">
        <v>825</v>
      </c>
      <c r="W17" s="138" t="s">
        <v>826</v>
      </c>
      <c r="X17" s="138" t="s">
        <v>827</v>
      </c>
      <c r="Y17" s="138" t="s">
        <v>828</v>
      </c>
      <c r="Z17" s="138" t="s">
        <v>829</v>
      </c>
      <c r="AA17" s="138" t="s">
        <v>830</v>
      </c>
      <c r="AB17" s="138" t="s">
        <v>831</v>
      </c>
      <c r="AC17" s="138" t="s">
        <v>832</v>
      </c>
      <c r="AD17" s="138" t="s">
        <v>833</v>
      </c>
      <c r="AE17" s="138" t="s">
        <v>834</v>
      </c>
      <c r="AF17" s="138" t="s">
        <v>835</v>
      </c>
      <c r="AG17" s="138" t="s">
        <v>836</v>
      </c>
      <c r="AH17" s="138" t="s">
        <v>837</v>
      </c>
      <c r="AI17" s="138" t="s">
        <v>838</v>
      </c>
      <c r="AJ17" s="138" t="s">
        <v>839</v>
      </c>
      <c r="AK17" s="123"/>
    </row>
    <row r="18" spans="1:40" s="110" customFormat="1" ht="26.25" customHeight="1" x14ac:dyDescent="0.25">
      <c r="A18" s="151" t="s">
        <v>424</v>
      </c>
      <c r="B18" s="136">
        <f>SUM(D18:AJ18)</f>
        <v>338895000.00000012</v>
      </c>
      <c r="C18" s="121" t="s">
        <v>321</v>
      </c>
      <c r="D18" s="122">
        <v>16387140.166282631</v>
      </c>
      <c r="E18" s="122">
        <v>13822173.740000887</v>
      </c>
      <c r="F18" s="122">
        <v>8891211.5103042554</v>
      </c>
      <c r="G18" s="122">
        <v>12136624.190238437</v>
      </c>
      <c r="H18" s="122">
        <v>18979712.132527642</v>
      </c>
      <c r="I18" s="122">
        <v>12241685.89489758</v>
      </c>
      <c r="J18" s="122">
        <v>7563988.0883247321</v>
      </c>
      <c r="K18" s="122">
        <v>14209665.167807683</v>
      </c>
      <c r="L18" s="122">
        <v>13194871.012719242</v>
      </c>
      <c r="M18" s="122">
        <v>15923884.312630789</v>
      </c>
      <c r="N18" s="122">
        <v>4370845.3240603833</v>
      </c>
      <c r="O18" s="122">
        <v>11426555.631458957</v>
      </c>
      <c r="P18" s="122">
        <v>3139914.4317555949</v>
      </c>
      <c r="Q18" s="122">
        <v>2063515.3769291551</v>
      </c>
      <c r="R18" s="122">
        <v>6571017.5470180688</v>
      </c>
      <c r="S18" s="122">
        <v>22450669.688515034</v>
      </c>
      <c r="T18" s="122">
        <v>2370793.117714759</v>
      </c>
      <c r="U18" s="122">
        <v>4615558.1065546079</v>
      </c>
      <c r="V18" s="122">
        <v>25820542.427916359</v>
      </c>
      <c r="W18" s="122">
        <v>4614611.109589722</v>
      </c>
      <c r="X18" s="122">
        <v>15889799.737903694</v>
      </c>
      <c r="Y18" s="122">
        <v>24653688.942543201</v>
      </c>
      <c r="Z18" s="122">
        <v>4660528.5836444963</v>
      </c>
      <c r="AA18" s="122">
        <v>7506569.2914846316</v>
      </c>
      <c r="AB18" s="122">
        <v>9926180.0949770082</v>
      </c>
      <c r="AC18" s="122">
        <v>8571739.4303006753</v>
      </c>
      <c r="AD18" s="122">
        <v>11802959.623354129</v>
      </c>
      <c r="AE18" s="122">
        <v>8402547.2803368401</v>
      </c>
      <c r="AF18" s="122">
        <v>15282028.295927264</v>
      </c>
      <c r="AG18" s="122">
        <v>3890882.4118456147</v>
      </c>
      <c r="AH18" s="122">
        <v>0</v>
      </c>
      <c r="AI18" s="122">
        <v>6578464.907352495</v>
      </c>
      <c r="AJ18" s="122">
        <v>934632.42308340361</v>
      </c>
      <c r="AK18" s="123"/>
    </row>
    <row r="19" spans="1:40" s="110" customFormat="1" ht="26.25" customHeight="1" x14ac:dyDescent="0.25">
      <c r="A19" s="152"/>
      <c r="B19" s="137"/>
      <c r="C19" s="121" t="s">
        <v>322</v>
      </c>
      <c r="D19" s="138" t="s">
        <v>840</v>
      </c>
      <c r="E19" s="138" t="s">
        <v>841</v>
      </c>
      <c r="F19" s="138" t="s">
        <v>842</v>
      </c>
      <c r="G19" s="138" t="s">
        <v>843</v>
      </c>
      <c r="H19" s="138" t="s">
        <v>844</v>
      </c>
      <c r="I19" s="138" t="s">
        <v>845</v>
      </c>
      <c r="J19" s="138" t="s">
        <v>846</v>
      </c>
      <c r="K19" s="138" t="s">
        <v>847</v>
      </c>
      <c r="L19" s="138" t="s">
        <v>848</v>
      </c>
      <c r="M19" s="138" t="s">
        <v>849</v>
      </c>
      <c r="N19" s="138" t="s">
        <v>850</v>
      </c>
      <c r="O19" s="138" t="s">
        <v>851</v>
      </c>
      <c r="P19" s="138" t="s">
        <v>852</v>
      </c>
      <c r="Q19" s="138" t="s">
        <v>853</v>
      </c>
      <c r="R19" s="138" t="s">
        <v>854</v>
      </c>
      <c r="S19" s="138" t="s">
        <v>855</v>
      </c>
      <c r="T19" s="138" t="s">
        <v>856</v>
      </c>
      <c r="U19" s="138" t="s">
        <v>857</v>
      </c>
      <c r="V19" s="138" t="s">
        <v>858</v>
      </c>
      <c r="W19" s="138" t="s">
        <v>859</v>
      </c>
      <c r="X19" s="138" t="s">
        <v>860</v>
      </c>
      <c r="Y19" s="138" t="s">
        <v>861</v>
      </c>
      <c r="Z19" s="138" t="s">
        <v>862</v>
      </c>
      <c r="AA19" s="138" t="s">
        <v>863</v>
      </c>
      <c r="AB19" s="138" t="s">
        <v>864</v>
      </c>
      <c r="AC19" s="138" t="s">
        <v>865</v>
      </c>
      <c r="AD19" s="138" t="s">
        <v>866</v>
      </c>
      <c r="AE19" s="138" t="s">
        <v>867</v>
      </c>
      <c r="AF19" s="138" t="s">
        <v>868</v>
      </c>
      <c r="AG19" s="138" t="s">
        <v>869</v>
      </c>
      <c r="AH19" s="138" t="s">
        <v>870</v>
      </c>
      <c r="AI19" s="138" t="s">
        <v>871</v>
      </c>
      <c r="AJ19" s="138" t="s">
        <v>872</v>
      </c>
      <c r="AK19" s="123"/>
    </row>
    <row r="20" spans="1:40" s="110" customFormat="1" ht="26.25" customHeight="1" x14ac:dyDescent="0.25">
      <c r="A20" s="151" t="s">
        <v>594</v>
      </c>
      <c r="B20" s="136">
        <f>SUM(D20:AJ20)</f>
        <v>106118789.35539418</v>
      </c>
      <c r="C20" s="121" t="s">
        <v>321</v>
      </c>
      <c r="D20" s="122">
        <v>4175417.4554181257</v>
      </c>
      <c r="E20" s="122">
        <v>1873129.2265592611</v>
      </c>
      <c r="F20" s="122">
        <v>1460724.7420348462</v>
      </c>
      <c r="G20" s="122">
        <v>3019370.4496961161</v>
      </c>
      <c r="H20" s="122">
        <v>4528770.4606484557</v>
      </c>
      <c r="I20" s="122">
        <v>2346534.8475374118</v>
      </c>
      <c r="J20" s="122">
        <v>3352026.1267654272</v>
      </c>
      <c r="K20" s="122">
        <v>5951604.3077380825</v>
      </c>
      <c r="L20" s="122">
        <v>5618917.7930058446</v>
      </c>
      <c r="M20" s="122">
        <v>4028997.553247279</v>
      </c>
      <c r="N20" s="122">
        <v>1348186.6582376601</v>
      </c>
      <c r="O20" s="122">
        <v>4109323.4735497902</v>
      </c>
      <c r="P20" s="122">
        <v>1354301.2409363105</v>
      </c>
      <c r="Q20" s="122">
        <v>729724.05352666311</v>
      </c>
      <c r="R20" s="122">
        <v>2202781.5649253787</v>
      </c>
      <c r="S20" s="122">
        <v>5385645.4034482278</v>
      </c>
      <c r="T20" s="122">
        <v>707034.27778427175</v>
      </c>
      <c r="U20" s="122">
        <v>1880798.5774330178</v>
      </c>
      <c r="V20" s="122">
        <v>5727467.9870080585</v>
      </c>
      <c r="W20" s="122">
        <v>1694824.0237492484</v>
      </c>
      <c r="X20" s="122">
        <v>8572041.2177705914</v>
      </c>
      <c r="Y20" s="122">
        <v>9359388.0343763754</v>
      </c>
      <c r="Z20" s="122">
        <v>2208589.8560954998</v>
      </c>
      <c r="AA20" s="122">
        <v>2578876.1156688095</v>
      </c>
      <c r="AB20" s="122">
        <v>1940939.0728085297</v>
      </c>
      <c r="AC20" s="122">
        <v>3082603.2147256965</v>
      </c>
      <c r="AD20" s="122">
        <v>4146744.4719698024</v>
      </c>
      <c r="AE20" s="122">
        <v>1968965.8584342489</v>
      </c>
      <c r="AF20" s="122">
        <v>3412372.6848224313</v>
      </c>
      <c r="AG20" s="122">
        <v>1099399.7643615319</v>
      </c>
      <c r="AH20" s="122">
        <v>0</v>
      </c>
      <c r="AI20" s="122">
        <v>1790849.4857170084</v>
      </c>
      <c r="AJ20" s="122">
        <v>4462439.3553941781</v>
      </c>
      <c r="AK20" s="123"/>
    </row>
    <row r="21" spans="1:40" s="110" customFormat="1" ht="26.25" customHeight="1" x14ac:dyDescent="0.25">
      <c r="A21" s="152"/>
      <c r="B21" s="137"/>
      <c r="C21" s="121" t="s">
        <v>322</v>
      </c>
      <c r="D21" s="138" t="s">
        <v>873</v>
      </c>
      <c r="E21" s="138" t="s">
        <v>874</v>
      </c>
      <c r="F21" s="138" t="s">
        <v>875</v>
      </c>
      <c r="G21" s="138" t="s">
        <v>876</v>
      </c>
      <c r="H21" s="138" t="s">
        <v>877</v>
      </c>
      <c r="I21" s="138" t="s">
        <v>878</v>
      </c>
      <c r="J21" s="138" t="s">
        <v>879</v>
      </c>
      <c r="K21" s="138" t="s">
        <v>880</v>
      </c>
      <c r="L21" s="138" t="s">
        <v>881</v>
      </c>
      <c r="M21" s="138" t="s">
        <v>882</v>
      </c>
      <c r="N21" s="138" t="s">
        <v>883</v>
      </c>
      <c r="O21" s="138" t="s">
        <v>884</v>
      </c>
      <c r="P21" s="138" t="s">
        <v>885</v>
      </c>
      <c r="Q21" s="138" t="s">
        <v>886</v>
      </c>
      <c r="R21" s="138" t="s">
        <v>887</v>
      </c>
      <c r="S21" s="138" t="s">
        <v>888</v>
      </c>
      <c r="T21" s="138" t="s">
        <v>889</v>
      </c>
      <c r="U21" s="138" t="s">
        <v>890</v>
      </c>
      <c r="V21" s="138" t="s">
        <v>891</v>
      </c>
      <c r="W21" s="138" t="s">
        <v>892</v>
      </c>
      <c r="X21" s="138" t="s">
        <v>893</v>
      </c>
      <c r="Y21" s="138" t="s">
        <v>894</v>
      </c>
      <c r="Z21" s="138" t="s">
        <v>895</v>
      </c>
      <c r="AA21" s="138" t="s">
        <v>896</v>
      </c>
      <c r="AB21" s="138" t="s">
        <v>897</v>
      </c>
      <c r="AC21" s="138" t="s">
        <v>898</v>
      </c>
      <c r="AD21" s="138" t="s">
        <v>899</v>
      </c>
      <c r="AE21" s="138" t="s">
        <v>900</v>
      </c>
      <c r="AF21" s="138" t="s">
        <v>901</v>
      </c>
      <c r="AG21" s="138" t="s">
        <v>902</v>
      </c>
      <c r="AH21" s="138" t="s">
        <v>903</v>
      </c>
      <c r="AI21" s="138" t="s">
        <v>904</v>
      </c>
      <c r="AJ21" s="138" t="s">
        <v>905</v>
      </c>
      <c r="AK21" s="123"/>
    </row>
    <row r="22" spans="1:40" s="110" customFormat="1" ht="26.25" customHeight="1" x14ac:dyDescent="0.25">
      <c r="A22" s="151" t="s">
        <v>906</v>
      </c>
      <c r="B22" s="136">
        <f>SUM(D22:AJ22)</f>
        <v>536971791.61438525</v>
      </c>
      <c r="C22" s="121" t="s">
        <v>321</v>
      </c>
      <c r="D22" s="122">
        <v>20921927.216510266</v>
      </c>
      <c r="E22" s="122">
        <v>15348976.5170292</v>
      </c>
      <c r="F22" s="122">
        <v>10328741.784097455</v>
      </c>
      <c r="G22" s="122">
        <v>8082144</v>
      </c>
      <c r="H22" s="122">
        <v>17618533.121303331</v>
      </c>
      <c r="I22" s="122">
        <v>16164288</v>
      </c>
      <c r="J22" s="122">
        <v>13470240</v>
      </c>
      <c r="K22" s="122">
        <v>25274053.729717821</v>
      </c>
      <c r="L22" s="122">
        <v>18858336</v>
      </c>
      <c r="M22" s="122">
        <v>11550982.379421597</v>
      </c>
      <c r="N22" s="122">
        <v>14365927.518512281</v>
      </c>
      <c r="O22" s="122">
        <v>11853811.199999999</v>
      </c>
      <c r="P22" s="122">
        <v>10776192</v>
      </c>
      <c r="Q22" s="122">
        <v>1946033.8869475378</v>
      </c>
      <c r="R22" s="122">
        <v>4922367.317000648</v>
      </c>
      <c r="S22" s="122">
        <v>42565958.399999999</v>
      </c>
      <c r="T22" s="122">
        <v>432967.07858789922</v>
      </c>
      <c r="U22" s="122">
        <v>26940480</v>
      </c>
      <c r="V22" s="122">
        <v>12931430.4</v>
      </c>
      <c r="W22" s="122">
        <v>10886443.48702213</v>
      </c>
      <c r="X22" s="122">
        <v>40410720</v>
      </c>
      <c r="Y22" s="122">
        <v>43104768</v>
      </c>
      <c r="Z22" s="122">
        <v>15625478.4</v>
      </c>
      <c r="AA22" s="122">
        <v>25324051.199999999</v>
      </c>
      <c r="AB22" s="122">
        <v>11315001.600000001</v>
      </c>
      <c r="AC22" s="122">
        <v>9983232.2182226218</v>
      </c>
      <c r="AD22" s="122">
        <v>20327277.452290762</v>
      </c>
      <c r="AE22" s="122">
        <v>26940480</v>
      </c>
      <c r="AF22" s="122">
        <v>19397145.599999998</v>
      </c>
      <c r="AG22" s="122">
        <v>4849286.3999999994</v>
      </c>
      <c r="AH22" s="122">
        <v>4862605.4666900067</v>
      </c>
      <c r="AI22" s="122">
        <v>8815719.2410317603</v>
      </c>
      <c r="AJ22" s="122">
        <v>10776192</v>
      </c>
      <c r="AK22" s="123"/>
    </row>
    <row r="23" spans="1:40" s="110" customFormat="1" ht="26.25" customHeight="1" x14ac:dyDescent="0.25">
      <c r="A23" s="152"/>
      <c r="B23" s="137"/>
      <c r="C23" s="121" t="s">
        <v>322</v>
      </c>
      <c r="D23" s="138" t="s">
        <v>907</v>
      </c>
      <c r="E23" s="138" t="s">
        <v>908</v>
      </c>
      <c r="F23" s="138" t="s">
        <v>909</v>
      </c>
      <c r="G23" s="138" t="s">
        <v>910</v>
      </c>
      <c r="H23" s="138" t="s">
        <v>911</v>
      </c>
      <c r="I23" s="138" t="s">
        <v>912</v>
      </c>
      <c r="J23" s="138" t="s">
        <v>913</v>
      </c>
      <c r="K23" s="138" t="s">
        <v>914</v>
      </c>
      <c r="L23" s="138" t="s">
        <v>915</v>
      </c>
      <c r="M23" s="138" t="s">
        <v>916</v>
      </c>
      <c r="N23" s="138" t="s">
        <v>917</v>
      </c>
      <c r="O23" s="138" t="s">
        <v>918</v>
      </c>
      <c r="P23" s="138" t="s">
        <v>919</v>
      </c>
      <c r="Q23" s="138" t="s">
        <v>920</v>
      </c>
      <c r="R23" s="138" t="s">
        <v>921</v>
      </c>
      <c r="S23" s="138" t="s">
        <v>922</v>
      </c>
      <c r="T23" s="138" t="s">
        <v>923</v>
      </c>
      <c r="U23" s="138" t="s">
        <v>924</v>
      </c>
      <c r="V23" s="138" t="s">
        <v>925</v>
      </c>
      <c r="W23" s="138" t="s">
        <v>926</v>
      </c>
      <c r="X23" s="138" t="s">
        <v>927</v>
      </c>
      <c r="Y23" s="138" t="s">
        <v>928</v>
      </c>
      <c r="Z23" s="138" t="s">
        <v>929</v>
      </c>
      <c r="AA23" s="138" t="s">
        <v>930</v>
      </c>
      <c r="AB23" s="138" t="s">
        <v>931</v>
      </c>
      <c r="AC23" s="138" t="s">
        <v>932</v>
      </c>
      <c r="AD23" s="138" t="s">
        <v>933</v>
      </c>
      <c r="AE23" s="138" t="s">
        <v>934</v>
      </c>
      <c r="AF23" s="138" t="s">
        <v>935</v>
      </c>
      <c r="AG23" s="138" t="s">
        <v>936</v>
      </c>
      <c r="AH23" s="138" t="s">
        <v>937</v>
      </c>
      <c r="AI23" s="138" t="s">
        <v>938</v>
      </c>
      <c r="AJ23" s="138" t="s">
        <v>939</v>
      </c>
      <c r="AK23" s="123"/>
    </row>
    <row r="24" spans="1:40" s="140" customFormat="1" ht="26.25" customHeight="1" x14ac:dyDescent="0.25">
      <c r="A24" s="147" t="s">
        <v>492</v>
      </c>
      <c r="B24" s="136">
        <f>SUM(D24:AJ24)</f>
        <v>13678291.055919103</v>
      </c>
      <c r="C24" s="139" t="s">
        <v>321</v>
      </c>
      <c r="D24" s="122">
        <v>234620.74653492958</v>
      </c>
      <c r="E24" s="122">
        <v>121845.2515254803</v>
      </c>
      <c r="F24" s="122">
        <v>26116.543316504161</v>
      </c>
      <c r="G24" s="122">
        <v>892966.65451010293</v>
      </c>
      <c r="H24" s="122">
        <v>364949.58375319117</v>
      </c>
      <c r="I24" s="122">
        <v>265595.14846730261</v>
      </c>
      <c r="J24" s="122">
        <v>197576.87225888812</v>
      </c>
      <c r="K24" s="122">
        <v>357278.96389575524</v>
      </c>
      <c r="L24" s="122">
        <v>974098.73051024845</v>
      </c>
      <c r="M24" s="122">
        <v>331508.79300378193</v>
      </c>
      <c r="N24" s="122">
        <v>157317.0841482328</v>
      </c>
      <c r="O24" s="122">
        <v>768791.35613304249</v>
      </c>
      <c r="P24" s="122">
        <v>208739.50514113859</v>
      </c>
      <c r="Q24" s="122">
        <v>132896.63834263696</v>
      </c>
      <c r="R24" s="122">
        <v>183602.18465863177</v>
      </c>
      <c r="S24" s="122">
        <v>974098.73051024845</v>
      </c>
      <c r="T24" s="122">
        <v>89799.375849627511</v>
      </c>
      <c r="U24" s="122">
        <v>938563.01468190842</v>
      </c>
      <c r="V24" s="122">
        <v>1329709.2473202029</v>
      </c>
      <c r="W24" s="122">
        <v>210167.97794861672</v>
      </c>
      <c r="X24" s="122">
        <v>156638.46059681507</v>
      </c>
      <c r="Y24" s="122">
        <v>1281568.3890121076</v>
      </c>
      <c r="Z24" s="122">
        <v>208739.50514113859</v>
      </c>
      <c r="AA24" s="122">
        <v>204654.18029637364</v>
      </c>
      <c r="AB24" s="122">
        <v>591387.307499944</v>
      </c>
      <c r="AC24" s="122">
        <v>831707.38743142923</v>
      </c>
      <c r="AD24" s="122">
        <v>510843.86669367831</v>
      </c>
      <c r="AE24" s="122">
        <v>140823.26456877589</v>
      </c>
      <c r="AF24" s="122">
        <v>385750.48341633717</v>
      </c>
      <c r="AG24" s="122">
        <v>181198.84029758867</v>
      </c>
      <c r="AH24" s="122">
        <v>85966.295574511649</v>
      </c>
      <c r="AI24" s="122">
        <v>196374.18521191727</v>
      </c>
      <c r="AJ24" s="122">
        <v>142396.48766801195</v>
      </c>
      <c r="AK24" s="123"/>
    </row>
    <row r="25" spans="1:40" s="140" customFormat="1" ht="26.25" customHeight="1" x14ac:dyDescent="0.25">
      <c r="A25" s="152"/>
      <c r="B25" s="137"/>
      <c r="C25" s="139" t="s">
        <v>322</v>
      </c>
      <c r="D25" s="138" t="s">
        <v>940</v>
      </c>
      <c r="E25" s="138" t="s">
        <v>941</v>
      </c>
      <c r="F25" s="138" t="s">
        <v>942</v>
      </c>
      <c r="G25" s="138" t="s">
        <v>943</v>
      </c>
      <c r="H25" s="138" t="s">
        <v>944</v>
      </c>
      <c r="I25" s="138" t="s">
        <v>945</v>
      </c>
      <c r="J25" s="138" t="s">
        <v>946</v>
      </c>
      <c r="K25" s="138" t="s">
        <v>947</v>
      </c>
      <c r="L25" s="138" t="s">
        <v>948</v>
      </c>
      <c r="M25" s="138" t="s">
        <v>949</v>
      </c>
      <c r="N25" s="138" t="s">
        <v>950</v>
      </c>
      <c r="O25" s="138" t="s">
        <v>951</v>
      </c>
      <c r="P25" s="138" t="s">
        <v>952</v>
      </c>
      <c r="Q25" s="138" t="s">
        <v>953</v>
      </c>
      <c r="R25" s="138" t="s">
        <v>954</v>
      </c>
      <c r="S25" s="138" t="s">
        <v>955</v>
      </c>
      <c r="T25" s="138" t="s">
        <v>956</v>
      </c>
      <c r="U25" s="138" t="s">
        <v>957</v>
      </c>
      <c r="V25" s="138" t="s">
        <v>958</v>
      </c>
      <c r="W25" s="138" t="s">
        <v>959</v>
      </c>
      <c r="X25" s="138" t="s">
        <v>960</v>
      </c>
      <c r="Y25" s="138" t="s">
        <v>961</v>
      </c>
      <c r="Z25" s="138" t="s">
        <v>962</v>
      </c>
      <c r="AA25" s="138" t="s">
        <v>963</v>
      </c>
      <c r="AB25" s="138" t="s">
        <v>964</v>
      </c>
      <c r="AC25" s="138" t="s">
        <v>965</v>
      </c>
      <c r="AD25" s="138" t="s">
        <v>966</v>
      </c>
      <c r="AE25" s="138" t="s">
        <v>967</v>
      </c>
      <c r="AF25" s="138" t="s">
        <v>968</v>
      </c>
      <c r="AG25" s="138" t="s">
        <v>969</v>
      </c>
      <c r="AH25" s="138" t="s">
        <v>970</v>
      </c>
      <c r="AI25" s="138" t="s">
        <v>971</v>
      </c>
      <c r="AJ25" s="138" t="s">
        <v>972</v>
      </c>
      <c r="AK25" s="123"/>
    </row>
    <row r="26" spans="1:40" s="110" customFormat="1" ht="26.25" customHeight="1" x14ac:dyDescent="0.25">
      <c r="A26" s="151" t="s">
        <v>458</v>
      </c>
      <c r="B26" s="136">
        <f>SUM(D26:AJ26)</f>
        <v>52714722.633111261</v>
      </c>
      <c r="C26" s="121" t="s">
        <v>321</v>
      </c>
      <c r="D26" s="122">
        <v>904204.15291647427</v>
      </c>
      <c r="E26" s="122">
        <v>469579.0294320347</v>
      </c>
      <c r="F26" s="122">
        <v>100650.46367538674</v>
      </c>
      <c r="G26" s="122">
        <v>3441401.3651761981</v>
      </c>
      <c r="H26" s="122">
        <v>1406478.0464145627</v>
      </c>
      <c r="I26" s="122">
        <v>1023576.3025451353</v>
      </c>
      <c r="J26" s="122">
        <v>761440.8830215598</v>
      </c>
      <c r="K26" s="122">
        <v>1376916.2688097653</v>
      </c>
      <c r="L26" s="122">
        <v>3754076.0162354345</v>
      </c>
      <c r="M26" s="122">
        <v>1277600.6887256296</v>
      </c>
      <c r="N26" s="122">
        <v>606283.81297203526</v>
      </c>
      <c r="O26" s="122">
        <v>2962842.5755532845</v>
      </c>
      <c r="P26" s="122">
        <v>804460.51857672248</v>
      </c>
      <c r="Q26" s="122">
        <v>512169.93412882689</v>
      </c>
      <c r="R26" s="122">
        <v>707583.8786837915</v>
      </c>
      <c r="S26" s="122">
        <v>3754076.0162354345</v>
      </c>
      <c r="T26" s="122">
        <v>346077.53053267265</v>
      </c>
      <c r="U26" s="122">
        <v>3617125.0334114963</v>
      </c>
      <c r="V26" s="122">
        <v>5124562.2620988796</v>
      </c>
      <c r="W26" s="122">
        <v>809965.70541090425</v>
      </c>
      <c r="X26" s="122">
        <v>603668.46781385469</v>
      </c>
      <c r="Y26" s="122">
        <v>4939032.3605449134</v>
      </c>
      <c r="Z26" s="122">
        <v>804460.51857672248</v>
      </c>
      <c r="AA26" s="122">
        <v>788716.09808021982</v>
      </c>
      <c r="AB26" s="122">
        <v>2279145.6736922953</v>
      </c>
      <c r="AC26" s="122">
        <v>3205314.4695575717</v>
      </c>
      <c r="AD26" s="122">
        <v>1968739.5619447762</v>
      </c>
      <c r="AE26" s="122">
        <v>542718.33386816713</v>
      </c>
      <c r="AF26" s="122">
        <v>1486642.5678287651</v>
      </c>
      <c r="AG26" s="122">
        <v>698321.63745304837</v>
      </c>
      <c r="AH26" s="122">
        <v>331305.23458523815</v>
      </c>
      <c r="AI26" s="122">
        <v>756805.85121558956</v>
      </c>
      <c r="AJ26" s="122">
        <v>548781.37339387927</v>
      </c>
      <c r="AK26" s="123"/>
      <c r="AN26" s="110">
        <v>2</v>
      </c>
    </row>
    <row r="27" spans="1:40" s="110" customFormat="1" ht="26.25" customHeight="1" x14ac:dyDescent="0.25">
      <c r="A27" s="152"/>
      <c r="B27" s="137"/>
      <c r="C27" s="121" t="s">
        <v>322</v>
      </c>
      <c r="D27" s="138" t="s">
        <v>973</v>
      </c>
      <c r="E27" s="138" t="s">
        <v>974</v>
      </c>
      <c r="F27" s="138" t="s">
        <v>975</v>
      </c>
      <c r="G27" s="138" t="s">
        <v>976</v>
      </c>
      <c r="H27" s="138" t="s">
        <v>977</v>
      </c>
      <c r="I27" s="138" t="s">
        <v>978</v>
      </c>
      <c r="J27" s="138" t="s">
        <v>979</v>
      </c>
      <c r="K27" s="138" t="s">
        <v>980</v>
      </c>
      <c r="L27" s="138" t="s">
        <v>981</v>
      </c>
      <c r="M27" s="138" t="s">
        <v>982</v>
      </c>
      <c r="N27" s="138" t="s">
        <v>983</v>
      </c>
      <c r="O27" s="138" t="s">
        <v>984</v>
      </c>
      <c r="P27" s="138" t="s">
        <v>985</v>
      </c>
      <c r="Q27" s="138" t="s">
        <v>986</v>
      </c>
      <c r="R27" s="138" t="s">
        <v>987</v>
      </c>
      <c r="S27" s="138" t="s">
        <v>988</v>
      </c>
      <c r="T27" s="138" t="s">
        <v>989</v>
      </c>
      <c r="U27" s="138" t="s">
        <v>990</v>
      </c>
      <c r="V27" s="138" t="s">
        <v>991</v>
      </c>
      <c r="W27" s="138" t="s">
        <v>992</v>
      </c>
      <c r="X27" s="138" t="s">
        <v>993</v>
      </c>
      <c r="Y27" s="138" t="s">
        <v>994</v>
      </c>
      <c r="Z27" s="138" t="s">
        <v>995</v>
      </c>
      <c r="AA27" s="138" t="s">
        <v>996</v>
      </c>
      <c r="AB27" s="138" t="s">
        <v>997</v>
      </c>
      <c r="AC27" s="138" t="s">
        <v>998</v>
      </c>
      <c r="AD27" s="138" t="s">
        <v>999</v>
      </c>
      <c r="AE27" s="138" t="s">
        <v>1000</v>
      </c>
      <c r="AF27" s="138" t="s">
        <v>1001</v>
      </c>
      <c r="AG27" s="138" t="s">
        <v>1002</v>
      </c>
      <c r="AH27" s="138" t="s">
        <v>1003</v>
      </c>
      <c r="AI27" s="138" t="s">
        <v>1004</v>
      </c>
      <c r="AJ27" s="138" t="s">
        <v>1005</v>
      </c>
      <c r="AK27" s="123"/>
    </row>
    <row r="28" spans="1:40" s="140" customFormat="1" ht="26.25" customHeight="1" x14ac:dyDescent="0.25">
      <c r="A28" s="151" t="s">
        <v>13</v>
      </c>
      <c r="B28" s="136">
        <f>SUM(D28:AJ28)</f>
        <v>375339331.90328312</v>
      </c>
      <c r="C28" s="139" t="s">
        <v>321</v>
      </c>
      <c r="D28" s="122">
        <v>19304336.156245902</v>
      </c>
      <c r="E28" s="122">
        <v>9722049.0814286377</v>
      </c>
      <c r="F28" s="122">
        <v>8564308.0770979151</v>
      </c>
      <c r="G28" s="122">
        <v>5664826.4122321345</v>
      </c>
      <c r="H28" s="122">
        <v>4494674.9785024542</v>
      </c>
      <c r="I28" s="122">
        <v>4880330.4745310871</v>
      </c>
      <c r="J28" s="122">
        <v>3814468.1267859442</v>
      </c>
      <c r="K28" s="122">
        <v>21429428.836658236</v>
      </c>
      <c r="L28" s="122">
        <v>16862658.5194856</v>
      </c>
      <c r="M28" s="122">
        <v>7200287.7349533625</v>
      </c>
      <c r="N28" s="122">
        <v>6749300.2565516746</v>
      </c>
      <c r="O28" s="122">
        <v>16486198.146777021</v>
      </c>
      <c r="P28" s="122">
        <v>3357077.8696103082</v>
      </c>
      <c r="Q28" s="122">
        <v>2004851.436713458</v>
      </c>
      <c r="R28" s="122">
        <v>4439761.8911913214</v>
      </c>
      <c r="S28" s="122">
        <v>28005950.779357698</v>
      </c>
      <c r="T28" s="122">
        <v>1689585.0562929423</v>
      </c>
      <c r="U28" s="122">
        <v>28120452.521175548</v>
      </c>
      <c r="V28" s="122">
        <v>32705771.989690572</v>
      </c>
      <c r="W28" s="122">
        <v>4035840.0059511554</v>
      </c>
      <c r="X28" s="122">
        <v>35383391.681803249</v>
      </c>
      <c r="Y28" s="122">
        <v>36908278.1482471</v>
      </c>
      <c r="Z28" s="122">
        <v>6616979.9935626928</v>
      </c>
      <c r="AA28" s="122">
        <v>5890770.934475963</v>
      </c>
      <c r="AB28" s="122">
        <v>6828686.1058985293</v>
      </c>
      <c r="AC28" s="122">
        <v>9839395.4672356099</v>
      </c>
      <c r="AD28" s="122">
        <v>12746269.117313392</v>
      </c>
      <c r="AE28" s="122">
        <v>5320759.9325052509</v>
      </c>
      <c r="AF28" s="122">
        <v>10347798.714890657</v>
      </c>
      <c r="AG28" s="122">
        <v>4818163.6337986803</v>
      </c>
      <c r="AH28" s="122">
        <v>2501115.5126301185</v>
      </c>
      <c r="AI28" s="122">
        <v>3284804.3771836362</v>
      </c>
      <c r="AJ28" s="122">
        <v>5320759.9325052509</v>
      </c>
      <c r="AK28" s="123"/>
    </row>
    <row r="29" spans="1:40" s="140" customFormat="1" ht="26.25" customHeight="1" x14ac:dyDescent="0.25">
      <c r="A29" s="152"/>
      <c r="B29" s="137"/>
      <c r="C29" s="139" t="s">
        <v>322</v>
      </c>
      <c r="D29" s="138" t="s">
        <v>1006</v>
      </c>
      <c r="E29" s="138" t="s">
        <v>1007</v>
      </c>
      <c r="F29" s="138" t="s">
        <v>1008</v>
      </c>
      <c r="G29" s="138" t="s">
        <v>1009</v>
      </c>
      <c r="H29" s="138" t="s">
        <v>1010</v>
      </c>
      <c r="I29" s="138" t="s">
        <v>1011</v>
      </c>
      <c r="J29" s="138" t="s">
        <v>1012</v>
      </c>
      <c r="K29" s="138" t="s">
        <v>1013</v>
      </c>
      <c r="L29" s="138" t="s">
        <v>1014</v>
      </c>
      <c r="M29" s="138" t="s">
        <v>1015</v>
      </c>
      <c r="N29" s="138" t="s">
        <v>1016</v>
      </c>
      <c r="O29" s="138" t="s">
        <v>1017</v>
      </c>
      <c r="P29" s="138" t="s">
        <v>1018</v>
      </c>
      <c r="Q29" s="138" t="s">
        <v>1019</v>
      </c>
      <c r="R29" s="138" t="s">
        <v>1020</v>
      </c>
      <c r="S29" s="138" t="s">
        <v>1021</v>
      </c>
      <c r="T29" s="138" t="s">
        <v>1022</v>
      </c>
      <c r="U29" s="138" t="s">
        <v>1023</v>
      </c>
      <c r="V29" s="138" t="s">
        <v>1024</v>
      </c>
      <c r="W29" s="138" t="s">
        <v>1025</v>
      </c>
      <c r="X29" s="138" t="s">
        <v>1026</v>
      </c>
      <c r="Y29" s="138" t="s">
        <v>1027</v>
      </c>
      <c r="Z29" s="138" t="s">
        <v>1028</v>
      </c>
      <c r="AA29" s="138" t="s">
        <v>1029</v>
      </c>
      <c r="AB29" s="138" t="s">
        <v>1030</v>
      </c>
      <c r="AC29" s="138" t="s">
        <v>1031</v>
      </c>
      <c r="AD29" s="138" t="s">
        <v>1032</v>
      </c>
      <c r="AE29" s="138" t="s">
        <v>1033</v>
      </c>
      <c r="AF29" s="138" t="s">
        <v>1034</v>
      </c>
      <c r="AG29" s="138" t="s">
        <v>1035</v>
      </c>
      <c r="AH29" s="138" t="s">
        <v>1036</v>
      </c>
      <c r="AI29" s="138" t="s">
        <v>1037</v>
      </c>
      <c r="AJ29" s="138" t="s">
        <v>1038</v>
      </c>
      <c r="AK29" s="123"/>
    </row>
    <row r="30" spans="1:40" s="110" customFormat="1" ht="26.25" customHeight="1" x14ac:dyDescent="0.25">
      <c r="A30" s="151" t="s">
        <v>390</v>
      </c>
      <c r="B30" s="136">
        <f>SUM(D30:AJ30)</f>
        <v>340741427.20928442</v>
      </c>
      <c r="C30" s="121" t="s">
        <v>321</v>
      </c>
      <c r="D30" s="141">
        <v>9518720.9211955089</v>
      </c>
      <c r="E30" s="141">
        <v>7188324.8932234496</v>
      </c>
      <c r="F30" s="141">
        <v>3204612.8499366562</v>
      </c>
      <c r="G30" s="141">
        <v>9010645.9912351295</v>
      </c>
      <c r="H30" s="141">
        <v>10931554.855278039</v>
      </c>
      <c r="I30" s="141">
        <v>7499147.5741496133</v>
      </c>
      <c r="J30" s="141">
        <v>3251638.1473257532</v>
      </c>
      <c r="K30" s="141">
        <v>16834157.183639653</v>
      </c>
      <c r="L30" s="141">
        <v>24782690.779653654</v>
      </c>
      <c r="M30" s="141">
        <v>12470232.02278368</v>
      </c>
      <c r="N30" s="141">
        <v>8353172.087847461</v>
      </c>
      <c r="O30" s="141">
        <v>16673113.144338056</v>
      </c>
      <c r="P30" s="141">
        <v>3680935.2897088402</v>
      </c>
      <c r="Q30" s="141">
        <v>2045915.6117210565</v>
      </c>
      <c r="R30" s="141">
        <v>6282040.9502661619</v>
      </c>
      <c r="S30" s="141">
        <v>22888950.81239064</v>
      </c>
      <c r="T30" s="141">
        <v>1309073.8601972815</v>
      </c>
      <c r="U30" s="141">
        <v>16993200.162576143</v>
      </c>
      <c r="V30" s="141">
        <v>27310498.833176505</v>
      </c>
      <c r="W30" s="141">
        <v>3844246.4560288093</v>
      </c>
      <c r="X30" s="141">
        <v>18012122.372802906</v>
      </c>
      <c r="Y30" s="141">
        <v>33694487.675925702</v>
      </c>
      <c r="Z30" s="141">
        <v>6091531.18696607</v>
      </c>
      <c r="AA30" s="141">
        <v>9419538.7539835554</v>
      </c>
      <c r="AB30" s="141">
        <v>7715057.8777265456</v>
      </c>
      <c r="AC30" s="141">
        <v>6240163.9985390855</v>
      </c>
      <c r="AD30" s="141">
        <v>14387061.416244889</v>
      </c>
      <c r="AE30" s="141">
        <v>7689906.5421032254</v>
      </c>
      <c r="AF30" s="141">
        <v>9373221.2993773557</v>
      </c>
      <c r="AG30" s="141">
        <v>4222045.1654217355</v>
      </c>
      <c r="AH30" s="141">
        <v>2478069.3049751665</v>
      </c>
      <c r="AI30" s="141">
        <v>3885090.0152698555</v>
      </c>
      <c r="AJ30" s="142">
        <v>3460259.173276234</v>
      </c>
      <c r="AK30" s="123"/>
    </row>
    <row r="31" spans="1:40" s="110" customFormat="1" ht="26.25" customHeight="1" x14ac:dyDescent="0.25">
      <c r="A31" s="152"/>
      <c r="B31" s="137"/>
      <c r="C31" s="121" t="s">
        <v>322</v>
      </c>
      <c r="D31" s="138" t="s">
        <v>1039</v>
      </c>
      <c r="E31" s="138" t="s">
        <v>1040</v>
      </c>
      <c r="F31" s="138" t="s">
        <v>1041</v>
      </c>
      <c r="G31" s="138" t="s">
        <v>1042</v>
      </c>
      <c r="H31" s="138" t="s">
        <v>1043</v>
      </c>
      <c r="I31" s="138" t="s">
        <v>1044</v>
      </c>
      <c r="J31" s="138" t="s">
        <v>1045</v>
      </c>
      <c r="K31" s="138" t="s">
        <v>1046</v>
      </c>
      <c r="L31" s="138" t="s">
        <v>1047</v>
      </c>
      <c r="M31" s="138" t="s">
        <v>1048</v>
      </c>
      <c r="N31" s="138" t="s">
        <v>1049</v>
      </c>
      <c r="O31" s="138" t="s">
        <v>1050</v>
      </c>
      <c r="P31" s="138" t="s">
        <v>1051</v>
      </c>
      <c r="Q31" s="138" t="s">
        <v>1052</v>
      </c>
      <c r="R31" s="138" t="s">
        <v>1053</v>
      </c>
      <c r="S31" s="138" t="s">
        <v>1054</v>
      </c>
      <c r="T31" s="138" t="s">
        <v>1055</v>
      </c>
      <c r="U31" s="138" t="s">
        <v>1056</v>
      </c>
      <c r="V31" s="138" t="s">
        <v>1057</v>
      </c>
      <c r="W31" s="138" t="s">
        <v>1058</v>
      </c>
      <c r="X31" s="138" t="s">
        <v>1059</v>
      </c>
      <c r="Y31" s="138" t="s">
        <v>1060</v>
      </c>
      <c r="Z31" s="138" t="s">
        <v>1061</v>
      </c>
      <c r="AA31" s="138" t="s">
        <v>1062</v>
      </c>
      <c r="AB31" s="138" t="s">
        <v>1063</v>
      </c>
      <c r="AC31" s="138" t="s">
        <v>1064</v>
      </c>
      <c r="AD31" s="138" t="s">
        <v>1065</v>
      </c>
      <c r="AE31" s="138" t="s">
        <v>1066</v>
      </c>
      <c r="AF31" s="138" t="s">
        <v>1067</v>
      </c>
      <c r="AG31" s="138" t="s">
        <v>1068</v>
      </c>
      <c r="AH31" s="138" t="s">
        <v>1069</v>
      </c>
      <c r="AI31" s="138" t="s">
        <v>1070</v>
      </c>
      <c r="AJ31" s="138" t="s">
        <v>1071</v>
      </c>
      <c r="AK31" s="123"/>
    </row>
    <row r="32" spans="1:40" s="110" customFormat="1" ht="26.25" customHeight="1" x14ac:dyDescent="0.25">
      <c r="A32" s="147" t="s">
        <v>560</v>
      </c>
      <c r="B32" s="136">
        <f>SUM(D32:AJ32)</f>
        <v>1569861223.545758</v>
      </c>
      <c r="C32" s="121" t="s">
        <v>321</v>
      </c>
      <c r="D32" s="122">
        <v>52691963.445800282</v>
      </c>
      <c r="E32" s="122">
        <v>36939192.218600169</v>
      </c>
      <c r="F32" s="122">
        <v>14470717.969399977</v>
      </c>
      <c r="G32" s="122">
        <v>55012808.958800115</v>
      </c>
      <c r="H32" s="122">
        <v>42294194.998999983</v>
      </c>
      <c r="I32" s="122">
        <v>115557277.4048018</v>
      </c>
      <c r="J32" s="122">
        <v>23547275.232600022</v>
      </c>
      <c r="K32" s="122">
        <v>60228666.162000373</v>
      </c>
      <c r="L32" s="122">
        <v>49361326.894600071</v>
      </c>
      <c r="M32" s="122">
        <v>115557277.4048018</v>
      </c>
      <c r="N32" s="122">
        <v>15294165.615399932</v>
      </c>
      <c r="O32" s="122">
        <v>48602590.925000012</v>
      </c>
      <c r="P32" s="122">
        <v>6893467.5935999863</v>
      </c>
      <c r="Q32" s="122">
        <v>18263180.975199956</v>
      </c>
      <c r="R32" s="122">
        <v>19349100.720599972</v>
      </c>
      <c r="S32" s="122">
        <v>83810061.006000966</v>
      </c>
      <c r="T32" s="122">
        <v>31708170.442199968</v>
      </c>
      <c r="U32" s="122">
        <v>192371061.27960172</v>
      </c>
      <c r="V32" s="122">
        <v>143141577.93180126</v>
      </c>
      <c r="W32" s="122">
        <v>7700197.8127471535</v>
      </c>
      <c r="X32" s="122">
        <v>100625087.93680046</v>
      </c>
      <c r="Y32" s="122">
        <v>87789748.219601974</v>
      </c>
      <c r="Z32" s="122">
        <v>14451560.576599974</v>
      </c>
      <c r="AA32" s="122">
        <v>11425602.122199988</v>
      </c>
      <c r="AB32" s="122">
        <v>28851071.069799926</v>
      </c>
      <c r="AC32" s="122">
        <v>48971891.060400099</v>
      </c>
      <c r="AD32" s="122">
        <v>25055800.35419995</v>
      </c>
      <c r="AE32" s="122">
        <v>18039322.103599969</v>
      </c>
      <c r="AF32" s="122">
        <v>36640489.366600156</v>
      </c>
      <c r="AG32" s="122">
        <v>16170289.620799981</v>
      </c>
      <c r="AH32" s="122">
        <v>23547275.232600022</v>
      </c>
      <c r="AI32" s="122">
        <v>24386479.646200012</v>
      </c>
      <c r="AJ32" s="122">
        <v>1112331.2437999914</v>
      </c>
      <c r="AK32" s="123"/>
    </row>
    <row r="33" spans="1:37" s="110" customFormat="1" ht="26.25" customHeight="1" x14ac:dyDescent="0.25">
      <c r="A33" s="152"/>
      <c r="B33" s="137"/>
      <c r="C33" s="121" t="s">
        <v>322</v>
      </c>
      <c r="D33" s="138" t="s">
        <v>1072</v>
      </c>
      <c r="E33" s="138" t="s">
        <v>1073</v>
      </c>
      <c r="F33" s="138" t="s">
        <v>1074</v>
      </c>
      <c r="G33" s="138" t="s">
        <v>1075</v>
      </c>
      <c r="H33" s="138" t="s">
        <v>1076</v>
      </c>
      <c r="I33" s="138" t="s">
        <v>1077</v>
      </c>
      <c r="J33" s="138" t="s">
        <v>1078</v>
      </c>
      <c r="K33" s="138" t="s">
        <v>1079</v>
      </c>
      <c r="L33" s="138" t="s">
        <v>1080</v>
      </c>
      <c r="M33" s="138" t="s">
        <v>1081</v>
      </c>
      <c r="N33" s="138" t="s">
        <v>1082</v>
      </c>
      <c r="O33" s="138" t="s">
        <v>1083</v>
      </c>
      <c r="P33" s="138" t="s">
        <v>1084</v>
      </c>
      <c r="Q33" s="138" t="s">
        <v>1085</v>
      </c>
      <c r="R33" s="138" t="s">
        <v>1086</v>
      </c>
      <c r="S33" s="138" t="s">
        <v>1087</v>
      </c>
      <c r="T33" s="138" t="s">
        <v>1088</v>
      </c>
      <c r="U33" s="138" t="s">
        <v>1089</v>
      </c>
      <c r="V33" s="138" t="s">
        <v>1090</v>
      </c>
      <c r="W33" s="138" t="s">
        <v>1091</v>
      </c>
      <c r="X33" s="138" t="s">
        <v>1092</v>
      </c>
      <c r="Y33" s="138" t="s">
        <v>1093</v>
      </c>
      <c r="Z33" s="138" t="s">
        <v>1094</v>
      </c>
      <c r="AA33" s="138" t="s">
        <v>1095</v>
      </c>
      <c r="AB33" s="138" t="s">
        <v>1096</v>
      </c>
      <c r="AC33" s="138" t="s">
        <v>1097</v>
      </c>
      <c r="AD33" s="138" t="s">
        <v>1098</v>
      </c>
      <c r="AE33" s="138" t="s">
        <v>1099</v>
      </c>
      <c r="AF33" s="138" t="s">
        <v>1100</v>
      </c>
      <c r="AG33" s="138" t="s">
        <v>1101</v>
      </c>
      <c r="AH33" s="138" t="s">
        <v>1102</v>
      </c>
      <c r="AI33" s="138" t="s">
        <v>1103</v>
      </c>
      <c r="AJ33" s="138" t="s">
        <v>1104</v>
      </c>
      <c r="AK33" s="123"/>
    </row>
    <row r="34" spans="1:37" s="110" customFormat="1" ht="26.25" customHeight="1" x14ac:dyDescent="0.25">
      <c r="A34" s="147" t="s">
        <v>1105</v>
      </c>
      <c r="B34" s="136">
        <f>SUM(D34:AJ34)</f>
        <v>346384600</v>
      </c>
      <c r="C34" s="121" t="s">
        <v>321</v>
      </c>
      <c r="D34" s="122">
        <v>15742689.710250152</v>
      </c>
      <c r="E34" s="122">
        <v>10141541.881031852</v>
      </c>
      <c r="F34" s="122">
        <v>5067838.8866160056</v>
      </c>
      <c r="G34" s="122">
        <v>14122889.394697789</v>
      </c>
      <c r="H34" s="122">
        <v>9460410.9037396554</v>
      </c>
      <c r="I34" s="122">
        <v>6928461.9946495881</v>
      </c>
      <c r="J34" s="122">
        <v>3865732.798227313</v>
      </c>
      <c r="K34" s="122">
        <v>14002208.182442948</v>
      </c>
      <c r="L34" s="122">
        <v>14018083.045022018</v>
      </c>
      <c r="M34" s="122">
        <v>13628448.648785692</v>
      </c>
      <c r="N34" s="122">
        <v>8056843.552979812</v>
      </c>
      <c r="O34" s="122">
        <v>11990322.140968591</v>
      </c>
      <c r="P34" s="122">
        <v>4703414.5602133945</v>
      </c>
      <c r="Q34" s="122">
        <v>1682004.2995826514</v>
      </c>
      <c r="R34" s="122">
        <v>4752401.1023735814</v>
      </c>
      <c r="S34" s="122">
        <v>25505749.818678215</v>
      </c>
      <c r="T34" s="122">
        <v>1342609.3992339356</v>
      </c>
      <c r="U34" s="122">
        <v>12991154.578576695</v>
      </c>
      <c r="V34" s="122">
        <v>18284707.136388946</v>
      </c>
      <c r="W34" s="122">
        <v>5859908.4340433814</v>
      </c>
      <c r="X34" s="122">
        <v>17466833.086551771</v>
      </c>
      <c r="Y34" s="122">
        <v>47200786.248534739</v>
      </c>
      <c r="Z34" s="122">
        <v>9294419.8273216579</v>
      </c>
      <c r="AA34" s="122">
        <v>8224707.1195815066</v>
      </c>
      <c r="AB34" s="122">
        <v>7151917.5521468278</v>
      </c>
      <c r="AC34" s="122">
        <v>7557965.8894020868</v>
      </c>
      <c r="AD34" s="122">
        <v>11440849.458662147</v>
      </c>
      <c r="AE34" s="122">
        <v>8022465.6705521587</v>
      </c>
      <c r="AF34" s="122">
        <v>10602974.713634737</v>
      </c>
      <c r="AG34" s="122">
        <v>4145697.4997702385</v>
      </c>
      <c r="AH34" s="122">
        <v>2577155.1988182086</v>
      </c>
      <c r="AI34" s="122">
        <v>5283781.2134894691</v>
      </c>
      <c r="AJ34" s="122">
        <v>5267626.0530322697</v>
      </c>
      <c r="AK34" s="123"/>
    </row>
    <row r="35" spans="1:37" s="110" customFormat="1" ht="26.25" customHeight="1" x14ac:dyDescent="0.25">
      <c r="A35" s="152"/>
      <c r="B35" s="137"/>
      <c r="C35" s="121" t="s">
        <v>322</v>
      </c>
      <c r="D35" s="138" t="s">
        <v>1106</v>
      </c>
      <c r="E35" s="138" t="s">
        <v>1107</v>
      </c>
      <c r="F35" s="138" t="s">
        <v>1108</v>
      </c>
      <c r="G35" s="138" t="s">
        <v>1109</v>
      </c>
      <c r="H35" s="138" t="s">
        <v>1110</v>
      </c>
      <c r="I35" s="138" t="s">
        <v>1111</v>
      </c>
      <c r="J35" s="138" t="s">
        <v>1112</v>
      </c>
      <c r="K35" s="138" t="s">
        <v>1113</v>
      </c>
      <c r="L35" s="138" t="s">
        <v>1114</v>
      </c>
      <c r="M35" s="138" t="s">
        <v>1115</v>
      </c>
      <c r="N35" s="138" t="s">
        <v>1116</v>
      </c>
      <c r="O35" s="138" t="s">
        <v>1117</v>
      </c>
      <c r="P35" s="138" t="s">
        <v>1118</v>
      </c>
      <c r="Q35" s="138" t="s">
        <v>1119</v>
      </c>
      <c r="R35" s="138" t="s">
        <v>1120</v>
      </c>
      <c r="S35" s="138" t="s">
        <v>1121</v>
      </c>
      <c r="T35" s="138" t="s">
        <v>1122</v>
      </c>
      <c r="U35" s="138" t="s">
        <v>1123</v>
      </c>
      <c r="V35" s="138" t="s">
        <v>1124</v>
      </c>
      <c r="W35" s="138" t="s">
        <v>1125</v>
      </c>
      <c r="X35" s="138" t="s">
        <v>1126</v>
      </c>
      <c r="Y35" s="138" t="s">
        <v>1127</v>
      </c>
      <c r="Z35" s="138" t="s">
        <v>1128</v>
      </c>
      <c r="AA35" s="138" t="s">
        <v>1129</v>
      </c>
      <c r="AB35" s="138" t="s">
        <v>1130</v>
      </c>
      <c r="AC35" s="138" t="s">
        <v>1131</v>
      </c>
      <c r="AD35" s="138" t="s">
        <v>1132</v>
      </c>
      <c r="AE35" s="138" t="s">
        <v>1133</v>
      </c>
      <c r="AF35" s="138" t="s">
        <v>1134</v>
      </c>
      <c r="AG35" s="138" t="s">
        <v>1135</v>
      </c>
      <c r="AH35" s="138" t="s">
        <v>1136</v>
      </c>
      <c r="AI35" s="138" t="s">
        <v>1137</v>
      </c>
      <c r="AJ35" s="138" t="s">
        <v>1138</v>
      </c>
      <c r="AK35" s="123"/>
    </row>
  </sheetData>
  <mergeCells count="14">
    <mergeCell ref="A28:A29"/>
    <mergeCell ref="A30:A31"/>
    <mergeCell ref="A32:A33"/>
    <mergeCell ref="A34:A35"/>
    <mergeCell ref="A10:A11"/>
    <mergeCell ref="A20:A21"/>
    <mergeCell ref="A22:A23"/>
    <mergeCell ref="A24:A25"/>
    <mergeCell ref="A26:A27"/>
    <mergeCell ref="B10:B11"/>
    <mergeCell ref="A12:A13"/>
    <mergeCell ref="A14:A15"/>
    <mergeCell ref="A16:A17"/>
    <mergeCell ref="A18:A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AH662"/>
  <sheetViews>
    <sheetView showGridLines="0" zoomScaleNormal="80" workbookViewId="0">
      <pane xSplit="9" ySplit="2" topLeftCell="J652" activePane="bottomRight" state="frozen"/>
      <selection pane="topRight" activeCell="I1" sqref="I1"/>
      <selection pane="bottomLeft" activeCell="A2" sqref="A2"/>
      <selection pane="bottomRight"/>
    </sheetView>
  </sheetViews>
  <sheetFormatPr defaultColWidth="24.85546875" defaultRowHeight="16.5" customHeight="1" x14ac:dyDescent="0.25"/>
  <cols>
    <col min="1" max="1" width="7.7109375" style="16" customWidth="1"/>
    <col min="2" max="2" width="9.140625" style="16" bestFit="1" customWidth="1"/>
    <col min="3" max="3" width="14.28515625" style="16" customWidth="1"/>
    <col min="4" max="4" width="23.140625" style="17" customWidth="1"/>
    <col min="5" max="7" width="14.28515625" style="16" customWidth="1"/>
    <col min="8" max="8" width="18.140625" style="18" hidden="1" customWidth="1"/>
    <col min="9" max="9" width="27.28515625" style="19" customWidth="1"/>
    <col min="10" max="10" width="1.7109375" style="19" customWidth="1"/>
    <col min="11" max="11" width="33.5703125" style="20" customWidth="1"/>
    <col min="12" max="12" width="18.7109375" style="21" customWidth="1"/>
    <col min="13" max="13" width="9" style="22" customWidth="1"/>
    <col min="14" max="16" width="9" style="23" customWidth="1"/>
    <col min="17" max="17" width="25.28515625" style="24" customWidth="1"/>
    <col min="18" max="18" width="1.7109375" style="25" customWidth="1"/>
    <col min="19" max="19" width="33.5703125" style="21" customWidth="1"/>
    <col min="20" max="20" width="18.7109375" style="21" customWidth="1"/>
    <col min="21" max="24" width="9" style="22" customWidth="1"/>
    <col min="25" max="25" width="25.28515625" style="25" customWidth="1"/>
    <col min="26" max="26" width="1.7109375" style="25" customWidth="1"/>
    <col min="27" max="27" width="33.5703125" style="21" customWidth="1"/>
    <col min="28" max="28" width="16.85546875" style="21" customWidth="1"/>
    <col min="29" max="29" width="9" style="22" customWidth="1"/>
    <col min="30" max="32" width="9" style="23" customWidth="1"/>
    <col min="33" max="33" width="25.28515625" style="25" customWidth="1"/>
    <col min="34" max="34" width="24.85546875" style="26"/>
    <col min="35" max="16384" width="24.85546875" style="16"/>
  </cols>
  <sheetData>
    <row r="1" spans="1:33" ht="16.5" customHeight="1" thickBot="1" x14ac:dyDescent="0.3">
      <c r="A1" s="158" t="s">
        <v>1139</v>
      </c>
      <c r="B1" s="159" t="s">
        <v>1140</v>
      </c>
      <c r="C1" s="159" t="s">
        <v>1</v>
      </c>
      <c r="D1" s="160" t="s">
        <v>2</v>
      </c>
      <c r="E1" s="159" t="s">
        <v>3</v>
      </c>
      <c r="F1" s="159" t="s">
        <v>1141</v>
      </c>
      <c r="G1" s="159" t="s">
        <v>9</v>
      </c>
      <c r="H1" s="159" t="s">
        <v>1142</v>
      </c>
      <c r="I1" s="161" t="s">
        <v>4</v>
      </c>
      <c r="J1" s="161" t="s">
        <v>1143</v>
      </c>
      <c r="K1" s="162" t="s">
        <v>1144</v>
      </c>
      <c r="L1" s="163" t="s">
        <v>1145</v>
      </c>
      <c r="M1" s="164" t="s">
        <v>1146</v>
      </c>
      <c r="N1" s="165" t="s">
        <v>1147</v>
      </c>
      <c r="O1" s="165" t="s">
        <v>1148</v>
      </c>
      <c r="P1" s="165" t="s">
        <v>1149</v>
      </c>
      <c r="Q1" s="166" t="s">
        <v>1150</v>
      </c>
      <c r="R1" s="167" t="s">
        <v>1151</v>
      </c>
      <c r="S1" s="163" t="s">
        <v>1152</v>
      </c>
      <c r="T1" s="163" t="s">
        <v>1153</v>
      </c>
      <c r="U1" s="164" t="s">
        <v>1154</v>
      </c>
      <c r="V1" s="164" t="s">
        <v>1155</v>
      </c>
      <c r="W1" s="164" t="s">
        <v>1156</v>
      </c>
      <c r="X1" s="164" t="s">
        <v>1157</v>
      </c>
      <c r="Y1" s="167" t="s">
        <v>1158</v>
      </c>
      <c r="Z1" s="167" t="s">
        <v>1159</v>
      </c>
    </row>
    <row r="2" spans="1:33" s="26" customFormat="1" ht="24" x14ac:dyDescent="0.25">
      <c r="A2" s="27">
        <v>1</v>
      </c>
      <c r="B2" s="27" t="s">
        <v>1160</v>
      </c>
      <c r="C2" s="168">
        <v>43842</v>
      </c>
      <c r="D2" s="29" t="s">
        <v>1161</v>
      </c>
      <c r="E2" s="28"/>
      <c r="F2" s="28" t="s">
        <v>1162</v>
      </c>
      <c r="G2" s="30" t="s">
        <v>1163</v>
      </c>
      <c r="H2" s="30" t="s">
        <v>16</v>
      </c>
      <c r="I2" s="30" t="s">
        <v>1164</v>
      </c>
      <c r="J2" s="31" t="s">
        <v>1165</v>
      </c>
      <c r="K2" s="32" t="s">
        <v>1166</v>
      </c>
      <c r="L2" s="32"/>
      <c r="M2" s="32" t="s">
        <v>1166</v>
      </c>
      <c r="N2" s="33"/>
      <c r="O2" s="34" t="s">
        <v>1166</v>
      </c>
      <c r="P2" s="33"/>
      <c r="Q2" s="32"/>
      <c r="R2" s="35"/>
      <c r="S2" s="36">
        <v>2</v>
      </c>
      <c r="T2" s="32">
        <v>1000</v>
      </c>
      <c r="U2" s="32" t="s">
        <v>1167</v>
      </c>
      <c r="V2" s="37" t="s">
        <v>1168</v>
      </c>
      <c r="W2" s="38"/>
      <c r="X2" s="37"/>
      <c r="Y2" s="39" t="s">
        <v>1168</v>
      </c>
      <c r="Z2" s="40" t="s">
        <v>1169</v>
      </c>
      <c r="AA2" s="32" t="s">
        <v>30</v>
      </c>
      <c r="AB2" s="32" t="s">
        <v>25</v>
      </c>
      <c r="AC2" s="32" t="s">
        <v>26</v>
      </c>
      <c r="AD2" s="33" t="s">
        <v>27</v>
      </c>
      <c r="AE2" s="34" t="s">
        <v>26</v>
      </c>
      <c r="AF2" s="33" t="s">
        <v>28</v>
      </c>
      <c r="AG2" s="39" t="s">
        <v>29</v>
      </c>
    </row>
    <row r="3" spans="1:33" s="26" customFormat="1" ht="16.5" customHeight="1" x14ac:dyDescent="0.2">
      <c r="A3" s="41">
        <v>2</v>
      </c>
      <c r="B3" s="42" t="s">
        <v>1160</v>
      </c>
      <c r="C3" s="169">
        <v>43842</v>
      </c>
      <c r="D3" s="44" t="s">
        <v>1161</v>
      </c>
      <c r="E3" s="43"/>
      <c r="F3" s="43" t="s">
        <v>1170</v>
      </c>
      <c r="G3" s="45" t="s">
        <v>1171</v>
      </c>
      <c r="H3" s="45" t="s">
        <v>16</v>
      </c>
      <c r="I3" s="46" t="s">
        <v>1164</v>
      </c>
      <c r="J3" s="47" t="s">
        <v>1165</v>
      </c>
      <c r="K3" s="48" t="s">
        <v>1166</v>
      </c>
      <c r="L3" s="49"/>
      <c r="M3" s="50" t="s">
        <v>1166</v>
      </c>
      <c r="N3" s="51"/>
      <c r="O3" s="52" t="s">
        <v>1166</v>
      </c>
      <c r="P3" s="52"/>
      <c r="Q3" s="53"/>
      <c r="R3" s="54"/>
      <c r="S3" s="55">
        <v>0</v>
      </c>
      <c r="T3" s="56">
        <v>0</v>
      </c>
      <c r="U3" s="50" t="s">
        <v>1167</v>
      </c>
      <c r="V3" s="57" t="s">
        <v>1168</v>
      </c>
      <c r="W3" s="58"/>
      <c r="X3" s="58"/>
      <c r="Y3" s="59" t="s">
        <v>1168</v>
      </c>
      <c r="Z3" s="60" t="s">
        <v>1172</v>
      </c>
      <c r="AA3" s="56" t="s">
        <v>45</v>
      </c>
      <c r="AB3" s="56" t="s">
        <v>46</v>
      </c>
      <c r="AC3" s="61">
        <v>30</v>
      </c>
      <c r="AD3" s="51">
        <v>3068.478461538461</v>
      </c>
      <c r="AE3" s="52">
        <v>0.66274509803921566</v>
      </c>
      <c r="AF3" s="52">
        <f t="shared" ref="AF3:AF66" si="0">IFERROR(AC3/100-AE3,"")</f>
        <v>-0.36274509803921567</v>
      </c>
      <c r="AG3" s="62" t="s">
        <v>47</v>
      </c>
    </row>
    <row r="4" spans="1:33" s="26" customFormat="1" ht="16.5" customHeight="1" x14ac:dyDescent="0.2">
      <c r="A4" s="41">
        <v>3</v>
      </c>
      <c r="B4" s="42" t="s">
        <v>1173</v>
      </c>
      <c r="C4" s="169">
        <v>43842</v>
      </c>
      <c r="D4" s="44" t="s">
        <v>1161</v>
      </c>
      <c r="E4" s="43"/>
      <c r="F4" s="43" t="s">
        <v>1174</v>
      </c>
      <c r="G4" s="45" t="s">
        <v>1175</v>
      </c>
      <c r="H4" s="45" t="s">
        <v>16</v>
      </c>
      <c r="I4" s="46" t="s">
        <v>1164</v>
      </c>
      <c r="J4" s="47" t="s">
        <v>1165</v>
      </c>
      <c r="K4" s="63" t="s">
        <v>1176</v>
      </c>
      <c r="L4" s="49"/>
      <c r="M4" s="50" t="s">
        <v>1177</v>
      </c>
      <c r="N4" s="51"/>
      <c r="O4" s="52" t="s">
        <v>1178</v>
      </c>
      <c r="P4" s="52"/>
      <c r="Q4" s="53"/>
      <c r="R4" s="54"/>
      <c r="S4" s="55">
        <v>0</v>
      </c>
      <c r="T4" s="56">
        <v>0</v>
      </c>
      <c r="U4" s="50" t="s">
        <v>1179</v>
      </c>
      <c r="V4" s="57" t="s">
        <v>1168</v>
      </c>
      <c r="W4" s="58"/>
      <c r="X4" s="58"/>
      <c r="Y4" s="59" t="s">
        <v>1168</v>
      </c>
      <c r="Z4" s="60" t="s">
        <v>1180</v>
      </c>
      <c r="AA4" s="56" t="s">
        <v>51</v>
      </c>
      <c r="AB4" s="56" t="s">
        <v>46</v>
      </c>
      <c r="AC4" s="61">
        <v>30</v>
      </c>
      <c r="AD4" s="51">
        <v>1606.551176470588</v>
      </c>
      <c r="AE4" s="52">
        <v>0.41975308641975306</v>
      </c>
      <c r="AF4" s="52">
        <f t="shared" si="0"/>
        <v>-0.11975308641975307</v>
      </c>
      <c r="AG4" s="62" t="s">
        <v>47</v>
      </c>
    </row>
    <row r="5" spans="1:33" s="26" customFormat="1" ht="16.5" customHeight="1" x14ac:dyDescent="0.2">
      <c r="A5" s="41">
        <v>4</v>
      </c>
      <c r="B5" s="42" t="s">
        <v>1173</v>
      </c>
      <c r="C5" s="169">
        <v>43842</v>
      </c>
      <c r="D5" s="44" t="s">
        <v>1161</v>
      </c>
      <c r="E5" s="43"/>
      <c r="F5" s="43" t="s">
        <v>1181</v>
      </c>
      <c r="G5" s="45" t="s">
        <v>1175</v>
      </c>
      <c r="H5" s="45" t="s">
        <v>16</v>
      </c>
      <c r="I5" s="46" t="s">
        <v>1164</v>
      </c>
      <c r="J5" s="47" t="s">
        <v>1165</v>
      </c>
      <c r="K5" s="64" t="s">
        <v>1176</v>
      </c>
      <c r="L5" s="49"/>
      <c r="M5" s="61" t="s">
        <v>1177</v>
      </c>
      <c r="N5" s="51"/>
      <c r="O5" s="52" t="s">
        <v>1178</v>
      </c>
      <c r="P5" s="52"/>
      <c r="Q5" s="53"/>
      <c r="R5" s="54"/>
      <c r="S5" s="55">
        <v>0</v>
      </c>
      <c r="T5" s="56">
        <v>0</v>
      </c>
      <c r="U5" s="50" t="s">
        <v>1179</v>
      </c>
      <c r="V5" s="57" t="s">
        <v>1168</v>
      </c>
      <c r="W5" s="58"/>
      <c r="X5" s="58"/>
      <c r="Y5" s="59" t="s">
        <v>1168</v>
      </c>
      <c r="Z5" s="60" t="s">
        <v>1182</v>
      </c>
      <c r="AA5" s="56" t="s">
        <v>55</v>
      </c>
      <c r="AB5" s="56" t="s">
        <v>46</v>
      </c>
      <c r="AC5" s="61">
        <v>50</v>
      </c>
      <c r="AD5" s="51">
        <v>0</v>
      </c>
      <c r="AE5" s="52">
        <v>0</v>
      </c>
      <c r="AF5" s="52">
        <f t="shared" si="0"/>
        <v>0.5</v>
      </c>
      <c r="AG5" s="62" t="s">
        <v>47</v>
      </c>
    </row>
    <row r="6" spans="1:33" s="26" customFormat="1" ht="16.5" customHeight="1" x14ac:dyDescent="0.25">
      <c r="A6" s="41" t="s">
        <v>31</v>
      </c>
      <c r="B6" s="42" t="s">
        <v>32</v>
      </c>
      <c r="C6" s="43" t="s">
        <v>33</v>
      </c>
      <c r="D6" s="44" t="s">
        <v>34</v>
      </c>
      <c r="E6" s="43" t="s">
        <v>35</v>
      </c>
      <c r="F6" s="43" t="s">
        <v>33</v>
      </c>
      <c r="G6" s="45" t="s">
        <v>36</v>
      </c>
      <c r="H6" s="45" t="s">
        <v>37</v>
      </c>
      <c r="I6" s="46" t="s">
        <v>56</v>
      </c>
      <c r="J6" s="47"/>
      <c r="K6" s="48" t="s">
        <v>57</v>
      </c>
      <c r="L6" s="49" t="s">
        <v>40</v>
      </c>
      <c r="M6" s="50">
        <v>75</v>
      </c>
      <c r="N6" s="51">
        <v>87730.538799999966</v>
      </c>
      <c r="O6" s="52">
        <v>0.87719298245614041</v>
      </c>
      <c r="P6" s="52">
        <f t="shared" ref="P3:P66" si="1">IFERROR(M6/100-O6,"")</f>
        <v>-0.12719298245614041</v>
      </c>
      <c r="Q6" s="53" t="s">
        <v>41</v>
      </c>
      <c r="R6" s="54"/>
      <c r="S6" s="55" t="s">
        <v>58</v>
      </c>
      <c r="T6" s="56" t="s">
        <v>43</v>
      </c>
      <c r="U6" s="50">
        <v>70</v>
      </c>
      <c r="V6" s="57">
        <v>122383.69217821787</v>
      </c>
      <c r="W6" s="58">
        <v>0.88596491228070173</v>
      </c>
      <c r="X6" s="58">
        <f t="shared" ref="X3:X66" si="2">IFERROR(U6/100-W6,"")</f>
        <v>-0.18596491228070178</v>
      </c>
      <c r="Y6" s="59" t="s">
        <v>44</v>
      </c>
      <c r="Z6" s="60"/>
      <c r="AA6" s="56" t="s">
        <v>59</v>
      </c>
      <c r="AB6" s="56" t="s">
        <v>46</v>
      </c>
      <c r="AC6" s="61">
        <v>50</v>
      </c>
      <c r="AD6" s="51">
        <v>10853.656785714289</v>
      </c>
      <c r="AE6" s="52">
        <v>0.73684210526315785</v>
      </c>
      <c r="AF6" s="52">
        <f t="shared" si="0"/>
        <v>-0.23684210526315785</v>
      </c>
      <c r="AG6" s="62" t="s">
        <v>47</v>
      </c>
    </row>
    <row r="7" spans="1:33" s="26" customFormat="1" ht="16.5" customHeight="1" x14ac:dyDescent="0.25">
      <c r="A7" s="41" t="s">
        <v>31</v>
      </c>
      <c r="B7" s="42" t="s">
        <v>32</v>
      </c>
      <c r="C7" s="43" t="s">
        <v>33</v>
      </c>
      <c r="D7" s="44" t="s">
        <v>34</v>
      </c>
      <c r="E7" s="43" t="s">
        <v>35</v>
      </c>
      <c r="F7" s="43" t="s">
        <v>33</v>
      </c>
      <c r="G7" s="45" t="s">
        <v>36</v>
      </c>
      <c r="H7" s="45" t="s">
        <v>37</v>
      </c>
      <c r="I7" s="46" t="s">
        <v>60</v>
      </c>
      <c r="J7" s="47"/>
      <c r="K7" s="63" t="s">
        <v>61</v>
      </c>
      <c r="L7" s="49" t="s">
        <v>40</v>
      </c>
      <c r="M7" s="50">
        <v>75</v>
      </c>
      <c r="N7" s="51">
        <v>9560.261681237409</v>
      </c>
      <c r="O7" s="52">
        <v>0.8685747663551403</v>
      </c>
      <c r="P7" s="52">
        <f t="shared" si="1"/>
        <v>-0.1185747663551403</v>
      </c>
      <c r="Q7" s="53" t="s">
        <v>41</v>
      </c>
      <c r="R7" s="54"/>
      <c r="S7" s="55" t="s">
        <v>62</v>
      </c>
      <c r="T7" s="56" t="s">
        <v>43</v>
      </c>
      <c r="U7" s="50">
        <v>60</v>
      </c>
      <c r="V7" s="57">
        <v>7166.4420847573247</v>
      </c>
      <c r="W7" s="58">
        <v>0.8545560747663552</v>
      </c>
      <c r="X7" s="58">
        <f t="shared" si="2"/>
        <v>-0.25455607476635522</v>
      </c>
      <c r="Y7" s="59" t="s">
        <v>63</v>
      </c>
      <c r="Z7" s="60"/>
      <c r="AA7" s="56" t="s">
        <v>64</v>
      </c>
      <c r="AB7" s="56" t="s">
        <v>46</v>
      </c>
      <c r="AC7" s="61">
        <v>35</v>
      </c>
      <c r="AD7" s="51">
        <v>1809.4296573208726</v>
      </c>
      <c r="AE7" s="52">
        <v>0.375</v>
      </c>
      <c r="AF7" s="52">
        <f t="shared" si="0"/>
        <v>-2.5000000000000022E-2</v>
      </c>
      <c r="AG7" s="62" t="s">
        <v>47</v>
      </c>
    </row>
    <row r="8" spans="1:33" s="26" customFormat="1" ht="16.5" customHeight="1" x14ac:dyDescent="0.25">
      <c r="A8" s="41" t="s">
        <v>31</v>
      </c>
      <c r="B8" s="42" t="s">
        <v>32</v>
      </c>
      <c r="C8" s="43" t="s">
        <v>33</v>
      </c>
      <c r="D8" s="44" t="s">
        <v>34</v>
      </c>
      <c r="E8" s="43" t="s">
        <v>35</v>
      </c>
      <c r="F8" s="43" t="s">
        <v>33</v>
      </c>
      <c r="G8" s="45" t="s">
        <v>36</v>
      </c>
      <c r="H8" s="45" t="s">
        <v>37</v>
      </c>
      <c r="I8" s="46" t="s">
        <v>65</v>
      </c>
      <c r="J8" s="47"/>
      <c r="K8" s="64" t="s">
        <v>66</v>
      </c>
      <c r="L8" s="49" t="s">
        <v>40</v>
      </c>
      <c r="M8" s="65">
        <v>70</v>
      </c>
      <c r="N8" s="51">
        <v>4587.9100653923542</v>
      </c>
      <c r="O8" s="52">
        <v>0.82798833819241979</v>
      </c>
      <c r="P8" s="52">
        <f t="shared" si="1"/>
        <v>-0.12798833819241984</v>
      </c>
      <c r="Q8" s="64" t="s">
        <v>41</v>
      </c>
      <c r="R8" s="54"/>
      <c r="S8" s="55" t="s">
        <v>67</v>
      </c>
      <c r="T8" s="56" t="s">
        <v>43</v>
      </c>
      <c r="U8" s="66">
        <v>60</v>
      </c>
      <c r="V8" s="57">
        <v>2668.9165752715926</v>
      </c>
      <c r="W8" s="58">
        <v>0.80508121615993333</v>
      </c>
      <c r="X8" s="58">
        <f t="shared" si="2"/>
        <v>-0.20508121615993335</v>
      </c>
      <c r="Y8" s="59" t="s">
        <v>63</v>
      </c>
      <c r="Z8" s="60"/>
      <c r="AA8" s="56" t="s">
        <v>68</v>
      </c>
      <c r="AB8" s="56" t="s">
        <v>46</v>
      </c>
      <c r="AC8" s="61">
        <v>30</v>
      </c>
      <c r="AD8" s="51">
        <v>674.5468518518519</v>
      </c>
      <c r="AE8" s="52">
        <v>0.22490628904623072</v>
      </c>
      <c r="AF8" s="52">
        <f t="shared" si="0"/>
        <v>7.5093710953769266E-2</v>
      </c>
      <c r="AG8" s="62" t="s">
        <v>47</v>
      </c>
    </row>
    <row r="9" spans="1:33" s="26" customFormat="1" ht="16.5" customHeight="1" x14ac:dyDescent="0.25">
      <c r="A9" s="41" t="s">
        <v>31</v>
      </c>
      <c r="B9" s="42" t="s">
        <v>32</v>
      </c>
      <c r="C9" s="43" t="s">
        <v>33</v>
      </c>
      <c r="D9" s="44" t="s">
        <v>34</v>
      </c>
      <c r="E9" s="43" t="s">
        <v>35</v>
      </c>
      <c r="F9" s="43" t="s">
        <v>33</v>
      </c>
      <c r="G9" s="45" t="s">
        <v>36</v>
      </c>
      <c r="H9" s="45" t="s">
        <v>37</v>
      </c>
      <c r="I9" s="46" t="s">
        <v>69</v>
      </c>
      <c r="J9" s="47"/>
      <c r="K9" s="63" t="s">
        <v>70</v>
      </c>
      <c r="L9" s="63" t="s">
        <v>71</v>
      </c>
      <c r="M9" s="50">
        <v>70</v>
      </c>
      <c r="N9" s="51">
        <v>22509.063708086775</v>
      </c>
      <c r="O9" s="52">
        <v>0.90053285968028429</v>
      </c>
      <c r="P9" s="52">
        <f t="shared" si="1"/>
        <v>-0.20053285968028434</v>
      </c>
      <c r="Q9" s="53" t="s">
        <v>72</v>
      </c>
      <c r="R9" s="54"/>
      <c r="S9" s="55" t="s">
        <v>73</v>
      </c>
      <c r="T9" s="56" t="s">
        <v>43</v>
      </c>
      <c r="U9" s="50">
        <v>70</v>
      </c>
      <c r="V9" s="57">
        <v>9933.5226877470323</v>
      </c>
      <c r="W9" s="58">
        <v>0.89875666074600358</v>
      </c>
      <c r="X9" s="58">
        <f t="shared" si="2"/>
        <v>-0.19875666074600362</v>
      </c>
      <c r="Y9" s="59" t="s">
        <v>74</v>
      </c>
      <c r="Z9" s="60"/>
      <c r="AA9" s="56" t="s">
        <v>64</v>
      </c>
      <c r="AB9" s="67" t="s">
        <v>46</v>
      </c>
      <c r="AC9" s="61">
        <v>40</v>
      </c>
      <c r="AD9" s="51">
        <v>1207.8280082987549</v>
      </c>
      <c r="AE9" s="52">
        <v>0.4280639431616341</v>
      </c>
      <c r="AF9" s="52">
        <f t="shared" si="0"/>
        <v>-2.8063943161634075E-2</v>
      </c>
      <c r="AG9" s="62" t="s">
        <v>47</v>
      </c>
    </row>
    <row r="10" spans="1:33" s="26" customFormat="1" ht="16.5" customHeight="1" x14ac:dyDescent="0.25">
      <c r="A10" s="41" t="s">
        <v>31</v>
      </c>
      <c r="B10" s="42" t="s">
        <v>32</v>
      </c>
      <c r="C10" s="43" t="s">
        <v>33</v>
      </c>
      <c r="D10" s="44" t="s">
        <v>34</v>
      </c>
      <c r="E10" s="43" t="s">
        <v>35</v>
      </c>
      <c r="F10" s="43" t="s">
        <v>33</v>
      </c>
      <c r="G10" s="45" t="s">
        <v>36</v>
      </c>
      <c r="H10" s="45" t="s">
        <v>37</v>
      </c>
      <c r="I10" s="46" t="s">
        <v>75</v>
      </c>
      <c r="J10" s="47"/>
      <c r="K10" s="64" t="s">
        <v>76</v>
      </c>
      <c r="L10" s="63" t="s">
        <v>71</v>
      </c>
      <c r="M10" s="61">
        <v>60</v>
      </c>
      <c r="N10" s="51">
        <v>6944.2294307116008</v>
      </c>
      <c r="O10" s="52">
        <v>0.87655942219304006</v>
      </c>
      <c r="P10" s="52">
        <f t="shared" si="1"/>
        <v>-0.27655942219304008</v>
      </c>
      <c r="Q10" s="53" t="s">
        <v>72</v>
      </c>
      <c r="R10" s="54"/>
      <c r="S10" s="55" t="s">
        <v>77</v>
      </c>
      <c r="T10" s="56" t="s">
        <v>43</v>
      </c>
      <c r="U10" s="66">
        <v>70</v>
      </c>
      <c r="V10" s="57">
        <v>4247.2567060561259</v>
      </c>
      <c r="W10" s="58">
        <v>0.88903479973736044</v>
      </c>
      <c r="X10" s="58">
        <f t="shared" si="2"/>
        <v>-0.18903479973736048</v>
      </c>
      <c r="Y10" s="59" t="s">
        <v>74</v>
      </c>
      <c r="Z10" s="60"/>
      <c r="AA10" s="56" t="s">
        <v>68</v>
      </c>
      <c r="AB10" s="67" t="s">
        <v>46</v>
      </c>
      <c r="AC10" s="61">
        <v>30</v>
      </c>
      <c r="AD10" s="51">
        <v>607.65797327394193</v>
      </c>
      <c r="AE10" s="52">
        <v>0.29481286933683515</v>
      </c>
      <c r="AF10" s="52">
        <f t="shared" si="0"/>
        <v>5.1871306631648406E-3</v>
      </c>
      <c r="AG10" s="62" t="s">
        <v>47</v>
      </c>
    </row>
    <row r="11" spans="1:33" s="26" customFormat="1" ht="16.5" customHeight="1" x14ac:dyDescent="0.25">
      <c r="A11" s="41" t="s">
        <v>31</v>
      </c>
      <c r="B11" s="42" t="s">
        <v>32</v>
      </c>
      <c r="C11" s="43" t="s">
        <v>33</v>
      </c>
      <c r="D11" s="44" t="s">
        <v>34</v>
      </c>
      <c r="E11" s="43" t="s">
        <v>35</v>
      </c>
      <c r="F11" s="43" t="s">
        <v>33</v>
      </c>
      <c r="G11" s="45" t="s">
        <v>36</v>
      </c>
      <c r="H11" s="45" t="s">
        <v>37</v>
      </c>
      <c r="I11" s="46" t="s">
        <v>78</v>
      </c>
      <c r="J11" s="47"/>
      <c r="K11" s="63" t="s">
        <v>79</v>
      </c>
      <c r="L11" s="63" t="s">
        <v>71</v>
      </c>
      <c r="M11" s="50">
        <v>40</v>
      </c>
      <c r="N11" s="51">
        <v>13614.838082191784</v>
      </c>
      <c r="O11" s="52">
        <v>0.61864406779661008</v>
      </c>
      <c r="P11" s="52">
        <f t="shared" si="1"/>
        <v>-0.21864406779661005</v>
      </c>
      <c r="Q11" s="53" t="s">
        <v>72</v>
      </c>
      <c r="R11" s="54"/>
      <c r="S11" s="55" t="s">
        <v>73</v>
      </c>
      <c r="T11" s="56" t="s">
        <v>43</v>
      </c>
      <c r="U11" s="50">
        <v>70</v>
      </c>
      <c r="V11" s="57">
        <v>7194.4175000000014</v>
      </c>
      <c r="W11" s="58">
        <v>0.71186440677966101</v>
      </c>
      <c r="X11" s="58">
        <f t="shared" si="2"/>
        <v>-1.1864406779661052E-2</v>
      </c>
      <c r="Y11" s="59" t="s">
        <v>74</v>
      </c>
      <c r="Z11" s="60"/>
      <c r="AA11" s="56" t="s">
        <v>80</v>
      </c>
      <c r="AB11" s="56" t="s">
        <v>46</v>
      </c>
      <c r="AC11" s="61">
        <v>50</v>
      </c>
      <c r="AD11" s="51">
        <v>33361.273103448286</v>
      </c>
      <c r="AE11" s="52">
        <v>0.73728813559322026</v>
      </c>
      <c r="AF11" s="52">
        <f t="shared" si="0"/>
        <v>-0.23728813559322026</v>
      </c>
      <c r="AG11" s="62" t="s">
        <v>47</v>
      </c>
    </row>
    <row r="12" spans="1:33" s="26" customFormat="1" ht="16.5" customHeight="1" x14ac:dyDescent="0.25">
      <c r="A12" s="41" t="s">
        <v>31</v>
      </c>
      <c r="B12" s="42" t="s">
        <v>32</v>
      </c>
      <c r="C12" s="43" t="s">
        <v>33</v>
      </c>
      <c r="D12" s="44" t="s">
        <v>34</v>
      </c>
      <c r="E12" s="43" t="s">
        <v>35</v>
      </c>
      <c r="F12" s="43" t="s">
        <v>33</v>
      </c>
      <c r="G12" s="45" t="s">
        <v>81</v>
      </c>
      <c r="H12" s="45" t="s">
        <v>81</v>
      </c>
      <c r="I12" s="46" t="s">
        <v>38</v>
      </c>
      <c r="J12" s="47"/>
      <c r="K12" s="48" t="s">
        <v>39</v>
      </c>
      <c r="L12" s="49" t="s">
        <v>40</v>
      </c>
      <c r="M12" s="50">
        <v>80</v>
      </c>
      <c r="N12" s="51">
        <v>22638.61357798164</v>
      </c>
      <c r="O12" s="52">
        <v>0.8549019607843138</v>
      </c>
      <c r="P12" s="52">
        <f t="shared" si="1"/>
        <v>-5.4901960784313752E-2</v>
      </c>
      <c r="Q12" s="53" t="s">
        <v>41</v>
      </c>
      <c r="R12" s="54"/>
      <c r="S12" s="68" t="s">
        <v>82</v>
      </c>
      <c r="T12" s="64" t="s">
        <v>71</v>
      </c>
      <c r="U12" s="50">
        <v>65</v>
      </c>
      <c r="V12" s="57">
        <v>14824.610095693783</v>
      </c>
      <c r="W12" s="58">
        <v>0.81960784313725499</v>
      </c>
      <c r="X12" s="58">
        <f t="shared" si="2"/>
        <v>-0.16960784313725497</v>
      </c>
      <c r="Y12" s="69" t="s">
        <v>72</v>
      </c>
      <c r="Z12" s="60"/>
      <c r="AA12" s="70" t="s">
        <v>42</v>
      </c>
      <c r="AB12" s="56" t="s">
        <v>43</v>
      </c>
      <c r="AC12" s="61">
        <v>70</v>
      </c>
      <c r="AD12" s="51">
        <v>27562.457543859637</v>
      </c>
      <c r="AE12" s="52">
        <v>0.89411764705882357</v>
      </c>
      <c r="AF12" s="52">
        <f t="shared" si="0"/>
        <v>-0.19411764705882362</v>
      </c>
      <c r="AG12" s="71" t="s">
        <v>44</v>
      </c>
    </row>
    <row r="13" spans="1:33" s="26" customFormat="1" ht="16.5" customHeight="1" x14ac:dyDescent="0.25">
      <c r="A13" s="41" t="s">
        <v>31</v>
      </c>
      <c r="B13" s="42" t="s">
        <v>32</v>
      </c>
      <c r="C13" s="43" t="s">
        <v>33</v>
      </c>
      <c r="D13" s="44" t="s">
        <v>34</v>
      </c>
      <c r="E13" s="43" t="s">
        <v>35</v>
      </c>
      <c r="F13" s="43" t="s">
        <v>33</v>
      </c>
      <c r="G13" s="45" t="s">
        <v>81</v>
      </c>
      <c r="H13" s="45" t="s">
        <v>81</v>
      </c>
      <c r="I13" s="46" t="s">
        <v>48</v>
      </c>
      <c r="J13" s="47"/>
      <c r="K13" s="48" t="s">
        <v>49</v>
      </c>
      <c r="L13" s="49" t="s">
        <v>40</v>
      </c>
      <c r="M13" s="50">
        <v>75</v>
      </c>
      <c r="N13" s="51">
        <v>8169.556131805155</v>
      </c>
      <c r="O13" s="52">
        <v>0.71810699588477367</v>
      </c>
      <c r="P13" s="52">
        <f t="shared" si="1"/>
        <v>3.1893004115226331E-2</v>
      </c>
      <c r="Q13" s="53" t="s">
        <v>41</v>
      </c>
      <c r="R13" s="54"/>
      <c r="S13" s="72" t="s">
        <v>82</v>
      </c>
      <c r="T13" s="64" t="s">
        <v>71</v>
      </c>
      <c r="U13" s="50">
        <v>40</v>
      </c>
      <c r="V13" s="57">
        <v>5970.9332807571009</v>
      </c>
      <c r="W13" s="58">
        <v>0.65226337448559679</v>
      </c>
      <c r="X13" s="58">
        <f t="shared" si="2"/>
        <v>-0.25226337448559677</v>
      </c>
      <c r="Y13" s="69" t="s">
        <v>72</v>
      </c>
      <c r="Z13" s="60"/>
      <c r="AA13" s="70" t="s">
        <v>50</v>
      </c>
      <c r="AB13" s="56" t="s">
        <v>43</v>
      </c>
      <c r="AC13" s="61">
        <v>70</v>
      </c>
      <c r="AD13" s="51">
        <v>10572.641482479781</v>
      </c>
      <c r="AE13" s="52">
        <v>0.76337448559670784</v>
      </c>
      <c r="AF13" s="52">
        <f t="shared" si="0"/>
        <v>-6.3374485596707886E-2</v>
      </c>
      <c r="AG13" s="71" t="s">
        <v>44</v>
      </c>
    </row>
    <row r="14" spans="1:33" s="26" customFormat="1" ht="16.5" customHeight="1" x14ac:dyDescent="0.25">
      <c r="A14" s="41" t="s">
        <v>31</v>
      </c>
      <c r="B14" s="42" t="s">
        <v>32</v>
      </c>
      <c r="C14" s="43" t="s">
        <v>33</v>
      </c>
      <c r="D14" s="44" t="s">
        <v>34</v>
      </c>
      <c r="E14" s="43" t="s">
        <v>35</v>
      </c>
      <c r="F14" s="43" t="s">
        <v>33</v>
      </c>
      <c r="G14" s="45" t="s">
        <v>81</v>
      </c>
      <c r="H14" s="45" t="s">
        <v>81</v>
      </c>
      <c r="I14" s="46" t="s">
        <v>52</v>
      </c>
      <c r="J14" s="47"/>
      <c r="K14" s="64" t="s">
        <v>53</v>
      </c>
      <c r="L14" s="49" t="s">
        <v>40</v>
      </c>
      <c r="M14" s="61">
        <v>80</v>
      </c>
      <c r="N14" s="51">
        <v>0</v>
      </c>
      <c r="O14" s="52">
        <v>0</v>
      </c>
      <c r="P14" s="52">
        <f t="shared" si="1"/>
        <v>0.8</v>
      </c>
      <c r="Q14" s="64" t="s">
        <v>41</v>
      </c>
      <c r="R14" s="54"/>
      <c r="S14" s="73" t="s">
        <v>70</v>
      </c>
      <c r="T14" s="64" t="s">
        <v>71</v>
      </c>
      <c r="U14" s="66">
        <v>80</v>
      </c>
      <c r="V14" s="57">
        <v>0</v>
      </c>
      <c r="W14" s="58">
        <v>0</v>
      </c>
      <c r="X14" s="58">
        <f t="shared" si="2"/>
        <v>0.8</v>
      </c>
      <c r="Y14" s="69" t="s">
        <v>72</v>
      </c>
      <c r="Z14" s="60"/>
      <c r="AA14" s="56" t="s">
        <v>54</v>
      </c>
      <c r="AB14" s="56" t="s">
        <v>43</v>
      </c>
      <c r="AC14" s="61">
        <v>70</v>
      </c>
      <c r="AD14" s="51">
        <v>0</v>
      </c>
      <c r="AE14" s="52">
        <v>0</v>
      </c>
      <c r="AF14" s="52">
        <f t="shared" si="0"/>
        <v>0.7</v>
      </c>
      <c r="AG14" s="71" t="s">
        <v>44</v>
      </c>
    </row>
    <row r="15" spans="1:33" s="26" customFormat="1" ht="16.5" customHeight="1" x14ac:dyDescent="0.25">
      <c r="A15" s="41" t="s">
        <v>31</v>
      </c>
      <c r="B15" s="42" t="s">
        <v>32</v>
      </c>
      <c r="C15" s="43" t="s">
        <v>33</v>
      </c>
      <c r="D15" s="44" t="s">
        <v>34</v>
      </c>
      <c r="E15" s="43" t="s">
        <v>35</v>
      </c>
      <c r="F15" s="43" t="s">
        <v>33</v>
      </c>
      <c r="G15" s="45" t="s">
        <v>81</v>
      </c>
      <c r="H15" s="45" t="s">
        <v>81</v>
      </c>
      <c r="I15" s="46" t="s">
        <v>56</v>
      </c>
      <c r="J15" s="47"/>
      <c r="K15" s="64" t="s">
        <v>57</v>
      </c>
      <c r="L15" s="49" t="s">
        <v>40</v>
      </c>
      <c r="M15" s="65">
        <v>75</v>
      </c>
      <c r="N15" s="51">
        <v>87730.538799999966</v>
      </c>
      <c r="O15" s="52">
        <v>0.87719298245614041</v>
      </c>
      <c r="P15" s="52">
        <f t="shared" si="1"/>
        <v>-0.12719298245614041</v>
      </c>
      <c r="Q15" s="53" t="s">
        <v>41</v>
      </c>
      <c r="R15" s="54"/>
      <c r="S15" s="72" t="s">
        <v>70</v>
      </c>
      <c r="T15" s="64" t="s">
        <v>71</v>
      </c>
      <c r="U15" s="50">
        <v>80</v>
      </c>
      <c r="V15" s="57">
        <v>53964.637368421056</v>
      </c>
      <c r="W15" s="58">
        <v>0.83333333333333337</v>
      </c>
      <c r="X15" s="58">
        <f t="shared" si="2"/>
        <v>-3.3333333333333326E-2</v>
      </c>
      <c r="Y15" s="69" t="s">
        <v>72</v>
      </c>
      <c r="Z15" s="60"/>
      <c r="AA15" s="70" t="s">
        <v>58</v>
      </c>
      <c r="AB15" s="56" t="s">
        <v>43</v>
      </c>
      <c r="AC15" s="61">
        <v>70</v>
      </c>
      <c r="AD15" s="51">
        <v>122383.69217821787</v>
      </c>
      <c r="AE15" s="52">
        <v>0.88596491228070173</v>
      </c>
      <c r="AF15" s="52">
        <f t="shared" si="0"/>
        <v>-0.18596491228070178</v>
      </c>
      <c r="AG15" s="71" t="s">
        <v>44</v>
      </c>
    </row>
    <row r="16" spans="1:33" s="26" customFormat="1" ht="16.5" customHeight="1" x14ac:dyDescent="0.25">
      <c r="A16" s="41" t="s">
        <v>31</v>
      </c>
      <c r="B16" s="42" t="s">
        <v>32</v>
      </c>
      <c r="C16" s="43" t="s">
        <v>33</v>
      </c>
      <c r="D16" s="44" t="s">
        <v>34</v>
      </c>
      <c r="E16" s="43" t="s">
        <v>35</v>
      </c>
      <c r="F16" s="43" t="s">
        <v>33</v>
      </c>
      <c r="G16" s="45" t="s">
        <v>81</v>
      </c>
      <c r="H16" s="45" t="s">
        <v>81</v>
      </c>
      <c r="I16" s="46" t="s">
        <v>60</v>
      </c>
      <c r="J16" s="47"/>
      <c r="K16" s="64" t="s">
        <v>61</v>
      </c>
      <c r="L16" s="49" t="s">
        <v>40</v>
      </c>
      <c r="M16" s="65">
        <v>75</v>
      </c>
      <c r="N16" s="51">
        <v>9560.261681237409</v>
      </c>
      <c r="O16" s="52">
        <v>0.8685747663551403</v>
      </c>
      <c r="P16" s="52">
        <f t="shared" si="1"/>
        <v>-0.1185747663551403</v>
      </c>
      <c r="Q16" s="53" t="s">
        <v>41</v>
      </c>
      <c r="R16" s="54"/>
      <c r="S16" s="72" t="s">
        <v>79</v>
      </c>
      <c r="T16" s="64" t="s">
        <v>71</v>
      </c>
      <c r="U16" s="50">
        <v>50</v>
      </c>
      <c r="V16" s="57">
        <v>4056.2998178808098</v>
      </c>
      <c r="W16" s="58">
        <v>0.70560747663551415</v>
      </c>
      <c r="X16" s="58">
        <f t="shared" si="2"/>
        <v>-0.20560747663551415</v>
      </c>
      <c r="Y16" s="69" t="s">
        <v>72</v>
      </c>
      <c r="Z16" s="60"/>
      <c r="AA16" s="70" t="s">
        <v>62</v>
      </c>
      <c r="AB16" s="56" t="s">
        <v>43</v>
      </c>
      <c r="AC16" s="61">
        <v>60</v>
      </c>
      <c r="AD16" s="51">
        <v>7166.4420847573247</v>
      </c>
      <c r="AE16" s="52">
        <v>0.8545560747663552</v>
      </c>
      <c r="AF16" s="52">
        <f t="shared" si="0"/>
        <v>-0.25455607476635522</v>
      </c>
      <c r="AG16" s="71" t="s">
        <v>63</v>
      </c>
    </row>
    <row r="17" spans="1:33" s="26" customFormat="1" ht="16.5" customHeight="1" x14ac:dyDescent="0.25">
      <c r="A17" s="41" t="s">
        <v>31</v>
      </c>
      <c r="B17" s="42" t="s">
        <v>32</v>
      </c>
      <c r="C17" s="43" t="s">
        <v>33</v>
      </c>
      <c r="D17" s="44" t="s">
        <v>34</v>
      </c>
      <c r="E17" s="43" t="s">
        <v>35</v>
      </c>
      <c r="F17" s="43" t="s">
        <v>33</v>
      </c>
      <c r="G17" s="45" t="s">
        <v>81</v>
      </c>
      <c r="H17" s="45" t="s">
        <v>81</v>
      </c>
      <c r="I17" s="46" t="s">
        <v>65</v>
      </c>
      <c r="J17" s="47"/>
      <c r="K17" s="48" t="s">
        <v>66</v>
      </c>
      <c r="L17" s="49" t="s">
        <v>40</v>
      </c>
      <c r="M17" s="50">
        <v>70</v>
      </c>
      <c r="N17" s="51">
        <v>4587.9100653923542</v>
      </c>
      <c r="O17" s="52">
        <v>0.82798833819241979</v>
      </c>
      <c r="P17" s="52">
        <f t="shared" si="1"/>
        <v>-0.12798833819241984</v>
      </c>
      <c r="Q17" s="53" t="s">
        <v>41</v>
      </c>
      <c r="R17" s="54"/>
      <c r="S17" s="72" t="s">
        <v>79</v>
      </c>
      <c r="T17" s="64" t="s">
        <v>71</v>
      </c>
      <c r="U17" s="50">
        <v>35</v>
      </c>
      <c r="V17" s="57">
        <v>1608.2074009603841</v>
      </c>
      <c r="W17" s="58">
        <v>0.69387755102040816</v>
      </c>
      <c r="X17" s="58">
        <f t="shared" si="2"/>
        <v>-0.34387755102040818</v>
      </c>
      <c r="Y17" s="69" t="s">
        <v>72</v>
      </c>
      <c r="Z17" s="60"/>
      <c r="AA17" s="70" t="s">
        <v>67</v>
      </c>
      <c r="AB17" s="56" t="s">
        <v>43</v>
      </c>
      <c r="AC17" s="61">
        <v>60</v>
      </c>
      <c r="AD17" s="51">
        <v>2668.9165752715926</v>
      </c>
      <c r="AE17" s="52">
        <v>0.80508121615993333</v>
      </c>
      <c r="AF17" s="52">
        <f t="shared" si="0"/>
        <v>-0.20508121615993335</v>
      </c>
      <c r="AG17" s="71" t="s">
        <v>63</v>
      </c>
    </row>
    <row r="18" spans="1:33" s="26" customFormat="1" ht="16.5" customHeight="1" x14ac:dyDescent="0.25">
      <c r="A18" s="41" t="s">
        <v>31</v>
      </c>
      <c r="B18" s="42" t="s">
        <v>32</v>
      </c>
      <c r="C18" s="43" t="s">
        <v>33</v>
      </c>
      <c r="D18" s="44" t="s">
        <v>34</v>
      </c>
      <c r="E18" s="43" t="s">
        <v>35</v>
      </c>
      <c r="F18" s="43" t="s">
        <v>33</v>
      </c>
      <c r="G18" s="45" t="s">
        <v>81</v>
      </c>
      <c r="H18" s="45" t="s">
        <v>81</v>
      </c>
      <c r="I18" s="46" t="s">
        <v>69</v>
      </c>
      <c r="J18" s="47"/>
      <c r="K18" s="64" t="s">
        <v>83</v>
      </c>
      <c r="L18" s="49" t="s">
        <v>84</v>
      </c>
      <c r="M18" s="65">
        <v>65</v>
      </c>
      <c r="N18" s="51">
        <v>815.95807692307631</v>
      </c>
      <c r="O18" s="52">
        <v>0.64653641207815271</v>
      </c>
      <c r="P18" s="52">
        <f t="shared" si="1"/>
        <v>3.4635879218473109E-3</v>
      </c>
      <c r="Q18" s="53" t="s">
        <v>85</v>
      </c>
      <c r="R18" s="54"/>
      <c r="S18" s="72" t="s">
        <v>70</v>
      </c>
      <c r="T18" s="64" t="s">
        <v>71</v>
      </c>
      <c r="U18" s="50">
        <v>70</v>
      </c>
      <c r="V18" s="57">
        <v>22509.063708086775</v>
      </c>
      <c r="W18" s="58">
        <v>0.90053285968028429</v>
      </c>
      <c r="X18" s="58">
        <f t="shared" si="2"/>
        <v>-0.20053285968028434</v>
      </c>
      <c r="Y18" s="69" t="s">
        <v>72</v>
      </c>
      <c r="Z18" s="60"/>
      <c r="AA18" s="70" t="s">
        <v>73</v>
      </c>
      <c r="AB18" s="56" t="s">
        <v>43</v>
      </c>
      <c r="AC18" s="61">
        <v>70</v>
      </c>
      <c r="AD18" s="51">
        <v>9933.5226877470323</v>
      </c>
      <c r="AE18" s="52">
        <v>0.89875666074600358</v>
      </c>
      <c r="AF18" s="52">
        <f t="shared" si="0"/>
        <v>-0.19875666074600362</v>
      </c>
      <c r="AG18" s="71" t="s">
        <v>74</v>
      </c>
    </row>
    <row r="19" spans="1:33" s="26" customFormat="1" ht="16.5" customHeight="1" x14ac:dyDescent="0.25">
      <c r="A19" s="41" t="s">
        <v>31</v>
      </c>
      <c r="B19" s="42" t="s">
        <v>32</v>
      </c>
      <c r="C19" s="43" t="s">
        <v>33</v>
      </c>
      <c r="D19" s="44" t="s">
        <v>34</v>
      </c>
      <c r="E19" s="43" t="s">
        <v>35</v>
      </c>
      <c r="F19" s="43" t="s">
        <v>33</v>
      </c>
      <c r="G19" s="45" t="s">
        <v>81</v>
      </c>
      <c r="H19" s="45" t="s">
        <v>81</v>
      </c>
      <c r="I19" s="46" t="s">
        <v>75</v>
      </c>
      <c r="J19" s="47"/>
      <c r="K19" s="64" t="s">
        <v>86</v>
      </c>
      <c r="L19" s="49" t="s">
        <v>84</v>
      </c>
      <c r="M19" s="65">
        <v>60</v>
      </c>
      <c r="N19" s="51">
        <v>396.20006009615344</v>
      </c>
      <c r="O19" s="52">
        <v>0.54629021667760991</v>
      </c>
      <c r="P19" s="52">
        <f t="shared" si="1"/>
        <v>5.370978332239007E-2</v>
      </c>
      <c r="Q19" s="53" t="s">
        <v>85</v>
      </c>
      <c r="R19" s="54"/>
      <c r="S19" s="72" t="s">
        <v>76</v>
      </c>
      <c r="T19" s="64" t="s">
        <v>71</v>
      </c>
      <c r="U19" s="50">
        <v>60</v>
      </c>
      <c r="V19" s="57">
        <v>6944.2294307116008</v>
      </c>
      <c r="W19" s="58">
        <v>0.87655942219304006</v>
      </c>
      <c r="X19" s="58">
        <f t="shared" si="2"/>
        <v>-0.27655942219304008</v>
      </c>
      <c r="Y19" s="69" t="s">
        <v>72</v>
      </c>
      <c r="Z19" s="60"/>
      <c r="AA19" s="70" t="s">
        <v>77</v>
      </c>
      <c r="AB19" s="56" t="s">
        <v>43</v>
      </c>
      <c r="AC19" s="61">
        <v>70</v>
      </c>
      <c r="AD19" s="51">
        <v>4247.2567060561259</v>
      </c>
      <c r="AE19" s="52">
        <v>0.88903479973736044</v>
      </c>
      <c r="AF19" s="52">
        <f t="shared" si="0"/>
        <v>-0.18903479973736048</v>
      </c>
      <c r="AG19" s="71" t="s">
        <v>74</v>
      </c>
    </row>
    <row r="20" spans="1:33" s="26" customFormat="1" ht="16.5" customHeight="1" x14ac:dyDescent="0.25">
      <c r="A20" s="41" t="s">
        <v>31</v>
      </c>
      <c r="B20" s="42" t="s">
        <v>32</v>
      </c>
      <c r="C20" s="43" t="s">
        <v>33</v>
      </c>
      <c r="D20" s="44" t="s">
        <v>34</v>
      </c>
      <c r="E20" s="43" t="s">
        <v>35</v>
      </c>
      <c r="F20" s="43" t="s">
        <v>33</v>
      </c>
      <c r="G20" s="45" t="s">
        <v>81</v>
      </c>
      <c r="H20" s="45" t="s">
        <v>81</v>
      </c>
      <c r="I20" s="46" t="s">
        <v>78</v>
      </c>
      <c r="J20" s="47"/>
      <c r="K20" s="48" t="s">
        <v>83</v>
      </c>
      <c r="L20" s="49" t="s">
        <v>84</v>
      </c>
      <c r="M20" s="50">
        <v>65</v>
      </c>
      <c r="N20" s="51">
        <v>2877.4899999999984</v>
      </c>
      <c r="O20" s="52">
        <v>0.55932203389830504</v>
      </c>
      <c r="P20" s="52">
        <f t="shared" si="1"/>
        <v>9.0677966101694985E-2</v>
      </c>
      <c r="Q20" s="53" t="s">
        <v>85</v>
      </c>
      <c r="R20" s="54"/>
      <c r="S20" s="68" t="s">
        <v>79</v>
      </c>
      <c r="T20" s="64" t="s">
        <v>71</v>
      </c>
      <c r="U20" s="50">
        <v>40</v>
      </c>
      <c r="V20" s="57">
        <v>13614.838082191784</v>
      </c>
      <c r="W20" s="58">
        <v>0.61864406779661008</v>
      </c>
      <c r="X20" s="58">
        <f t="shared" si="2"/>
        <v>-0.21864406779661005</v>
      </c>
      <c r="Y20" s="69" t="s">
        <v>72</v>
      </c>
      <c r="Z20" s="60"/>
      <c r="AA20" s="64" t="s">
        <v>73</v>
      </c>
      <c r="AB20" s="56" t="s">
        <v>43</v>
      </c>
      <c r="AC20" s="61">
        <v>70</v>
      </c>
      <c r="AD20" s="51">
        <v>7194.4175000000014</v>
      </c>
      <c r="AE20" s="52">
        <v>0.71186440677966101</v>
      </c>
      <c r="AF20" s="52">
        <f t="shared" si="0"/>
        <v>-1.1864406779661052E-2</v>
      </c>
      <c r="AG20" s="71" t="s">
        <v>74</v>
      </c>
    </row>
    <row r="21" spans="1:33" s="26" customFormat="1" ht="16.5" customHeight="1" x14ac:dyDescent="0.3">
      <c r="A21" s="41" t="s">
        <v>31</v>
      </c>
      <c r="B21" s="42" t="s">
        <v>32</v>
      </c>
      <c r="C21" s="43" t="s">
        <v>33</v>
      </c>
      <c r="D21" s="44" t="s">
        <v>34</v>
      </c>
      <c r="E21" s="43" t="s">
        <v>35</v>
      </c>
      <c r="F21" s="43" t="s">
        <v>33</v>
      </c>
      <c r="G21" s="45" t="s">
        <v>87</v>
      </c>
      <c r="H21" s="45" t="s">
        <v>87</v>
      </c>
      <c r="I21" s="46" t="s">
        <v>38</v>
      </c>
      <c r="J21" s="47"/>
      <c r="K21" s="64" t="s">
        <v>88</v>
      </c>
      <c r="L21" s="64" t="s">
        <v>89</v>
      </c>
      <c r="M21" s="61">
        <v>60</v>
      </c>
      <c r="N21" s="51">
        <v>6875.5868663594456</v>
      </c>
      <c r="O21" s="52">
        <v>0.85098039215686272</v>
      </c>
      <c r="P21" s="52">
        <f t="shared" si="1"/>
        <v>-0.25098039215686274</v>
      </c>
      <c r="Q21" s="74" t="s">
        <v>90</v>
      </c>
      <c r="R21" s="54"/>
      <c r="S21" s="73" t="s">
        <v>45</v>
      </c>
      <c r="T21" s="64" t="s">
        <v>46</v>
      </c>
      <c r="U21" s="66">
        <v>30</v>
      </c>
      <c r="V21" s="57">
        <v>3068.478461538461</v>
      </c>
      <c r="W21" s="58">
        <v>0.66274509803921566</v>
      </c>
      <c r="X21" s="58">
        <f t="shared" si="2"/>
        <v>-0.36274509803921567</v>
      </c>
      <c r="Y21" s="75" t="s">
        <v>91</v>
      </c>
      <c r="Z21" s="60"/>
      <c r="AA21" s="56" t="s">
        <v>92</v>
      </c>
      <c r="AB21" s="56" t="s">
        <v>93</v>
      </c>
      <c r="AC21" s="61">
        <v>80</v>
      </c>
      <c r="AD21" s="51">
        <v>8268.3906000000006</v>
      </c>
      <c r="AE21" s="52">
        <v>0.78431372549019618</v>
      </c>
      <c r="AF21" s="52">
        <f t="shared" si="0"/>
        <v>1.5686274509803866E-2</v>
      </c>
      <c r="AG21" s="62" t="s">
        <v>94</v>
      </c>
    </row>
    <row r="22" spans="1:33" s="26" customFormat="1" ht="16.5" customHeight="1" x14ac:dyDescent="0.3">
      <c r="A22" s="41" t="s">
        <v>31</v>
      </c>
      <c r="B22" s="42" t="s">
        <v>32</v>
      </c>
      <c r="C22" s="43" t="s">
        <v>33</v>
      </c>
      <c r="D22" s="44" t="s">
        <v>34</v>
      </c>
      <c r="E22" s="43" t="s">
        <v>35</v>
      </c>
      <c r="F22" s="43" t="s">
        <v>33</v>
      </c>
      <c r="G22" s="45" t="s">
        <v>87</v>
      </c>
      <c r="H22" s="45" t="s">
        <v>87</v>
      </c>
      <c r="I22" s="46" t="s">
        <v>48</v>
      </c>
      <c r="J22" s="47"/>
      <c r="K22" s="64" t="s">
        <v>95</v>
      </c>
      <c r="L22" s="64" t="s">
        <v>89</v>
      </c>
      <c r="M22" s="61">
        <v>55</v>
      </c>
      <c r="N22" s="51">
        <v>3303.6143323442134</v>
      </c>
      <c r="O22" s="52">
        <v>0.69341563786008231</v>
      </c>
      <c r="P22" s="52">
        <f t="shared" si="1"/>
        <v>-0.14341563786008227</v>
      </c>
      <c r="Q22" s="74" t="s">
        <v>90</v>
      </c>
      <c r="R22" s="54"/>
      <c r="S22" s="73" t="s">
        <v>96</v>
      </c>
      <c r="T22" s="64" t="s">
        <v>46</v>
      </c>
      <c r="U22" s="66">
        <v>30</v>
      </c>
      <c r="V22" s="57">
        <v>1606.551176470588</v>
      </c>
      <c r="W22" s="58">
        <v>0.41975308641975306</v>
      </c>
      <c r="X22" s="58">
        <f t="shared" si="2"/>
        <v>-0.11975308641975307</v>
      </c>
      <c r="Y22" s="75" t="s">
        <v>91</v>
      </c>
      <c r="Z22" s="60"/>
      <c r="AA22" s="56" t="s">
        <v>92</v>
      </c>
      <c r="AB22" s="56" t="s">
        <v>93</v>
      </c>
      <c r="AC22" s="61">
        <v>80</v>
      </c>
      <c r="AD22" s="51">
        <v>3634.2295061728387</v>
      </c>
      <c r="AE22" s="52">
        <v>0.66666666666666663</v>
      </c>
      <c r="AF22" s="52">
        <f t="shared" si="0"/>
        <v>0.13333333333333341</v>
      </c>
      <c r="AG22" s="62" t="s">
        <v>94</v>
      </c>
    </row>
    <row r="23" spans="1:33" s="26" customFormat="1" ht="16.5" customHeight="1" x14ac:dyDescent="0.3">
      <c r="A23" s="41" t="s">
        <v>31</v>
      </c>
      <c r="B23" s="42" t="s">
        <v>32</v>
      </c>
      <c r="C23" s="43" t="s">
        <v>33</v>
      </c>
      <c r="D23" s="44" t="s">
        <v>34</v>
      </c>
      <c r="E23" s="43" t="s">
        <v>35</v>
      </c>
      <c r="F23" s="43" t="s">
        <v>33</v>
      </c>
      <c r="G23" s="45" t="s">
        <v>87</v>
      </c>
      <c r="H23" s="45" t="s">
        <v>87</v>
      </c>
      <c r="I23" s="46" t="s">
        <v>52</v>
      </c>
      <c r="J23" s="47"/>
      <c r="K23" s="64" t="s">
        <v>97</v>
      </c>
      <c r="L23" s="64" t="s">
        <v>89</v>
      </c>
      <c r="M23" s="61">
        <v>65</v>
      </c>
      <c r="N23" s="51">
        <v>0</v>
      </c>
      <c r="O23" s="52">
        <v>0</v>
      </c>
      <c r="P23" s="52">
        <f t="shared" si="1"/>
        <v>0.65</v>
      </c>
      <c r="Q23" s="53" t="s">
        <v>90</v>
      </c>
      <c r="R23" s="54"/>
      <c r="S23" s="73" t="s">
        <v>98</v>
      </c>
      <c r="T23" s="64" t="s">
        <v>46</v>
      </c>
      <c r="U23" s="66">
        <v>50</v>
      </c>
      <c r="V23" s="57">
        <v>0</v>
      </c>
      <c r="W23" s="58">
        <v>0</v>
      </c>
      <c r="X23" s="58">
        <f t="shared" si="2"/>
        <v>0.5</v>
      </c>
      <c r="Y23" s="75" t="s">
        <v>91</v>
      </c>
      <c r="Z23" s="60"/>
      <c r="AA23" s="56" t="s">
        <v>99</v>
      </c>
      <c r="AB23" s="56" t="s">
        <v>93</v>
      </c>
      <c r="AC23" s="61">
        <v>80</v>
      </c>
      <c r="AD23" s="51">
        <v>0</v>
      </c>
      <c r="AE23" s="52">
        <v>0</v>
      </c>
      <c r="AF23" s="52">
        <f t="shared" si="0"/>
        <v>0.8</v>
      </c>
      <c r="AG23" s="62" t="s">
        <v>94</v>
      </c>
    </row>
    <row r="24" spans="1:33" s="26" customFormat="1" ht="16.5" customHeight="1" x14ac:dyDescent="0.3">
      <c r="A24" s="41" t="s">
        <v>31</v>
      </c>
      <c r="B24" s="42" t="s">
        <v>32</v>
      </c>
      <c r="C24" s="43" t="s">
        <v>33</v>
      </c>
      <c r="D24" s="44" t="s">
        <v>34</v>
      </c>
      <c r="E24" s="43" t="s">
        <v>35</v>
      </c>
      <c r="F24" s="43" t="s">
        <v>33</v>
      </c>
      <c r="G24" s="45" t="s">
        <v>87</v>
      </c>
      <c r="H24" s="45" t="s">
        <v>87</v>
      </c>
      <c r="I24" s="46" t="s">
        <v>56</v>
      </c>
      <c r="J24" s="47"/>
      <c r="K24" s="63" t="s">
        <v>100</v>
      </c>
      <c r="L24" s="64" t="s">
        <v>89</v>
      </c>
      <c r="M24" s="61">
        <v>65</v>
      </c>
      <c r="N24" s="51">
        <v>27012.442474226802</v>
      </c>
      <c r="O24" s="52">
        <v>0.85087719298245623</v>
      </c>
      <c r="P24" s="52">
        <f t="shared" si="1"/>
        <v>-0.20087719298245621</v>
      </c>
      <c r="Q24" s="48" t="s">
        <v>90</v>
      </c>
      <c r="R24" s="54"/>
      <c r="S24" s="73" t="s">
        <v>101</v>
      </c>
      <c r="T24" s="64" t="s">
        <v>46</v>
      </c>
      <c r="U24" s="66">
        <v>50</v>
      </c>
      <c r="V24" s="57">
        <v>10853.656785714289</v>
      </c>
      <c r="W24" s="58">
        <v>0.73684210526315785</v>
      </c>
      <c r="X24" s="58">
        <f t="shared" si="2"/>
        <v>-0.23684210526315785</v>
      </c>
      <c r="Y24" s="75" t="s">
        <v>91</v>
      </c>
      <c r="Z24" s="60"/>
      <c r="AA24" s="56" t="s">
        <v>102</v>
      </c>
      <c r="AB24" s="56" t="s">
        <v>93</v>
      </c>
      <c r="AC24" s="61">
        <v>80</v>
      </c>
      <c r="AD24" s="51">
        <v>39703.421086956521</v>
      </c>
      <c r="AE24" s="52">
        <v>0.80701754385964919</v>
      </c>
      <c r="AF24" s="52">
        <f t="shared" si="0"/>
        <v>-7.0175438596491446E-3</v>
      </c>
      <c r="AG24" s="62" t="s">
        <v>94</v>
      </c>
    </row>
    <row r="25" spans="1:33" s="26" customFormat="1" ht="16.5" customHeight="1" x14ac:dyDescent="0.3">
      <c r="A25" s="41" t="s">
        <v>31</v>
      </c>
      <c r="B25" s="42" t="s">
        <v>32</v>
      </c>
      <c r="C25" s="43" t="s">
        <v>33</v>
      </c>
      <c r="D25" s="44" t="s">
        <v>34</v>
      </c>
      <c r="E25" s="43" t="s">
        <v>35</v>
      </c>
      <c r="F25" s="43" t="s">
        <v>33</v>
      </c>
      <c r="G25" s="45" t="s">
        <v>87</v>
      </c>
      <c r="H25" s="45" t="s">
        <v>87</v>
      </c>
      <c r="I25" s="46" t="s">
        <v>60</v>
      </c>
      <c r="J25" s="47"/>
      <c r="K25" s="63" t="s">
        <v>95</v>
      </c>
      <c r="L25" s="64" t="s">
        <v>89</v>
      </c>
      <c r="M25" s="61">
        <v>55</v>
      </c>
      <c r="N25" s="51">
        <v>2330.3403004622514</v>
      </c>
      <c r="O25" s="52">
        <v>0.75817757009345799</v>
      </c>
      <c r="P25" s="52">
        <f t="shared" si="1"/>
        <v>-0.20817757009345794</v>
      </c>
      <c r="Q25" s="64" t="s">
        <v>90</v>
      </c>
      <c r="R25" s="54"/>
      <c r="S25" s="73" t="s">
        <v>103</v>
      </c>
      <c r="T25" s="64" t="s">
        <v>104</v>
      </c>
      <c r="U25" s="66">
        <v>50</v>
      </c>
      <c r="V25" s="57">
        <v>1297.9027613104529</v>
      </c>
      <c r="W25" s="58">
        <v>0.74883177570093462</v>
      </c>
      <c r="X25" s="58">
        <f t="shared" si="2"/>
        <v>-0.24883177570093462</v>
      </c>
      <c r="Y25" s="75" t="s">
        <v>105</v>
      </c>
      <c r="Z25" s="60"/>
      <c r="AA25" s="56" t="s">
        <v>92</v>
      </c>
      <c r="AB25" s="56" t="s">
        <v>93</v>
      </c>
      <c r="AC25" s="61">
        <v>80</v>
      </c>
      <c r="AD25" s="51">
        <v>2483.1744560000011</v>
      </c>
      <c r="AE25" s="52">
        <v>0.73014018691588789</v>
      </c>
      <c r="AF25" s="52">
        <f t="shared" si="0"/>
        <v>6.9859813084112155E-2</v>
      </c>
      <c r="AG25" s="62" t="s">
        <v>94</v>
      </c>
    </row>
    <row r="26" spans="1:33" s="26" customFormat="1" ht="16.5" customHeight="1" x14ac:dyDescent="0.3">
      <c r="A26" s="41" t="s">
        <v>31</v>
      </c>
      <c r="B26" s="42" t="s">
        <v>32</v>
      </c>
      <c r="C26" s="43" t="s">
        <v>33</v>
      </c>
      <c r="D26" s="44" t="s">
        <v>34</v>
      </c>
      <c r="E26" s="43" t="s">
        <v>35</v>
      </c>
      <c r="F26" s="43" t="s">
        <v>33</v>
      </c>
      <c r="G26" s="45" t="s">
        <v>87</v>
      </c>
      <c r="H26" s="45" t="s">
        <v>87</v>
      </c>
      <c r="I26" s="46" t="s">
        <v>65</v>
      </c>
      <c r="J26" s="47"/>
      <c r="K26" s="64" t="s">
        <v>106</v>
      </c>
      <c r="L26" s="64" t="s">
        <v>89</v>
      </c>
      <c r="M26" s="65">
        <v>55</v>
      </c>
      <c r="N26" s="51">
        <v>1007.3281054823037</v>
      </c>
      <c r="O26" s="52">
        <v>0.6001665972511453</v>
      </c>
      <c r="P26" s="52">
        <f t="shared" si="1"/>
        <v>-5.0166597251145251E-2</v>
      </c>
      <c r="Q26" s="53" t="s">
        <v>90</v>
      </c>
      <c r="R26" s="54"/>
      <c r="S26" s="73" t="s">
        <v>103</v>
      </c>
      <c r="T26" s="64" t="s">
        <v>104</v>
      </c>
      <c r="U26" s="50">
        <v>50</v>
      </c>
      <c r="V26" s="57">
        <v>855.59714545454608</v>
      </c>
      <c r="W26" s="58">
        <v>0.68721366097459391</v>
      </c>
      <c r="X26" s="58">
        <f t="shared" si="2"/>
        <v>-0.18721366097459391</v>
      </c>
      <c r="Y26" s="75" t="s">
        <v>105</v>
      </c>
      <c r="Z26" s="60"/>
      <c r="AA26" s="64" t="s">
        <v>107</v>
      </c>
      <c r="AB26" s="56" t="s">
        <v>93</v>
      </c>
      <c r="AC26" s="61">
        <v>70</v>
      </c>
      <c r="AD26" s="51">
        <v>1070.1875102319223</v>
      </c>
      <c r="AE26" s="52">
        <v>0.61057892544773007</v>
      </c>
      <c r="AF26" s="52">
        <f t="shared" si="0"/>
        <v>8.9421074552269886E-2</v>
      </c>
      <c r="AG26" s="62" t="s">
        <v>94</v>
      </c>
    </row>
    <row r="27" spans="1:33" s="26" customFormat="1" ht="16.5" customHeight="1" x14ac:dyDescent="0.3">
      <c r="A27" s="41" t="s">
        <v>31</v>
      </c>
      <c r="B27" s="42" t="s">
        <v>32</v>
      </c>
      <c r="C27" s="43" t="s">
        <v>33</v>
      </c>
      <c r="D27" s="44" t="s">
        <v>34</v>
      </c>
      <c r="E27" s="43" t="s">
        <v>35</v>
      </c>
      <c r="F27" s="43" t="s">
        <v>33</v>
      </c>
      <c r="G27" s="45" t="s">
        <v>87</v>
      </c>
      <c r="H27" s="45" t="s">
        <v>87</v>
      </c>
      <c r="I27" s="46" t="s">
        <v>69</v>
      </c>
      <c r="J27" s="47"/>
      <c r="K27" s="48" t="s">
        <v>95</v>
      </c>
      <c r="L27" s="64" t="s">
        <v>89</v>
      </c>
      <c r="M27" s="65">
        <v>55</v>
      </c>
      <c r="N27" s="51">
        <v>1200.461243243243</v>
      </c>
      <c r="O27" s="52">
        <v>0.65719360568383656</v>
      </c>
      <c r="P27" s="52">
        <f t="shared" si="1"/>
        <v>-0.10719360568383651</v>
      </c>
      <c r="Q27" s="53" t="s">
        <v>90</v>
      </c>
      <c r="R27" s="54"/>
      <c r="S27" s="68" t="s">
        <v>108</v>
      </c>
      <c r="T27" s="64" t="s">
        <v>104</v>
      </c>
      <c r="U27" s="61">
        <v>70</v>
      </c>
      <c r="V27" s="57">
        <v>11636.784508670513</v>
      </c>
      <c r="W27" s="58">
        <v>0.92184724689165187</v>
      </c>
      <c r="X27" s="58">
        <f t="shared" si="2"/>
        <v>-0.22184724689165192</v>
      </c>
      <c r="Y27" s="69" t="s">
        <v>109</v>
      </c>
      <c r="Z27" s="60"/>
      <c r="AA27" s="56" t="s">
        <v>92</v>
      </c>
      <c r="AB27" s="56" t="s">
        <v>93</v>
      </c>
      <c r="AC27" s="61">
        <v>80</v>
      </c>
      <c r="AD27" s="51">
        <v>1366.3298961038954</v>
      </c>
      <c r="AE27" s="52">
        <v>0.68383658969804628</v>
      </c>
      <c r="AF27" s="52">
        <f t="shared" si="0"/>
        <v>0.11616341030195376</v>
      </c>
      <c r="AG27" s="62" t="s">
        <v>94</v>
      </c>
    </row>
    <row r="28" spans="1:33" s="26" customFormat="1" ht="16.5" customHeight="1" x14ac:dyDescent="0.3">
      <c r="A28" s="41" t="s">
        <v>31</v>
      </c>
      <c r="B28" s="42" t="s">
        <v>32</v>
      </c>
      <c r="C28" s="43" t="s">
        <v>33</v>
      </c>
      <c r="D28" s="44" t="s">
        <v>34</v>
      </c>
      <c r="E28" s="43" t="s">
        <v>35</v>
      </c>
      <c r="F28" s="43" t="s">
        <v>33</v>
      </c>
      <c r="G28" s="45" t="s">
        <v>87</v>
      </c>
      <c r="H28" s="45" t="s">
        <v>87</v>
      </c>
      <c r="I28" s="46" t="s">
        <v>75</v>
      </c>
      <c r="J28" s="47"/>
      <c r="K28" s="64" t="s">
        <v>106</v>
      </c>
      <c r="L28" s="64" t="s">
        <v>89</v>
      </c>
      <c r="M28" s="65">
        <v>55</v>
      </c>
      <c r="N28" s="51">
        <v>554.52577597840775</v>
      </c>
      <c r="O28" s="52">
        <v>0.4865397242284964</v>
      </c>
      <c r="P28" s="52">
        <f t="shared" si="1"/>
        <v>6.3460275771503649E-2</v>
      </c>
      <c r="Q28" s="53" t="s">
        <v>90</v>
      </c>
      <c r="R28" s="54"/>
      <c r="S28" s="68" t="s">
        <v>108</v>
      </c>
      <c r="T28" s="64" t="s">
        <v>104</v>
      </c>
      <c r="U28" s="50">
        <v>70</v>
      </c>
      <c r="V28" s="57">
        <v>6588.519744338937</v>
      </c>
      <c r="W28" s="58">
        <v>0.89888378200919228</v>
      </c>
      <c r="X28" s="58">
        <f t="shared" si="2"/>
        <v>-0.19888378200919232</v>
      </c>
      <c r="Y28" s="69" t="s">
        <v>109</v>
      </c>
      <c r="Z28" s="60"/>
      <c r="AA28" s="64" t="s">
        <v>107</v>
      </c>
      <c r="AB28" s="56" t="s">
        <v>93</v>
      </c>
      <c r="AC28" s="61">
        <v>70</v>
      </c>
      <c r="AD28" s="51">
        <v>610.29061363636322</v>
      </c>
      <c r="AE28" s="52">
        <v>0.577806959947472</v>
      </c>
      <c r="AF28" s="52">
        <f t="shared" si="0"/>
        <v>0.12219304005252796</v>
      </c>
      <c r="AG28" s="62" t="s">
        <v>94</v>
      </c>
    </row>
    <row r="29" spans="1:33" s="26" customFormat="1" ht="16.5" customHeight="1" x14ac:dyDescent="0.3">
      <c r="A29" s="41" t="s">
        <v>31</v>
      </c>
      <c r="B29" s="42" t="s">
        <v>32</v>
      </c>
      <c r="C29" s="43" t="s">
        <v>33</v>
      </c>
      <c r="D29" s="44" t="s">
        <v>34</v>
      </c>
      <c r="E29" s="43" t="s">
        <v>35</v>
      </c>
      <c r="F29" s="43" t="s">
        <v>33</v>
      </c>
      <c r="G29" s="45" t="s">
        <v>87</v>
      </c>
      <c r="H29" s="45" t="s">
        <v>87</v>
      </c>
      <c r="I29" s="46" t="s">
        <v>78</v>
      </c>
      <c r="J29" s="47"/>
      <c r="K29" s="63" t="s">
        <v>95</v>
      </c>
      <c r="L29" s="64" t="s">
        <v>89</v>
      </c>
      <c r="M29" s="65">
        <v>55</v>
      </c>
      <c r="N29" s="51">
        <v>10448.2888172043</v>
      </c>
      <c r="O29" s="52">
        <v>0.78813559322033888</v>
      </c>
      <c r="P29" s="52">
        <f t="shared" si="1"/>
        <v>-0.23813559322033884</v>
      </c>
      <c r="Q29" s="53" t="s">
        <v>90</v>
      </c>
      <c r="R29" s="54"/>
      <c r="S29" s="73" t="s">
        <v>110</v>
      </c>
      <c r="T29" s="64" t="s">
        <v>46</v>
      </c>
      <c r="U29" s="61">
        <v>50</v>
      </c>
      <c r="V29" s="57">
        <v>33361.273103448286</v>
      </c>
      <c r="W29" s="58">
        <v>0.73728813559322026</v>
      </c>
      <c r="X29" s="58">
        <f t="shared" si="2"/>
        <v>-0.23728813559322026</v>
      </c>
      <c r="Y29" s="75" t="s">
        <v>91</v>
      </c>
      <c r="Z29" s="60"/>
      <c r="AA29" s="56" t="s">
        <v>92</v>
      </c>
      <c r="AB29" s="56" t="s">
        <v>93</v>
      </c>
      <c r="AC29" s="61">
        <v>50</v>
      </c>
      <c r="AD29" s="51">
        <v>3488.25828125</v>
      </c>
      <c r="AE29" s="52">
        <v>0.54237288135593209</v>
      </c>
      <c r="AF29" s="52">
        <f t="shared" si="0"/>
        <v>-4.237288135593209E-2</v>
      </c>
      <c r="AG29" s="62" t="s">
        <v>94</v>
      </c>
    </row>
    <row r="30" spans="1:33" s="26" customFormat="1" ht="16.5" customHeight="1" x14ac:dyDescent="0.25">
      <c r="A30" s="41" t="s">
        <v>31</v>
      </c>
      <c r="B30" s="42" t="s">
        <v>32</v>
      </c>
      <c r="C30" s="43" t="s">
        <v>33</v>
      </c>
      <c r="D30" s="44" t="s">
        <v>34</v>
      </c>
      <c r="E30" s="43" t="s">
        <v>35</v>
      </c>
      <c r="F30" s="43" t="s">
        <v>33</v>
      </c>
      <c r="G30" s="45" t="s">
        <v>36</v>
      </c>
      <c r="H30" s="45" t="s">
        <v>111</v>
      </c>
      <c r="I30" s="46" t="s">
        <v>112</v>
      </c>
      <c r="J30" s="47"/>
      <c r="K30" s="64" t="s">
        <v>79</v>
      </c>
      <c r="L30" s="63" t="s">
        <v>71</v>
      </c>
      <c r="M30" s="61">
        <v>50</v>
      </c>
      <c r="N30" s="51">
        <v>3634.8235900700115</v>
      </c>
      <c r="O30" s="52">
        <v>0.88291494941925819</v>
      </c>
      <c r="P30" s="52">
        <f t="shared" si="1"/>
        <v>-0.38291494941925819</v>
      </c>
      <c r="Q30" s="53" t="s">
        <v>72</v>
      </c>
      <c r="R30" s="54"/>
      <c r="S30" s="73" t="s">
        <v>113</v>
      </c>
      <c r="T30" s="64" t="s">
        <v>104</v>
      </c>
      <c r="U30" s="66">
        <v>60</v>
      </c>
      <c r="V30" s="57">
        <v>4223.7733464079201</v>
      </c>
      <c r="W30" s="58">
        <v>0.90745597602098171</v>
      </c>
      <c r="X30" s="58">
        <f t="shared" si="2"/>
        <v>-0.30745597602098174</v>
      </c>
      <c r="Y30" s="75" t="s">
        <v>114</v>
      </c>
      <c r="Z30" s="60"/>
      <c r="AA30" s="76" t="s">
        <v>115</v>
      </c>
      <c r="AB30" s="56" t="s">
        <v>43</v>
      </c>
      <c r="AC30" s="61">
        <v>60</v>
      </c>
      <c r="AD30" s="51">
        <v>2793.281838769994</v>
      </c>
      <c r="AE30" s="52">
        <v>0.90164855751217687</v>
      </c>
      <c r="AF30" s="52">
        <f t="shared" si="0"/>
        <v>-0.3016485575121769</v>
      </c>
      <c r="AG30" s="71" t="s">
        <v>116</v>
      </c>
    </row>
    <row r="31" spans="1:33" s="26" customFormat="1" ht="16.5" customHeight="1" x14ac:dyDescent="0.25">
      <c r="A31" s="41" t="s">
        <v>31</v>
      </c>
      <c r="B31" s="42" t="s">
        <v>32</v>
      </c>
      <c r="C31" s="43" t="s">
        <v>33</v>
      </c>
      <c r="D31" s="44" t="s">
        <v>34</v>
      </c>
      <c r="E31" s="43" t="s">
        <v>35</v>
      </c>
      <c r="F31" s="43" t="s">
        <v>33</v>
      </c>
      <c r="G31" s="45" t="s">
        <v>36</v>
      </c>
      <c r="H31" s="45" t="s">
        <v>111</v>
      </c>
      <c r="I31" s="46" t="s">
        <v>117</v>
      </c>
      <c r="J31" s="47"/>
      <c r="K31" s="64" t="s">
        <v>118</v>
      </c>
      <c r="L31" s="49" t="s">
        <v>40</v>
      </c>
      <c r="M31" s="65">
        <v>70</v>
      </c>
      <c r="N31" s="51">
        <v>2334.8321498019409</v>
      </c>
      <c r="O31" s="52">
        <v>0.83644578313253004</v>
      </c>
      <c r="P31" s="52">
        <f t="shared" si="1"/>
        <v>-0.13644578313253009</v>
      </c>
      <c r="Q31" s="74" t="s">
        <v>41</v>
      </c>
      <c r="R31" s="54"/>
      <c r="S31" s="73" t="s">
        <v>103</v>
      </c>
      <c r="T31" s="64" t="s">
        <v>104</v>
      </c>
      <c r="U31" s="66">
        <v>40</v>
      </c>
      <c r="V31" s="57">
        <v>507.8649892841849</v>
      </c>
      <c r="W31" s="58">
        <v>0.70271084337349388</v>
      </c>
      <c r="X31" s="58">
        <f t="shared" si="2"/>
        <v>-0.30271084337349385</v>
      </c>
      <c r="Y31" s="75" t="s">
        <v>105</v>
      </c>
      <c r="Z31" s="60"/>
      <c r="AA31" s="76" t="s">
        <v>115</v>
      </c>
      <c r="AB31" s="56" t="s">
        <v>43</v>
      </c>
      <c r="AC31" s="61">
        <v>60</v>
      </c>
      <c r="AD31" s="51">
        <v>1369.7359607253579</v>
      </c>
      <c r="AE31" s="52">
        <v>0.80143072289156614</v>
      </c>
      <c r="AF31" s="52">
        <f t="shared" si="0"/>
        <v>-0.20143072289156616</v>
      </c>
      <c r="AG31" s="71" t="s">
        <v>116</v>
      </c>
    </row>
    <row r="32" spans="1:33" s="26" customFormat="1" ht="16.5" customHeight="1" x14ac:dyDescent="0.25">
      <c r="A32" s="41" t="s">
        <v>31</v>
      </c>
      <c r="B32" s="42" t="s">
        <v>32</v>
      </c>
      <c r="C32" s="43" t="s">
        <v>33</v>
      </c>
      <c r="D32" s="44" t="s">
        <v>34</v>
      </c>
      <c r="E32" s="43" t="s">
        <v>35</v>
      </c>
      <c r="F32" s="43" t="s">
        <v>33</v>
      </c>
      <c r="G32" s="45" t="s">
        <v>36</v>
      </c>
      <c r="H32" s="45" t="s">
        <v>119</v>
      </c>
      <c r="I32" s="46" t="s">
        <v>120</v>
      </c>
      <c r="J32" s="47"/>
      <c r="K32" s="64" t="s">
        <v>121</v>
      </c>
      <c r="L32" s="64" t="s">
        <v>93</v>
      </c>
      <c r="M32" s="65">
        <v>50</v>
      </c>
      <c r="N32" s="51">
        <v>401.19620050547576</v>
      </c>
      <c r="O32" s="52">
        <v>0.38892529488859767</v>
      </c>
      <c r="P32" s="52">
        <f t="shared" si="1"/>
        <v>0.11107470511140233</v>
      </c>
      <c r="Q32" s="53" t="s">
        <v>122</v>
      </c>
      <c r="R32" s="54"/>
      <c r="S32" s="72" t="s">
        <v>123</v>
      </c>
      <c r="T32" s="64" t="s">
        <v>84</v>
      </c>
      <c r="U32" s="50">
        <v>45</v>
      </c>
      <c r="V32" s="57">
        <v>189.56359514170038</v>
      </c>
      <c r="W32" s="58">
        <v>0.40465268676277849</v>
      </c>
      <c r="X32" s="58">
        <f t="shared" si="2"/>
        <v>4.534731323722152E-2</v>
      </c>
      <c r="Y32" s="77" t="s">
        <v>124</v>
      </c>
      <c r="Z32" s="60"/>
      <c r="AA32" s="76" t="s">
        <v>125</v>
      </c>
      <c r="AB32" s="56" t="s">
        <v>43</v>
      </c>
      <c r="AC32" s="61">
        <v>60</v>
      </c>
      <c r="AD32" s="51">
        <v>1221.4713009049754</v>
      </c>
      <c r="AE32" s="52">
        <v>0.86893840104849274</v>
      </c>
      <c r="AF32" s="52">
        <f t="shared" si="0"/>
        <v>-0.26893840104849276</v>
      </c>
      <c r="AG32" s="71" t="s">
        <v>126</v>
      </c>
    </row>
    <row r="33" spans="1:33" s="26" customFormat="1" ht="16.5" customHeight="1" x14ac:dyDescent="0.25">
      <c r="A33" s="41" t="s">
        <v>31</v>
      </c>
      <c r="B33" s="42" t="s">
        <v>32</v>
      </c>
      <c r="C33" s="43" t="s">
        <v>33</v>
      </c>
      <c r="D33" s="44" t="s">
        <v>34</v>
      </c>
      <c r="E33" s="43" t="s">
        <v>35</v>
      </c>
      <c r="F33" s="43" t="s">
        <v>33</v>
      </c>
      <c r="G33" s="45" t="s">
        <v>36</v>
      </c>
      <c r="H33" s="45" t="s">
        <v>119</v>
      </c>
      <c r="I33" s="46" t="s">
        <v>127</v>
      </c>
      <c r="J33" s="47"/>
      <c r="K33" s="64" t="s">
        <v>128</v>
      </c>
      <c r="L33" s="63" t="s">
        <v>71</v>
      </c>
      <c r="M33" s="65">
        <v>55</v>
      </c>
      <c r="N33" s="51">
        <v>383.07640185062877</v>
      </c>
      <c r="O33" s="52">
        <v>0.59143147525603934</v>
      </c>
      <c r="P33" s="52">
        <f t="shared" si="1"/>
        <v>-4.1431475256039296E-2</v>
      </c>
      <c r="Q33" s="53" t="s">
        <v>129</v>
      </c>
      <c r="R33" s="54"/>
      <c r="S33" s="72" t="s">
        <v>130</v>
      </c>
      <c r="T33" s="64" t="s">
        <v>104</v>
      </c>
      <c r="U33" s="50">
        <v>40</v>
      </c>
      <c r="V33" s="57">
        <v>510.32124162738847</v>
      </c>
      <c r="W33" s="58">
        <v>0.63028692049097024</v>
      </c>
      <c r="X33" s="58">
        <f t="shared" si="2"/>
        <v>-0.23028692049097021</v>
      </c>
      <c r="Y33" s="75" t="s">
        <v>114</v>
      </c>
      <c r="Z33" s="60"/>
      <c r="AA33" s="76" t="s">
        <v>131</v>
      </c>
      <c r="AB33" s="56" t="s">
        <v>43</v>
      </c>
      <c r="AC33" s="61">
        <v>55</v>
      </c>
      <c r="AD33" s="51">
        <v>315.40573626843195</v>
      </c>
      <c r="AE33" s="52">
        <v>0.73160816198889844</v>
      </c>
      <c r="AF33" s="52">
        <f t="shared" si="0"/>
        <v>-0.1816081619888984</v>
      </c>
      <c r="AG33" s="71" t="s">
        <v>126</v>
      </c>
    </row>
    <row r="34" spans="1:33" s="26" customFormat="1" ht="16.5" customHeight="1" x14ac:dyDescent="0.25">
      <c r="A34" s="41" t="s">
        <v>31</v>
      </c>
      <c r="B34" s="42" t="s">
        <v>32</v>
      </c>
      <c r="C34" s="43" t="s">
        <v>33</v>
      </c>
      <c r="D34" s="44" t="s">
        <v>34</v>
      </c>
      <c r="E34" s="43" t="s">
        <v>35</v>
      </c>
      <c r="F34" s="43" t="s">
        <v>33</v>
      </c>
      <c r="G34" s="45" t="s">
        <v>36</v>
      </c>
      <c r="H34" s="45" t="s">
        <v>119</v>
      </c>
      <c r="I34" s="46" t="s">
        <v>132</v>
      </c>
      <c r="J34" s="47"/>
      <c r="K34" s="78" t="s">
        <v>133</v>
      </c>
      <c r="L34" s="49" t="s">
        <v>40</v>
      </c>
      <c r="M34" s="50">
        <v>60</v>
      </c>
      <c r="N34" s="51">
        <v>202.66147386016485</v>
      </c>
      <c r="O34" s="52">
        <v>0.5736818610187987</v>
      </c>
      <c r="P34" s="52">
        <f t="shared" si="1"/>
        <v>2.6318138981201278E-2</v>
      </c>
      <c r="Q34" s="53" t="s">
        <v>134</v>
      </c>
      <c r="R34" s="54"/>
      <c r="S34" s="72" t="s">
        <v>130</v>
      </c>
      <c r="T34" s="64" t="s">
        <v>104</v>
      </c>
      <c r="U34" s="50">
        <v>40</v>
      </c>
      <c r="V34" s="57">
        <v>160.49875271936196</v>
      </c>
      <c r="W34" s="58">
        <v>0.47879569465800309</v>
      </c>
      <c r="X34" s="58">
        <f t="shared" si="2"/>
        <v>-7.8795694658003068E-2</v>
      </c>
      <c r="Y34" s="75" t="s">
        <v>114</v>
      </c>
      <c r="Z34" s="60"/>
      <c r="AA34" s="76" t="s">
        <v>131</v>
      </c>
      <c r="AB34" s="56" t="s">
        <v>43</v>
      </c>
      <c r="AC34" s="61">
        <v>55</v>
      </c>
      <c r="AD34" s="51">
        <v>254.75310143952092</v>
      </c>
      <c r="AE34" s="52">
        <v>0.63859266240100521</v>
      </c>
      <c r="AF34" s="52">
        <f t="shared" si="0"/>
        <v>-8.8592662401005162E-2</v>
      </c>
      <c r="AG34" s="71" t="s">
        <v>126</v>
      </c>
    </row>
    <row r="35" spans="1:33" s="26" customFormat="1" ht="16.5" customHeight="1" x14ac:dyDescent="0.25">
      <c r="A35" s="41" t="s">
        <v>31</v>
      </c>
      <c r="B35" s="42" t="s">
        <v>32</v>
      </c>
      <c r="C35" s="43" t="s">
        <v>33</v>
      </c>
      <c r="D35" s="44" t="s">
        <v>34</v>
      </c>
      <c r="E35" s="43" t="s">
        <v>35</v>
      </c>
      <c r="F35" s="43" t="s">
        <v>33</v>
      </c>
      <c r="G35" s="45" t="s">
        <v>36</v>
      </c>
      <c r="H35" s="45" t="s">
        <v>119</v>
      </c>
      <c r="I35" s="46" t="s">
        <v>135</v>
      </c>
      <c r="J35" s="47"/>
      <c r="K35" s="64" t="s">
        <v>121</v>
      </c>
      <c r="L35" s="64" t="s">
        <v>93</v>
      </c>
      <c r="M35" s="65">
        <v>40</v>
      </c>
      <c r="N35" s="51">
        <v>291.84171481826638</v>
      </c>
      <c r="O35" s="52">
        <v>0.2153753512645524</v>
      </c>
      <c r="P35" s="52">
        <f t="shared" si="1"/>
        <v>0.18462464873544762</v>
      </c>
      <c r="Q35" s="53" t="s">
        <v>122</v>
      </c>
      <c r="R35" s="54"/>
      <c r="S35" s="72" t="s">
        <v>123</v>
      </c>
      <c r="T35" s="64" t="s">
        <v>84</v>
      </c>
      <c r="U35" s="50">
        <v>45</v>
      </c>
      <c r="V35" s="57">
        <v>65.054370078740149</v>
      </c>
      <c r="W35" s="58">
        <v>0.30590124448012845</v>
      </c>
      <c r="X35" s="58">
        <f t="shared" si="2"/>
        <v>0.14409875551987156</v>
      </c>
      <c r="Y35" s="77" t="s">
        <v>124</v>
      </c>
      <c r="Z35" s="60"/>
      <c r="AA35" s="76" t="s">
        <v>125</v>
      </c>
      <c r="AB35" s="56" t="s">
        <v>43</v>
      </c>
      <c r="AC35" s="61">
        <v>60</v>
      </c>
      <c r="AD35" s="51">
        <v>534.41055879237138</v>
      </c>
      <c r="AE35" s="52">
        <v>0.75792854275391408</v>
      </c>
      <c r="AF35" s="52">
        <f t="shared" si="0"/>
        <v>-0.1579285427539141</v>
      </c>
      <c r="AG35" s="71" t="s">
        <v>126</v>
      </c>
    </row>
    <row r="36" spans="1:33" s="26" customFormat="1" ht="16.5" customHeight="1" x14ac:dyDescent="0.25">
      <c r="A36" s="41" t="s">
        <v>31</v>
      </c>
      <c r="B36" s="42" t="s">
        <v>32</v>
      </c>
      <c r="C36" s="43" t="s">
        <v>33</v>
      </c>
      <c r="D36" s="44" t="s">
        <v>34</v>
      </c>
      <c r="E36" s="43" t="s">
        <v>35</v>
      </c>
      <c r="F36" s="43" t="s">
        <v>33</v>
      </c>
      <c r="G36" s="45" t="s">
        <v>36</v>
      </c>
      <c r="H36" s="45" t="s">
        <v>119</v>
      </c>
      <c r="I36" s="46" t="s">
        <v>136</v>
      </c>
      <c r="J36" s="47"/>
      <c r="K36" s="64" t="s">
        <v>137</v>
      </c>
      <c r="L36" s="63" t="s">
        <v>71</v>
      </c>
      <c r="M36" s="65">
        <v>45</v>
      </c>
      <c r="N36" s="51">
        <v>942.96381648835245</v>
      </c>
      <c r="O36" s="52">
        <v>0.78675829834429212</v>
      </c>
      <c r="P36" s="52">
        <f t="shared" si="1"/>
        <v>-0.33675829834429211</v>
      </c>
      <c r="Q36" s="53" t="s">
        <v>138</v>
      </c>
      <c r="R36" s="54"/>
      <c r="S36" s="72" t="s">
        <v>130</v>
      </c>
      <c r="T36" s="64" t="s">
        <v>104</v>
      </c>
      <c r="U36" s="50">
        <v>60</v>
      </c>
      <c r="V36" s="57">
        <v>1310.4268114535259</v>
      </c>
      <c r="W36" s="58">
        <v>0.81616889804325432</v>
      </c>
      <c r="X36" s="58">
        <f t="shared" si="2"/>
        <v>-0.21616889804325434</v>
      </c>
      <c r="Y36" s="75" t="s">
        <v>114</v>
      </c>
      <c r="Z36" s="60"/>
      <c r="AA36" s="76" t="s">
        <v>139</v>
      </c>
      <c r="AB36" s="56" t="s">
        <v>43</v>
      </c>
      <c r="AC36" s="61">
        <v>60</v>
      </c>
      <c r="AD36" s="51">
        <v>712.31680836041323</v>
      </c>
      <c r="AE36" s="52">
        <v>0.84144022815495523</v>
      </c>
      <c r="AF36" s="52">
        <f t="shared" si="0"/>
        <v>-0.24144022815495525</v>
      </c>
      <c r="AG36" s="71" t="s">
        <v>116</v>
      </c>
    </row>
    <row r="37" spans="1:33" s="26" customFormat="1" ht="16.5" customHeight="1" x14ac:dyDescent="0.25">
      <c r="A37" s="41" t="s">
        <v>31</v>
      </c>
      <c r="B37" s="42" t="s">
        <v>32</v>
      </c>
      <c r="C37" s="43" t="s">
        <v>33</v>
      </c>
      <c r="D37" s="44" t="s">
        <v>34</v>
      </c>
      <c r="E37" s="43" t="s">
        <v>35</v>
      </c>
      <c r="F37" s="43" t="s">
        <v>33</v>
      </c>
      <c r="G37" s="45" t="s">
        <v>36</v>
      </c>
      <c r="H37" s="45" t="s">
        <v>119</v>
      </c>
      <c r="I37" s="46" t="s">
        <v>140</v>
      </c>
      <c r="J37" s="47"/>
      <c r="K37" s="78" t="s">
        <v>141</v>
      </c>
      <c r="L37" s="49" t="s">
        <v>40</v>
      </c>
      <c r="M37" s="50">
        <v>65</v>
      </c>
      <c r="N37" s="51">
        <v>748.62908291222413</v>
      </c>
      <c r="O37" s="52">
        <v>0.81764759893490035</v>
      </c>
      <c r="P37" s="52">
        <f t="shared" si="1"/>
        <v>-0.16764759893490033</v>
      </c>
      <c r="Q37" s="53" t="s">
        <v>134</v>
      </c>
      <c r="R37" s="54"/>
      <c r="S37" s="68" t="s">
        <v>142</v>
      </c>
      <c r="T37" s="64" t="s">
        <v>104</v>
      </c>
      <c r="U37" s="50">
        <v>50</v>
      </c>
      <c r="V37" s="57">
        <v>299.70401140024001</v>
      </c>
      <c r="W37" s="58">
        <v>0.64611962986767879</v>
      </c>
      <c r="X37" s="58">
        <f t="shared" si="2"/>
        <v>-0.14611962986767879</v>
      </c>
      <c r="Y37" s="69" t="s">
        <v>143</v>
      </c>
      <c r="Z37" s="60"/>
      <c r="AA37" s="76" t="s">
        <v>139</v>
      </c>
      <c r="AB37" s="56" t="s">
        <v>43</v>
      </c>
      <c r="AC37" s="61">
        <v>50</v>
      </c>
      <c r="AD37" s="51">
        <v>606.97000446382901</v>
      </c>
      <c r="AE37" s="52">
        <v>0.77707383262428709</v>
      </c>
      <c r="AF37" s="52">
        <f t="shared" si="0"/>
        <v>-0.27707383262428709</v>
      </c>
      <c r="AG37" s="71" t="s">
        <v>116</v>
      </c>
    </row>
    <row r="38" spans="1:33" s="26" customFormat="1" ht="16.5" customHeight="1" x14ac:dyDescent="0.25">
      <c r="A38" s="41" t="s">
        <v>31</v>
      </c>
      <c r="B38" s="42" t="s">
        <v>32</v>
      </c>
      <c r="C38" s="43" t="s">
        <v>33</v>
      </c>
      <c r="D38" s="44" t="s">
        <v>34</v>
      </c>
      <c r="E38" s="43" t="s">
        <v>35</v>
      </c>
      <c r="F38" s="43" t="s">
        <v>33</v>
      </c>
      <c r="G38" s="45" t="s">
        <v>36</v>
      </c>
      <c r="H38" s="45" t="s">
        <v>119</v>
      </c>
      <c r="I38" s="46" t="s">
        <v>144</v>
      </c>
      <c r="J38" s="47"/>
      <c r="K38" s="78" t="s">
        <v>133</v>
      </c>
      <c r="L38" s="49" t="s">
        <v>40</v>
      </c>
      <c r="M38" s="61">
        <v>65</v>
      </c>
      <c r="N38" s="51">
        <v>341.02685732454887</v>
      </c>
      <c r="O38" s="52">
        <v>0.75587949975092417</v>
      </c>
      <c r="P38" s="52">
        <f t="shared" si="1"/>
        <v>-0.10587949975092414</v>
      </c>
      <c r="Q38" s="53" t="s">
        <v>134</v>
      </c>
      <c r="R38" s="54"/>
      <c r="S38" s="68" t="s">
        <v>142</v>
      </c>
      <c r="T38" s="64" t="s">
        <v>104</v>
      </c>
      <c r="U38" s="61">
        <v>50</v>
      </c>
      <c r="V38" s="57">
        <v>219.5302093397747</v>
      </c>
      <c r="W38" s="58">
        <v>0.58614089824598203</v>
      </c>
      <c r="X38" s="58">
        <f t="shared" si="2"/>
        <v>-8.6140898245982034E-2</v>
      </c>
      <c r="Y38" s="69" t="s">
        <v>143</v>
      </c>
      <c r="Z38" s="60"/>
      <c r="AA38" s="76" t="s">
        <v>125</v>
      </c>
      <c r="AB38" s="56" t="s">
        <v>43</v>
      </c>
      <c r="AC38" s="61">
        <v>60</v>
      </c>
      <c r="AD38" s="51">
        <v>356.02359676891649</v>
      </c>
      <c r="AE38" s="52">
        <v>0.72056317348784771</v>
      </c>
      <c r="AF38" s="52">
        <f t="shared" si="0"/>
        <v>-0.12056317348784773</v>
      </c>
      <c r="AG38" s="71" t="s">
        <v>126</v>
      </c>
    </row>
    <row r="39" spans="1:33" s="26" customFormat="1" ht="16.5" customHeight="1" x14ac:dyDescent="0.25">
      <c r="A39" s="41" t="s">
        <v>31</v>
      </c>
      <c r="B39" s="42" t="s">
        <v>32</v>
      </c>
      <c r="C39" s="43" t="s">
        <v>33</v>
      </c>
      <c r="D39" s="44" t="s">
        <v>34</v>
      </c>
      <c r="E39" s="43" t="s">
        <v>35</v>
      </c>
      <c r="F39" s="43" t="s">
        <v>33</v>
      </c>
      <c r="G39" s="45" t="s">
        <v>36</v>
      </c>
      <c r="H39" s="45" t="s">
        <v>119</v>
      </c>
      <c r="I39" s="46" t="s">
        <v>145</v>
      </c>
      <c r="J39" s="47"/>
      <c r="K39" s="78" t="s">
        <v>133</v>
      </c>
      <c r="L39" s="49" t="s">
        <v>40</v>
      </c>
      <c r="M39" s="65">
        <v>60</v>
      </c>
      <c r="N39" s="51">
        <v>259.71777323203014</v>
      </c>
      <c r="O39" s="52">
        <v>0.67549063405815934</v>
      </c>
      <c r="P39" s="52">
        <f t="shared" si="1"/>
        <v>-7.5490634058159367E-2</v>
      </c>
      <c r="Q39" s="53" t="s">
        <v>134</v>
      </c>
      <c r="R39" s="54"/>
      <c r="S39" s="72" t="s">
        <v>142</v>
      </c>
      <c r="T39" s="64" t="s">
        <v>104</v>
      </c>
      <c r="U39" s="50">
        <v>50</v>
      </c>
      <c r="V39" s="57">
        <v>187.37098603891531</v>
      </c>
      <c r="W39" s="58">
        <v>0.52165646785035269</v>
      </c>
      <c r="X39" s="58">
        <f t="shared" si="2"/>
        <v>-2.165646785035269E-2</v>
      </c>
      <c r="Y39" s="69" t="s">
        <v>143</v>
      </c>
      <c r="Z39" s="60"/>
      <c r="AA39" s="76" t="s">
        <v>131</v>
      </c>
      <c r="AB39" s="56" t="s">
        <v>43</v>
      </c>
      <c r="AC39" s="61">
        <v>55</v>
      </c>
      <c r="AD39" s="51">
        <v>274.57231506601403</v>
      </c>
      <c r="AE39" s="52">
        <v>0.68930838519318882</v>
      </c>
      <c r="AF39" s="52">
        <f t="shared" si="0"/>
        <v>-0.13930838519318878</v>
      </c>
      <c r="AG39" s="71" t="s">
        <v>126</v>
      </c>
    </row>
    <row r="40" spans="1:33" s="26" customFormat="1" ht="16.5" customHeight="1" x14ac:dyDescent="0.3">
      <c r="A40" s="41" t="s">
        <v>31</v>
      </c>
      <c r="B40" s="42" t="s">
        <v>32</v>
      </c>
      <c r="C40" s="43" t="s">
        <v>33</v>
      </c>
      <c r="D40" s="44" t="s">
        <v>34</v>
      </c>
      <c r="E40" s="43" t="s">
        <v>35</v>
      </c>
      <c r="F40" s="43" t="s">
        <v>33</v>
      </c>
      <c r="G40" s="46" t="s">
        <v>146</v>
      </c>
      <c r="H40" s="46" t="s">
        <v>146</v>
      </c>
      <c r="I40" s="46" t="s">
        <v>147</v>
      </c>
      <c r="J40" s="47"/>
      <c r="K40" s="56" t="s">
        <v>148</v>
      </c>
      <c r="L40" s="56"/>
      <c r="M40" s="56" t="s">
        <v>148</v>
      </c>
      <c r="N40" s="79" t="s">
        <v>148</v>
      </c>
      <c r="O40" s="79" t="s">
        <v>148</v>
      </c>
      <c r="P40" s="52" t="str">
        <f t="shared" si="1"/>
        <v/>
      </c>
      <c r="Q40" s="56" t="s">
        <v>148</v>
      </c>
      <c r="R40" s="54"/>
      <c r="S40" s="72" t="s">
        <v>148</v>
      </c>
      <c r="T40" s="56"/>
      <c r="U40" s="56" t="s">
        <v>148</v>
      </c>
      <c r="V40" s="56" t="s">
        <v>148</v>
      </c>
      <c r="W40" s="56" t="s">
        <v>148</v>
      </c>
      <c r="X40" s="58" t="str">
        <f t="shared" si="2"/>
        <v/>
      </c>
      <c r="Y40" s="80" t="s">
        <v>148</v>
      </c>
      <c r="Z40" s="60"/>
      <c r="AA40" s="56" t="s">
        <v>148</v>
      </c>
      <c r="AB40" s="56"/>
      <c r="AC40" s="81" t="s">
        <v>148</v>
      </c>
      <c r="AD40" s="79" t="s">
        <v>148</v>
      </c>
      <c r="AE40" s="79" t="s">
        <v>148</v>
      </c>
      <c r="AF40" s="52" t="str">
        <f t="shared" si="0"/>
        <v/>
      </c>
      <c r="AG40" s="80" t="s">
        <v>148</v>
      </c>
    </row>
    <row r="41" spans="1:33" s="26" customFormat="1" ht="16.5" customHeight="1" x14ac:dyDescent="0.3">
      <c r="A41" s="41" t="s">
        <v>31</v>
      </c>
      <c r="B41" s="42" t="s">
        <v>32</v>
      </c>
      <c r="C41" s="43" t="s">
        <v>33</v>
      </c>
      <c r="D41" s="44" t="s">
        <v>34</v>
      </c>
      <c r="E41" s="43" t="s">
        <v>35</v>
      </c>
      <c r="F41" s="43" t="s">
        <v>33</v>
      </c>
      <c r="G41" s="46" t="s">
        <v>146</v>
      </c>
      <c r="H41" s="46" t="s">
        <v>146</v>
      </c>
      <c r="I41" s="46" t="s">
        <v>149</v>
      </c>
      <c r="J41" s="47"/>
      <c r="K41" s="56" t="s">
        <v>148</v>
      </c>
      <c r="L41" s="56"/>
      <c r="M41" s="56" t="s">
        <v>148</v>
      </c>
      <c r="N41" s="79" t="s">
        <v>148</v>
      </c>
      <c r="O41" s="79" t="s">
        <v>148</v>
      </c>
      <c r="P41" s="52" t="str">
        <f t="shared" si="1"/>
        <v/>
      </c>
      <c r="Q41" s="56" t="s">
        <v>148</v>
      </c>
      <c r="R41" s="54"/>
      <c r="S41" s="72" t="s">
        <v>148</v>
      </c>
      <c r="T41" s="56"/>
      <c r="U41" s="56" t="s">
        <v>148</v>
      </c>
      <c r="V41" s="56" t="s">
        <v>148</v>
      </c>
      <c r="W41" s="56" t="s">
        <v>148</v>
      </c>
      <c r="X41" s="58" t="str">
        <f t="shared" si="2"/>
        <v/>
      </c>
      <c r="Y41" s="80" t="s">
        <v>148</v>
      </c>
      <c r="Z41" s="60"/>
      <c r="AA41" s="56" t="s">
        <v>148</v>
      </c>
      <c r="AB41" s="56"/>
      <c r="AC41" s="81" t="s">
        <v>148</v>
      </c>
      <c r="AD41" s="79" t="s">
        <v>148</v>
      </c>
      <c r="AE41" s="79" t="s">
        <v>148</v>
      </c>
      <c r="AF41" s="52" t="str">
        <f t="shared" si="0"/>
        <v/>
      </c>
      <c r="AG41" s="80" t="s">
        <v>148</v>
      </c>
    </row>
    <row r="42" spans="1:33" s="26" customFormat="1" ht="16.5" customHeight="1" x14ac:dyDescent="0.3">
      <c r="A42" s="41" t="s">
        <v>31</v>
      </c>
      <c r="B42" s="42" t="s">
        <v>32</v>
      </c>
      <c r="C42" s="43" t="s">
        <v>33</v>
      </c>
      <c r="D42" s="44" t="s">
        <v>34</v>
      </c>
      <c r="E42" s="43" t="s">
        <v>35</v>
      </c>
      <c r="F42" s="43" t="s">
        <v>33</v>
      </c>
      <c r="G42" s="46" t="s">
        <v>150</v>
      </c>
      <c r="H42" s="46" t="s">
        <v>150</v>
      </c>
      <c r="I42" s="46" t="s">
        <v>151</v>
      </c>
      <c r="J42" s="47"/>
      <c r="K42" s="56" t="s">
        <v>148</v>
      </c>
      <c r="L42" s="56"/>
      <c r="M42" s="56" t="s">
        <v>148</v>
      </c>
      <c r="N42" s="79" t="s">
        <v>148</v>
      </c>
      <c r="O42" s="79" t="s">
        <v>148</v>
      </c>
      <c r="P42" s="52" t="str">
        <f t="shared" si="1"/>
        <v/>
      </c>
      <c r="Q42" s="56" t="s">
        <v>148</v>
      </c>
      <c r="R42" s="54"/>
      <c r="S42" s="72" t="s">
        <v>148</v>
      </c>
      <c r="T42" s="56"/>
      <c r="U42" s="56" t="s">
        <v>148</v>
      </c>
      <c r="V42" s="56" t="s">
        <v>148</v>
      </c>
      <c r="W42" s="56" t="s">
        <v>148</v>
      </c>
      <c r="X42" s="58" t="str">
        <f t="shared" si="2"/>
        <v/>
      </c>
      <c r="Y42" s="80" t="s">
        <v>148</v>
      </c>
      <c r="Z42" s="60"/>
      <c r="AA42" s="56" t="s">
        <v>148</v>
      </c>
      <c r="AB42" s="56"/>
      <c r="AC42" s="81" t="s">
        <v>148</v>
      </c>
      <c r="AD42" s="79" t="s">
        <v>148</v>
      </c>
      <c r="AE42" s="79" t="s">
        <v>148</v>
      </c>
      <c r="AF42" s="52" t="str">
        <f t="shared" si="0"/>
        <v/>
      </c>
      <c r="AG42" s="80" t="s">
        <v>148</v>
      </c>
    </row>
    <row r="43" spans="1:33" s="26" customFormat="1" ht="16.5" customHeight="1" x14ac:dyDescent="0.3">
      <c r="A43" s="41" t="s">
        <v>31</v>
      </c>
      <c r="B43" s="42" t="s">
        <v>32</v>
      </c>
      <c r="C43" s="43" t="s">
        <v>33</v>
      </c>
      <c r="D43" s="44" t="s">
        <v>34</v>
      </c>
      <c r="E43" s="43" t="s">
        <v>35</v>
      </c>
      <c r="F43" s="43" t="s">
        <v>33</v>
      </c>
      <c r="G43" s="46" t="s">
        <v>150</v>
      </c>
      <c r="H43" s="46" t="s">
        <v>150</v>
      </c>
      <c r="I43" s="82" t="s">
        <v>152</v>
      </c>
      <c r="J43" s="47"/>
      <c r="K43" s="56" t="s">
        <v>148</v>
      </c>
      <c r="L43" s="56"/>
      <c r="M43" s="56" t="s">
        <v>148</v>
      </c>
      <c r="N43" s="79" t="s">
        <v>148</v>
      </c>
      <c r="O43" s="79" t="s">
        <v>148</v>
      </c>
      <c r="P43" s="52" t="str">
        <f t="shared" si="1"/>
        <v/>
      </c>
      <c r="Q43" s="56" t="s">
        <v>148</v>
      </c>
      <c r="R43" s="54"/>
      <c r="S43" s="72" t="s">
        <v>148</v>
      </c>
      <c r="T43" s="56"/>
      <c r="U43" s="56" t="s">
        <v>148</v>
      </c>
      <c r="V43" s="56" t="s">
        <v>148</v>
      </c>
      <c r="W43" s="56" t="s">
        <v>148</v>
      </c>
      <c r="X43" s="58" t="str">
        <f t="shared" si="2"/>
        <v/>
      </c>
      <c r="Y43" s="80" t="s">
        <v>148</v>
      </c>
      <c r="Z43" s="60"/>
      <c r="AA43" s="56" t="s">
        <v>148</v>
      </c>
      <c r="AB43" s="56"/>
      <c r="AC43" s="81" t="s">
        <v>148</v>
      </c>
      <c r="AD43" s="79" t="s">
        <v>148</v>
      </c>
      <c r="AE43" s="79" t="s">
        <v>148</v>
      </c>
      <c r="AF43" s="52" t="str">
        <f t="shared" si="0"/>
        <v/>
      </c>
      <c r="AG43" s="80" t="s">
        <v>148</v>
      </c>
    </row>
    <row r="44" spans="1:33" s="26" customFormat="1" ht="16.5" customHeight="1" x14ac:dyDescent="0.3">
      <c r="A44" s="41" t="s">
        <v>31</v>
      </c>
      <c r="B44" s="42" t="s">
        <v>32</v>
      </c>
      <c r="C44" s="43" t="s">
        <v>33</v>
      </c>
      <c r="D44" s="44" t="s">
        <v>34</v>
      </c>
      <c r="E44" s="43" t="s">
        <v>35</v>
      </c>
      <c r="F44" s="43" t="s">
        <v>33</v>
      </c>
      <c r="G44" s="46" t="s">
        <v>153</v>
      </c>
      <c r="H44" s="46" t="s">
        <v>153</v>
      </c>
      <c r="I44" s="46" t="s">
        <v>154</v>
      </c>
      <c r="J44" s="47"/>
      <c r="K44" s="56" t="s">
        <v>148</v>
      </c>
      <c r="L44" s="56"/>
      <c r="M44" s="56" t="s">
        <v>148</v>
      </c>
      <c r="N44" s="79" t="s">
        <v>148</v>
      </c>
      <c r="O44" s="79" t="s">
        <v>148</v>
      </c>
      <c r="P44" s="52" t="str">
        <f t="shared" si="1"/>
        <v/>
      </c>
      <c r="Q44" s="56" t="s">
        <v>148</v>
      </c>
      <c r="R44" s="54"/>
      <c r="S44" s="72" t="s">
        <v>148</v>
      </c>
      <c r="T44" s="56"/>
      <c r="U44" s="56" t="s">
        <v>148</v>
      </c>
      <c r="V44" s="56" t="s">
        <v>148</v>
      </c>
      <c r="W44" s="56" t="s">
        <v>148</v>
      </c>
      <c r="X44" s="58" t="str">
        <f t="shared" si="2"/>
        <v/>
      </c>
      <c r="Y44" s="80" t="s">
        <v>148</v>
      </c>
      <c r="Z44" s="60"/>
      <c r="AA44" s="56" t="s">
        <v>148</v>
      </c>
      <c r="AB44" s="56"/>
      <c r="AC44" s="81" t="s">
        <v>148</v>
      </c>
      <c r="AD44" s="79" t="s">
        <v>148</v>
      </c>
      <c r="AE44" s="79" t="s">
        <v>148</v>
      </c>
      <c r="AF44" s="52" t="str">
        <f t="shared" si="0"/>
        <v/>
      </c>
      <c r="AG44" s="80" t="s">
        <v>148</v>
      </c>
    </row>
    <row r="45" spans="1:33" s="26" customFormat="1" ht="16.5" customHeight="1" x14ac:dyDescent="0.3">
      <c r="A45" s="41" t="s">
        <v>31</v>
      </c>
      <c r="B45" s="42" t="s">
        <v>32</v>
      </c>
      <c r="C45" s="43" t="s">
        <v>33</v>
      </c>
      <c r="D45" s="44" t="s">
        <v>34</v>
      </c>
      <c r="E45" s="43" t="s">
        <v>35</v>
      </c>
      <c r="F45" s="43" t="s">
        <v>33</v>
      </c>
      <c r="G45" s="46" t="s">
        <v>153</v>
      </c>
      <c r="H45" s="46" t="s">
        <v>153</v>
      </c>
      <c r="I45" s="82" t="s">
        <v>155</v>
      </c>
      <c r="J45" s="47"/>
      <c r="K45" s="56" t="s">
        <v>148</v>
      </c>
      <c r="L45" s="56"/>
      <c r="M45" s="56" t="s">
        <v>148</v>
      </c>
      <c r="N45" s="79" t="s">
        <v>148</v>
      </c>
      <c r="O45" s="79" t="s">
        <v>148</v>
      </c>
      <c r="P45" s="52" t="str">
        <f t="shared" si="1"/>
        <v/>
      </c>
      <c r="Q45" s="56" t="s">
        <v>148</v>
      </c>
      <c r="R45" s="54"/>
      <c r="S45" s="72" t="s">
        <v>148</v>
      </c>
      <c r="T45" s="56"/>
      <c r="U45" s="56" t="s">
        <v>148</v>
      </c>
      <c r="V45" s="56" t="s">
        <v>148</v>
      </c>
      <c r="W45" s="56" t="s">
        <v>148</v>
      </c>
      <c r="X45" s="58" t="str">
        <f t="shared" si="2"/>
        <v/>
      </c>
      <c r="Y45" s="80" t="s">
        <v>148</v>
      </c>
      <c r="Z45" s="60"/>
      <c r="AA45" s="56" t="s">
        <v>148</v>
      </c>
      <c r="AB45" s="56"/>
      <c r="AC45" s="81" t="s">
        <v>148</v>
      </c>
      <c r="AD45" s="79" t="s">
        <v>148</v>
      </c>
      <c r="AE45" s="79" t="s">
        <v>148</v>
      </c>
      <c r="AF45" s="52" t="str">
        <f t="shared" si="0"/>
        <v/>
      </c>
      <c r="AG45" s="80" t="s">
        <v>148</v>
      </c>
    </row>
    <row r="46" spans="1:33" s="26" customFormat="1" ht="16.5" customHeight="1" x14ac:dyDescent="0.3">
      <c r="A46" s="41" t="s">
        <v>31</v>
      </c>
      <c r="B46" s="42" t="s">
        <v>32</v>
      </c>
      <c r="C46" s="43" t="s">
        <v>33</v>
      </c>
      <c r="D46" s="44" t="s">
        <v>34</v>
      </c>
      <c r="E46" s="43" t="s">
        <v>35</v>
      </c>
      <c r="F46" s="43" t="s">
        <v>33</v>
      </c>
      <c r="G46" s="46" t="s">
        <v>156</v>
      </c>
      <c r="H46" s="46" t="s">
        <v>156</v>
      </c>
      <c r="I46" s="46" t="s">
        <v>147</v>
      </c>
      <c r="J46" s="47"/>
      <c r="K46" s="56" t="s">
        <v>148</v>
      </c>
      <c r="L46" s="56"/>
      <c r="M46" s="56" t="s">
        <v>148</v>
      </c>
      <c r="N46" s="79" t="s">
        <v>148</v>
      </c>
      <c r="O46" s="79" t="s">
        <v>148</v>
      </c>
      <c r="P46" s="52" t="str">
        <f t="shared" si="1"/>
        <v/>
      </c>
      <c r="Q46" s="56" t="s">
        <v>148</v>
      </c>
      <c r="R46" s="54"/>
      <c r="S46" s="72" t="s">
        <v>148</v>
      </c>
      <c r="T46" s="56"/>
      <c r="U46" s="56" t="s">
        <v>148</v>
      </c>
      <c r="V46" s="56" t="s">
        <v>148</v>
      </c>
      <c r="W46" s="56" t="s">
        <v>148</v>
      </c>
      <c r="X46" s="58" t="str">
        <f t="shared" si="2"/>
        <v/>
      </c>
      <c r="Y46" s="80" t="s">
        <v>148</v>
      </c>
      <c r="Z46" s="60"/>
      <c r="AA46" s="56" t="s">
        <v>148</v>
      </c>
      <c r="AB46" s="56"/>
      <c r="AC46" s="81" t="s">
        <v>148</v>
      </c>
      <c r="AD46" s="79" t="s">
        <v>148</v>
      </c>
      <c r="AE46" s="79" t="s">
        <v>148</v>
      </c>
      <c r="AF46" s="52" t="str">
        <f t="shared" si="0"/>
        <v/>
      </c>
      <c r="AG46" s="80" t="s">
        <v>148</v>
      </c>
    </row>
    <row r="47" spans="1:33" s="26" customFormat="1" ht="16.5" customHeight="1" x14ac:dyDescent="0.3">
      <c r="A47" s="41" t="s">
        <v>31</v>
      </c>
      <c r="B47" s="42" t="s">
        <v>32</v>
      </c>
      <c r="C47" s="43" t="s">
        <v>33</v>
      </c>
      <c r="D47" s="44" t="s">
        <v>34</v>
      </c>
      <c r="E47" s="43" t="s">
        <v>35</v>
      </c>
      <c r="F47" s="43" t="s">
        <v>33</v>
      </c>
      <c r="G47" s="46" t="s">
        <v>156</v>
      </c>
      <c r="H47" s="46" t="s">
        <v>156</v>
      </c>
      <c r="I47" s="46" t="s">
        <v>149</v>
      </c>
      <c r="J47" s="47"/>
      <c r="K47" s="56" t="s">
        <v>148</v>
      </c>
      <c r="L47" s="56"/>
      <c r="M47" s="56" t="s">
        <v>148</v>
      </c>
      <c r="N47" s="79" t="s">
        <v>148</v>
      </c>
      <c r="O47" s="79" t="s">
        <v>148</v>
      </c>
      <c r="P47" s="52" t="str">
        <f t="shared" si="1"/>
        <v/>
      </c>
      <c r="Q47" s="56" t="s">
        <v>148</v>
      </c>
      <c r="R47" s="54"/>
      <c r="S47" s="72" t="s">
        <v>148</v>
      </c>
      <c r="T47" s="56"/>
      <c r="U47" s="56" t="s">
        <v>148</v>
      </c>
      <c r="V47" s="56" t="s">
        <v>148</v>
      </c>
      <c r="W47" s="56" t="s">
        <v>148</v>
      </c>
      <c r="X47" s="58" t="str">
        <f t="shared" si="2"/>
        <v/>
      </c>
      <c r="Y47" s="80" t="s">
        <v>148</v>
      </c>
      <c r="Z47" s="60"/>
      <c r="AA47" s="56" t="s">
        <v>148</v>
      </c>
      <c r="AB47" s="56"/>
      <c r="AC47" s="81" t="s">
        <v>148</v>
      </c>
      <c r="AD47" s="79" t="s">
        <v>148</v>
      </c>
      <c r="AE47" s="79" t="s">
        <v>148</v>
      </c>
      <c r="AF47" s="52" t="str">
        <f t="shared" si="0"/>
        <v/>
      </c>
      <c r="AG47" s="80" t="s">
        <v>148</v>
      </c>
    </row>
    <row r="48" spans="1:33" s="26" customFormat="1" ht="16.5" customHeight="1" x14ac:dyDescent="0.3">
      <c r="A48" s="41" t="s">
        <v>31</v>
      </c>
      <c r="B48" s="42" t="s">
        <v>32</v>
      </c>
      <c r="C48" s="43" t="s">
        <v>33</v>
      </c>
      <c r="D48" s="44" t="s">
        <v>34</v>
      </c>
      <c r="E48" s="43" t="s">
        <v>35</v>
      </c>
      <c r="F48" s="43" t="s">
        <v>33</v>
      </c>
      <c r="G48" s="46" t="s">
        <v>157</v>
      </c>
      <c r="H48" s="46" t="s">
        <v>157</v>
      </c>
      <c r="I48" s="46" t="s">
        <v>151</v>
      </c>
      <c r="J48" s="47"/>
      <c r="K48" s="56" t="s">
        <v>148</v>
      </c>
      <c r="L48" s="56"/>
      <c r="M48" s="56" t="s">
        <v>148</v>
      </c>
      <c r="N48" s="79" t="s">
        <v>148</v>
      </c>
      <c r="O48" s="79" t="s">
        <v>148</v>
      </c>
      <c r="P48" s="52" t="str">
        <f t="shared" si="1"/>
        <v/>
      </c>
      <c r="Q48" s="56" t="s">
        <v>148</v>
      </c>
      <c r="R48" s="54"/>
      <c r="S48" s="72" t="s">
        <v>148</v>
      </c>
      <c r="T48" s="56"/>
      <c r="U48" s="56" t="s">
        <v>148</v>
      </c>
      <c r="V48" s="56" t="s">
        <v>148</v>
      </c>
      <c r="W48" s="56" t="s">
        <v>148</v>
      </c>
      <c r="X48" s="58" t="str">
        <f t="shared" si="2"/>
        <v/>
      </c>
      <c r="Y48" s="80" t="s">
        <v>148</v>
      </c>
      <c r="Z48" s="60"/>
      <c r="AA48" s="56" t="s">
        <v>148</v>
      </c>
      <c r="AB48" s="56"/>
      <c r="AC48" s="81" t="s">
        <v>148</v>
      </c>
      <c r="AD48" s="79" t="s">
        <v>148</v>
      </c>
      <c r="AE48" s="79" t="s">
        <v>148</v>
      </c>
      <c r="AF48" s="52" t="str">
        <f t="shared" si="0"/>
        <v/>
      </c>
      <c r="AG48" s="80" t="s">
        <v>148</v>
      </c>
    </row>
    <row r="49" spans="1:33" s="26" customFormat="1" ht="16.5" customHeight="1" x14ac:dyDescent="0.3">
      <c r="A49" s="41" t="s">
        <v>31</v>
      </c>
      <c r="B49" s="42" t="s">
        <v>32</v>
      </c>
      <c r="C49" s="43" t="s">
        <v>33</v>
      </c>
      <c r="D49" s="44" t="s">
        <v>34</v>
      </c>
      <c r="E49" s="43" t="s">
        <v>35</v>
      </c>
      <c r="F49" s="43" t="s">
        <v>33</v>
      </c>
      <c r="G49" s="46" t="s">
        <v>157</v>
      </c>
      <c r="H49" s="46" t="s">
        <v>157</v>
      </c>
      <c r="I49" s="82" t="s">
        <v>152</v>
      </c>
      <c r="J49" s="47"/>
      <c r="K49" s="56" t="s">
        <v>148</v>
      </c>
      <c r="L49" s="56"/>
      <c r="M49" s="56" t="s">
        <v>148</v>
      </c>
      <c r="N49" s="79" t="s">
        <v>148</v>
      </c>
      <c r="O49" s="79" t="s">
        <v>148</v>
      </c>
      <c r="P49" s="52" t="str">
        <f t="shared" si="1"/>
        <v/>
      </c>
      <c r="Q49" s="56" t="s">
        <v>148</v>
      </c>
      <c r="R49" s="54"/>
      <c r="S49" s="72" t="s">
        <v>148</v>
      </c>
      <c r="T49" s="56"/>
      <c r="U49" s="56" t="s">
        <v>148</v>
      </c>
      <c r="V49" s="56" t="s">
        <v>148</v>
      </c>
      <c r="W49" s="56" t="s">
        <v>148</v>
      </c>
      <c r="X49" s="58" t="str">
        <f t="shared" si="2"/>
        <v/>
      </c>
      <c r="Y49" s="80" t="s">
        <v>148</v>
      </c>
      <c r="Z49" s="60"/>
      <c r="AA49" s="56" t="s">
        <v>148</v>
      </c>
      <c r="AB49" s="56"/>
      <c r="AC49" s="81" t="s">
        <v>148</v>
      </c>
      <c r="AD49" s="79" t="s">
        <v>148</v>
      </c>
      <c r="AE49" s="79" t="s">
        <v>148</v>
      </c>
      <c r="AF49" s="52" t="str">
        <f t="shared" si="0"/>
        <v/>
      </c>
      <c r="AG49" s="80" t="s">
        <v>148</v>
      </c>
    </row>
    <row r="50" spans="1:33" s="26" customFormat="1" ht="16.5" customHeight="1" x14ac:dyDescent="0.3">
      <c r="A50" s="41" t="s">
        <v>31</v>
      </c>
      <c r="B50" s="42" t="s">
        <v>32</v>
      </c>
      <c r="C50" s="43" t="s">
        <v>33</v>
      </c>
      <c r="D50" s="44" t="s">
        <v>34</v>
      </c>
      <c r="E50" s="43" t="s">
        <v>35</v>
      </c>
      <c r="F50" s="43" t="s">
        <v>33</v>
      </c>
      <c r="G50" s="46" t="s">
        <v>158</v>
      </c>
      <c r="H50" s="46" t="s">
        <v>158</v>
      </c>
      <c r="I50" s="46" t="s">
        <v>154</v>
      </c>
      <c r="J50" s="47"/>
      <c r="K50" s="56" t="s">
        <v>148</v>
      </c>
      <c r="L50" s="56"/>
      <c r="M50" s="56" t="s">
        <v>148</v>
      </c>
      <c r="N50" s="79" t="s">
        <v>148</v>
      </c>
      <c r="O50" s="79" t="s">
        <v>148</v>
      </c>
      <c r="P50" s="52" t="str">
        <f t="shared" si="1"/>
        <v/>
      </c>
      <c r="Q50" s="56" t="s">
        <v>148</v>
      </c>
      <c r="R50" s="54"/>
      <c r="S50" s="72" t="s">
        <v>148</v>
      </c>
      <c r="T50" s="56"/>
      <c r="U50" s="56" t="s">
        <v>148</v>
      </c>
      <c r="V50" s="56" t="s">
        <v>148</v>
      </c>
      <c r="W50" s="56" t="s">
        <v>148</v>
      </c>
      <c r="X50" s="58" t="str">
        <f t="shared" si="2"/>
        <v/>
      </c>
      <c r="Y50" s="80" t="s">
        <v>148</v>
      </c>
      <c r="Z50" s="60"/>
      <c r="AA50" s="56" t="s">
        <v>148</v>
      </c>
      <c r="AB50" s="56"/>
      <c r="AC50" s="81" t="s">
        <v>148</v>
      </c>
      <c r="AD50" s="79" t="s">
        <v>148</v>
      </c>
      <c r="AE50" s="79" t="s">
        <v>148</v>
      </c>
      <c r="AF50" s="52" t="str">
        <f t="shared" si="0"/>
        <v/>
      </c>
      <c r="AG50" s="80" t="s">
        <v>148</v>
      </c>
    </row>
    <row r="51" spans="1:33" s="26" customFormat="1" ht="16.5" customHeight="1" x14ac:dyDescent="0.3">
      <c r="A51" s="41" t="s">
        <v>31</v>
      </c>
      <c r="B51" s="42" t="s">
        <v>32</v>
      </c>
      <c r="C51" s="43" t="s">
        <v>33</v>
      </c>
      <c r="D51" s="44" t="s">
        <v>34</v>
      </c>
      <c r="E51" s="43" t="s">
        <v>35</v>
      </c>
      <c r="F51" s="43" t="s">
        <v>33</v>
      </c>
      <c r="G51" s="46" t="s">
        <v>158</v>
      </c>
      <c r="H51" s="46" t="s">
        <v>158</v>
      </c>
      <c r="I51" s="82" t="s">
        <v>155</v>
      </c>
      <c r="J51" s="47"/>
      <c r="K51" s="56" t="s">
        <v>148</v>
      </c>
      <c r="L51" s="56"/>
      <c r="M51" s="56" t="s">
        <v>148</v>
      </c>
      <c r="N51" s="79" t="s">
        <v>148</v>
      </c>
      <c r="O51" s="79" t="s">
        <v>148</v>
      </c>
      <c r="P51" s="52" t="str">
        <f t="shared" si="1"/>
        <v/>
      </c>
      <c r="Q51" s="56" t="s">
        <v>148</v>
      </c>
      <c r="R51" s="54"/>
      <c r="S51" s="72" t="s">
        <v>148</v>
      </c>
      <c r="T51" s="56"/>
      <c r="U51" s="56" t="s">
        <v>148</v>
      </c>
      <c r="V51" s="56" t="s">
        <v>148</v>
      </c>
      <c r="W51" s="56" t="s">
        <v>148</v>
      </c>
      <c r="X51" s="58" t="str">
        <f t="shared" si="2"/>
        <v/>
      </c>
      <c r="Y51" s="80" t="s">
        <v>148</v>
      </c>
      <c r="Z51" s="60"/>
      <c r="AA51" s="56" t="s">
        <v>148</v>
      </c>
      <c r="AB51" s="56"/>
      <c r="AC51" s="81" t="s">
        <v>148</v>
      </c>
      <c r="AD51" s="79" t="s">
        <v>148</v>
      </c>
      <c r="AE51" s="79" t="s">
        <v>148</v>
      </c>
      <c r="AF51" s="52" t="str">
        <f t="shared" si="0"/>
        <v/>
      </c>
      <c r="AG51" s="80" t="s">
        <v>148</v>
      </c>
    </row>
    <row r="52" spans="1:33" s="26" customFormat="1" ht="16.5" customHeight="1" x14ac:dyDescent="0.3">
      <c r="A52" s="41" t="s">
        <v>31</v>
      </c>
      <c r="B52" s="42" t="s">
        <v>32</v>
      </c>
      <c r="C52" s="43" t="s">
        <v>33</v>
      </c>
      <c r="D52" s="44" t="s">
        <v>34</v>
      </c>
      <c r="E52" s="43" t="s">
        <v>35</v>
      </c>
      <c r="F52" s="43" t="s">
        <v>33</v>
      </c>
      <c r="G52" s="46" t="s">
        <v>159</v>
      </c>
      <c r="H52" s="46" t="s">
        <v>159</v>
      </c>
      <c r="I52" s="46" t="s">
        <v>147</v>
      </c>
      <c r="J52" s="47"/>
      <c r="K52" s="56" t="s">
        <v>148</v>
      </c>
      <c r="L52" s="56"/>
      <c r="M52" s="56" t="s">
        <v>148</v>
      </c>
      <c r="N52" s="79" t="s">
        <v>148</v>
      </c>
      <c r="O52" s="79" t="s">
        <v>148</v>
      </c>
      <c r="P52" s="52" t="str">
        <f t="shared" si="1"/>
        <v/>
      </c>
      <c r="Q52" s="56" t="s">
        <v>148</v>
      </c>
      <c r="R52" s="54"/>
      <c r="S52" s="72" t="s">
        <v>148</v>
      </c>
      <c r="T52" s="56"/>
      <c r="U52" s="56" t="s">
        <v>148</v>
      </c>
      <c r="V52" s="56" t="s">
        <v>148</v>
      </c>
      <c r="W52" s="56" t="s">
        <v>148</v>
      </c>
      <c r="X52" s="58" t="str">
        <f t="shared" si="2"/>
        <v/>
      </c>
      <c r="Y52" s="80" t="s">
        <v>148</v>
      </c>
      <c r="Z52" s="60"/>
      <c r="AA52" s="56" t="s">
        <v>148</v>
      </c>
      <c r="AB52" s="56"/>
      <c r="AC52" s="81" t="s">
        <v>148</v>
      </c>
      <c r="AD52" s="79" t="s">
        <v>148</v>
      </c>
      <c r="AE52" s="79" t="s">
        <v>148</v>
      </c>
      <c r="AF52" s="52" t="str">
        <f t="shared" si="0"/>
        <v/>
      </c>
      <c r="AG52" s="80" t="s">
        <v>148</v>
      </c>
    </row>
    <row r="53" spans="1:33" s="26" customFormat="1" ht="16.5" customHeight="1" x14ac:dyDescent="0.3">
      <c r="A53" s="41" t="s">
        <v>31</v>
      </c>
      <c r="B53" s="42" t="s">
        <v>32</v>
      </c>
      <c r="C53" s="43" t="s">
        <v>33</v>
      </c>
      <c r="D53" s="44" t="s">
        <v>34</v>
      </c>
      <c r="E53" s="43" t="s">
        <v>35</v>
      </c>
      <c r="F53" s="43" t="s">
        <v>33</v>
      </c>
      <c r="G53" s="46" t="s">
        <v>159</v>
      </c>
      <c r="H53" s="46" t="s">
        <v>159</v>
      </c>
      <c r="I53" s="46" t="s">
        <v>149</v>
      </c>
      <c r="J53" s="47"/>
      <c r="K53" s="56" t="s">
        <v>148</v>
      </c>
      <c r="L53" s="56"/>
      <c r="M53" s="56" t="s">
        <v>148</v>
      </c>
      <c r="N53" s="79" t="s">
        <v>148</v>
      </c>
      <c r="O53" s="79" t="s">
        <v>148</v>
      </c>
      <c r="P53" s="52" t="str">
        <f t="shared" si="1"/>
        <v/>
      </c>
      <c r="Q53" s="56" t="s">
        <v>148</v>
      </c>
      <c r="R53" s="54"/>
      <c r="S53" s="72" t="s">
        <v>148</v>
      </c>
      <c r="T53" s="56"/>
      <c r="U53" s="56" t="s">
        <v>148</v>
      </c>
      <c r="V53" s="56" t="s">
        <v>148</v>
      </c>
      <c r="W53" s="56" t="s">
        <v>148</v>
      </c>
      <c r="X53" s="58" t="str">
        <f t="shared" si="2"/>
        <v/>
      </c>
      <c r="Y53" s="80" t="s">
        <v>148</v>
      </c>
      <c r="Z53" s="60"/>
      <c r="AA53" s="56" t="s">
        <v>148</v>
      </c>
      <c r="AB53" s="56"/>
      <c r="AC53" s="81" t="s">
        <v>148</v>
      </c>
      <c r="AD53" s="79" t="s">
        <v>148</v>
      </c>
      <c r="AE53" s="79" t="s">
        <v>148</v>
      </c>
      <c r="AF53" s="52" t="str">
        <f t="shared" si="0"/>
        <v/>
      </c>
      <c r="AG53" s="80" t="s">
        <v>148</v>
      </c>
    </row>
    <row r="54" spans="1:33" s="26" customFormat="1" ht="16.5" customHeight="1" x14ac:dyDescent="0.3">
      <c r="A54" s="41" t="s">
        <v>31</v>
      </c>
      <c r="B54" s="42" t="s">
        <v>32</v>
      </c>
      <c r="C54" s="43" t="s">
        <v>33</v>
      </c>
      <c r="D54" s="44" t="s">
        <v>34</v>
      </c>
      <c r="E54" s="43" t="s">
        <v>35</v>
      </c>
      <c r="F54" s="43" t="s">
        <v>33</v>
      </c>
      <c r="G54" s="46" t="s">
        <v>160</v>
      </c>
      <c r="H54" s="46" t="s">
        <v>160</v>
      </c>
      <c r="I54" s="46" t="s">
        <v>151</v>
      </c>
      <c r="J54" s="47"/>
      <c r="K54" s="56" t="s">
        <v>148</v>
      </c>
      <c r="L54" s="56"/>
      <c r="M54" s="56" t="s">
        <v>148</v>
      </c>
      <c r="N54" s="79" t="s">
        <v>148</v>
      </c>
      <c r="O54" s="79" t="s">
        <v>148</v>
      </c>
      <c r="P54" s="52" t="str">
        <f t="shared" si="1"/>
        <v/>
      </c>
      <c r="Q54" s="56" t="s">
        <v>148</v>
      </c>
      <c r="R54" s="54"/>
      <c r="S54" s="72" t="s">
        <v>148</v>
      </c>
      <c r="T54" s="56"/>
      <c r="U54" s="56" t="s">
        <v>148</v>
      </c>
      <c r="V54" s="56" t="s">
        <v>148</v>
      </c>
      <c r="W54" s="56" t="s">
        <v>148</v>
      </c>
      <c r="X54" s="58" t="str">
        <f t="shared" si="2"/>
        <v/>
      </c>
      <c r="Y54" s="80" t="s">
        <v>148</v>
      </c>
      <c r="Z54" s="60"/>
      <c r="AA54" s="56" t="s">
        <v>148</v>
      </c>
      <c r="AB54" s="56"/>
      <c r="AC54" s="81" t="s">
        <v>148</v>
      </c>
      <c r="AD54" s="79" t="s">
        <v>148</v>
      </c>
      <c r="AE54" s="79" t="s">
        <v>148</v>
      </c>
      <c r="AF54" s="52" t="str">
        <f t="shared" si="0"/>
        <v/>
      </c>
      <c r="AG54" s="80" t="s">
        <v>148</v>
      </c>
    </row>
    <row r="55" spans="1:33" s="26" customFormat="1" ht="16.5" customHeight="1" x14ac:dyDescent="0.3">
      <c r="A55" s="41" t="s">
        <v>31</v>
      </c>
      <c r="B55" s="42" t="s">
        <v>32</v>
      </c>
      <c r="C55" s="43" t="s">
        <v>33</v>
      </c>
      <c r="D55" s="44" t="s">
        <v>34</v>
      </c>
      <c r="E55" s="43" t="s">
        <v>35</v>
      </c>
      <c r="F55" s="43" t="s">
        <v>33</v>
      </c>
      <c r="G55" s="46" t="s">
        <v>160</v>
      </c>
      <c r="H55" s="46" t="s">
        <v>160</v>
      </c>
      <c r="I55" s="82" t="s">
        <v>152</v>
      </c>
      <c r="J55" s="47"/>
      <c r="K55" s="56" t="s">
        <v>148</v>
      </c>
      <c r="L55" s="56"/>
      <c r="M55" s="56" t="s">
        <v>148</v>
      </c>
      <c r="N55" s="79" t="s">
        <v>148</v>
      </c>
      <c r="O55" s="79" t="s">
        <v>148</v>
      </c>
      <c r="P55" s="52" t="str">
        <f t="shared" si="1"/>
        <v/>
      </c>
      <c r="Q55" s="56" t="s">
        <v>148</v>
      </c>
      <c r="R55" s="54"/>
      <c r="S55" s="72" t="s">
        <v>148</v>
      </c>
      <c r="T55" s="56"/>
      <c r="U55" s="56" t="s">
        <v>148</v>
      </c>
      <c r="V55" s="56" t="s">
        <v>148</v>
      </c>
      <c r="W55" s="56" t="s">
        <v>148</v>
      </c>
      <c r="X55" s="58" t="str">
        <f t="shared" si="2"/>
        <v/>
      </c>
      <c r="Y55" s="80" t="s">
        <v>148</v>
      </c>
      <c r="Z55" s="60"/>
      <c r="AA55" s="56" t="s">
        <v>148</v>
      </c>
      <c r="AB55" s="56"/>
      <c r="AC55" s="81" t="s">
        <v>148</v>
      </c>
      <c r="AD55" s="79" t="s">
        <v>148</v>
      </c>
      <c r="AE55" s="79" t="s">
        <v>148</v>
      </c>
      <c r="AF55" s="52" t="str">
        <f t="shared" si="0"/>
        <v/>
      </c>
      <c r="AG55" s="80" t="s">
        <v>148</v>
      </c>
    </row>
    <row r="56" spans="1:33" s="26" customFormat="1" ht="16.5" customHeight="1" x14ac:dyDescent="0.3">
      <c r="A56" s="41" t="s">
        <v>31</v>
      </c>
      <c r="B56" s="42" t="s">
        <v>32</v>
      </c>
      <c r="C56" s="43" t="s">
        <v>33</v>
      </c>
      <c r="D56" s="44" t="s">
        <v>34</v>
      </c>
      <c r="E56" s="43" t="s">
        <v>35</v>
      </c>
      <c r="F56" s="43" t="s">
        <v>33</v>
      </c>
      <c r="G56" s="46" t="s">
        <v>161</v>
      </c>
      <c r="H56" s="46" t="s">
        <v>161</v>
      </c>
      <c r="I56" s="46" t="s">
        <v>154</v>
      </c>
      <c r="J56" s="47"/>
      <c r="K56" s="56" t="s">
        <v>148</v>
      </c>
      <c r="L56" s="56"/>
      <c r="M56" s="56" t="s">
        <v>148</v>
      </c>
      <c r="N56" s="79" t="s">
        <v>148</v>
      </c>
      <c r="O56" s="79" t="s">
        <v>148</v>
      </c>
      <c r="P56" s="52" t="str">
        <f t="shared" si="1"/>
        <v/>
      </c>
      <c r="Q56" s="56" t="s">
        <v>148</v>
      </c>
      <c r="R56" s="54"/>
      <c r="S56" s="72" t="s">
        <v>148</v>
      </c>
      <c r="T56" s="56"/>
      <c r="U56" s="56" t="s">
        <v>148</v>
      </c>
      <c r="V56" s="56" t="s">
        <v>148</v>
      </c>
      <c r="W56" s="56" t="s">
        <v>148</v>
      </c>
      <c r="X56" s="58" t="str">
        <f t="shared" si="2"/>
        <v/>
      </c>
      <c r="Y56" s="80" t="s">
        <v>148</v>
      </c>
      <c r="Z56" s="60"/>
      <c r="AA56" s="56" t="s">
        <v>148</v>
      </c>
      <c r="AB56" s="56"/>
      <c r="AC56" s="81" t="s">
        <v>148</v>
      </c>
      <c r="AD56" s="79" t="s">
        <v>148</v>
      </c>
      <c r="AE56" s="79" t="s">
        <v>148</v>
      </c>
      <c r="AF56" s="52" t="str">
        <f t="shared" si="0"/>
        <v/>
      </c>
      <c r="AG56" s="80" t="s">
        <v>148</v>
      </c>
    </row>
    <row r="57" spans="1:33" s="26" customFormat="1" ht="16.5" customHeight="1" x14ac:dyDescent="0.3">
      <c r="A57" s="41" t="s">
        <v>31</v>
      </c>
      <c r="B57" s="42" t="s">
        <v>32</v>
      </c>
      <c r="C57" s="43" t="s">
        <v>33</v>
      </c>
      <c r="D57" s="44" t="s">
        <v>34</v>
      </c>
      <c r="E57" s="43" t="s">
        <v>35</v>
      </c>
      <c r="F57" s="43" t="s">
        <v>33</v>
      </c>
      <c r="G57" s="46" t="s">
        <v>161</v>
      </c>
      <c r="H57" s="46" t="s">
        <v>161</v>
      </c>
      <c r="I57" s="82" t="s">
        <v>155</v>
      </c>
      <c r="J57" s="47"/>
      <c r="K57" s="56" t="s">
        <v>148</v>
      </c>
      <c r="L57" s="56"/>
      <c r="M57" s="56" t="s">
        <v>148</v>
      </c>
      <c r="N57" s="79" t="s">
        <v>148</v>
      </c>
      <c r="O57" s="79" t="s">
        <v>148</v>
      </c>
      <c r="P57" s="52" t="str">
        <f t="shared" si="1"/>
        <v/>
      </c>
      <c r="Q57" s="56" t="s">
        <v>148</v>
      </c>
      <c r="R57" s="54"/>
      <c r="S57" s="72" t="s">
        <v>148</v>
      </c>
      <c r="T57" s="56"/>
      <c r="U57" s="56" t="s">
        <v>148</v>
      </c>
      <c r="V57" s="56" t="s">
        <v>148</v>
      </c>
      <c r="W57" s="56" t="s">
        <v>148</v>
      </c>
      <c r="X57" s="58" t="str">
        <f t="shared" si="2"/>
        <v/>
      </c>
      <c r="Y57" s="80" t="s">
        <v>148</v>
      </c>
      <c r="Z57" s="60"/>
      <c r="AA57" s="56" t="s">
        <v>148</v>
      </c>
      <c r="AB57" s="56"/>
      <c r="AC57" s="81" t="s">
        <v>148</v>
      </c>
      <c r="AD57" s="79" t="s">
        <v>148</v>
      </c>
      <c r="AE57" s="79" t="s">
        <v>148</v>
      </c>
      <c r="AF57" s="52" t="str">
        <f t="shared" si="0"/>
        <v/>
      </c>
      <c r="AG57" s="80" t="s">
        <v>148</v>
      </c>
    </row>
    <row r="58" spans="1:33" s="26" customFormat="1" ht="16.5" customHeight="1" x14ac:dyDescent="0.25">
      <c r="A58" s="41" t="s">
        <v>31</v>
      </c>
      <c r="B58" s="42" t="s">
        <v>162</v>
      </c>
      <c r="C58" s="43" t="s">
        <v>163</v>
      </c>
      <c r="D58" s="44" t="s">
        <v>164</v>
      </c>
      <c r="E58" s="43" t="s">
        <v>164</v>
      </c>
      <c r="F58" s="43" t="s">
        <v>163</v>
      </c>
      <c r="G58" s="45" t="s">
        <v>36</v>
      </c>
      <c r="H58" s="45" t="s">
        <v>37</v>
      </c>
      <c r="I58" s="46" t="s">
        <v>38</v>
      </c>
      <c r="J58" s="47"/>
      <c r="K58" s="48" t="s">
        <v>39</v>
      </c>
      <c r="L58" s="49" t="s">
        <v>40</v>
      </c>
      <c r="M58" s="50">
        <v>80</v>
      </c>
      <c r="N58" s="51">
        <v>39297.242982456155</v>
      </c>
      <c r="O58" s="52">
        <v>0.82211538461538469</v>
      </c>
      <c r="P58" s="52">
        <f t="shared" si="1"/>
        <v>-2.2115384615384648E-2</v>
      </c>
      <c r="Q58" s="53" t="s">
        <v>41</v>
      </c>
      <c r="R58" s="54"/>
      <c r="S58" s="55" t="s">
        <v>42</v>
      </c>
      <c r="T58" s="56" t="s">
        <v>43</v>
      </c>
      <c r="U58" s="50">
        <v>70</v>
      </c>
      <c r="V58" s="57">
        <v>20086.837356321834</v>
      </c>
      <c r="W58" s="58">
        <v>0.83653846153846156</v>
      </c>
      <c r="X58" s="58">
        <f t="shared" si="2"/>
        <v>-0.13653846153846161</v>
      </c>
      <c r="Y58" s="59" t="s">
        <v>44</v>
      </c>
      <c r="Z58" s="60"/>
      <c r="AA58" s="56" t="s">
        <v>165</v>
      </c>
      <c r="AB58" s="56" t="s">
        <v>46</v>
      </c>
      <c r="AC58" s="61">
        <v>65</v>
      </c>
      <c r="AD58" s="51">
        <v>11531.687295597487</v>
      </c>
      <c r="AE58" s="52">
        <v>0.76442307692307698</v>
      </c>
      <c r="AF58" s="52">
        <f t="shared" si="0"/>
        <v>-0.11442307692307696</v>
      </c>
      <c r="AG58" s="62" t="s">
        <v>47</v>
      </c>
    </row>
    <row r="59" spans="1:33" s="26" customFormat="1" ht="16.5" customHeight="1" x14ac:dyDescent="0.25">
      <c r="A59" s="41" t="s">
        <v>31</v>
      </c>
      <c r="B59" s="42" t="s">
        <v>162</v>
      </c>
      <c r="C59" s="43" t="s">
        <v>163</v>
      </c>
      <c r="D59" s="44" t="s">
        <v>164</v>
      </c>
      <c r="E59" s="43" t="s">
        <v>164</v>
      </c>
      <c r="F59" s="43" t="s">
        <v>163</v>
      </c>
      <c r="G59" s="45" t="s">
        <v>36</v>
      </c>
      <c r="H59" s="45" t="s">
        <v>37</v>
      </c>
      <c r="I59" s="46" t="s">
        <v>48</v>
      </c>
      <c r="J59" s="47"/>
      <c r="K59" s="63" t="s">
        <v>49</v>
      </c>
      <c r="L59" s="49" t="s">
        <v>40</v>
      </c>
      <c r="M59" s="50">
        <v>75</v>
      </c>
      <c r="N59" s="51">
        <v>11085.421636363637</v>
      </c>
      <c r="O59" s="52">
        <v>0.67484662576687104</v>
      </c>
      <c r="P59" s="52">
        <f t="shared" si="1"/>
        <v>7.5153374233128956E-2</v>
      </c>
      <c r="Q59" s="53" t="s">
        <v>41</v>
      </c>
      <c r="R59" s="54"/>
      <c r="S59" s="55" t="s">
        <v>50</v>
      </c>
      <c r="T59" s="56" t="s">
        <v>43</v>
      </c>
      <c r="U59" s="50">
        <v>70</v>
      </c>
      <c r="V59" s="57">
        <v>9571.0830081300774</v>
      </c>
      <c r="W59" s="58">
        <v>0.754601226993865</v>
      </c>
      <c r="X59" s="58">
        <f t="shared" si="2"/>
        <v>-5.4601226993865049E-2</v>
      </c>
      <c r="Y59" s="59" t="s">
        <v>44</v>
      </c>
      <c r="Z59" s="60"/>
      <c r="AA59" s="56" t="s">
        <v>51</v>
      </c>
      <c r="AB59" s="56" t="s">
        <v>46</v>
      </c>
      <c r="AC59" s="61">
        <v>35</v>
      </c>
      <c r="AD59" s="51">
        <v>2984.9269607843125</v>
      </c>
      <c r="AE59" s="52">
        <v>0.62576687116564411</v>
      </c>
      <c r="AF59" s="52">
        <f t="shared" si="0"/>
        <v>-0.27576687116564413</v>
      </c>
      <c r="AG59" s="62" t="s">
        <v>47</v>
      </c>
    </row>
    <row r="60" spans="1:33" s="26" customFormat="1" ht="16.5" customHeight="1" x14ac:dyDescent="0.25">
      <c r="A60" s="41" t="s">
        <v>31</v>
      </c>
      <c r="B60" s="42" t="s">
        <v>162</v>
      </c>
      <c r="C60" s="43" t="s">
        <v>163</v>
      </c>
      <c r="D60" s="44" t="s">
        <v>164</v>
      </c>
      <c r="E60" s="43" t="s">
        <v>164</v>
      </c>
      <c r="F60" s="43" t="s">
        <v>163</v>
      </c>
      <c r="G60" s="45" t="s">
        <v>36</v>
      </c>
      <c r="H60" s="45" t="s">
        <v>37</v>
      </c>
      <c r="I60" s="46" t="s">
        <v>52</v>
      </c>
      <c r="J60" s="47"/>
      <c r="K60" s="64" t="s">
        <v>53</v>
      </c>
      <c r="L60" s="49" t="s">
        <v>40</v>
      </c>
      <c r="M60" s="61">
        <v>80</v>
      </c>
      <c r="N60" s="51">
        <v>140382.76117647061</v>
      </c>
      <c r="O60" s="52">
        <v>0.85</v>
      </c>
      <c r="P60" s="52">
        <f t="shared" si="1"/>
        <v>-4.9999999999999933E-2</v>
      </c>
      <c r="Q60" s="53" t="s">
        <v>41</v>
      </c>
      <c r="R60" s="54"/>
      <c r="S60" s="55" t="s">
        <v>54</v>
      </c>
      <c r="T60" s="56" t="s">
        <v>43</v>
      </c>
      <c r="U60" s="66">
        <v>70</v>
      </c>
      <c r="V60" s="57">
        <v>128776.65057142857</v>
      </c>
      <c r="W60" s="58">
        <v>0.87499999999999989</v>
      </c>
      <c r="X60" s="58">
        <f t="shared" si="2"/>
        <v>-0.17499999999999993</v>
      </c>
      <c r="Y60" s="59" t="s">
        <v>44</v>
      </c>
      <c r="Z60" s="60"/>
      <c r="AA60" s="56" t="s">
        <v>55</v>
      </c>
      <c r="AB60" s="56" t="s">
        <v>46</v>
      </c>
      <c r="AC60" s="61">
        <v>60</v>
      </c>
      <c r="AD60" s="51">
        <v>34909.26135135135</v>
      </c>
      <c r="AE60" s="52">
        <v>0.92500000000000004</v>
      </c>
      <c r="AF60" s="52">
        <f t="shared" si="0"/>
        <v>-0.32500000000000007</v>
      </c>
      <c r="AG60" s="62" t="s">
        <v>47</v>
      </c>
    </row>
    <row r="61" spans="1:33" s="26" customFormat="1" ht="16.5" customHeight="1" x14ac:dyDescent="0.25">
      <c r="A61" s="41" t="s">
        <v>31</v>
      </c>
      <c r="B61" s="42" t="s">
        <v>162</v>
      </c>
      <c r="C61" s="43" t="s">
        <v>163</v>
      </c>
      <c r="D61" s="44" t="s">
        <v>164</v>
      </c>
      <c r="E61" s="43" t="s">
        <v>164</v>
      </c>
      <c r="F61" s="43" t="s">
        <v>163</v>
      </c>
      <c r="G61" s="45" t="s">
        <v>36</v>
      </c>
      <c r="H61" s="45" t="s">
        <v>37</v>
      </c>
      <c r="I61" s="46" t="s">
        <v>56</v>
      </c>
      <c r="J61" s="47"/>
      <c r="K61" s="48" t="s">
        <v>57</v>
      </c>
      <c r="L61" s="49" t="s">
        <v>40</v>
      </c>
      <c r="M61" s="50">
        <v>75</v>
      </c>
      <c r="N61" s="51">
        <v>174183.46642857138</v>
      </c>
      <c r="O61" s="52">
        <v>0.90322580645161288</v>
      </c>
      <c r="P61" s="52">
        <f t="shared" si="1"/>
        <v>-0.15322580645161288</v>
      </c>
      <c r="Q61" s="53" t="s">
        <v>41</v>
      </c>
      <c r="R61" s="54"/>
      <c r="S61" s="55" t="s">
        <v>58</v>
      </c>
      <c r="T61" s="56" t="s">
        <v>43</v>
      </c>
      <c r="U61" s="50">
        <v>70</v>
      </c>
      <c r="V61" s="57">
        <v>132286.58450292409</v>
      </c>
      <c r="W61" s="58">
        <v>0.91935483870967738</v>
      </c>
      <c r="X61" s="58">
        <f t="shared" si="2"/>
        <v>-0.21935483870967742</v>
      </c>
      <c r="Y61" s="59" t="s">
        <v>44</v>
      </c>
      <c r="Z61" s="60"/>
      <c r="AA61" s="56" t="s">
        <v>80</v>
      </c>
      <c r="AB61" s="56" t="s">
        <v>46</v>
      </c>
      <c r="AC61" s="61">
        <v>65</v>
      </c>
      <c r="AD61" s="51">
        <v>28171.110451127832</v>
      </c>
      <c r="AE61" s="52">
        <v>0.71505376344086025</v>
      </c>
      <c r="AF61" s="52">
        <f t="shared" si="0"/>
        <v>-6.5053763440860224E-2</v>
      </c>
      <c r="AG61" s="62" t="s">
        <v>47</v>
      </c>
    </row>
    <row r="62" spans="1:33" s="26" customFormat="1" ht="16.5" customHeight="1" x14ac:dyDescent="0.25">
      <c r="A62" s="41" t="s">
        <v>31</v>
      </c>
      <c r="B62" s="42" t="s">
        <v>162</v>
      </c>
      <c r="C62" s="43" t="s">
        <v>163</v>
      </c>
      <c r="D62" s="44" t="s">
        <v>164</v>
      </c>
      <c r="E62" s="43" t="s">
        <v>164</v>
      </c>
      <c r="F62" s="43" t="s">
        <v>163</v>
      </c>
      <c r="G62" s="45" t="s">
        <v>36</v>
      </c>
      <c r="H62" s="45" t="s">
        <v>37</v>
      </c>
      <c r="I62" s="46" t="s">
        <v>60</v>
      </c>
      <c r="J62" s="47"/>
      <c r="K62" s="63" t="s">
        <v>61</v>
      </c>
      <c r="L62" s="49" t="s">
        <v>40</v>
      </c>
      <c r="M62" s="50">
        <v>75</v>
      </c>
      <c r="N62" s="51">
        <v>15461.828230897008</v>
      </c>
      <c r="O62" s="52">
        <v>0.8366921473245309</v>
      </c>
      <c r="P62" s="52">
        <f t="shared" si="1"/>
        <v>-8.6692147324530899E-2</v>
      </c>
      <c r="Q62" s="53" t="s">
        <v>41</v>
      </c>
      <c r="R62" s="54"/>
      <c r="S62" s="55" t="s">
        <v>62</v>
      </c>
      <c r="T62" s="56" t="s">
        <v>43</v>
      </c>
      <c r="U62" s="50">
        <v>60</v>
      </c>
      <c r="V62" s="57">
        <v>5485.6266110183624</v>
      </c>
      <c r="W62" s="58">
        <v>0.83252258512856148</v>
      </c>
      <c r="X62" s="58">
        <f t="shared" si="2"/>
        <v>-0.2325225851285615</v>
      </c>
      <c r="Y62" s="59" t="s">
        <v>63</v>
      </c>
      <c r="Z62" s="60"/>
      <c r="AA62" s="56" t="s">
        <v>166</v>
      </c>
      <c r="AB62" s="56" t="s">
        <v>46</v>
      </c>
      <c r="AC62" s="61">
        <v>45</v>
      </c>
      <c r="AD62" s="51">
        <v>3423.6465178571448</v>
      </c>
      <c r="AE62" s="52">
        <v>0.46699096594857537</v>
      </c>
      <c r="AF62" s="52">
        <f t="shared" si="0"/>
        <v>-1.6990965948575354E-2</v>
      </c>
      <c r="AG62" s="62" t="s">
        <v>47</v>
      </c>
    </row>
    <row r="63" spans="1:33" s="26" customFormat="1" ht="16.5" customHeight="1" x14ac:dyDescent="0.25">
      <c r="A63" s="41" t="s">
        <v>31</v>
      </c>
      <c r="B63" s="42" t="s">
        <v>162</v>
      </c>
      <c r="C63" s="43" t="s">
        <v>163</v>
      </c>
      <c r="D63" s="44" t="s">
        <v>164</v>
      </c>
      <c r="E63" s="43" t="s">
        <v>164</v>
      </c>
      <c r="F63" s="43" t="s">
        <v>163</v>
      </c>
      <c r="G63" s="45" t="s">
        <v>36</v>
      </c>
      <c r="H63" s="45" t="s">
        <v>37</v>
      </c>
      <c r="I63" s="46" t="s">
        <v>65</v>
      </c>
      <c r="J63" s="47"/>
      <c r="K63" s="63" t="s">
        <v>66</v>
      </c>
      <c r="L63" s="49" t="s">
        <v>40</v>
      </c>
      <c r="M63" s="50">
        <v>70</v>
      </c>
      <c r="N63" s="51">
        <v>4347.8700829875479</v>
      </c>
      <c r="O63" s="52">
        <v>0.77305533279871685</v>
      </c>
      <c r="P63" s="52">
        <f t="shared" si="1"/>
        <v>-7.3055332798716899E-2</v>
      </c>
      <c r="Q63" s="64" t="s">
        <v>41</v>
      </c>
      <c r="R63" s="54"/>
      <c r="S63" s="55" t="s">
        <v>67</v>
      </c>
      <c r="T63" s="56" t="s">
        <v>43</v>
      </c>
      <c r="U63" s="50">
        <v>60</v>
      </c>
      <c r="V63" s="57">
        <v>2239.5611273486406</v>
      </c>
      <c r="W63" s="58">
        <v>0.76824378508420199</v>
      </c>
      <c r="X63" s="58">
        <f t="shared" si="2"/>
        <v>-0.16824378508420201</v>
      </c>
      <c r="Y63" s="59" t="s">
        <v>63</v>
      </c>
      <c r="Z63" s="60"/>
      <c r="AA63" s="56" t="s">
        <v>167</v>
      </c>
      <c r="AB63" s="56" t="s">
        <v>46</v>
      </c>
      <c r="AC63" s="61">
        <v>30</v>
      </c>
      <c r="AD63" s="51">
        <v>1050.6362650602402</v>
      </c>
      <c r="AE63" s="52">
        <v>0.26623897353648757</v>
      </c>
      <c r="AF63" s="52">
        <f t="shared" si="0"/>
        <v>3.3761026463512422E-2</v>
      </c>
      <c r="AG63" s="62" t="s">
        <v>47</v>
      </c>
    </row>
    <row r="64" spans="1:33" s="26" customFormat="1" ht="16.5" customHeight="1" x14ac:dyDescent="0.25">
      <c r="A64" s="41" t="s">
        <v>31</v>
      </c>
      <c r="B64" s="42" t="s">
        <v>162</v>
      </c>
      <c r="C64" s="43" t="s">
        <v>163</v>
      </c>
      <c r="D64" s="44" t="s">
        <v>164</v>
      </c>
      <c r="E64" s="43" t="s">
        <v>164</v>
      </c>
      <c r="F64" s="43" t="s">
        <v>163</v>
      </c>
      <c r="G64" s="45" t="s">
        <v>36</v>
      </c>
      <c r="H64" s="45" t="s">
        <v>37</v>
      </c>
      <c r="I64" s="46" t="s">
        <v>69</v>
      </c>
      <c r="J64" s="47"/>
      <c r="K64" s="78" t="s">
        <v>70</v>
      </c>
      <c r="L64" s="63" t="s">
        <v>71</v>
      </c>
      <c r="M64" s="50">
        <v>70</v>
      </c>
      <c r="N64" s="51">
        <v>19915.271771400177</v>
      </c>
      <c r="O64" s="52">
        <v>0.96055133079847899</v>
      </c>
      <c r="P64" s="52">
        <f t="shared" si="1"/>
        <v>-0.26055133079847903</v>
      </c>
      <c r="Q64" s="53" t="s">
        <v>72</v>
      </c>
      <c r="R64" s="54"/>
      <c r="S64" s="55" t="s">
        <v>73</v>
      </c>
      <c r="T64" s="56" t="s">
        <v>43</v>
      </c>
      <c r="U64" s="50">
        <v>70</v>
      </c>
      <c r="V64" s="57">
        <v>13667.352707616739</v>
      </c>
      <c r="W64" s="58">
        <v>0.96720532319391639</v>
      </c>
      <c r="X64" s="58">
        <f t="shared" si="2"/>
        <v>-0.26720532319391643</v>
      </c>
      <c r="Y64" s="59" t="s">
        <v>74</v>
      </c>
      <c r="Z64" s="60"/>
      <c r="AA64" s="56" t="s">
        <v>166</v>
      </c>
      <c r="AB64" s="67" t="s">
        <v>46</v>
      </c>
      <c r="AC64" s="61">
        <v>75</v>
      </c>
      <c r="AD64" s="51">
        <v>3924.8694774193668</v>
      </c>
      <c r="AE64" s="52">
        <v>0.73669201520912542</v>
      </c>
      <c r="AF64" s="52">
        <f t="shared" si="0"/>
        <v>1.3307984790874583E-2</v>
      </c>
      <c r="AG64" s="62" t="s">
        <v>47</v>
      </c>
    </row>
    <row r="65" spans="1:33" s="26" customFormat="1" ht="16.5" customHeight="1" x14ac:dyDescent="0.25">
      <c r="A65" s="41" t="s">
        <v>31</v>
      </c>
      <c r="B65" s="42" t="s">
        <v>162</v>
      </c>
      <c r="C65" s="43" t="s">
        <v>163</v>
      </c>
      <c r="D65" s="44" t="s">
        <v>164</v>
      </c>
      <c r="E65" s="43" t="s">
        <v>164</v>
      </c>
      <c r="F65" s="43" t="s">
        <v>163</v>
      </c>
      <c r="G65" s="45" t="s">
        <v>36</v>
      </c>
      <c r="H65" s="45" t="s">
        <v>37</v>
      </c>
      <c r="I65" s="46" t="s">
        <v>75</v>
      </c>
      <c r="J65" s="47"/>
      <c r="K65" s="64" t="s">
        <v>76</v>
      </c>
      <c r="L65" s="63" t="s">
        <v>71</v>
      </c>
      <c r="M65" s="65">
        <v>60</v>
      </c>
      <c r="N65" s="51">
        <v>5535.9363521482601</v>
      </c>
      <c r="O65" s="52">
        <v>0.91097467382962405</v>
      </c>
      <c r="P65" s="52">
        <f t="shared" si="1"/>
        <v>-0.31097467382962407</v>
      </c>
      <c r="Q65" s="53" t="s">
        <v>72</v>
      </c>
      <c r="R65" s="54"/>
      <c r="S65" s="55" t="s">
        <v>77</v>
      </c>
      <c r="T65" s="56" t="s">
        <v>43</v>
      </c>
      <c r="U65" s="50">
        <v>70</v>
      </c>
      <c r="V65" s="57">
        <v>5430.050000000012</v>
      </c>
      <c r="W65" s="58">
        <v>0.9547198772064468</v>
      </c>
      <c r="X65" s="58">
        <f t="shared" si="2"/>
        <v>-0.25471987720644684</v>
      </c>
      <c r="Y65" s="59" t="s">
        <v>74</v>
      </c>
      <c r="Z65" s="60"/>
      <c r="AA65" s="56" t="s">
        <v>168</v>
      </c>
      <c r="AB65" s="67" t="s">
        <v>46</v>
      </c>
      <c r="AC65" s="61">
        <v>55</v>
      </c>
      <c r="AD65" s="51">
        <v>1198.7562242090783</v>
      </c>
      <c r="AE65" s="52">
        <v>0.55794320798158104</v>
      </c>
      <c r="AF65" s="52">
        <f t="shared" si="0"/>
        <v>-7.9432079815809908E-3</v>
      </c>
      <c r="AG65" s="62" t="s">
        <v>47</v>
      </c>
    </row>
    <row r="66" spans="1:33" s="26" customFormat="1" ht="16.5" customHeight="1" x14ac:dyDescent="0.25">
      <c r="A66" s="41" t="s">
        <v>31</v>
      </c>
      <c r="B66" s="42" t="s">
        <v>162</v>
      </c>
      <c r="C66" s="43" t="s">
        <v>163</v>
      </c>
      <c r="D66" s="44" t="s">
        <v>164</v>
      </c>
      <c r="E66" s="43" t="s">
        <v>164</v>
      </c>
      <c r="F66" s="43" t="s">
        <v>163</v>
      </c>
      <c r="G66" s="45" t="s">
        <v>36</v>
      </c>
      <c r="H66" s="45" t="s">
        <v>37</v>
      </c>
      <c r="I66" s="46" t="s">
        <v>78</v>
      </c>
      <c r="J66" s="47"/>
      <c r="K66" s="63" t="s">
        <v>79</v>
      </c>
      <c r="L66" s="63" t="s">
        <v>71</v>
      </c>
      <c r="M66" s="50">
        <v>40</v>
      </c>
      <c r="N66" s="51">
        <v>9474.6648275862062</v>
      </c>
      <c r="O66" s="52">
        <v>0.65660377358490574</v>
      </c>
      <c r="P66" s="52">
        <f t="shared" si="1"/>
        <v>-0.25660377358490571</v>
      </c>
      <c r="Q66" s="53" t="s">
        <v>72</v>
      </c>
      <c r="R66" s="54"/>
      <c r="S66" s="55" t="s">
        <v>73</v>
      </c>
      <c r="T66" s="56" t="s">
        <v>43</v>
      </c>
      <c r="U66" s="50">
        <v>70</v>
      </c>
      <c r="V66" s="57">
        <v>7698.3211836734645</v>
      </c>
      <c r="W66" s="58">
        <v>0.92452830188679258</v>
      </c>
      <c r="X66" s="58">
        <f t="shared" si="2"/>
        <v>-0.22452830188679263</v>
      </c>
      <c r="Y66" s="59" t="s">
        <v>74</v>
      </c>
      <c r="Z66" s="60"/>
      <c r="AA66" s="56" t="s">
        <v>80</v>
      </c>
      <c r="AB66" s="56" t="s">
        <v>46</v>
      </c>
      <c r="AC66" s="61">
        <v>70</v>
      </c>
      <c r="AD66" s="51">
        <v>34268.442469135814</v>
      </c>
      <c r="AE66" s="52">
        <v>0.91698113207547172</v>
      </c>
      <c r="AF66" s="52">
        <f t="shared" si="0"/>
        <v>-0.21698113207547176</v>
      </c>
      <c r="AG66" s="62" t="s">
        <v>47</v>
      </c>
    </row>
    <row r="67" spans="1:33" s="26" customFormat="1" ht="16.5" customHeight="1" x14ac:dyDescent="0.25">
      <c r="A67" s="41" t="s">
        <v>31</v>
      </c>
      <c r="B67" s="42" t="s">
        <v>162</v>
      </c>
      <c r="C67" s="43" t="s">
        <v>163</v>
      </c>
      <c r="D67" s="44" t="s">
        <v>164</v>
      </c>
      <c r="E67" s="43" t="s">
        <v>164</v>
      </c>
      <c r="F67" s="43" t="s">
        <v>163</v>
      </c>
      <c r="G67" s="45" t="s">
        <v>81</v>
      </c>
      <c r="H67" s="45" t="s">
        <v>81</v>
      </c>
      <c r="I67" s="46" t="s">
        <v>38</v>
      </c>
      <c r="J67" s="47"/>
      <c r="K67" s="64" t="s">
        <v>39</v>
      </c>
      <c r="L67" s="49" t="s">
        <v>40</v>
      </c>
      <c r="M67" s="65">
        <v>80</v>
      </c>
      <c r="N67" s="51">
        <v>39297.242982456155</v>
      </c>
      <c r="O67" s="52">
        <v>0.82211538461538469</v>
      </c>
      <c r="P67" s="52">
        <f t="shared" ref="P67:P130" si="3">IFERROR(M67/100-O67,"")</f>
        <v>-2.2115384615384648E-2</v>
      </c>
      <c r="Q67" s="53" t="s">
        <v>41</v>
      </c>
      <c r="R67" s="54"/>
      <c r="S67" s="72" t="s">
        <v>82</v>
      </c>
      <c r="T67" s="64" t="s">
        <v>71</v>
      </c>
      <c r="U67" s="50">
        <v>65</v>
      </c>
      <c r="V67" s="57">
        <v>19093.409559748434</v>
      </c>
      <c r="W67" s="58">
        <v>0.76442307692307698</v>
      </c>
      <c r="X67" s="58">
        <f t="shared" ref="X67:X130" si="4">IFERROR(U67/100-W67,"")</f>
        <v>-0.11442307692307696</v>
      </c>
      <c r="Y67" s="69" t="s">
        <v>72</v>
      </c>
      <c r="Z67" s="60"/>
      <c r="AA67" s="70" t="s">
        <v>42</v>
      </c>
      <c r="AB67" s="64" t="s">
        <v>43</v>
      </c>
      <c r="AC67" s="61">
        <v>70</v>
      </c>
      <c r="AD67" s="51">
        <v>20086.837356321834</v>
      </c>
      <c r="AE67" s="52">
        <v>0.83653846153846156</v>
      </c>
      <c r="AF67" s="52">
        <f t="shared" ref="AF67:AF130" si="5">IFERROR(AC67/100-AE67,"")</f>
        <v>-0.13653846153846161</v>
      </c>
      <c r="AG67" s="71" t="s">
        <v>44</v>
      </c>
    </row>
    <row r="68" spans="1:33" s="26" customFormat="1" ht="16.5" customHeight="1" x14ac:dyDescent="0.25">
      <c r="A68" s="41" t="s">
        <v>31</v>
      </c>
      <c r="B68" s="42" t="s">
        <v>162</v>
      </c>
      <c r="C68" s="43" t="s">
        <v>163</v>
      </c>
      <c r="D68" s="44" t="s">
        <v>164</v>
      </c>
      <c r="E68" s="43" t="s">
        <v>164</v>
      </c>
      <c r="F68" s="43" t="s">
        <v>163</v>
      </c>
      <c r="G68" s="45" t="s">
        <v>81</v>
      </c>
      <c r="H68" s="45" t="s">
        <v>81</v>
      </c>
      <c r="I68" s="46" t="s">
        <v>48</v>
      </c>
      <c r="J68" s="47"/>
      <c r="K68" s="64" t="s">
        <v>49</v>
      </c>
      <c r="L68" s="49" t="s">
        <v>40</v>
      </c>
      <c r="M68" s="65">
        <v>75</v>
      </c>
      <c r="N68" s="51">
        <v>11085.421636363637</v>
      </c>
      <c r="O68" s="52">
        <v>0.67484662576687104</v>
      </c>
      <c r="P68" s="52">
        <f t="shared" si="3"/>
        <v>7.5153374233128956E-2</v>
      </c>
      <c r="Q68" s="53" t="s">
        <v>41</v>
      </c>
      <c r="R68" s="54"/>
      <c r="S68" s="72" t="s">
        <v>82</v>
      </c>
      <c r="T68" s="64" t="s">
        <v>71</v>
      </c>
      <c r="U68" s="50">
        <v>40</v>
      </c>
      <c r="V68" s="57">
        <v>8762.2142452830176</v>
      </c>
      <c r="W68" s="58">
        <v>0.65030674846625769</v>
      </c>
      <c r="X68" s="58">
        <f t="shared" si="4"/>
        <v>-0.25030674846625767</v>
      </c>
      <c r="Y68" s="69" t="s">
        <v>72</v>
      </c>
      <c r="Z68" s="60"/>
      <c r="AA68" s="70" t="s">
        <v>50</v>
      </c>
      <c r="AB68" s="64" t="s">
        <v>43</v>
      </c>
      <c r="AC68" s="61">
        <v>70</v>
      </c>
      <c r="AD68" s="51">
        <v>9571.0830081300774</v>
      </c>
      <c r="AE68" s="52">
        <v>0.754601226993865</v>
      </c>
      <c r="AF68" s="52">
        <f t="shared" si="5"/>
        <v>-5.4601226993865049E-2</v>
      </c>
      <c r="AG68" s="71" t="s">
        <v>44</v>
      </c>
    </row>
    <row r="69" spans="1:33" s="26" customFormat="1" ht="16.5" customHeight="1" x14ac:dyDescent="0.25">
      <c r="A69" s="41" t="s">
        <v>31</v>
      </c>
      <c r="B69" s="42" t="s">
        <v>162</v>
      </c>
      <c r="C69" s="43" t="s">
        <v>163</v>
      </c>
      <c r="D69" s="44" t="s">
        <v>164</v>
      </c>
      <c r="E69" s="43" t="s">
        <v>164</v>
      </c>
      <c r="F69" s="43" t="s">
        <v>163</v>
      </c>
      <c r="G69" s="45" t="s">
        <v>81</v>
      </c>
      <c r="H69" s="45" t="s">
        <v>81</v>
      </c>
      <c r="I69" s="46" t="s">
        <v>52</v>
      </c>
      <c r="J69" s="47"/>
      <c r="K69" s="64" t="s">
        <v>53</v>
      </c>
      <c r="L69" s="49" t="s">
        <v>40</v>
      </c>
      <c r="M69" s="83">
        <v>80</v>
      </c>
      <c r="N69" s="51">
        <v>140382.76117647061</v>
      </c>
      <c r="O69" s="52">
        <v>0.85</v>
      </c>
      <c r="P69" s="52">
        <f t="shared" si="3"/>
        <v>-4.9999999999999933E-2</v>
      </c>
      <c r="Q69" s="64" t="s">
        <v>41</v>
      </c>
      <c r="R69" s="54"/>
      <c r="S69" s="73" t="s">
        <v>70</v>
      </c>
      <c r="T69" s="64" t="s">
        <v>71</v>
      </c>
      <c r="U69" s="66">
        <v>80</v>
      </c>
      <c r="V69" s="57">
        <v>74214.596363636359</v>
      </c>
      <c r="W69" s="58">
        <v>0.82499999999999996</v>
      </c>
      <c r="X69" s="58">
        <f t="shared" si="4"/>
        <v>-2.4999999999999911E-2</v>
      </c>
      <c r="Y69" s="69" t="s">
        <v>72</v>
      </c>
      <c r="Z69" s="60"/>
      <c r="AA69" s="56" t="s">
        <v>54</v>
      </c>
      <c r="AB69" s="64" t="s">
        <v>43</v>
      </c>
      <c r="AC69" s="61">
        <v>70</v>
      </c>
      <c r="AD69" s="51">
        <v>128776.65057142857</v>
      </c>
      <c r="AE69" s="52">
        <v>0.87499999999999989</v>
      </c>
      <c r="AF69" s="52">
        <f t="shared" si="5"/>
        <v>-0.17499999999999993</v>
      </c>
      <c r="AG69" s="71" t="s">
        <v>44</v>
      </c>
    </row>
    <row r="70" spans="1:33" s="26" customFormat="1" ht="16.5" customHeight="1" x14ac:dyDescent="0.25">
      <c r="A70" s="41" t="s">
        <v>31</v>
      </c>
      <c r="B70" s="42" t="s">
        <v>162</v>
      </c>
      <c r="C70" s="43" t="s">
        <v>163</v>
      </c>
      <c r="D70" s="44" t="s">
        <v>164</v>
      </c>
      <c r="E70" s="43" t="s">
        <v>164</v>
      </c>
      <c r="F70" s="43" t="s">
        <v>163</v>
      </c>
      <c r="G70" s="45" t="s">
        <v>81</v>
      </c>
      <c r="H70" s="45" t="s">
        <v>81</v>
      </c>
      <c r="I70" s="46" t="s">
        <v>56</v>
      </c>
      <c r="J70" s="47"/>
      <c r="K70" s="64" t="s">
        <v>57</v>
      </c>
      <c r="L70" s="49" t="s">
        <v>40</v>
      </c>
      <c r="M70" s="65">
        <v>75</v>
      </c>
      <c r="N70" s="51">
        <v>174183.46642857138</v>
      </c>
      <c r="O70" s="52">
        <v>0.90322580645161288</v>
      </c>
      <c r="P70" s="52">
        <f t="shared" si="3"/>
        <v>-0.15322580645161288</v>
      </c>
      <c r="Q70" s="53" t="s">
        <v>41</v>
      </c>
      <c r="R70" s="54"/>
      <c r="S70" s="72" t="s">
        <v>70</v>
      </c>
      <c r="T70" s="64" t="s">
        <v>71</v>
      </c>
      <c r="U70" s="50">
        <v>80</v>
      </c>
      <c r="V70" s="57">
        <v>91809.442721893472</v>
      </c>
      <c r="W70" s="58">
        <v>0.90860215053763449</v>
      </c>
      <c r="X70" s="58">
        <f t="shared" si="4"/>
        <v>-0.10860215053763445</v>
      </c>
      <c r="Y70" s="69" t="s">
        <v>72</v>
      </c>
      <c r="Z70" s="60"/>
      <c r="AA70" s="70" t="s">
        <v>58</v>
      </c>
      <c r="AB70" s="64" t="s">
        <v>43</v>
      </c>
      <c r="AC70" s="61">
        <v>70</v>
      </c>
      <c r="AD70" s="51">
        <v>132286.58450292409</v>
      </c>
      <c r="AE70" s="52">
        <v>0.91935483870967738</v>
      </c>
      <c r="AF70" s="52">
        <f t="shared" si="5"/>
        <v>-0.21935483870967742</v>
      </c>
      <c r="AG70" s="71" t="s">
        <v>44</v>
      </c>
    </row>
    <row r="71" spans="1:33" s="26" customFormat="1" ht="16.5" customHeight="1" x14ac:dyDescent="0.25">
      <c r="A71" s="41" t="s">
        <v>31</v>
      </c>
      <c r="B71" s="42" t="s">
        <v>162</v>
      </c>
      <c r="C71" s="43" t="s">
        <v>163</v>
      </c>
      <c r="D71" s="44" t="s">
        <v>164</v>
      </c>
      <c r="E71" s="43" t="s">
        <v>164</v>
      </c>
      <c r="F71" s="43" t="s">
        <v>163</v>
      </c>
      <c r="G71" s="45" t="s">
        <v>81</v>
      </c>
      <c r="H71" s="45" t="s">
        <v>81</v>
      </c>
      <c r="I71" s="46" t="s">
        <v>60</v>
      </c>
      <c r="J71" s="47"/>
      <c r="K71" s="64" t="s">
        <v>61</v>
      </c>
      <c r="L71" s="49" t="s">
        <v>40</v>
      </c>
      <c r="M71" s="65">
        <v>75</v>
      </c>
      <c r="N71" s="51">
        <v>15461.828230897008</v>
      </c>
      <c r="O71" s="52">
        <v>0.8366921473245309</v>
      </c>
      <c r="P71" s="52">
        <f t="shared" si="3"/>
        <v>-8.6692147324530899E-2</v>
      </c>
      <c r="Q71" s="53" t="s">
        <v>41</v>
      </c>
      <c r="R71" s="54"/>
      <c r="S71" s="72" t="s">
        <v>79</v>
      </c>
      <c r="T71" s="64" t="s">
        <v>71</v>
      </c>
      <c r="U71" s="50">
        <v>50</v>
      </c>
      <c r="V71" s="57">
        <v>6249.9632315789568</v>
      </c>
      <c r="W71" s="58">
        <v>0.66018068102849203</v>
      </c>
      <c r="X71" s="58">
        <f t="shared" si="4"/>
        <v>-0.16018068102849203</v>
      </c>
      <c r="Y71" s="69" t="s">
        <v>72</v>
      </c>
      <c r="Z71" s="60"/>
      <c r="AA71" s="70" t="s">
        <v>62</v>
      </c>
      <c r="AB71" s="64" t="s">
        <v>43</v>
      </c>
      <c r="AC71" s="61">
        <v>60</v>
      </c>
      <c r="AD71" s="51">
        <v>5485.6266110183624</v>
      </c>
      <c r="AE71" s="52">
        <v>0.83252258512856148</v>
      </c>
      <c r="AF71" s="52">
        <f t="shared" si="5"/>
        <v>-0.2325225851285615</v>
      </c>
      <c r="AG71" s="71" t="s">
        <v>63</v>
      </c>
    </row>
    <row r="72" spans="1:33" s="26" customFormat="1" ht="16.5" customHeight="1" x14ac:dyDescent="0.25">
      <c r="A72" s="41" t="s">
        <v>31</v>
      </c>
      <c r="B72" s="42" t="s">
        <v>162</v>
      </c>
      <c r="C72" s="43" t="s">
        <v>163</v>
      </c>
      <c r="D72" s="44" t="s">
        <v>164</v>
      </c>
      <c r="E72" s="43" t="s">
        <v>164</v>
      </c>
      <c r="F72" s="43" t="s">
        <v>163</v>
      </c>
      <c r="G72" s="45" t="s">
        <v>81</v>
      </c>
      <c r="H72" s="45" t="s">
        <v>81</v>
      </c>
      <c r="I72" s="46" t="s">
        <v>65</v>
      </c>
      <c r="J72" s="47"/>
      <c r="K72" s="64" t="s">
        <v>66</v>
      </c>
      <c r="L72" s="49" t="s">
        <v>40</v>
      </c>
      <c r="M72" s="65">
        <v>70</v>
      </c>
      <c r="N72" s="51">
        <v>4347.8700829875479</v>
      </c>
      <c r="O72" s="52">
        <v>0.77305533279871685</v>
      </c>
      <c r="P72" s="52">
        <f t="shared" si="3"/>
        <v>-7.3055332798716899E-2</v>
      </c>
      <c r="Q72" s="53" t="s">
        <v>41</v>
      </c>
      <c r="R72" s="54"/>
      <c r="S72" s="72" t="s">
        <v>79</v>
      </c>
      <c r="T72" s="64" t="s">
        <v>71</v>
      </c>
      <c r="U72" s="50">
        <v>35</v>
      </c>
      <c r="V72" s="57">
        <v>1819.5773574408877</v>
      </c>
      <c r="W72" s="58">
        <v>0.57658380112269447</v>
      </c>
      <c r="X72" s="58">
        <f t="shared" si="4"/>
        <v>-0.22658380112269449</v>
      </c>
      <c r="Y72" s="69" t="s">
        <v>72</v>
      </c>
      <c r="Z72" s="60"/>
      <c r="AA72" s="70" t="s">
        <v>67</v>
      </c>
      <c r="AB72" s="64" t="s">
        <v>43</v>
      </c>
      <c r="AC72" s="61">
        <v>60</v>
      </c>
      <c r="AD72" s="51">
        <v>2239.5611273486406</v>
      </c>
      <c r="AE72" s="52">
        <v>0.76824378508420199</v>
      </c>
      <c r="AF72" s="52">
        <f t="shared" si="5"/>
        <v>-0.16824378508420201</v>
      </c>
      <c r="AG72" s="71" t="s">
        <v>63</v>
      </c>
    </row>
    <row r="73" spans="1:33" s="26" customFormat="1" ht="16.5" customHeight="1" x14ac:dyDescent="0.25">
      <c r="A73" s="41" t="s">
        <v>31</v>
      </c>
      <c r="B73" s="42" t="s">
        <v>162</v>
      </c>
      <c r="C73" s="43" t="s">
        <v>163</v>
      </c>
      <c r="D73" s="44" t="s">
        <v>164</v>
      </c>
      <c r="E73" s="43" t="s">
        <v>164</v>
      </c>
      <c r="F73" s="43" t="s">
        <v>163</v>
      </c>
      <c r="G73" s="45" t="s">
        <v>81</v>
      </c>
      <c r="H73" s="45" t="s">
        <v>81</v>
      </c>
      <c r="I73" s="46" t="s">
        <v>69</v>
      </c>
      <c r="J73" s="47"/>
      <c r="K73" s="64" t="s">
        <v>83</v>
      </c>
      <c r="L73" s="49" t="s">
        <v>84</v>
      </c>
      <c r="M73" s="84">
        <v>65</v>
      </c>
      <c r="N73" s="51">
        <v>3327.3393359594866</v>
      </c>
      <c r="O73" s="52">
        <v>0.84458174904942962</v>
      </c>
      <c r="P73" s="52">
        <f t="shared" si="3"/>
        <v>-0.1945817490494296</v>
      </c>
      <c r="Q73" s="53" t="s">
        <v>85</v>
      </c>
      <c r="R73" s="54"/>
      <c r="S73" s="73" t="s">
        <v>70</v>
      </c>
      <c r="T73" s="64" t="s">
        <v>71</v>
      </c>
      <c r="U73" s="66">
        <v>70</v>
      </c>
      <c r="V73" s="57">
        <v>19915.271771400177</v>
      </c>
      <c r="W73" s="58">
        <v>0.96055133079847899</v>
      </c>
      <c r="X73" s="58">
        <f t="shared" si="4"/>
        <v>-0.26055133079847903</v>
      </c>
      <c r="Y73" s="69" t="s">
        <v>72</v>
      </c>
      <c r="Z73" s="60"/>
      <c r="AA73" s="70" t="s">
        <v>73</v>
      </c>
      <c r="AB73" s="64" t="s">
        <v>43</v>
      </c>
      <c r="AC73" s="61">
        <v>70</v>
      </c>
      <c r="AD73" s="51">
        <v>13667.352707616739</v>
      </c>
      <c r="AE73" s="52">
        <v>0.96720532319391639</v>
      </c>
      <c r="AF73" s="52">
        <f t="shared" si="5"/>
        <v>-0.26720532319391643</v>
      </c>
      <c r="AG73" s="71" t="s">
        <v>74</v>
      </c>
    </row>
    <row r="74" spans="1:33" s="26" customFormat="1" ht="16.5" customHeight="1" x14ac:dyDescent="0.25">
      <c r="A74" s="41" t="s">
        <v>31</v>
      </c>
      <c r="B74" s="42" t="s">
        <v>162</v>
      </c>
      <c r="C74" s="43" t="s">
        <v>163</v>
      </c>
      <c r="D74" s="44" t="s">
        <v>164</v>
      </c>
      <c r="E74" s="43" t="s">
        <v>164</v>
      </c>
      <c r="F74" s="43" t="s">
        <v>163</v>
      </c>
      <c r="G74" s="45" t="s">
        <v>81</v>
      </c>
      <c r="H74" s="45" t="s">
        <v>81</v>
      </c>
      <c r="I74" s="46" t="s">
        <v>75</v>
      </c>
      <c r="J74" s="47"/>
      <c r="K74" s="64" t="s">
        <v>86</v>
      </c>
      <c r="L74" s="49" t="s">
        <v>84</v>
      </c>
      <c r="M74" s="65">
        <v>60</v>
      </c>
      <c r="N74" s="51">
        <v>962.41129500269096</v>
      </c>
      <c r="O74" s="52">
        <v>0.71412125863392184</v>
      </c>
      <c r="P74" s="52">
        <f t="shared" si="3"/>
        <v>-0.11412125863392186</v>
      </c>
      <c r="Q74" s="53" t="s">
        <v>85</v>
      </c>
      <c r="R74" s="54"/>
      <c r="S74" s="72" t="s">
        <v>76</v>
      </c>
      <c r="T74" s="64" t="s">
        <v>71</v>
      </c>
      <c r="U74" s="50">
        <v>60</v>
      </c>
      <c r="V74" s="57">
        <v>5535.9363521482601</v>
      </c>
      <c r="W74" s="58">
        <v>0.91097467382962405</v>
      </c>
      <c r="X74" s="58">
        <f t="shared" si="4"/>
        <v>-0.31097467382962407</v>
      </c>
      <c r="Y74" s="69" t="s">
        <v>72</v>
      </c>
      <c r="Z74" s="60"/>
      <c r="AA74" s="70" t="s">
        <v>77</v>
      </c>
      <c r="AB74" s="64" t="s">
        <v>43</v>
      </c>
      <c r="AC74" s="61">
        <v>70</v>
      </c>
      <c r="AD74" s="51">
        <v>5430.050000000012</v>
      </c>
      <c r="AE74" s="52">
        <v>0.9547198772064468</v>
      </c>
      <c r="AF74" s="52">
        <f t="shared" si="5"/>
        <v>-0.25471987720644684</v>
      </c>
      <c r="AG74" s="71" t="s">
        <v>74</v>
      </c>
    </row>
    <row r="75" spans="1:33" s="26" customFormat="1" ht="16.5" customHeight="1" x14ac:dyDescent="0.25">
      <c r="A75" s="41" t="s">
        <v>31</v>
      </c>
      <c r="B75" s="42" t="s">
        <v>162</v>
      </c>
      <c r="C75" s="43" t="s">
        <v>163</v>
      </c>
      <c r="D75" s="44" t="s">
        <v>164</v>
      </c>
      <c r="E75" s="43" t="s">
        <v>164</v>
      </c>
      <c r="F75" s="43" t="s">
        <v>163</v>
      </c>
      <c r="G75" s="45" t="s">
        <v>81</v>
      </c>
      <c r="H75" s="45" t="s">
        <v>81</v>
      </c>
      <c r="I75" s="46" t="s">
        <v>78</v>
      </c>
      <c r="J75" s="47"/>
      <c r="K75" s="64" t="s">
        <v>83</v>
      </c>
      <c r="L75" s="49" t="s">
        <v>84</v>
      </c>
      <c r="M75" s="65">
        <v>65</v>
      </c>
      <c r="N75" s="51">
        <v>4115.0152888888897</v>
      </c>
      <c r="O75" s="52">
        <v>0.84905660377358494</v>
      </c>
      <c r="P75" s="52">
        <f t="shared" si="3"/>
        <v>-0.19905660377358492</v>
      </c>
      <c r="Q75" s="53" t="s">
        <v>85</v>
      </c>
      <c r="R75" s="54"/>
      <c r="S75" s="72" t="s">
        <v>79</v>
      </c>
      <c r="T75" s="64" t="s">
        <v>71</v>
      </c>
      <c r="U75" s="50">
        <v>40</v>
      </c>
      <c r="V75" s="57">
        <v>9474.6648275862062</v>
      </c>
      <c r="W75" s="58">
        <v>0.65660377358490574</v>
      </c>
      <c r="X75" s="58">
        <f t="shared" si="4"/>
        <v>-0.25660377358490571</v>
      </c>
      <c r="Y75" s="69" t="s">
        <v>72</v>
      </c>
      <c r="Z75" s="60"/>
      <c r="AA75" s="64" t="s">
        <v>73</v>
      </c>
      <c r="AB75" s="64" t="s">
        <v>43</v>
      </c>
      <c r="AC75" s="61">
        <v>70</v>
      </c>
      <c r="AD75" s="51">
        <v>7698.3211836734645</v>
      </c>
      <c r="AE75" s="52">
        <v>0.92452830188679258</v>
      </c>
      <c r="AF75" s="52">
        <f t="shared" si="5"/>
        <v>-0.22452830188679263</v>
      </c>
      <c r="AG75" s="71" t="s">
        <v>74</v>
      </c>
    </row>
    <row r="76" spans="1:33" s="26" customFormat="1" ht="16.5" customHeight="1" x14ac:dyDescent="0.3">
      <c r="A76" s="41" t="s">
        <v>31</v>
      </c>
      <c r="B76" s="42" t="s">
        <v>162</v>
      </c>
      <c r="C76" s="43" t="s">
        <v>163</v>
      </c>
      <c r="D76" s="44" t="s">
        <v>164</v>
      </c>
      <c r="E76" s="43" t="s">
        <v>164</v>
      </c>
      <c r="F76" s="43" t="s">
        <v>163</v>
      </c>
      <c r="G76" s="45" t="s">
        <v>87</v>
      </c>
      <c r="H76" s="45" t="s">
        <v>87</v>
      </c>
      <c r="I76" s="46" t="s">
        <v>38</v>
      </c>
      <c r="J76" s="47"/>
      <c r="K76" s="64" t="s">
        <v>88</v>
      </c>
      <c r="L76" s="64" t="s">
        <v>89</v>
      </c>
      <c r="M76" s="61">
        <v>60</v>
      </c>
      <c r="N76" s="51">
        <v>7539.3110344827583</v>
      </c>
      <c r="O76" s="52">
        <v>0.83653846153846156</v>
      </c>
      <c r="P76" s="52">
        <f t="shared" si="3"/>
        <v>-0.23653846153846159</v>
      </c>
      <c r="Q76" s="74" t="s">
        <v>90</v>
      </c>
      <c r="R76" s="54"/>
      <c r="S76" s="73" t="s">
        <v>165</v>
      </c>
      <c r="T76" s="64" t="s">
        <v>46</v>
      </c>
      <c r="U76" s="66">
        <v>65</v>
      </c>
      <c r="V76" s="57">
        <v>11531.687295597487</v>
      </c>
      <c r="W76" s="58">
        <v>0.76442307692307698</v>
      </c>
      <c r="X76" s="58">
        <f t="shared" si="4"/>
        <v>-0.11442307692307696</v>
      </c>
      <c r="Y76" s="75" t="s">
        <v>91</v>
      </c>
      <c r="Z76" s="60"/>
      <c r="AA76" s="56" t="s">
        <v>92</v>
      </c>
      <c r="AB76" s="56" t="s">
        <v>93</v>
      </c>
      <c r="AC76" s="61">
        <v>80</v>
      </c>
      <c r="AD76" s="51">
        <v>5861.8047530864233</v>
      </c>
      <c r="AE76" s="52">
        <v>0.77884615384615385</v>
      </c>
      <c r="AF76" s="52">
        <f t="shared" si="5"/>
        <v>2.115384615384619E-2</v>
      </c>
      <c r="AG76" s="62" t="s">
        <v>94</v>
      </c>
    </row>
    <row r="77" spans="1:33" s="26" customFormat="1" ht="16.5" customHeight="1" x14ac:dyDescent="0.3">
      <c r="A77" s="41" t="s">
        <v>31</v>
      </c>
      <c r="B77" s="42" t="s">
        <v>162</v>
      </c>
      <c r="C77" s="43" t="s">
        <v>163</v>
      </c>
      <c r="D77" s="44" t="s">
        <v>164</v>
      </c>
      <c r="E77" s="43" t="s">
        <v>164</v>
      </c>
      <c r="F77" s="43" t="s">
        <v>163</v>
      </c>
      <c r="G77" s="45" t="s">
        <v>87</v>
      </c>
      <c r="H77" s="45" t="s">
        <v>87</v>
      </c>
      <c r="I77" s="46" t="s">
        <v>48</v>
      </c>
      <c r="J77" s="47"/>
      <c r="K77" s="64" t="s">
        <v>95</v>
      </c>
      <c r="L77" s="64" t="s">
        <v>89</v>
      </c>
      <c r="M77" s="85">
        <v>55</v>
      </c>
      <c r="N77" s="51">
        <v>3810.7226562499982</v>
      </c>
      <c r="O77" s="52">
        <v>0.78527607361963181</v>
      </c>
      <c r="P77" s="52">
        <f t="shared" si="3"/>
        <v>-0.23527607361963176</v>
      </c>
      <c r="Q77" s="74" t="s">
        <v>90</v>
      </c>
      <c r="R77" s="54"/>
      <c r="S77" s="73" t="s">
        <v>96</v>
      </c>
      <c r="T77" s="64" t="s">
        <v>46</v>
      </c>
      <c r="U77" s="66">
        <v>35</v>
      </c>
      <c r="V77" s="57">
        <v>2984.9269607843125</v>
      </c>
      <c r="W77" s="58">
        <v>0.62576687116564411</v>
      </c>
      <c r="X77" s="58">
        <f t="shared" si="4"/>
        <v>-0.27576687116564413</v>
      </c>
      <c r="Y77" s="75" t="s">
        <v>91</v>
      </c>
      <c r="Z77" s="60"/>
      <c r="AA77" s="56" t="s">
        <v>92</v>
      </c>
      <c r="AB77" s="56" t="s">
        <v>93</v>
      </c>
      <c r="AC77" s="61">
        <v>80</v>
      </c>
      <c r="AD77" s="51">
        <v>2733.6587068965509</v>
      </c>
      <c r="AE77" s="52">
        <v>0.7116564417177913</v>
      </c>
      <c r="AF77" s="52">
        <f t="shared" si="5"/>
        <v>8.8343558282208745E-2</v>
      </c>
      <c r="AG77" s="62" t="s">
        <v>94</v>
      </c>
    </row>
    <row r="78" spans="1:33" s="26" customFormat="1" ht="16.5" customHeight="1" x14ac:dyDescent="0.3">
      <c r="A78" s="41" t="s">
        <v>31</v>
      </c>
      <c r="B78" s="42" t="s">
        <v>162</v>
      </c>
      <c r="C78" s="43" t="s">
        <v>163</v>
      </c>
      <c r="D78" s="44" t="s">
        <v>164</v>
      </c>
      <c r="E78" s="43" t="s">
        <v>164</v>
      </c>
      <c r="F78" s="43" t="s">
        <v>163</v>
      </c>
      <c r="G78" s="45" t="s">
        <v>87</v>
      </c>
      <c r="H78" s="45" t="s">
        <v>87</v>
      </c>
      <c r="I78" s="46" t="s">
        <v>52</v>
      </c>
      <c r="J78" s="47"/>
      <c r="K78" s="64" t="s">
        <v>97</v>
      </c>
      <c r="L78" s="64" t="s">
        <v>89</v>
      </c>
      <c r="M78" s="61">
        <v>65</v>
      </c>
      <c r="N78" s="51">
        <v>28544.064736842109</v>
      </c>
      <c r="O78" s="52">
        <v>0.95</v>
      </c>
      <c r="P78" s="52">
        <f t="shared" si="3"/>
        <v>-0.29999999999999993</v>
      </c>
      <c r="Q78" s="53" t="s">
        <v>90</v>
      </c>
      <c r="R78" s="54"/>
      <c r="S78" s="73" t="s">
        <v>98</v>
      </c>
      <c r="T78" s="64" t="s">
        <v>46</v>
      </c>
      <c r="U78" s="50">
        <v>60</v>
      </c>
      <c r="V78" s="57">
        <v>34909.26135135135</v>
      </c>
      <c r="W78" s="58">
        <v>0.92500000000000004</v>
      </c>
      <c r="X78" s="58">
        <f t="shared" si="4"/>
        <v>-0.32500000000000007</v>
      </c>
      <c r="Y78" s="75" t="s">
        <v>91</v>
      </c>
      <c r="Z78" s="60"/>
      <c r="AA78" s="64" t="s">
        <v>99</v>
      </c>
      <c r="AB78" s="56" t="s">
        <v>93</v>
      </c>
      <c r="AC78" s="61">
        <v>80</v>
      </c>
      <c r="AD78" s="51">
        <v>33850.342941176466</v>
      </c>
      <c r="AE78" s="52">
        <v>0.85</v>
      </c>
      <c r="AF78" s="52">
        <f t="shared" si="5"/>
        <v>-4.9999999999999933E-2</v>
      </c>
      <c r="AG78" s="62" t="s">
        <v>94</v>
      </c>
    </row>
    <row r="79" spans="1:33" s="26" customFormat="1" ht="16.5" customHeight="1" x14ac:dyDescent="0.3">
      <c r="A79" s="41" t="s">
        <v>31</v>
      </c>
      <c r="B79" s="42" t="s">
        <v>162</v>
      </c>
      <c r="C79" s="43" t="s">
        <v>163</v>
      </c>
      <c r="D79" s="44" t="s">
        <v>164</v>
      </c>
      <c r="E79" s="43" t="s">
        <v>164</v>
      </c>
      <c r="F79" s="43" t="s">
        <v>163</v>
      </c>
      <c r="G79" s="45" t="s">
        <v>87</v>
      </c>
      <c r="H79" s="45" t="s">
        <v>87</v>
      </c>
      <c r="I79" s="46" t="s">
        <v>56</v>
      </c>
      <c r="J79" s="47"/>
      <c r="K79" s="63" t="s">
        <v>100</v>
      </c>
      <c r="L79" s="64" t="s">
        <v>89</v>
      </c>
      <c r="M79" s="61">
        <v>65</v>
      </c>
      <c r="N79" s="51">
        <v>20679.700722891568</v>
      </c>
      <c r="O79" s="52">
        <v>0.89247311827956988</v>
      </c>
      <c r="P79" s="52">
        <f t="shared" si="3"/>
        <v>-0.24247311827956985</v>
      </c>
      <c r="Q79" s="48" t="s">
        <v>90</v>
      </c>
      <c r="R79" s="54"/>
      <c r="S79" s="73" t="s">
        <v>110</v>
      </c>
      <c r="T79" s="64" t="s">
        <v>46</v>
      </c>
      <c r="U79" s="50">
        <v>65</v>
      </c>
      <c r="V79" s="57">
        <v>28171.110451127832</v>
      </c>
      <c r="W79" s="58">
        <v>0.71505376344086025</v>
      </c>
      <c r="X79" s="58">
        <f t="shared" si="4"/>
        <v>-6.5053763440860224E-2</v>
      </c>
      <c r="Y79" s="75" t="s">
        <v>91</v>
      </c>
      <c r="Z79" s="60"/>
      <c r="AA79" s="56" t="s">
        <v>102</v>
      </c>
      <c r="AB79" s="56" t="s">
        <v>93</v>
      </c>
      <c r="AC79" s="61">
        <v>80</v>
      </c>
      <c r="AD79" s="51">
        <v>17101.392531645568</v>
      </c>
      <c r="AE79" s="52">
        <v>0.84946236559139776</v>
      </c>
      <c r="AF79" s="52">
        <f t="shared" si="5"/>
        <v>-4.9462365591397717E-2</v>
      </c>
      <c r="AG79" s="62" t="s">
        <v>94</v>
      </c>
    </row>
    <row r="80" spans="1:33" s="26" customFormat="1" ht="16.5" customHeight="1" x14ac:dyDescent="0.3">
      <c r="A80" s="41" t="s">
        <v>31</v>
      </c>
      <c r="B80" s="42" t="s">
        <v>162</v>
      </c>
      <c r="C80" s="43" t="s">
        <v>163</v>
      </c>
      <c r="D80" s="44" t="s">
        <v>164</v>
      </c>
      <c r="E80" s="43" t="s">
        <v>164</v>
      </c>
      <c r="F80" s="43" t="s">
        <v>163</v>
      </c>
      <c r="G80" s="45" t="s">
        <v>87</v>
      </c>
      <c r="H80" s="45" t="s">
        <v>87</v>
      </c>
      <c r="I80" s="46" t="s">
        <v>60</v>
      </c>
      <c r="J80" s="47"/>
      <c r="K80" s="63" t="s">
        <v>95</v>
      </c>
      <c r="L80" s="64" t="s">
        <v>89</v>
      </c>
      <c r="M80" s="61">
        <v>55</v>
      </c>
      <c r="N80" s="51">
        <v>3403.7755622317645</v>
      </c>
      <c r="O80" s="52">
        <v>0.80958999305072965</v>
      </c>
      <c r="P80" s="52">
        <f t="shared" si="3"/>
        <v>-0.25958999305072961</v>
      </c>
      <c r="Q80" s="64" t="s">
        <v>90</v>
      </c>
      <c r="R80" s="54"/>
      <c r="S80" s="73" t="s">
        <v>103</v>
      </c>
      <c r="T80" s="64" t="s">
        <v>104</v>
      </c>
      <c r="U80" s="66">
        <v>50</v>
      </c>
      <c r="V80" s="57">
        <v>1670.4303225806457</v>
      </c>
      <c r="W80" s="58">
        <v>0.64628214037526055</v>
      </c>
      <c r="X80" s="58">
        <f t="shared" si="4"/>
        <v>-0.14628214037526055</v>
      </c>
      <c r="Y80" s="75" t="s">
        <v>105</v>
      </c>
      <c r="Z80" s="60"/>
      <c r="AA80" s="56" t="s">
        <v>92</v>
      </c>
      <c r="AB80" s="56" t="s">
        <v>93</v>
      </c>
      <c r="AC80" s="61">
        <v>80</v>
      </c>
      <c r="AD80" s="51">
        <v>3403.6988340807184</v>
      </c>
      <c r="AE80" s="52">
        <v>0.77484364141765116</v>
      </c>
      <c r="AF80" s="52">
        <f t="shared" si="5"/>
        <v>2.5156358582348881E-2</v>
      </c>
      <c r="AG80" s="62" t="s">
        <v>94</v>
      </c>
    </row>
    <row r="81" spans="1:33" s="26" customFormat="1" ht="16.5" customHeight="1" x14ac:dyDescent="0.3">
      <c r="A81" s="41" t="s">
        <v>31</v>
      </c>
      <c r="B81" s="42" t="s">
        <v>162</v>
      </c>
      <c r="C81" s="43" t="s">
        <v>163</v>
      </c>
      <c r="D81" s="44" t="s">
        <v>164</v>
      </c>
      <c r="E81" s="43" t="s">
        <v>164</v>
      </c>
      <c r="F81" s="43" t="s">
        <v>163</v>
      </c>
      <c r="G81" s="45" t="s">
        <v>87</v>
      </c>
      <c r="H81" s="45" t="s">
        <v>87</v>
      </c>
      <c r="I81" s="46" t="s">
        <v>65</v>
      </c>
      <c r="J81" s="47"/>
      <c r="K81" s="64" t="s">
        <v>106</v>
      </c>
      <c r="L81" s="64" t="s">
        <v>89</v>
      </c>
      <c r="M81" s="65">
        <v>55</v>
      </c>
      <c r="N81" s="51">
        <v>1200.6968149038455</v>
      </c>
      <c r="O81" s="52">
        <v>0.66720128307939042</v>
      </c>
      <c r="P81" s="52">
        <f t="shared" si="3"/>
        <v>-0.11720128307939037</v>
      </c>
      <c r="Q81" s="53" t="s">
        <v>90</v>
      </c>
      <c r="R81" s="54"/>
      <c r="S81" s="73" t="s">
        <v>103</v>
      </c>
      <c r="T81" s="64" t="s">
        <v>104</v>
      </c>
      <c r="U81" s="66">
        <v>50</v>
      </c>
      <c r="V81" s="57">
        <v>759.60391117478503</v>
      </c>
      <c r="W81" s="58">
        <v>0.55974338412189251</v>
      </c>
      <c r="X81" s="58">
        <f t="shared" si="4"/>
        <v>-5.9743384121892507E-2</v>
      </c>
      <c r="Y81" s="75" t="s">
        <v>105</v>
      </c>
      <c r="Z81" s="60"/>
      <c r="AA81" s="56" t="s">
        <v>107</v>
      </c>
      <c r="AB81" s="56" t="s">
        <v>93</v>
      </c>
      <c r="AC81" s="61">
        <v>70</v>
      </c>
      <c r="AD81" s="51">
        <v>924.43092233009622</v>
      </c>
      <c r="AE81" s="52">
        <v>0.66078588612670408</v>
      </c>
      <c r="AF81" s="52">
        <f t="shared" si="5"/>
        <v>3.9214113873295875E-2</v>
      </c>
      <c r="AG81" s="62" t="s">
        <v>94</v>
      </c>
    </row>
    <row r="82" spans="1:33" s="26" customFormat="1" ht="16.5" customHeight="1" x14ac:dyDescent="0.3">
      <c r="A82" s="41" t="s">
        <v>31</v>
      </c>
      <c r="B82" s="42" t="s">
        <v>162</v>
      </c>
      <c r="C82" s="43" t="s">
        <v>163</v>
      </c>
      <c r="D82" s="44" t="s">
        <v>164</v>
      </c>
      <c r="E82" s="43" t="s">
        <v>164</v>
      </c>
      <c r="F82" s="43" t="s">
        <v>163</v>
      </c>
      <c r="G82" s="45" t="s">
        <v>87</v>
      </c>
      <c r="H82" s="45" t="s">
        <v>87</v>
      </c>
      <c r="I82" s="46" t="s">
        <v>69</v>
      </c>
      <c r="J82" s="47"/>
      <c r="K82" s="48" t="s">
        <v>95</v>
      </c>
      <c r="L82" s="64" t="s">
        <v>89</v>
      </c>
      <c r="M82" s="65">
        <v>55</v>
      </c>
      <c r="N82" s="51">
        <v>2721.0257747989322</v>
      </c>
      <c r="O82" s="52">
        <v>0.88640684410646375</v>
      </c>
      <c r="P82" s="52">
        <f t="shared" si="3"/>
        <v>-0.33640684410646371</v>
      </c>
      <c r="Q82" s="53" t="s">
        <v>90</v>
      </c>
      <c r="R82" s="54"/>
      <c r="S82" s="68" t="s">
        <v>108</v>
      </c>
      <c r="T82" s="64" t="s">
        <v>104</v>
      </c>
      <c r="U82" s="66">
        <v>70</v>
      </c>
      <c r="V82" s="57">
        <v>6769.2426425384338</v>
      </c>
      <c r="W82" s="58">
        <v>0.95865019011406849</v>
      </c>
      <c r="X82" s="58">
        <f t="shared" si="4"/>
        <v>-0.25865019011406853</v>
      </c>
      <c r="Y82" s="69" t="s">
        <v>109</v>
      </c>
      <c r="Z82" s="60"/>
      <c r="AA82" s="56" t="s">
        <v>92</v>
      </c>
      <c r="AB82" s="56" t="s">
        <v>93</v>
      </c>
      <c r="AC82" s="61">
        <v>80</v>
      </c>
      <c r="AD82" s="51">
        <v>2541.6747314715421</v>
      </c>
      <c r="AE82" s="52">
        <v>0.88498098859315577</v>
      </c>
      <c r="AF82" s="52">
        <f t="shared" si="5"/>
        <v>-8.4980988593155726E-2</v>
      </c>
      <c r="AG82" s="62" t="s">
        <v>94</v>
      </c>
    </row>
    <row r="83" spans="1:33" s="26" customFormat="1" ht="16.5" customHeight="1" x14ac:dyDescent="0.3">
      <c r="A83" s="41" t="s">
        <v>31</v>
      </c>
      <c r="B83" s="42" t="s">
        <v>162</v>
      </c>
      <c r="C83" s="43" t="s">
        <v>163</v>
      </c>
      <c r="D83" s="44" t="s">
        <v>164</v>
      </c>
      <c r="E83" s="43" t="s">
        <v>164</v>
      </c>
      <c r="F83" s="43" t="s">
        <v>163</v>
      </c>
      <c r="G83" s="45" t="s">
        <v>87</v>
      </c>
      <c r="H83" s="45" t="s">
        <v>87</v>
      </c>
      <c r="I83" s="46" t="s">
        <v>75</v>
      </c>
      <c r="J83" s="47"/>
      <c r="K83" s="64" t="s">
        <v>106</v>
      </c>
      <c r="L83" s="64" t="s">
        <v>89</v>
      </c>
      <c r="M83" s="65">
        <v>55</v>
      </c>
      <c r="N83" s="51">
        <v>714.2342535787318</v>
      </c>
      <c r="O83" s="52">
        <v>0.750575594781274</v>
      </c>
      <c r="P83" s="52">
        <f t="shared" si="3"/>
        <v>-0.20057559478127396</v>
      </c>
      <c r="Q83" s="53" t="s">
        <v>90</v>
      </c>
      <c r="R83" s="54"/>
      <c r="S83" s="68" t="s">
        <v>108</v>
      </c>
      <c r="T83" s="64" t="s">
        <v>104</v>
      </c>
      <c r="U83" s="50">
        <v>70</v>
      </c>
      <c r="V83" s="57">
        <v>3347.2228637705648</v>
      </c>
      <c r="W83" s="58">
        <v>0.90982348426707604</v>
      </c>
      <c r="X83" s="58">
        <f t="shared" si="4"/>
        <v>-0.20982348426707609</v>
      </c>
      <c r="Y83" s="69" t="s">
        <v>109</v>
      </c>
      <c r="Z83" s="60"/>
      <c r="AA83" s="64" t="s">
        <v>107</v>
      </c>
      <c r="AB83" s="56" t="s">
        <v>93</v>
      </c>
      <c r="AC83" s="61">
        <v>70</v>
      </c>
      <c r="AD83" s="51">
        <v>765.43281391830362</v>
      </c>
      <c r="AE83" s="52">
        <v>0.76093630084420572</v>
      </c>
      <c r="AF83" s="52">
        <f t="shared" si="5"/>
        <v>-6.093630084420576E-2</v>
      </c>
      <c r="AG83" s="62" t="s">
        <v>94</v>
      </c>
    </row>
    <row r="84" spans="1:33" s="26" customFormat="1" ht="16.5" customHeight="1" x14ac:dyDescent="0.3">
      <c r="A84" s="41" t="s">
        <v>31</v>
      </c>
      <c r="B84" s="42" t="s">
        <v>162</v>
      </c>
      <c r="C84" s="43" t="s">
        <v>163</v>
      </c>
      <c r="D84" s="44" t="s">
        <v>164</v>
      </c>
      <c r="E84" s="43" t="s">
        <v>164</v>
      </c>
      <c r="F84" s="43" t="s">
        <v>163</v>
      </c>
      <c r="G84" s="45" t="s">
        <v>87</v>
      </c>
      <c r="H84" s="45" t="s">
        <v>87</v>
      </c>
      <c r="I84" s="46" t="s">
        <v>78</v>
      </c>
      <c r="J84" s="47"/>
      <c r="K84" s="63" t="s">
        <v>95</v>
      </c>
      <c r="L84" s="64" t="s">
        <v>89</v>
      </c>
      <c r="M84" s="65">
        <v>55</v>
      </c>
      <c r="N84" s="51">
        <v>3869.7774683544294</v>
      </c>
      <c r="O84" s="52">
        <v>0.89433962264150946</v>
      </c>
      <c r="P84" s="52">
        <f t="shared" si="3"/>
        <v>-0.34433962264150941</v>
      </c>
      <c r="Q84" s="53" t="s">
        <v>90</v>
      </c>
      <c r="R84" s="54"/>
      <c r="S84" s="73" t="s">
        <v>110</v>
      </c>
      <c r="T84" s="64" t="s">
        <v>46</v>
      </c>
      <c r="U84" s="66">
        <v>70</v>
      </c>
      <c r="V84" s="57">
        <v>34268.442469135814</v>
      </c>
      <c r="W84" s="58">
        <v>0.91698113207547172</v>
      </c>
      <c r="X84" s="58">
        <f t="shared" si="4"/>
        <v>-0.21698113207547176</v>
      </c>
      <c r="Y84" s="75" t="s">
        <v>91</v>
      </c>
      <c r="Z84" s="60"/>
      <c r="AA84" s="56" t="s">
        <v>92</v>
      </c>
      <c r="AB84" s="56" t="s">
        <v>93</v>
      </c>
      <c r="AC84" s="61">
        <v>70</v>
      </c>
      <c r="AD84" s="51">
        <v>1501.7215816326527</v>
      </c>
      <c r="AE84" s="52">
        <v>0.73962264150943391</v>
      </c>
      <c r="AF84" s="52">
        <f t="shared" si="5"/>
        <v>-3.9622641509433953E-2</v>
      </c>
      <c r="AG84" s="62" t="s">
        <v>94</v>
      </c>
    </row>
    <row r="85" spans="1:33" s="26" customFormat="1" ht="16.5" customHeight="1" x14ac:dyDescent="0.25">
      <c r="A85" s="41" t="s">
        <v>31</v>
      </c>
      <c r="B85" s="42" t="s">
        <v>162</v>
      </c>
      <c r="C85" s="43" t="s">
        <v>163</v>
      </c>
      <c r="D85" s="44" t="s">
        <v>164</v>
      </c>
      <c r="E85" s="43" t="s">
        <v>164</v>
      </c>
      <c r="F85" s="43" t="s">
        <v>163</v>
      </c>
      <c r="G85" s="45" t="s">
        <v>36</v>
      </c>
      <c r="H85" s="45" t="s">
        <v>111</v>
      </c>
      <c r="I85" s="46" t="s">
        <v>112</v>
      </c>
      <c r="J85" s="47"/>
      <c r="K85" s="48" t="s">
        <v>79</v>
      </c>
      <c r="L85" s="63" t="s">
        <v>71</v>
      </c>
      <c r="M85" s="50">
        <v>50</v>
      </c>
      <c r="N85" s="51">
        <v>3284.8772634355391</v>
      </c>
      <c r="O85" s="52">
        <v>0.82396088019559899</v>
      </c>
      <c r="P85" s="52">
        <f t="shared" si="3"/>
        <v>-0.32396088019559899</v>
      </c>
      <c r="Q85" s="53" t="s">
        <v>72</v>
      </c>
      <c r="R85" s="54"/>
      <c r="S85" s="73" t="s">
        <v>113</v>
      </c>
      <c r="T85" s="64" t="s">
        <v>104</v>
      </c>
      <c r="U85" s="50">
        <v>60</v>
      </c>
      <c r="V85" s="57">
        <v>2627.7252061855688</v>
      </c>
      <c r="W85" s="58">
        <v>0.84324911708774797</v>
      </c>
      <c r="X85" s="58">
        <f t="shared" si="4"/>
        <v>-0.24324911708774799</v>
      </c>
      <c r="Y85" s="75" t="s">
        <v>114</v>
      </c>
      <c r="Z85" s="60"/>
      <c r="AA85" s="76" t="s">
        <v>115</v>
      </c>
      <c r="AB85" s="56" t="s">
        <v>43</v>
      </c>
      <c r="AC85" s="61">
        <v>60</v>
      </c>
      <c r="AD85" s="51">
        <v>4470.7319096509382</v>
      </c>
      <c r="AE85" s="52">
        <v>0.92610703613148593</v>
      </c>
      <c r="AF85" s="52">
        <f t="shared" si="5"/>
        <v>-0.32610703613148595</v>
      </c>
      <c r="AG85" s="71" t="s">
        <v>116</v>
      </c>
    </row>
    <row r="86" spans="1:33" s="26" customFormat="1" ht="16.5" customHeight="1" x14ac:dyDescent="0.25">
      <c r="A86" s="41" t="s">
        <v>31</v>
      </c>
      <c r="B86" s="42" t="s">
        <v>162</v>
      </c>
      <c r="C86" s="43" t="s">
        <v>163</v>
      </c>
      <c r="D86" s="44" t="s">
        <v>164</v>
      </c>
      <c r="E86" s="43" t="s">
        <v>164</v>
      </c>
      <c r="F86" s="43" t="s">
        <v>163</v>
      </c>
      <c r="G86" s="45" t="s">
        <v>36</v>
      </c>
      <c r="H86" s="45" t="s">
        <v>111</v>
      </c>
      <c r="I86" s="46" t="s">
        <v>117</v>
      </c>
      <c r="J86" s="47"/>
      <c r="K86" s="64" t="s">
        <v>118</v>
      </c>
      <c r="L86" s="49" t="s">
        <v>40</v>
      </c>
      <c r="M86" s="65">
        <v>70</v>
      </c>
      <c r="N86" s="51">
        <v>2856.3188868832713</v>
      </c>
      <c r="O86" s="52">
        <v>0.72072853425845629</v>
      </c>
      <c r="P86" s="52">
        <f t="shared" si="3"/>
        <v>-2.0728534258456333E-2</v>
      </c>
      <c r="Q86" s="74" t="s">
        <v>41</v>
      </c>
      <c r="R86" s="54"/>
      <c r="S86" s="73" t="s">
        <v>103</v>
      </c>
      <c r="T86" s="64" t="s">
        <v>104</v>
      </c>
      <c r="U86" s="66">
        <v>40</v>
      </c>
      <c r="V86" s="57">
        <v>579.04155237377574</v>
      </c>
      <c r="W86" s="58">
        <v>0.57545533391153514</v>
      </c>
      <c r="X86" s="58">
        <f t="shared" si="4"/>
        <v>-0.17545533391153512</v>
      </c>
      <c r="Y86" s="75" t="s">
        <v>105</v>
      </c>
      <c r="Z86" s="60"/>
      <c r="AA86" s="76" t="s">
        <v>115</v>
      </c>
      <c r="AB86" s="56" t="s">
        <v>43</v>
      </c>
      <c r="AC86" s="61">
        <v>60</v>
      </c>
      <c r="AD86" s="51">
        <v>1329.511749072929</v>
      </c>
      <c r="AE86" s="52">
        <v>0.70164787510841287</v>
      </c>
      <c r="AF86" s="52">
        <f t="shared" si="5"/>
        <v>-0.10164787510841289</v>
      </c>
      <c r="AG86" s="71" t="s">
        <v>116</v>
      </c>
    </row>
    <row r="87" spans="1:33" s="26" customFormat="1" ht="16.5" customHeight="1" x14ac:dyDescent="0.25">
      <c r="A87" s="41" t="s">
        <v>31</v>
      </c>
      <c r="B87" s="42" t="s">
        <v>162</v>
      </c>
      <c r="C87" s="43" t="s">
        <v>163</v>
      </c>
      <c r="D87" s="44" t="s">
        <v>164</v>
      </c>
      <c r="E87" s="43" t="s">
        <v>164</v>
      </c>
      <c r="F87" s="43" t="s">
        <v>163</v>
      </c>
      <c r="G87" s="45" t="s">
        <v>36</v>
      </c>
      <c r="H87" s="45" t="s">
        <v>119</v>
      </c>
      <c r="I87" s="46" t="s">
        <v>120</v>
      </c>
      <c r="J87" s="47"/>
      <c r="K87" s="48" t="s">
        <v>121</v>
      </c>
      <c r="L87" s="64" t="s">
        <v>93</v>
      </c>
      <c r="M87" s="65">
        <v>35</v>
      </c>
      <c r="N87" s="51">
        <v>304.11527901785701</v>
      </c>
      <c r="O87" s="52">
        <v>0.15084175084175086</v>
      </c>
      <c r="P87" s="52">
        <f t="shared" si="3"/>
        <v>0.19915824915824912</v>
      </c>
      <c r="Q87" s="53" t="s">
        <v>122</v>
      </c>
      <c r="R87" s="54"/>
      <c r="S87" s="72" t="s">
        <v>123</v>
      </c>
      <c r="T87" s="64" t="s">
        <v>84</v>
      </c>
      <c r="U87" s="50">
        <v>45</v>
      </c>
      <c r="V87" s="57">
        <v>137.81628016789085</v>
      </c>
      <c r="W87" s="58">
        <v>0.32087542087542087</v>
      </c>
      <c r="X87" s="58">
        <f t="shared" si="4"/>
        <v>0.12912457912457914</v>
      </c>
      <c r="Y87" s="77" t="s">
        <v>124</v>
      </c>
      <c r="Z87" s="60"/>
      <c r="AA87" s="76" t="s">
        <v>125</v>
      </c>
      <c r="AB87" s="64" t="s">
        <v>43</v>
      </c>
      <c r="AC87" s="61">
        <v>60</v>
      </c>
      <c r="AD87" s="51">
        <v>1037.816734605377</v>
      </c>
      <c r="AE87" s="52">
        <v>0.77643097643097636</v>
      </c>
      <c r="AF87" s="52">
        <f t="shared" si="5"/>
        <v>-0.17643097643097638</v>
      </c>
      <c r="AG87" s="71" t="s">
        <v>126</v>
      </c>
    </row>
    <row r="88" spans="1:33" s="26" customFormat="1" ht="16.5" customHeight="1" x14ac:dyDescent="0.25">
      <c r="A88" s="41" t="s">
        <v>31</v>
      </c>
      <c r="B88" s="42" t="s">
        <v>162</v>
      </c>
      <c r="C88" s="43" t="s">
        <v>163</v>
      </c>
      <c r="D88" s="44" t="s">
        <v>164</v>
      </c>
      <c r="E88" s="43" t="s">
        <v>164</v>
      </c>
      <c r="F88" s="43" t="s">
        <v>163</v>
      </c>
      <c r="G88" s="45" t="s">
        <v>36</v>
      </c>
      <c r="H88" s="45" t="s">
        <v>119</v>
      </c>
      <c r="I88" s="46" t="s">
        <v>127</v>
      </c>
      <c r="J88" s="47"/>
      <c r="K88" s="64" t="s">
        <v>128</v>
      </c>
      <c r="L88" s="63" t="s">
        <v>71</v>
      </c>
      <c r="M88" s="61">
        <v>55</v>
      </c>
      <c r="N88" s="51">
        <v>418.04809999999964</v>
      </c>
      <c r="O88" s="52">
        <v>0.43417853421326852</v>
      </c>
      <c r="P88" s="52">
        <f t="shared" si="3"/>
        <v>0.11582146578673153</v>
      </c>
      <c r="Q88" s="53" t="s">
        <v>129</v>
      </c>
      <c r="R88" s="54"/>
      <c r="S88" s="72" t="s">
        <v>130</v>
      </c>
      <c r="T88" s="64" t="s">
        <v>104</v>
      </c>
      <c r="U88" s="61">
        <v>40</v>
      </c>
      <c r="V88" s="57">
        <v>435.7360808659659</v>
      </c>
      <c r="W88" s="58">
        <v>0.54550191038555051</v>
      </c>
      <c r="X88" s="58">
        <f t="shared" si="4"/>
        <v>-0.14550191038555049</v>
      </c>
      <c r="Y88" s="75" t="s">
        <v>114</v>
      </c>
      <c r="Z88" s="60"/>
      <c r="AA88" s="76" t="s">
        <v>131</v>
      </c>
      <c r="AB88" s="64" t="s">
        <v>43</v>
      </c>
      <c r="AC88" s="61">
        <v>60</v>
      </c>
      <c r="AD88" s="51">
        <v>360.02328880045417</v>
      </c>
      <c r="AE88" s="52">
        <v>0.61097603334491146</v>
      </c>
      <c r="AF88" s="52">
        <f t="shared" si="5"/>
        <v>-1.0976033344911484E-2</v>
      </c>
      <c r="AG88" s="71" t="s">
        <v>126</v>
      </c>
    </row>
    <row r="89" spans="1:33" s="26" customFormat="1" ht="16.5" customHeight="1" x14ac:dyDescent="0.25">
      <c r="A89" s="41" t="s">
        <v>31</v>
      </c>
      <c r="B89" s="42" t="s">
        <v>162</v>
      </c>
      <c r="C89" s="43" t="s">
        <v>163</v>
      </c>
      <c r="D89" s="44" t="s">
        <v>164</v>
      </c>
      <c r="E89" s="43" t="s">
        <v>164</v>
      </c>
      <c r="F89" s="43" t="s">
        <v>163</v>
      </c>
      <c r="G89" s="45" t="s">
        <v>36</v>
      </c>
      <c r="H89" s="45" t="s">
        <v>119</v>
      </c>
      <c r="I89" s="46" t="s">
        <v>132</v>
      </c>
      <c r="J89" s="47"/>
      <c r="K89" s="78" t="s">
        <v>133</v>
      </c>
      <c r="L89" s="49" t="s">
        <v>40</v>
      </c>
      <c r="M89" s="50">
        <v>60</v>
      </c>
      <c r="N89" s="51">
        <v>178.67793681983042</v>
      </c>
      <c r="O89" s="52">
        <v>0.65375494071146245</v>
      </c>
      <c r="P89" s="52">
        <f t="shared" si="3"/>
        <v>-5.3754940711462473E-2</v>
      </c>
      <c r="Q89" s="53" t="s">
        <v>134</v>
      </c>
      <c r="R89" s="54"/>
      <c r="S89" s="72" t="s">
        <v>130</v>
      </c>
      <c r="T89" s="64" t="s">
        <v>104</v>
      </c>
      <c r="U89" s="61">
        <v>40</v>
      </c>
      <c r="V89" s="57">
        <v>157.35602028015899</v>
      </c>
      <c r="W89" s="58">
        <v>0.47262845849802365</v>
      </c>
      <c r="X89" s="58">
        <f t="shared" si="4"/>
        <v>-7.2628458498023629E-2</v>
      </c>
      <c r="Y89" s="75" t="s">
        <v>114</v>
      </c>
      <c r="Z89" s="60"/>
      <c r="AA89" s="76" t="s">
        <v>131</v>
      </c>
      <c r="AB89" s="64" t="s">
        <v>43</v>
      </c>
      <c r="AC89" s="61">
        <v>55</v>
      </c>
      <c r="AD89" s="51">
        <v>133.56524851632022</v>
      </c>
      <c r="AE89" s="52">
        <v>0.53280632411067197</v>
      </c>
      <c r="AF89" s="52">
        <f t="shared" si="5"/>
        <v>1.7193675889328075E-2</v>
      </c>
      <c r="AG89" s="71" t="s">
        <v>126</v>
      </c>
    </row>
    <row r="90" spans="1:33" s="26" customFormat="1" ht="16.5" customHeight="1" x14ac:dyDescent="0.25">
      <c r="A90" s="41" t="s">
        <v>31</v>
      </c>
      <c r="B90" s="42" t="s">
        <v>162</v>
      </c>
      <c r="C90" s="43" t="s">
        <v>163</v>
      </c>
      <c r="D90" s="44" t="s">
        <v>164</v>
      </c>
      <c r="E90" s="43" t="s">
        <v>164</v>
      </c>
      <c r="F90" s="43" t="s">
        <v>163</v>
      </c>
      <c r="G90" s="45" t="s">
        <v>36</v>
      </c>
      <c r="H90" s="45" t="s">
        <v>119</v>
      </c>
      <c r="I90" s="46" t="s">
        <v>135</v>
      </c>
      <c r="J90" s="47"/>
      <c r="K90" s="64" t="s">
        <v>121</v>
      </c>
      <c r="L90" s="64" t="s">
        <v>93</v>
      </c>
      <c r="M90" s="65">
        <v>30</v>
      </c>
      <c r="N90" s="51">
        <v>241.14846289752654</v>
      </c>
      <c r="O90" s="52">
        <v>7.1700025335697984E-2</v>
      </c>
      <c r="P90" s="52">
        <f t="shared" si="3"/>
        <v>0.22829997466430202</v>
      </c>
      <c r="Q90" s="53" t="s">
        <v>122</v>
      </c>
      <c r="R90" s="54"/>
      <c r="S90" s="72" t="s">
        <v>123</v>
      </c>
      <c r="T90" s="64" t="s">
        <v>84</v>
      </c>
      <c r="U90" s="50">
        <v>45</v>
      </c>
      <c r="V90" s="57">
        <v>75.30510073710073</v>
      </c>
      <c r="W90" s="58">
        <v>0.25779072713453255</v>
      </c>
      <c r="X90" s="58">
        <f t="shared" si="4"/>
        <v>0.19220927286546746</v>
      </c>
      <c r="Y90" s="77" t="s">
        <v>124</v>
      </c>
      <c r="Z90" s="60"/>
      <c r="AA90" s="76" t="s">
        <v>125</v>
      </c>
      <c r="AB90" s="64" t="s">
        <v>43</v>
      </c>
      <c r="AC90" s="61">
        <v>55</v>
      </c>
      <c r="AD90" s="51">
        <v>507.69760878323996</v>
      </c>
      <c r="AE90" s="52">
        <v>0.62883202432227003</v>
      </c>
      <c r="AF90" s="52">
        <f t="shared" si="5"/>
        <v>-7.8832024322269989E-2</v>
      </c>
      <c r="AG90" s="71" t="s">
        <v>126</v>
      </c>
    </row>
    <row r="91" spans="1:33" s="26" customFormat="1" ht="16.5" customHeight="1" x14ac:dyDescent="0.25">
      <c r="A91" s="41" t="s">
        <v>31</v>
      </c>
      <c r="B91" s="42" t="s">
        <v>162</v>
      </c>
      <c r="C91" s="43" t="s">
        <v>163</v>
      </c>
      <c r="D91" s="44" t="s">
        <v>164</v>
      </c>
      <c r="E91" s="43" t="s">
        <v>164</v>
      </c>
      <c r="F91" s="43" t="s">
        <v>163</v>
      </c>
      <c r="G91" s="45" t="s">
        <v>36</v>
      </c>
      <c r="H91" s="45" t="s">
        <v>119</v>
      </c>
      <c r="I91" s="46" t="s">
        <v>136</v>
      </c>
      <c r="J91" s="47"/>
      <c r="K91" s="48" t="s">
        <v>137</v>
      </c>
      <c r="L91" s="63" t="s">
        <v>71</v>
      </c>
      <c r="M91" s="50">
        <v>45</v>
      </c>
      <c r="N91" s="51">
        <v>932.31264884810821</v>
      </c>
      <c r="O91" s="52">
        <v>0.63449977852306527</v>
      </c>
      <c r="P91" s="52">
        <f t="shared" si="3"/>
        <v>-0.18449977852306526</v>
      </c>
      <c r="Q91" s="53" t="s">
        <v>138</v>
      </c>
      <c r="R91" s="54"/>
      <c r="S91" s="72" t="s">
        <v>130</v>
      </c>
      <c r="T91" s="64" t="s">
        <v>104</v>
      </c>
      <c r="U91" s="50">
        <v>60</v>
      </c>
      <c r="V91" s="57">
        <v>866.83303787480259</v>
      </c>
      <c r="W91" s="58">
        <v>0.72176169081819908</v>
      </c>
      <c r="X91" s="58">
        <f t="shared" si="4"/>
        <v>-0.1217616908181991</v>
      </c>
      <c r="Y91" s="75" t="s">
        <v>114</v>
      </c>
      <c r="Z91" s="60"/>
      <c r="AA91" s="76" t="s">
        <v>139</v>
      </c>
      <c r="AB91" s="56" t="s">
        <v>43</v>
      </c>
      <c r="AC91" s="61">
        <v>60</v>
      </c>
      <c r="AD91" s="51">
        <v>977.51458021943176</v>
      </c>
      <c r="AE91" s="52">
        <v>0.79592482440043033</v>
      </c>
      <c r="AF91" s="52">
        <f t="shared" si="5"/>
        <v>-0.19592482440043035</v>
      </c>
      <c r="AG91" s="71" t="s">
        <v>116</v>
      </c>
    </row>
    <row r="92" spans="1:33" s="26" customFormat="1" ht="16.5" customHeight="1" x14ac:dyDescent="0.25">
      <c r="A92" s="41" t="s">
        <v>31</v>
      </c>
      <c r="B92" s="42" t="s">
        <v>162</v>
      </c>
      <c r="C92" s="43" t="s">
        <v>163</v>
      </c>
      <c r="D92" s="44" t="s">
        <v>164</v>
      </c>
      <c r="E92" s="43" t="s">
        <v>164</v>
      </c>
      <c r="F92" s="43" t="s">
        <v>163</v>
      </c>
      <c r="G92" s="45" t="s">
        <v>36</v>
      </c>
      <c r="H92" s="45" t="s">
        <v>119</v>
      </c>
      <c r="I92" s="46" t="s">
        <v>140</v>
      </c>
      <c r="J92" s="47"/>
      <c r="K92" s="78" t="s">
        <v>141</v>
      </c>
      <c r="L92" s="49" t="s">
        <v>40</v>
      </c>
      <c r="M92" s="50">
        <v>65</v>
      </c>
      <c r="N92" s="51">
        <v>673.00827709190469</v>
      </c>
      <c r="O92" s="52">
        <v>0.77462543831686326</v>
      </c>
      <c r="P92" s="52">
        <f t="shared" si="3"/>
        <v>-0.12462543831686324</v>
      </c>
      <c r="Q92" s="53" t="s">
        <v>134</v>
      </c>
      <c r="R92" s="54"/>
      <c r="S92" s="68" t="s">
        <v>142</v>
      </c>
      <c r="T92" s="64" t="s">
        <v>104</v>
      </c>
      <c r="U92" s="50">
        <v>50</v>
      </c>
      <c r="V92" s="57">
        <v>305.63857271661738</v>
      </c>
      <c r="W92" s="58">
        <v>0.5892572521517373</v>
      </c>
      <c r="X92" s="58">
        <f t="shared" si="4"/>
        <v>-8.9257252151737299E-2</v>
      </c>
      <c r="Y92" s="69" t="s">
        <v>143</v>
      </c>
      <c r="Z92" s="60"/>
      <c r="AA92" s="76" t="s">
        <v>139</v>
      </c>
      <c r="AB92" s="56" t="s">
        <v>43</v>
      </c>
      <c r="AC92" s="61">
        <v>50</v>
      </c>
      <c r="AD92" s="51">
        <v>488.25728304123271</v>
      </c>
      <c r="AE92" s="52">
        <v>0.62751036021676765</v>
      </c>
      <c r="AF92" s="52">
        <f t="shared" si="5"/>
        <v>-0.12751036021676765</v>
      </c>
      <c r="AG92" s="71" t="s">
        <v>116</v>
      </c>
    </row>
    <row r="93" spans="1:33" s="26" customFormat="1" ht="16.5" customHeight="1" x14ac:dyDescent="0.25">
      <c r="A93" s="41" t="s">
        <v>31</v>
      </c>
      <c r="B93" s="42" t="s">
        <v>162</v>
      </c>
      <c r="C93" s="43" t="s">
        <v>163</v>
      </c>
      <c r="D93" s="44" t="s">
        <v>164</v>
      </c>
      <c r="E93" s="43" t="s">
        <v>164</v>
      </c>
      <c r="F93" s="43" t="s">
        <v>163</v>
      </c>
      <c r="G93" s="45" t="s">
        <v>36</v>
      </c>
      <c r="H93" s="45" t="s">
        <v>119</v>
      </c>
      <c r="I93" s="46" t="s">
        <v>144</v>
      </c>
      <c r="J93" s="47"/>
      <c r="K93" s="78" t="s">
        <v>133</v>
      </c>
      <c r="L93" s="49" t="s">
        <v>40</v>
      </c>
      <c r="M93" s="61">
        <v>65</v>
      </c>
      <c r="N93" s="51">
        <v>356.53853384151842</v>
      </c>
      <c r="O93" s="52">
        <v>0.70188988608905767</v>
      </c>
      <c r="P93" s="52">
        <f t="shared" si="3"/>
        <v>-5.1889886089057646E-2</v>
      </c>
      <c r="Q93" s="53" t="s">
        <v>134</v>
      </c>
      <c r="R93" s="54"/>
      <c r="S93" s="72" t="s">
        <v>142</v>
      </c>
      <c r="T93" s="64" t="s">
        <v>104</v>
      </c>
      <c r="U93" s="50">
        <v>50</v>
      </c>
      <c r="V93" s="57">
        <v>225.69604242597947</v>
      </c>
      <c r="W93" s="58">
        <v>0.52681653434587505</v>
      </c>
      <c r="X93" s="58">
        <f t="shared" si="4"/>
        <v>-2.6816534345875054E-2</v>
      </c>
      <c r="Y93" s="69" t="s">
        <v>143</v>
      </c>
      <c r="Z93" s="60"/>
      <c r="AA93" s="76" t="s">
        <v>125</v>
      </c>
      <c r="AB93" s="64" t="s">
        <v>43</v>
      </c>
      <c r="AC93" s="61">
        <v>60</v>
      </c>
      <c r="AD93" s="51">
        <v>263.66201922319414</v>
      </c>
      <c r="AE93" s="52">
        <v>0.5476786330686918</v>
      </c>
      <c r="AF93" s="52">
        <f t="shared" si="5"/>
        <v>5.2321366931308178E-2</v>
      </c>
      <c r="AG93" s="71" t="s">
        <v>126</v>
      </c>
    </row>
    <row r="94" spans="1:33" s="26" customFormat="1" ht="16.5" customHeight="1" x14ac:dyDescent="0.25">
      <c r="A94" s="41" t="s">
        <v>31</v>
      </c>
      <c r="B94" s="42" t="s">
        <v>162</v>
      </c>
      <c r="C94" s="43" t="s">
        <v>163</v>
      </c>
      <c r="D94" s="44" t="s">
        <v>164</v>
      </c>
      <c r="E94" s="43" t="s">
        <v>164</v>
      </c>
      <c r="F94" s="43" t="s">
        <v>163</v>
      </c>
      <c r="G94" s="45" t="s">
        <v>36</v>
      </c>
      <c r="H94" s="45" t="s">
        <v>119</v>
      </c>
      <c r="I94" s="46" t="s">
        <v>145</v>
      </c>
      <c r="J94" s="47"/>
      <c r="K94" s="78" t="s">
        <v>133</v>
      </c>
      <c r="L94" s="49" t="s">
        <v>40</v>
      </c>
      <c r="M94" s="65">
        <v>60</v>
      </c>
      <c r="N94" s="51">
        <v>225.36505587072352</v>
      </c>
      <c r="O94" s="52">
        <v>0.66556064073226551</v>
      </c>
      <c r="P94" s="52">
        <f t="shared" si="3"/>
        <v>-6.5560640732265529E-2</v>
      </c>
      <c r="Q94" s="53" t="s">
        <v>134</v>
      </c>
      <c r="R94" s="54"/>
      <c r="S94" s="68" t="s">
        <v>142</v>
      </c>
      <c r="T94" s="64" t="s">
        <v>104</v>
      </c>
      <c r="U94" s="61">
        <v>50</v>
      </c>
      <c r="V94" s="57">
        <v>180.53459620671993</v>
      </c>
      <c r="W94" s="58">
        <v>0.49105263157894741</v>
      </c>
      <c r="X94" s="58">
        <f t="shared" si="4"/>
        <v>8.9473684210525928E-3</v>
      </c>
      <c r="Y94" s="69" t="s">
        <v>143</v>
      </c>
      <c r="Z94" s="60"/>
      <c r="AA94" s="76" t="s">
        <v>131</v>
      </c>
      <c r="AB94" s="64" t="s">
        <v>43</v>
      </c>
      <c r="AC94" s="61">
        <v>60</v>
      </c>
      <c r="AD94" s="51">
        <v>169.78836398880074</v>
      </c>
      <c r="AE94" s="52">
        <v>0.5312356979405034</v>
      </c>
      <c r="AF94" s="52">
        <f t="shared" si="5"/>
        <v>6.8764302059496574E-2</v>
      </c>
      <c r="AG94" s="71" t="s">
        <v>126</v>
      </c>
    </row>
    <row r="95" spans="1:33" s="26" customFormat="1" ht="16.5" customHeight="1" x14ac:dyDescent="0.3">
      <c r="A95" s="41" t="s">
        <v>31</v>
      </c>
      <c r="B95" s="42" t="s">
        <v>162</v>
      </c>
      <c r="C95" s="43" t="s">
        <v>163</v>
      </c>
      <c r="D95" s="44" t="s">
        <v>164</v>
      </c>
      <c r="E95" s="43" t="s">
        <v>164</v>
      </c>
      <c r="F95" s="43" t="s">
        <v>163</v>
      </c>
      <c r="G95" s="46" t="s">
        <v>146</v>
      </c>
      <c r="H95" s="46" t="s">
        <v>146</v>
      </c>
      <c r="I95" s="46" t="s">
        <v>147</v>
      </c>
      <c r="J95" s="47"/>
      <c r="K95" s="56" t="s">
        <v>148</v>
      </c>
      <c r="L95" s="56"/>
      <c r="M95" s="56" t="s">
        <v>148</v>
      </c>
      <c r="N95" s="79" t="s">
        <v>148</v>
      </c>
      <c r="O95" s="79" t="s">
        <v>148</v>
      </c>
      <c r="P95" s="52" t="str">
        <f t="shared" si="3"/>
        <v/>
      </c>
      <c r="Q95" s="56" t="s">
        <v>148</v>
      </c>
      <c r="R95" s="54"/>
      <c r="S95" s="72" t="s">
        <v>148</v>
      </c>
      <c r="T95" s="56"/>
      <c r="U95" s="56" t="s">
        <v>148</v>
      </c>
      <c r="V95" s="56" t="s">
        <v>148</v>
      </c>
      <c r="W95" s="56" t="s">
        <v>148</v>
      </c>
      <c r="X95" s="58" t="str">
        <f t="shared" si="4"/>
        <v/>
      </c>
      <c r="Y95" s="80" t="s">
        <v>148</v>
      </c>
      <c r="Z95" s="60"/>
      <c r="AA95" s="56" t="s">
        <v>148</v>
      </c>
      <c r="AB95" s="56"/>
      <c r="AC95" s="81" t="s">
        <v>148</v>
      </c>
      <c r="AD95" s="79" t="s">
        <v>148</v>
      </c>
      <c r="AE95" s="79" t="s">
        <v>148</v>
      </c>
      <c r="AF95" s="52" t="str">
        <f t="shared" si="5"/>
        <v/>
      </c>
      <c r="AG95" s="80" t="s">
        <v>148</v>
      </c>
    </row>
    <row r="96" spans="1:33" s="26" customFormat="1" ht="16.5" customHeight="1" x14ac:dyDescent="0.3">
      <c r="A96" s="41" t="s">
        <v>31</v>
      </c>
      <c r="B96" s="42" t="s">
        <v>162</v>
      </c>
      <c r="C96" s="43" t="s">
        <v>163</v>
      </c>
      <c r="D96" s="44" t="s">
        <v>164</v>
      </c>
      <c r="E96" s="43" t="s">
        <v>164</v>
      </c>
      <c r="F96" s="43" t="s">
        <v>163</v>
      </c>
      <c r="G96" s="46" t="s">
        <v>146</v>
      </c>
      <c r="H96" s="46" t="s">
        <v>146</v>
      </c>
      <c r="I96" s="46" t="s">
        <v>149</v>
      </c>
      <c r="J96" s="47"/>
      <c r="K96" s="56" t="s">
        <v>148</v>
      </c>
      <c r="L96" s="56"/>
      <c r="M96" s="56" t="s">
        <v>148</v>
      </c>
      <c r="N96" s="79" t="s">
        <v>148</v>
      </c>
      <c r="O96" s="79" t="s">
        <v>148</v>
      </c>
      <c r="P96" s="52" t="str">
        <f t="shared" si="3"/>
        <v/>
      </c>
      <c r="Q96" s="56" t="s">
        <v>148</v>
      </c>
      <c r="R96" s="54"/>
      <c r="S96" s="72" t="s">
        <v>148</v>
      </c>
      <c r="T96" s="56"/>
      <c r="U96" s="56" t="s">
        <v>148</v>
      </c>
      <c r="V96" s="56" t="s">
        <v>148</v>
      </c>
      <c r="W96" s="56" t="s">
        <v>148</v>
      </c>
      <c r="X96" s="58" t="str">
        <f t="shared" si="4"/>
        <v/>
      </c>
      <c r="Y96" s="80" t="s">
        <v>148</v>
      </c>
      <c r="Z96" s="60"/>
      <c r="AA96" s="56" t="s">
        <v>148</v>
      </c>
      <c r="AB96" s="56"/>
      <c r="AC96" s="81" t="s">
        <v>148</v>
      </c>
      <c r="AD96" s="79" t="s">
        <v>148</v>
      </c>
      <c r="AE96" s="79" t="s">
        <v>148</v>
      </c>
      <c r="AF96" s="52" t="str">
        <f t="shared" si="5"/>
        <v/>
      </c>
      <c r="AG96" s="80" t="s">
        <v>148</v>
      </c>
    </row>
    <row r="97" spans="1:33" s="26" customFormat="1" ht="16.5" customHeight="1" x14ac:dyDescent="0.3">
      <c r="A97" s="41" t="s">
        <v>31</v>
      </c>
      <c r="B97" s="42" t="s">
        <v>162</v>
      </c>
      <c r="C97" s="43" t="s">
        <v>163</v>
      </c>
      <c r="D97" s="44" t="s">
        <v>164</v>
      </c>
      <c r="E97" s="43" t="s">
        <v>164</v>
      </c>
      <c r="F97" s="43" t="s">
        <v>163</v>
      </c>
      <c r="G97" s="46" t="s">
        <v>150</v>
      </c>
      <c r="H97" s="46" t="s">
        <v>150</v>
      </c>
      <c r="I97" s="46" t="s">
        <v>151</v>
      </c>
      <c r="J97" s="47"/>
      <c r="K97" s="56" t="s">
        <v>148</v>
      </c>
      <c r="L97" s="56"/>
      <c r="M97" s="56" t="s">
        <v>148</v>
      </c>
      <c r="N97" s="79" t="s">
        <v>148</v>
      </c>
      <c r="O97" s="79" t="s">
        <v>148</v>
      </c>
      <c r="P97" s="52" t="str">
        <f t="shared" si="3"/>
        <v/>
      </c>
      <c r="Q97" s="56" t="s">
        <v>148</v>
      </c>
      <c r="R97" s="54"/>
      <c r="S97" s="72" t="s">
        <v>148</v>
      </c>
      <c r="T97" s="56"/>
      <c r="U97" s="56" t="s">
        <v>148</v>
      </c>
      <c r="V97" s="56" t="s">
        <v>148</v>
      </c>
      <c r="W97" s="56" t="s">
        <v>148</v>
      </c>
      <c r="X97" s="58" t="str">
        <f t="shared" si="4"/>
        <v/>
      </c>
      <c r="Y97" s="80" t="s">
        <v>148</v>
      </c>
      <c r="Z97" s="60"/>
      <c r="AA97" s="56" t="s">
        <v>148</v>
      </c>
      <c r="AB97" s="56"/>
      <c r="AC97" s="81" t="s">
        <v>148</v>
      </c>
      <c r="AD97" s="79" t="s">
        <v>148</v>
      </c>
      <c r="AE97" s="79" t="s">
        <v>148</v>
      </c>
      <c r="AF97" s="52" t="str">
        <f t="shared" si="5"/>
        <v/>
      </c>
      <c r="AG97" s="80" t="s">
        <v>148</v>
      </c>
    </row>
    <row r="98" spans="1:33" s="26" customFormat="1" ht="16.5" customHeight="1" x14ac:dyDescent="0.3">
      <c r="A98" s="41" t="s">
        <v>31</v>
      </c>
      <c r="B98" s="42" t="s">
        <v>162</v>
      </c>
      <c r="C98" s="43" t="s">
        <v>163</v>
      </c>
      <c r="D98" s="44" t="s">
        <v>164</v>
      </c>
      <c r="E98" s="43" t="s">
        <v>164</v>
      </c>
      <c r="F98" s="43" t="s">
        <v>163</v>
      </c>
      <c r="G98" s="46" t="s">
        <v>150</v>
      </c>
      <c r="H98" s="46" t="s">
        <v>150</v>
      </c>
      <c r="I98" s="82" t="s">
        <v>152</v>
      </c>
      <c r="J98" s="47"/>
      <c r="K98" s="56" t="s">
        <v>148</v>
      </c>
      <c r="L98" s="56"/>
      <c r="M98" s="56" t="s">
        <v>148</v>
      </c>
      <c r="N98" s="79" t="s">
        <v>148</v>
      </c>
      <c r="O98" s="79" t="s">
        <v>148</v>
      </c>
      <c r="P98" s="52" t="str">
        <f t="shared" si="3"/>
        <v/>
      </c>
      <c r="Q98" s="56" t="s">
        <v>148</v>
      </c>
      <c r="R98" s="54"/>
      <c r="S98" s="72" t="s">
        <v>148</v>
      </c>
      <c r="T98" s="56"/>
      <c r="U98" s="56" t="s">
        <v>148</v>
      </c>
      <c r="V98" s="56" t="s">
        <v>148</v>
      </c>
      <c r="W98" s="56" t="s">
        <v>148</v>
      </c>
      <c r="X98" s="58" t="str">
        <f t="shared" si="4"/>
        <v/>
      </c>
      <c r="Y98" s="80" t="s">
        <v>148</v>
      </c>
      <c r="Z98" s="60"/>
      <c r="AA98" s="56" t="s">
        <v>148</v>
      </c>
      <c r="AB98" s="56"/>
      <c r="AC98" s="81" t="s">
        <v>148</v>
      </c>
      <c r="AD98" s="79" t="s">
        <v>148</v>
      </c>
      <c r="AE98" s="79" t="s">
        <v>148</v>
      </c>
      <c r="AF98" s="52" t="str">
        <f t="shared" si="5"/>
        <v/>
      </c>
      <c r="AG98" s="80" t="s">
        <v>148</v>
      </c>
    </row>
    <row r="99" spans="1:33" s="26" customFormat="1" ht="16.5" customHeight="1" x14ac:dyDescent="0.3">
      <c r="A99" s="41" t="s">
        <v>31</v>
      </c>
      <c r="B99" s="42" t="s">
        <v>162</v>
      </c>
      <c r="C99" s="43" t="s">
        <v>163</v>
      </c>
      <c r="D99" s="44" t="s">
        <v>164</v>
      </c>
      <c r="E99" s="43" t="s">
        <v>164</v>
      </c>
      <c r="F99" s="43" t="s">
        <v>163</v>
      </c>
      <c r="G99" s="46" t="s">
        <v>153</v>
      </c>
      <c r="H99" s="46" t="s">
        <v>153</v>
      </c>
      <c r="I99" s="46" t="s">
        <v>154</v>
      </c>
      <c r="J99" s="47"/>
      <c r="K99" s="56" t="s">
        <v>148</v>
      </c>
      <c r="L99" s="56"/>
      <c r="M99" s="56" t="s">
        <v>148</v>
      </c>
      <c r="N99" s="79" t="s">
        <v>148</v>
      </c>
      <c r="O99" s="79" t="s">
        <v>148</v>
      </c>
      <c r="P99" s="52" t="str">
        <f t="shared" si="3"/>
        <v/>
      </c>
      <c r="Q99" s="56" t="s">
        <v>148</v>
      </c>
      <c r="R99" s="54"/>
      <c r="S99" s="72" t="s">
        <v>148</v>
      </c>
      <c r="T99" s="56"/>
      <c r="U99" s="56" t="s">
        <v>148</v>
      </c>
      <c r="V99" s="56" t="s">
        <v>148</v>
      </c>
      <c r="W99" s="56" t="s">
        <v>148</v>
      </c>
      <c r="X99" s="58" t="str">
        <f t="shared" si="4"/>
        <v/>
      </c>
      <c r="Y99" s="80" t="s">
        <v>148</v>
      </c>
      <c r="Z99" s="60"/>
      <c r="AA99" s="56" t="s">
        <v>148</v>
      </c>
      <c r="AB99" s="56"/>
      <c r="AC99" s="81" t="s">
        <v>148</v>
      </c>
      <c r="AD99" s="79" t="s">
        <v>148</v>
      </c>
      <c r="AE99" s="79" t="s">
        <v>148</v>
      </c>
      <c r="AF99" s="52" t="str">
        <f t="shared" si="5"/>
        <v/>
      </c>
      <c r="AG99" s="80" t="s">
        <v>148</v>
      </c>
    </row>
    <row r="100" spans="1:33" s="26" customFormat="1" ht="16.5" customHeight="1" x14ac:dyDescent="0.3">
      <c r="A100" s="41" t="s">
        <v>31</v>
      </c>
      <c r="B100" s="42" t="s">
        <v>162</v>
      </c>
      <c r="C100" s="43" t="s">
        <v>163</v>
      </c>
      <c r="D100" s="44" t="s">
        <v>164</v>
      </c>
      <c r="E100" s="43" t="s">
        <v>164</v>
      </c>
      <c r="F100" s="43" t="s">
        <v>163</v>
      </c>
      <c r="G100" s="46" t="s">
        <v>153</v>
      </c>
      <c r="H100" s="46" t="s">
        <v>153</v>
      </c>
      <c r="I100" s="82" t="s">
        <v>155</v>
      </c>
      <c r="J100" s="47"/>
      <c r="K100" s="56" t="s">
        <v>148</v>
      </c>
      <c r="L100" s="56"/>
      <c r="M100" s="56" t="s">
        <v>148</v>
      </c>
      <c r="N100" s="79" t="s">
        <v>148</v>
      </c>
      <c r="O100" s="79" t="s">
        <v>148</v>
      </c>
      <c r="P100" s="52" t="str">
        <f t="shared" si="3"/>
        <v/>
      </c>
      <c r="Q100" s="56" t="s">
        <v>148</v>
      </c>
      <c r="R100" s="54"/>
      <c r="S100" s="72" t="s">
        <v>148</v>
      </c>
      <c r="T100" s="56"/>
      <c r="U100" s="56" t="s">
        <v>148</v>
      </c>
      <c r="V100" s="56" t="s">
        <v>148</v>
      </c>
      <c r="W100" s="56" t="s">
        <v>148</v>
      </c>
      <c r="X100" s="58" t="str">
        <f t="shared" si="4"/>
        <v/>
      </c>
      <c r="Y100" s="80" t="s">
        <v>148</v>
      </c>
      <c r="Z100" s="60"/>
      <c r="AA100" s="56" t="s">
        <v>148</v>
      </c>
      <c r="AB100" s="56"/>
      <c r="AC100" s="81" t="s">
        <v>148</v>
      </c>
      <c r="AD100" s="79" t="s">
        <v>148</v>
      </c>
      <c r="AE100" s="79" t="s">
        <v>148</v>
      </c>
      <c r="AF100" s="52" t="str">
        <f t="shared" si="5"/>
        <v/>
      </c>
      <c r="AG100" s="80" t="s">
        <v>148</v>
      </c>
    </row>
    <row r="101" spans="1:33" s="26" customFormat="1" ht="16.5" customHeight="1" x14ac:dyDescent="0.3">
      <c r="A101" s="41" t="s">
        <v>31</v>
      </c>
      <c r="B101" s="42" t="s">
        <v>162</v>
      </c>
      <c r="C101" s="43" t="s">
        <v>163</v>
      </c>
      <c r="D101" s="44" t="s">
        <v>164</v>
      </c>
      <c r="E101" s="43" t="s">
        <v>164</v>
      </c>
      <c r="F101" s="43" t="s">
        <v>163</v>
      </c>
      <c r="G101" s="46" t="s">
        <v>156</v>
      </c>
      <c r="H101" s="46" t="s">
        <v>156</v>
      </c>
      <c r="I101" s="46" t="s">
        <v>147</v>
      </c>
      <c r="J101" s="47"/>
      <c r="K101" s="56" t="s">
        <v>148</v>
      </c>
      <c r="L101" s="56"/>
      <c r="M101" s="56" t="s">
        <v>148</v>
      </c>
      <c r="N101" s="79" t="s">
        <v>148</v>
      </c>
      <c r="O101" s="79" t="s">
        <v>148</v>
      </c>
      <c r="P101" s="52" t="str">
        <f t="shared" si="3"/>
        <v/>
      </c>
      <c r="Q101" s="56" t="s">
        <v>148</v>
      </c>
      <c r="R101" s="54"/>
      <c r="S101" s="72" t="s">
        <v>148</v>
      </c>
      <c r="T101" s="56"/>
      <c r="U101" s="56" t="s">
        <v>148</v>
      </c>
      <c r="V101" s="56" t="s">
        <v>148</v>
      </c>
      <c r="W101" s="56" t="s">
        <v>148</v>
      </c>
      <c r="X101" s="58" t="str">
        <f t="shared" si="4"/>
        <v/>
      </c>
      <c r="Y101" s="80" t="s">
        <v>148</v>
      </c>
      <c r="Z101" s="60"/>
      <c r="AA101" s="56" t="s">
        <v>148</v>
      </c>
      <c r="AB101" s="56"/>
      <c r="AC101" s="81" t="s">
        <v>148</v>
      </c>
      <c r="AD101" s="79" t="s">
        <v>148</v>
      </c>
      <c r="AE101" s="79" t="s">
        <v>148</v>
      </c>
      <c r="AF101" s="52" t="str">
        <f t="shared" si="5"/>
        <v/>
      </c>
      <c r="AG101" s="80" t="s">
        <v>148</v>
      </c>
    </row>
    <row r="102" spans="1:33" s="26" customFormat="1" ht="16.5" customHeight="1" x14ac:dyDescent="0.3">
      <c r="A102" s="41" t="s">
        <v>31</v>
      </c>
      <c r="B102" s="42" t="s">
        <v>162</v>
      </c>
      <c r="C102" s="43" t="s">
        <v>163</v>
      </c>
      <c r="D102" s="44" t="s">
        <v>164</v>
      </c>
      <c r="E102" s="43" t="s">
        <v>164</v>
      </c>
      <c r="F102" s="43" t="s">
        <v>163</v>
      </c>
      <c r="G102" s="46" t="s">
        <v>156</v>
      </c>
      <c r="H102" s="46" t="s">
        <v>156</v>
      </c>
      <c r="I102" s="46" t="s">
        <v>149</v>
      </c>
      <c r="J102" s="47"/>
      <c r="K102" s="56" t="s">
        <v>148</v>
      </c>
      <c r="L102" s="56"/>
      <c r="M102" s="56" t="s">
        <v>148</v>
      </c>
      <c r="N102" s="79" t="s">
        <v>148</v>
      </c>
      <c r="O102" s="79" t="s">
        <v>148</v>
      </c>
      <c r="P102" s="52" t="str">
        <f t="shared" si="3"/>
        <v/>
      </c>
      <c r="Q102" s="56" t="s">
        <v>148</v>
      </c>
      <c r="R102" s="54"/>
      <c r="S102" s="72" t="s">
        <v>148</v>
      </c>
      <c r="T102" s="56"/>
      <c r="U102" s="56" t="s">
        <v>148</v>
      </c>
      <c r="V102" s="56" t="s">
        <v>148</v>
      </c>
      <c r="W102" s="56" t="s">
        <v>148</v>
      </c>
      <c r="X102" s="58" t="str">
        <f t="shared" si="4"/>
        <v/>
      </c>
      <c r="Y102" s="80" t="s">
        <v>148</v>
      </c>
      <c r="Z102" s="60"/>
      <c r="AA102" s="56" t="s">
        <v>148</v>
      </c>
      <c r="AB102" s="56"/>
      <c r="AC102" s="81" t="s">
        <v>148</v>
      </c>
      <c r="AD102" s="79" t="s">
        <v>148</v>
      </c>
      <c r="AE102" s="79" t="s">
        <v>148</v>
      </c>
      <c r="AF102" s="52" t="str">
        <f t="shared" si="5"/>
        <v/>
      </c>
      <c r="AG102" s="80" t="s">
        <v>148</v>
      </c>
    </row>
    <row r="103" spans="1:33" s="26" customFormat="1" ht="16.5" customHeight="1" x14ac:dyDescent="0.3">
      <c r="A103" s="41" t="s">
        <v>31</v>
      </c>
      <c r="B103" s="42" t="s">
        <v>162</v>
      </c>
      <c r="C103" s="43" t="s">
        <v>163</v>
      </c>
      <c r="D103" s="44" t="s">
        <v>164</v>
      </c>
      <c r="E103" s="43" t="s">
        <v>164</v>
      </c>
      <c r="F103" s="43" t="s">
        <v>163</v>
      </c>
      <c r="G103" s="46" t="s">
        <v>157</v>
      </c>
      <c r="H103" s="46" t="s">
        <v>157</v>
      </c>
      <c r="I103" s="46" t="s">
        <v>151</v>
      </c>
      <c r="J103" s="47"/>
      <c r="K103" s="56" t="s">
        <v>148</v>
      </c>
      <c r="L103" s="56"/>
      <c r="M103" s="56" t="s">
        <v>148</v>
      </c>
      <c r="N103" s="79" t="s">
        <v>148</v>
      </c>
      <c r="O103" s="79" t="s">
        <v>148</v>
      </c>
      <c r="P103" s="52" t="str">
        <f t="shared" si="3"/>
        <v/>
      </c>
      <c r="Q103" s="56" t="s">
        <v>148</v>
      </c>
      <c r="R103" s="54"/>
      <c r="S103" s="72" t="s">
        <v>148</v>
      </c>
      <c r="T103" s="56"/>
      <c r="U103" s="56" t="s">
        <v>148</v>
      </c>
      <c r="V103" s="56" t="s">
        <v>148</v>
      </c>
      <c r="W103" s="56" t="s">
        <v>148</v>
      </c>
      <c r="X103" s="58" t="str">
        <f t="shared" si="4"/>
        <v/>
      </c>
      <c r="Y103" s="80" t="s">
        <v>148</v>
      </c>
      <c r="Z103" s="60"/>
      <c r="AA103" s="56" t="s">
        <v>148</v>
      </c>
      <c r="AB103" s="56"/>
      <c r="AC103" s="81" t="s">
        <v>148</v>
      </c>
      <c r="AD103" s="79" t="s">
        <v>148</v>
      </c>
      <c r="AE103" s="79" t="s">
        <v>148</v>
      </c>
      <c r="AF103" s="52" t="str">
        <f t="shared" si="5"/>
        <v/>
      </c>
      <c r="AG103" s="80" t="s">
        <v>148</v>
      </c>
    </row>
    <row r="104" spans="1:33" s="26" customFormat="1" ht="16.5" customHeight="1" x14ac:dyDescent="0.3">
      <c r="A104" s="41" t="s">
        <v>31</v>
      </c>
      <c r="B104" s="42" t="s">
        <v>162</v>
      </c>
      <c r="C104" s="43" t="s">
        <v>163</v>
      </c>
      <c r="D104" s="44" t="s">
        <v>164</v>
      </c>
      <c r="E104" s="43" t="s">
        <v>164</v>
      </c>
      <c r="F104" s="43" t="s">
        <v>163</v>
      </c>
      <c r="G104" s="46" t="s">
        <v>157</v>
      </c>
      <c r="H104" s="46" t="s">
        <v>157</v>
      </c>
      <c r="I104" s="82" t="s">
        <v>152</v>
      </c>
      <c r="J104" s="47"/>
      <c r="K104" s="56" t="s">
        <v>148</v>
      </c>
      <c r="L104" s="56"/>
      <c r="M104" s="56" t="s">
        <v>148</v>
      </c>
      <c r="N104" s="79" t="s">
        <v>148</v>
      </c>
      <c r="O104" s="79" t="s">
        <v>148</v>
      </c>
      <c r="P104" s="52" t="str">
        <f t="shared" si="3"/>
        <v/>
      </c>
      <c r="Q104" s="56" t="s">
        <v>148</v>
      </c>
      <c r="R104" s="54"/>
      <c r="S104" s="72" t="s">
        <v>148</v>
      </c>
      <c r="T104" s="56"/>
      <c r="U104" s="56" t="s">
        <v>148</v>
      </c>
      <c r="V104" s="56" t="s">
        <v>148</v>
      </c>
      <c r="W104" s="56" t="s">
        <v>148</v>
      </c>
      <c r="X104" s="58" t="str">
        <f t="shared" si="4"/>
        <v/>
      </c>
      <c r="Y104" s="80" t="s">
        <v>148</v>
      </c>
      <c r="Z104" s="60"/>
      <c r="AA104" s="56" t="s">
        <v>148</v>
      </c>
      <c r="AB104" s="56"/>
      <c r="AC104" s="81" t="s">
        <v>148</v>
      </c>
      <c r="AD104" s="79" t="s">
        <v>148</v>
      </c>
      <c r="AE104" s="79" t="s">
        <v>148</v>
      </c>
      <c r="AF104" s="52" t="str">
        <f t="shared" si="5"/>
        <v/>
      </c>
      <c r="AG104" s="80" t="s">
        <v>148</v>
      </c>
    </row>
    <row r="105" spans="1:33" s="26" customFormat="1" ht="16.5" customHeight="1" x14ac:dyDescent="0.3">
      <c r="A105" s="41" t="s">
        <v>31</v>
      </c>
      <c r="B105" s="42" t="s">
        <v>162</v>
      </c>
      <c r="C105" s="43" t="s">
        <v>163</v>
      </c>
      <c r="D105" s="44" t="s">
        <v>164</v>
      </c>
      <c r="E105" s="43" t="s">
        <v>164</v>
      </c>
      <c r="F105" s="43" t="s">
        <v>163</v>
      </c>
      <c r="G105" s="46" t="s">
        <v>158</v>
      </c>
      <c r="H105" s="46" t="s">
        <v>158</v>
      </c>
      <c r="I105" s="46" t="s">
        <v>154</v>
      </c>
      <c r="J105" s="47"/>
      <c r="K105" s="56" t="s">
        <v>148</v>
      </c>
      <c r="L105" s="56"/>
      <c r="M105" s="56" t="s">
        <v>148</v>
      </c>
      <c r="N105" s="79" t="s">
        <v>148</v>
      </c>
      <c r="O105" s="79" t="s">
        <v>148</v>
      </c>
      <c r="P105" s="52" t="str">
        <f t="shared" si="3"/>
        <v/>
      </c>
      <c r="Q105" s="56" t="s">
        <v>148</v>
      </c>
      <c r="R105" s="54"/>
      <c r="S105" s="72" t="s">
        <v>148</v>
      </c>
      <c r="T105" s="56"/>
      <c r="U105" s="56" t="s">
        <v>148</v>
      </c>
      <c r="V105" s="56" t="s">
        <v>148</v>
      </c>
      <c r="W105" s="56" t="s">
        <v>148</v>
      </c>
      <c r="X105" s="58" t="str">
        <f t="shared" si="4"/>
        <v/>
      </c>
      <c r="Y105" s="80" t="s">
        <v>148</v>
      </c>
      <c r="Z105" s="60"/>
      <c r="AA105" s="56" t="s">
        <v>148</v>
      </c>
      <c r="AB105" s="56"/>
      <c r="AC105" s="81" t="s">
        <v>148</v>
      </c>
      <c r="AD105" s="79" t="s">
        <v>148</v>
      </c>
      <c r="AE105" s="79" t="s">
        <v>148</v>
      </c>
      <c r="AF105" s="52" t="str">
        <f t="shared" si="5"/>
        <v/>
      </c>
      <c r="AG105" s="80" t="s">
        <v>148</v>
      </c>
    </row>
    <row r="106" spans="1:33" s="26" customFormat="1" ht="16.5" customHeight="1" x14ac:dyDescent="0.3">
      <c r="A106" s="41" t="s">
        <v>31</v>
      </c>
      <c r="B106" s="42" t="s">
        <v>162</v>
      </c>
      <c r="C106" s="43" t="s">
        <v>163</v>
      </c>
      <c r="D106" s="44" t="s">
        <v>164</v>
      </c>
      <c r="E106" s="43" t="s">
        <v>164</v>
      </c>
      <c r="F106" s="43" t="s">
        <v>163</v>
      </c>
      <c r="G106" s="46" t="s">
        <v>158</v>
      </c>
      <c r="H106" s="46" t="s">
        <v>158</v>
      </c>
      <c r="I106" s="82" t="s">
        <v>155</v>
      </c>
      <c r="J106" s="47"/>
      <c r="K106" s="56" t="s">
        <v>148</v>
      </c>
      <c r="L106" s="56"/>
      <c r="M106" s="56" t="s">
        <v>148</v>
      </c>
      <c r="N106" s="79" t="s">
        <v>148</v>
      </c>
      <c r="O106" s="79" t="s">
        <v>148</v>
      </c>
      <c r="P106" s="52" t="str">
        <f t="shared" si="3"/>
        <v/>
      </c>
      <c r="Q106" s="56" t="s">
        <v>148</v>
      </c>
      <c r="R106" s="54"/>
      <c r="S106" s="72" t="s">
        <v>148</v>
      </c>
      <c r="T106" s="56"/>
      <c r="U106" s="56" t="s">
        <v>148</v>
      </c>
      <c r="V106" s="56" t="s">
        <v>148</v>
      </c>
      <c r="W106" s="56" t="s">
        <v>148</v>
      </c>
      <c r="X106" s="58" t="str">
        <f t="shared" si="4"/>
        <v/>
      </c>
      <c r="Y106" s="80" t="s">
        <v>148</v>
      </c>
      <c r="Z106" s="60"/>
      <c r="AA106" s="56" t="s">
        <v>148</v>
      </c>
      <c r="AB106" s="56"/>
      <c r="AC106" s="81" t="s">
        <v>148</v>
      </c>
      <c r="AD106" s="79" t="s">
        <v>148</v>
      </c>
      <c r="AE106" s="79" t="s">
        <v>148</v>
      </c>
      <c r="AF106" s="52" t="str">
        <f t="shared" si="5"/>
        <v/>
      </c>
      <c r="AG106" s="80" t="s">
        <v>148</v>
      </c>
    </row>
    <row r="107" spans="1:33" s="26" customFormat="1" ht="16.5" customHeight="1" x14ac:dyDescent="0.3">
      <c r="A107" s="41" t="s">
        <v>31</v>
      </c>
      <c r="B107" s="42" t="s">
        <v>162</v>
      </c>
      <c r="C107" s="43" t="s">
        <v>163</v>
      </c>
      <c r="D107" s="44" t="s">
        <v>164</v>
      </c>
      <c r="E107" s="43" t="s">
        <v>164</v>
      </c>
      <c r="F107" s="43" t="s">
        <v>163</v>
      </c>
      <c r="G107" s="46" t="s">
        <v>159</v>
      </c>
      <c r="H107" s="46" t="s">
        <v>159</v>
      </c>
      <c r="I107" s="46" t="s">
        <v>147</v>
      </c>
      <c r="J107" s="47"/>
      <c r="K107" s="56" t="s">
        <v>148</v>
      </c>
      <c r="L107" s="56"/>
      <c r="M107" s="56" t="s">
        <v>148</v>
      </c>
      <c r="N107" s="79" t="s">
        <v>148</v>
      </c>
      <c r="O107" s="79" t="s">
        <v>148</v>
      </c>
      <c r="P107" s="52" t="str">
        <f t="shared" si="3"/>
        <v/>
      </c>
      <c r="Q107" s="56" t="s">
        <v>148</v>
      </c>
      <c r="R107" s="54"/>
      <c r="S107" s="72" t="s">
        <v>148</v>
      </c>
      <c r="T107" s="56"/>
      <c r="U107" s="56" t="s">
        <v>148</v>
      </c>
      <c r="V107" s="56" t="s">
        <v>148</v>
      </c>
      <c r="W107" s="56" t="s">
        <v>148</v>
      </c>
      <c r="X107" s="58" t="str">
        <f t="shared" si="4"/>
        <v/>
      </c>
      <c r="Y107" s="80" t="s">
        <v>148</v>
      </c>
      <c r="Z107" s="60"/>
      <c r="AA107" s="56" t="s">
        <v>148</v>
      </c>
      <c r="AB107" s="56"/>
      <c r="AC107" s="81" t="s">
        <v>148</v>
      </c>
      <c r="AD107" s="79" t="s">
        <v>148</v>
      </c>
      <c r="AE107" s="79" t="s">
        <v>148</v>
      </c>
      <c r="AF107" s="52" t="str">
        <f t="shared" si="5"/>
        <v/>
      </c>
      <c r="AG107" s="80" t="s">
        <v>148</v>
      </c>
    </row>
    <row r="108" spans="1:33" s="26" customFormat="1" ht="16.5" customHeight="1" x14ac:dyDescent="0.3">
      <c r="A108" s="41" t="s">
        <v>31</v>
      </c>
      <c r="B108" s="42" t="s">
        <v>162</v>
      </c>
      <c r="C108" s="43" t="s">
        <v>163</v>
      </c>
      <c r="D108" s="44" t="s">
        <v>164</v>
      </c>
      <c r="E108" s="43" t="s">
        <v>164</v>
      </c>
      <c r="F108" s="43" t="s">
        <v>163</v>
      </c>
      <c r="G108" s="46" t="s">
        <v>159</v>
      </c>
      <c r="H108" s="46" t="s">
        <v>159</v>
      </c>
      <c r="I108" s="46" t="s">
        <v>149</v>
      </c>
      <c r="J108" s="47"/>
      <c r="K108" s="56" t="s">
        <v>148</v>
      </c>
      <c r="L108" s="56"/>
      <c r="M108" s="56" t="s">
        <v>148</v>
      </c>
      <c r="N108" s="79" t="s">
        <v>148</v>
      </c>
      <c r="O108" s="79" t="s">
        <v>148</v>
      </c>
      <c r="P108" s="52" t="str">
        <f t="shared" si="3"/>
        <v/>
      </c>
      <c r="Q108" s="56" t="s">
        <v>148</v>
      </c>
      <c r="R108" s="54"/>
      <c r="S108" s="72" t="s">
        <v>148</v>
      </c>
      <c r="T108" s="56"/>
      <c r="U108" s="56" t="s">
        <v>148</v>
      </c>
      <c r="V108" s="56" t="s">
        <v>148</v>
      </c>
      <c r="W108" s="56" t="s">
        <v>148</v>
      </c>
      <c r="X108" s="58" t="str">
        <f t="shared" si="4"/>
        <v/>
      </c>
      <c r="Y108" s="80" t="s">
        <v>148</v>
      </c>
      <c r="Z108" s="60"/>
      <c r="AA108" s="56" t="s">
        <v>148</v>
      </c>
      <c r="AB108" s="56"/>
      <c r="AC108" s="81" t="s">
        <v>148</v>
      </c>
      <c r="AD108" s="79" t="s">
        <v>148</v>
      </c>
      <c r="AE108" s="79" t="s">
        <v>148</v>
      </c>
      <c r="AF108" s="52" t="str">
        <f t="shared" si="5"/>
        <v/>
      </c>
      <c r="AG108" s="80" t="s">
        <v>148</v>
      </c>
    </row>
    <row r="109" spans="1:33" s="26" customFormat="1" ht="16.5" customHeight="1" x14ac:dyDescent="0.3">
      <c r="A109" s="41" t="s">
        <v>31</v>
      </c>
      <c r="B109" s="42" t="s">
        <v>162</v>
      </c>
      <c r="C109" s="43" t="s">
        <v>163</v>
      </c>
      <c r="D109" s="44" t="s">
        <v>164</v>
      </c>
      <c r="E109" s="43" t="s">
        <v>164</v>
      </c>
      <c r="F109" s="43" t="s">
        <v>163</v>
      </c>
      <c r="G109" s="46" t="s">
        <v>160</v>
      </c>
      <c r="H109" s="46" t="s">
        <v>160</v>
      </c>
      <c r="I109" s="46" t="s">
        <v>151</v>
      </c>
      <c r="J109" s="47"/>
      <c r="K109" s="56" t="s">
        <v>148</v>
      </c>
      <c r="L109" s="56"/>
      <c r="M109" s="56" t="s">
        <v>148</v>
      </c>
      <c r="N109" s="79" t="s">
        <v>148</v>
      </c>
      <c r="O109" s="79" t="s">
        <v>148</v>
      </c>
      <c r="P109" s="52" t="str">
        <f t="shared" si="3"/>
        <v/>
      </c>
      <c r="Q109" s="56" t="s">
        <v>148</v>
      </c>
      <c r="R109" s="54"/>
      <c r="S109" s="72" t="s">
        <v>148</v>
      </c>
      <c r="T109" s="56"/>
      <c r="U109" s="56" t="s">
        <v>148</v>
      </c>
      <c r="V109" s="56" t="s">
        <v>148</v>
      </c>
      <c r="W109" s="56" t="s">
        <v>148</v>
      </c>
      <c r="X109" s="58" t="str">
        <f t="shared" si="4"/>
        <v/>
      </c>
      <c r="Y109" s="80" t="s">
        <v>148</v>
      </c>
      <c r="Z109" s="60"/>
      <c r="AA109" s="56" t="s">
        <v>148</v>
      </c>
      <c r="AB109" s="56"/>
      <c r="AC109" s="81" t="s">
        <v>148</v>
      </c>
      <c r="AD109" s="79" t="s">
        <v>148</v>
      </c>
      <c r="AE109" s="79" t="s">
        <v>148</v>
      </c>
      <c r="AF109" s="52" t="str">
        <f t="shared" si="5"/>
        <v/>
      </c>
      <c r="AG109" s="80" t="s">
        <v>148</v>
      </c>
    </row>
    <row r="110" spans="1:33" s="26" customFormat="1" ht="16.5" customHeight="1" x14ac:dyDescent="0.3">
      <c r="A110" s="41" t="s">
        <v>31</v>
      </c>
      <c r="B110" s="42" t="s">
        <v>162</v>
      </c>
      <c r="C110" s="43" t="s">
        <v>163</v>
      </c>
      <c r="D110" s="44" t="s">
        <v>164</v>
      </c>
      <c r="E110" s="43" t="s">
        <v>164</v>
      </c>
      <c r="F110" s="43" t="s">
        <v>163</v>
      </c>
      <c r="G110" s="46" t="s">
        <v>160</v>
      </c>
      <c r="H110" s="46" t="s">
        <v>160</v>
      </c>
      <c r="I110" s="82" t="s">
        <v>152</v>
      </c>
      <c r="J110" s="47"/>
      <c r="K110" s="56" t="s">
        <v>148</v>
      </c>
      <c r="L110" s="56"/>
      <c r="M110" s="56" t="s">
        <v>148</v>
      </c>
      <c r="N110" s="79" t="s">
        <v>148</v>
      </c>
      <c r="O110" s="79" t="s">
        <v>148</v>
      </c>
      <c r="P110" s="52" t="str">
        <f t="shared" si="3"/>
        <v/>
      </c>
      <c r="Q110" s="56" t="s">
        <v>148</v>
      </c>
      <c r="R110" s="54"/>
      <c r="S110" s="72" t="s">
        <v>148</v>
      </c>
      <c r="T110" s="56"/>
      <c r="U110" s="56" t="s">
        <v>148</v>
      </c>
      <c r="V110" s="56" t="s">
        <v>148</v>
      </c>
      <c r="W110" s="56" t="s">
        <v>148</v>
      </c>
      <c r="X110" s="58" t="str">
        <f t="shared" si="4"/>
        <v/>
      </c>
      <c r="Y110" s="80" t="s">
        <v>148</v>
      </c>
      <c r="Z110" s="60"/>
      <c r="AA110" s="56" t="s">
        <v>148</v>
      </c>
      <c r="AB110" s="56"/>
      <c r="AC110" s="81" t="s">
        <v>148</v>
      </c>
      <c r="AD110" s="79" t="s">
        <v>148</v>
      </c>
      <c r="AE110" s="79" t="s">
        <v>148</v>
      </c>
      <c r="AF110" s="52" t="str">
        <f t="shared" si="5"/>
        <v/>
      </c>
      <c r="AG110" s="80" t="s">
        <v>148</v>
      </c>
    </row>
    <row r="111" spans="1:33" s="26" customFormat="1" ht="16.5" customHeight="1" x14ac:dyDescent="0.3">
      <c r="A111" s="41" t="s">
        <v>31</v>
      </c>
      <c r="B111" s="42" t="s">
        <v>162</v>
      </c>
      <c r="C111" s="43" t="s">
        <v>163</v>
      </c>
      <c r="D111" s="44" t="s">
        <v>164</v>
      </c>
      <c r="E111" s="43" t="s">
        <v>164</v>
      </c>
      <c r="F111" s="43" t="s">
        <v>163</v>
      </c>
      <c r="G111" s="46" t="s">
        <v>161</v>
      </c>
      <c r="H111" s="46" t="s">
        <v>161</v>
      </c>
      <c r="I111" s="46" t="s">
        <v>154</v>
      </c>
      <c r="J111" s="47"/>
      <c r="K111" s="56" t="s">
        <v>148</v>
      </c>
      <c r="L111" s="56"/>
      <c r="M111" s="56" t="s">
        <v>148</v>
      </c>
      <c r="N111" s="79" t="s">
        <v>148</v>
      </c>
      <c r="O111" s="79" t="s">
        <v>148</v>
      </c>
      <c r="P111" s="52" t="str">
        <f t="shared" si="3"/>
        <v/>
      </c>
      <c r="Q111" s="56" t="s">
        <v>148</v>
      </c>
      <c r="R111" s="54"/>
      <c r="S111" s="72" t="s">
        <v>148</v>
      </c>
      <c r="T111" s="56"/>
      <c r="U111" s="56" t="s">
        <v>148</v>
      </c>
      <c r="V111" s="56" t="s">
        <v>148</v>
      </c>
      <c r="W111" s="56" t="s">
        <v>148</v>
      </c>
      <c r="X111" s="58" t="str">
        <f t="shared" si="4"/>
        <v/>
      </c>
      <c r="Y111" s="80" t="s">
        <v>148</v>
      </c>
      <c r="Z111" s="60"/>
      <c r="AA111" s="56" t="s">
        <v>148</v>
      </c>
      <c r="AB111" s="56"/>
      <c r="AC111" s="81" t="s">
        <v>148</v>
      </c>
      <c r="AD111" s="79" t="s">
        <v>148</v>
      </c>
      <c r="AE111" s="79" t="s">
        <v>148</v>
      </c>
      <c r="AF111" s="52" t="str">
        <f t="shared" si="5"/>
        <v/>
      </c>
      <c r="AG111" s="80" t="s">
        <v>148</v>
      </c>
    </row>
    <row r="112" spans="1:33" s="26" customFormat="1" ht="16.5" customHeight="1" x14ac:dyDescent="0.3">
      <c r="A112" s="41" t="s">
        <v>31</v>
      </c>
      <c r="B112" s="42" t="s">
        <v>162</v>
      </c>
      <c r="C112" s="43" t="s">
        <v>163</v>
      </c>
      <c r="D112" s="44" t="s">
        <v>164</v>
      </c>
      <c r="E112" s="43" t="s">
        <v>164</v>
      </c>
      <c r="F112" s="43" t="s">
        <v>163</v>
      </c>
      <c r="G112" s="46" t="s">
        <v>161</v>
      </c>
      <c r="H112" s="46" t="s">
        <v>161</v>
      </c>
      <c r="I112" s="82" t="s">
        <v>155</v>
      </c>
      <c r="J112" s="47"/>
      <c r="K112" s="56" t="s">
        <v>148</v>
      </c>
      <c r="L112" s="56"/>
      <c r="M112" s="56" t="s">
        <v>148</v>
      </c>
      <c r="N112" s="79" t="s">
        <v>148</v>
      </c>
      <c r="O112" s="79" t="s">
        <v>148</v>
      </c>
      <c r="P112" s="52" t="str">
        <f t="shared" si="3"/>
        <v/>
      </c>
      <c r="Q112" s="56" t="s">
        <v>148</v>
      </c>
      <c r="R112" s="54"/>
      <c r="S112" s="72" t="s">
        <v>148</v>
      </c>
      <c r="T112" s="56"/>
      <c r="U112" s="56" t="s">
        <v>148</v>
      </c>
      <c r="V112" s="56" t="s">
        <v>148</v>
      </c>
      <c r="W112" s="56" t="s">
        <v>148</v>
      </c>
      <c r="X112" s="58" t="str">
        <f t="shared" si="4"/>
        <v/>
      </c>
      <c r="Y112" s="80" t="s">
        <v>148</v>
      </c>
      <c r="Z112" s="60"/>
      <c r="AA112" s="56" t="s">
        <v>148</v>
      </c>
      <c r="AB112" s="56"/>
      <c r="AC112" s="81" t="s">
        <v>148</v>
      </c>
      <c r="AD112" s="79" t="s">
        <v>148</v>
      </c>
      <c r="AE112" s="79" t="s">
        <v>148</v>
      </c>
      <c r="AF112" s="52" t="str">
        <f t="shared" si="5"/>
        <v/>
      </c>
      <c r="AG112" s="80" t="s">
        <v>148</v>
      </c>
    </row>
    <row r="113" spans="1:33" s="26" customFormat="1" ht="16.5" customHeight="1" x14ac:dyDescent="0.25">
      <c r="A113" s="41" t="s">
        <v>31</v>
      </c>
      <c r="B113" s="42" t="s">
        <v>32</v>
      </c>
      <c r="C113" s="43" t="s">
        <v>169</v>
      </c>
      <c r="D113" s="44" t="s">
        <v>170</v>
      </c>
      <c r="E113" s="43" t="s">
        <v>171</v>
      </c>
      <c r="F113" s="43" t="s">
        <v>169</v>
      </c>
      <c r="G113" s="45" t="s">
        <v>36</v>
      </c>
      <c r="H113" s="45" t="s">
        <v>37</v>
      </c>
      <c r="I113" s="46" t="s">
        <v>38</v>
      </c>
      <c r="J113" s="47"/>
      <c r="K113" s="64" t="s">
        <v>39</v>
      </c>
      <c r="L113" s="49" t="s">
        <v>40</v>
      </c>
      <c r="M113" s="65">
        <v>80</v>
      </c>
      <c r="N113" s="51">
        <v>16691.491661931836</v>
      </c>
      <c r="O113" s="52">
        <v>0.78659217877094978</v>
      </c>
      <c r="P113" s="52">
        <f t="shared" si="3"/>
        <v>1.3407821229050265E-2</v>
      </c>
      <c r="Q113" s="53" t="s">
        <v>41</v>
      </c>
      <c r="R113" s="54"/>
      <c r="S113" s="55" t="s">
        <v>42</v>
      </c>
      <c r="T113" s="56" t="s">
        <v>43</v>
      </c>
      <c r="U113" s="50">
        <v>70</v>
      </c>
      <c r="V113" s="57">
        <v>27211.505385694269</v>
      </c>
      <c r="W113" s="58">
        <v>0.79664804469273742</v>
      </c>
      <c r="X113" s="58">
        <f t="shared" si="4"/>
        <v>-9.6648044692737467E-2</v>
      </c>
      <c r="Y113" s="59" t="s">
        <v>44</v>
      </c>
      <c r="Z113" s="60"/>
      <c r="AA113" s="56" t="s">
        <v>165</v>
      </c>
      <c r="AB113" s="56" t="s">
        <v>46</v>
      </c>
      <c r="AC113" s="61">
        <v>60</v>
      </c>
      <c r="AD113" s="51">
        <v>4925.1198854337208</v>
      </c>
      <c r="AE113" s="52">
        <v>0.68268156424581006</v>
      </c>
      <c r="AF113" s="52">
        <f t="shared" si="5"/>
        <v>-8.268156424581008E-2</v>
      </c>
      <c r="AG113" s="62" t="s">
        <v>47</v>
      </c>
    </row>
    <row r="114" spans="1:33" s="26" customFormat="1" ht="16.5" customHeight="1" x14ac:dyDescent="0.25">
      <c r="A114" s="41" t="s">
        <v>31</v>
      </c>
      <c r="B114" s="42" t="s">
        <v>32</v>
      </c>
      <c r="C114" s="43" t="s">
        <v>169</v>
      </c>
      <c r="D114" s="44" t="s">
        <v>170</v>
      </c>
      <c r="E114" s="43" t="s">
        <v>171</v>
      </c>
      <c r="F114" s="43" t="s">
        <v>169</v>
      </c>
      <c r="G114" s="45" t="s">
        <v>36</v>
      </c>
      <c r="H114" s="45" t="s">
        <v>37</v>
      </c>
      <c r="I114" s="46" t="s">
        <v>48</v>
      </c>
      <c r="J114" s="47"/>
      <c r="K114" s="63" t="s">
        <v>49</v>
      </c>
      <c r="L114" s="49" t="s">
        <v>40</v>
      </c>
      <c r="M114" s="65">
        <v>75</v>
      </c>
      <c r="N114" s="51">
        <v>7311.7680418041809</v>
      </c>
      <c r="O114" s="52">
        <v>0.83509700176366852</v>
      </c>
      <c r="P114" s="52">
        <f t="shared" si="3"/>
        <v>-8.5097001763668523E-2</v>
      </c>
      <c r="Q114" s="53" t="s">
        <v>41</v>
      </c>
      <c r="R114" s="54"/>
      <c r="S114" s="55" t="s">
        <v>50</v>
      </c>
      <c r="T114" s="56" t="s">
        <v>43</v>
      </c>
      <c r="U114" s="50">
        <v>70</v>
      </c>
      <c r="V114" s="57">
        <v>12280.598268215392</v>
      </c>
      <c r="W114" s="58">
        <v>0.87929433611884866</v>
      </c>
      <c r="X114" s="58">
        <f t="shared" si="4"/>
        <v>-0.17929433611884871</v>
      </c>
      <c r="Y114" s="59" t="s">
        <v>44</v>
      </c>
      <c r="Z114" s="60"/>
      <c r="AA114" s="56" t="s">
        <v>51</v>
      </c>
      <c r="AB114" s="56" t="s">
        <v>46</v>
      </c>
      <c r="AC114" s="61">
        <v>30</v>
      </c>
      <c r="AD114" s="51">
        <v>2499.8359026687635</v>
      </c>
      <c r="AE114" s="52">
        <v>0.59145775301764159</v>
      </c>
      <c r="AF114" s="52">
        <f t="shared" si="5"/>
        <v>-0.2914577530176416</v>
      </c>
      <c r="AG114" s="62" t="s">
        <v>47</v>
      </c>
    </row>
    <row r="115" spans="1:33" s="26" customFormat="1" ht="16.5" customHeight="1" x14ac:dyDescent="0.25">
      <c r="A115" s="41" t="s">
        <v>31</v>
      </c>
      <c r="B115" s="42" t="s">
        <v>32</v>
      </c>
      <c r="C115" s="43" t="s">
        <v>169</v>
      </c>
      <c r="D115" s="44" t="s">
        <v>170</v>
      </c>
      <c r="E115" s="43" t="s">
        <v>171</v>
      </c>
      <c r="F115" s="43" t="s">
        <v>169</v>
      </c>
      <c r="G115" s="45" t="s">
        <v>36</v>
      </c>
      <c r="H115" s="45" t="s">
        <v>37</v>
      </c>
      <c r="I115" s="46" t="s">
        <v>52</v>
      </c>
      <c r="J115" s="47"/>
      <c r="K115" s="64" t="s">
        <v>53</v>
      </c>
      <c r="L115" s="49" t="s">
        <v>40</v>
      </c>
      <c r="M115" s="50">
        <v>80</v>
      </c>
      <c r="N115" s="51">
        <v>521179.97666666674</v>
      </c>
      <c r="O115" s="52">
        <v>0.75</v>
      </c>
      <c r="P115" s="52">
        <f t="shared" si="3"/>
        <v>5.0000000000000044E-2</v>
      </c>
      <c r="Q115" s="53" t="s">
        <v>41</v>
      </c>
      <c r="R115" s="54"/>
      <c r="S115" s="55" t="s">
        <v>54</v>
      </c>
      <c r="T115" s="56" t="s">
        <v>43</v>
      </c>
      <c r="U115" s="50">
        <v>70</v>
      </c>
      <c r="V115" s="57">
        <v>314913.74333333335</v>
      </c>
      <c r="W115" s="58">
        <v>0.75</v>
      </c>
      <c r="X115" s="58">
        <f t="shared" si="4"/>
        <v>-5.0000000000000044E-2</v>
      </c>
      <c r="Y115" s="59" t="s">
        <v>44</v>
      </c>
      <c r="Z115" s="60"/>
      <c r="AA115" s="56" t="s">
        <v>55</v>
      </c>
      <c r="AB115" s="56" t="s">
        <v>46</v>
      </c>
      <c r="AC115" s="61">
        <v>50</v>
      </c>
      <c r="AD115" s="51">
        <v>0</v>
      </c>
      <c r="AE115" s="52">
        <v>0</v>
      </c>
      <c r="AF115" s="52">
        <f t="shared" si="5"/>
        <v>0.5</v>
      </c>
      <c r="AG115" s="62" t="s">
        <v>47</v>
      </c>
    </row>
    <row r="116" spans="1:33" s="26" customFormat="1" ht="16.5" customHeight="1" x14ac:dyDescent="0.25">
      <c r="A116" s="41" t="s">
        <v>31</v>
      </c>
      <c r="B116" s="42" t="s">
        <v>32</v>
      </c>
      <c r="C116" s="43" t="s">
        <v>169</v>
      </c>
      <c r="D116" s="44" t="s">
        <v>170</v>
      </c>
      <c r="E116" s="43" t="s">
        <v>171</v>
      </c>
      <c r="F116" s="43" t="s">
        <v>169</v>
      </c>
      <c r="G116" s="45" t="s">
        <v>36</v>
      </c>
      <c r="H116" s="45" t="s">
        <v>37</v>
      </c>
      <c r="I116" s="46" t="s">
        <v>56</v>
      </c>
      <c r="J116" s="47"/>
      <c r="K116" s="64" t="s">
        <v>57</v>
      </c>
      <c r="L116" s="49" t="s">
        <v>40</v>
      </c>
      <c r="M116" s="65">
        <v>75</v>
      </c>
      <c r="N116" s="51">
        <v>46462.359726027418</v>
      </c>
      <c r="O116" s="52">
        <v>0.9700996677740864</v>
      </c>
      <c r="P116" s="52">
        <f t="shared" si="3"/>
        <v>-0.2200996677740864</v>
      </c>
      <c r="Q116" s="53" t="s">
        <v>41</v>
      </c>
      <c r="R116" s="54"/>
      <c r="S116" s="55" t="s">
        <v>58</v>
      </c>
      <c r="T116" s="56" t="s">
        <v>43</v>
      </c>
      <c r="U116" s="50">
        <v>70</v>
      </c>
      <c r="V116" s="57">
        <v>63339.773814432985</v>
      </c>
      <c r="W116" s="58">
        <v>0.96677740863787376</v>
      </c>
      <c r="X116" s="58">
        <f t="shared" si="4"/>
        <v>-0.2667774086378738</v>
      </c>
      <c r="Y116" s="59" t="s">
        <v>44</v>
      </c>
      <c r="Z116" s="60"/>
      <c r="AA116" s="56" t="s">
        <v>59</v>
      </c>
      <c r="AB116" s="56" t="s">
        <v>46</v>
      </c>
      <c r="AC116" s="61">
        <v>70</v>
      </c>
      <c r="AD116" s="51">
        <v>13003.396293706299</v>
      </c>
      <c r="AE116" s="52">
        <v>0.95016611295681064</v>
      </c>
      <c r="AF116" s="52">
        <f t="shared" si="5"/>
        <v>-0.25016611295681068</v>
      </c>
      <c r="AG116" s="62" t="s">
        <v>47</v>
      </c>
    </row>
    <row r="117" spans="1:33" s="26" customFormat="1" ht="16.5" customHeight="1" x14ac:dyDescent="0.25">
      <c r="A117" s="41" t="s">
        <v>31</v>
      </c>
      <c r="B117" s="42" t="s">
        <v>32</v>
      </c>
      <c r="C117" s="43" t="s">
        <v>169</v>
      </c>
      <c r="D117" s="44" t="s">
        <v>170</v>
      </c>
      <c r="E117" s="43" t="s">
        <v>171</v>
      </c>
      <c r="F117" s="43" t="s">
        <v>169</v>
      </c>
      <c r="G117" s="45" t="s">
        <v>36</v>
      </c>
      <c r="H117" s="45" t="s">
        <v>37</v>
      </c>
      <c r="I117" s="46" t="s">
        <v>60</v>
      </c>
      <c r="J117" s="47"/>
      <c r="K117" s="63" t="s">
        <v>61</v>
      </c>
      <c r="L117" s="49" t="s">
        <v>40</v>
      </c>
      <c r="M117" s="50">
        <v>75</v>
      </c>
      <c r="N117" s="51">
        <v>9571.0000918728128</v>
      </c>
      <c r="O117" s="52">
        <v>0.86756591048436549</v>
      </c>
      <c r="P117" s="52">
        <f t="shared" si="3"/>
        <v>-0.11756591048436549</v>
      </c>
      <c r="Q117" s="53" t="s">
        <v>41</v>
      </c>
      <c r="R117" s="54"/>
      <c r="S117" s="55" t="s">
        <v>62</v>
      </c>
      <c r="T117" s="56" t="s">
        <v>43</v>
      </c>
      <c r="U117" s="50">
        <v>60</v>
      </c>
      <c r="V117" s="57">
        <v>7121.4040576652433</v>
      </c>
      <c r="W117" s="58">
        <v>0.8718577559779277</v>
      </c>
      <c r="X117" s="58">
        <f t="shared" si="4"/>
        <v>-0.27185775597792772</v>
      </c>
      <c r="Y117" s="59" t="s">
        <v>63</v>
      </c>
      <c r="Z117" s="60"/>
      <c r="AA117" s="56" t="s">
        <v>64</v>
      </c>
      <c r="AB117" s="56" t="s">
        <v>46</v>
      </c>
      <c r="AC117" s="61">
        <v>45</v>
      </c>
      <c r="AD117" s="51">
        <v>1722.887713884993</v>
      </c>
      <c r="AE117" s="52">
        <v>0.43715511955855307</v>
      </c>
      <c r="AF117" s="52">
        <f t="shared" si="5"/>
        <v>1.2844880441446938E-2</v>
      </c>
      <c r="AG117" s="62" t="s">
        <v>47</v>
      </c>
    </row>
    <row r="118" spans="1:33" s="26" customFormat="1" ht="16.5" customHeight="1" x14ac:dyDescent="0.25">
      <c r="A118" s="41" t="s">
        <v>31</v>
      </c>
      <c r="B118" s="42" t="s">
        <v>32</v>
      </c>
      <c r="C118" s="43" t="s">
        <v>169</v>
      </c>
      <c r="D118" s="44" t="s">
        <v>170</v>
      </c>
      <c r="E118" s="43" t="s">
        <v>171</v>
      </c>
      <c r="F118" s="43" t="s">
        <v>169</v>
      </c>
      <c r="G118" s="45" t="s">
        <v>36</v>
      </c>
      <c r="H118" s="45" t="s">
        <v>37</v>
      </c>
      <c r="I118" s="46" t="s">
        <v>65</v>
      </c>
      <c r="J118" s="47"/>
      <c r="K118" s="48" t="s">
        <v>66</v>
      </c>
      <c r="L118" s="49" t="s">
        <v>40</v>
      </c>
      <c r="M118" s="50">
        <v>70</v>
      </c>
      <c r="N118" s="51">
        <v>4464.1696356916491</v>
      </c>
      <c r="O118" s="52">
        <v>0.83509700176366852</v>
      </c>
      <c r="P118" s="52">
        <f t="shared" si="3"/>
        <v>-0.13509700176366857</v>
      </c>
      <c r="Q118" s="64" t="s">
        <v>41</v>
      </c>
      <c r="R118" s="54"/>
      <c r="S118" s="55" t="s">
        <v>67</v>
      </c>
      <c r="T118" s="56" t="s">
        <v>43</v>
      </c>
      <c r="U118" s="50">
        <v>60</v>
      </c>
      <c r="V118" s="57">
        <v>2432.8647886540516</v>
      </c>
      <c r="W118" s="58">
        <v>0.7927689594356262</v>
      </c>
      <c r="X118" s="58">
        <f t="shared" si="4"/>
        <v>-0.19276895943562622</v>
      </c>
      <c r="Y118" s="59" t="s">
        <v>63</v>
      </c>
      <c r="Z118" s="60"/>
      <c r="AA118" s="56" t="s">
        <v>68</v>
      </c>
      <c r="AB118" s="56" t="s">
        <v>46</v>
      </c>
      <c r="AC118" s="61">
        <v>30</v>
      </c>
      <c r="AD118" s="51">
        <v>901.62429078014111</v>
      </c>
      <c r="AE118" s="52">
        <v>0.24867724867724866</v>
      </c>
      <c r="AF118" s="52">
        <f t="shared" si="5"/>
        <v>5.1322751322751325E-2</v>
      </c>
      <c r="AG118" s="62" t="s">
        <v>47</v>
      </c>
    </row>
    <row r="119" spans="1:33" s="26" customFormat="1" ht="16.5" customHeight="1" x14ac:dyDescent="0.25">
      <c r="A119" s="41" t="s">
        <v>31</v>
      </c>
      <c r="B119" s="42" t="s">
        <v>32</v>
      </c>
      <c r="C119" s="43" t="s">
        <v>169</v>
      </c>
      <c r="D119" s="44" t="s">
        <v>170</v>
      </c>
      <c r="E119" s="43" t="s">
        <v>171</v>
      </c>
      <c r="F119" s="43" t="s">
        <v>169</v>
      </c>
      <c r="G119" s="45" t="s">
        <v>36</v>
      </c>
      <c r="H119" s="45" t="s">
        <v>37</v>
      </c>
      <c r="I119" s="46" t="s">
        <v>69</v>
      </c>
      <c r="J119" s="47"/>
      <c r="K119" s="48" t="s">
        <v>70</v>
      </c>
      <c r="L119" s="63" t="s">
        <v>71</v>
      </c>
      <c r="M119" s="61">
        <v>70</v>
      </c>
      <c r="N119" s="51">
        <v>16003.75426305954</v>
      </c>
      <c r="O119" s="52">
        <v>0.96100403406544155</v>
      </c>
      <c r="P119" s="52">
        <f t="shared" si="3"/>
        <v>-0.26100403406544159</v>
      </c>
      <c r="Q119" s="53" t="s">
        <v>72</v>
      </c>
      <c r="R119" s="54"/>
      <c r="S119" s="55" t="s">
        <v>73</v>
      </c>
      <c r="T119" s="56" t="s">
        <v>43</v>
      </c>
      <c r="U119" s="61">
        <v>70</v>
      </c>
      <c r="V119" s="57">
        <v>10950.123639740039</v>
      </c>
      <c r="W119" s="58">
        <v>0.96548632900044828</v>
      </c>
      <c r="X119" s="58">
        <f t="shared" si="4"/>
        <v>-0.26548632900044833</v>
      </c>
      <c r="Y119" s="59" t="s">
        <v>74</v>
      </c>
      <c r="Z119" s="60"/>
      <c r="AA119" s="56" t="s">
        <v>64</v>
      </c>
      <c r="AB119" s="67" t="s">
        <v>46</v>
      </c>
      <c r="AC119" s="61">
        <v>80</v>
      </c>
      <c r="AD119" s="51">
        <v>1992.5835098591572</v>
      </c>
      <c r="AE119" s="52">
        <v>0.79560735096369339</v>
      </c>
      <c r="AF119" s="52">
        <f t="shared" si="5"/>
        <v>4.3926490363066506E-3</v>
      </c>
      <c r="AG119" s="62" t="s">
        <v>47</v>
      </c>
    </row>
    <row r="120" spans="1:33" s="26" customFormat="1" ht="16.5" customHeight="1" x14ac:dyDescent="0.25">
      <c r="A120" s="41" t="s">
        <v>31</v>
      </c>
      <c r="B120" s="42" t="s">
        <v>32</v>
      </c>
      <c r="C120" s="43" t="s">
        <v>169</v>
      </c>
      <c r="D120" s="44" t="s">
        <v>170</v>
      </c>
      <c r="E120" s="43" t="s">
        <v>171</v>
      </c>
      <c r="F120" s="43" t="s">
        <v>169</v>
      </c>
      <c r="G120" s="45" t="s">
        <v>36</v>
      </c>
      <c r="H120" s="45" t="s">
        <v>37</v>
      </c>
      <c r="I120" s="46" t="s">
        <v>75</v>
      </c>
      <c r="J120" s="47"/>
      <c r="K120" s="48" t="s">
        <v>76</v>
      </c>
      <c r="L120" s="63" t="s">
        <v>71</v>
      </c>
      <c r="M120" s="50">
        <v>60</v>
      </c>
      <c r="N120" s="51">
        <v>5561.6295343536076</v>
      </c>
      <c r="O120" s="52">
        <v>0.94087009803921562</v>
      </c>
      <c r="P120" s="52">
        <f t="shared" si="3"/>
        <v>-0.34087009803921564</v>
      </c>
      <c r="Q120" s="53" t="s">
        <v>72</v>
      </c>
      <c r="R120" s="54"/>
      <c r="S120" s="55" t="s">
        <v>77</v>
      </c>
      <c r="T120" s="56" t="s">
        <v>43</v>
      </c>
      <c r="U120" s="50">
        <v>70</v>
      </c>
      <c r="V120" s="57">
        <v>4783.3900580083819</v>
      </c>
      <c r="W120" s="58">
        <v>0.95067401960784303</v>
      </c>
      <c r="X120" s="58">
        <f t="shared" si="4"/>
        <v>-0.25067401960784308</v>
      </c>
      <c r="Y120" s="59" t="s">
        <v>74</v>
      </c>
      <c r="Z120" s="60"/>
      <c r="AA120" s="56" t="s">
        <v>172</v>
      </c>
      <c r="AB120" s="67" t="s">
        <v>46</v>
      </c>
      <c r="AC120" s="61">
        <v>60</v>
      </c>
      <c r="AD120" s="51">
        <v>807.12099951243226</v>
      </c>
      <c r="AE120" s="52">
        <v>0.62837009803921562</v>
      </c>
      <c r="AF120" s="52">
        <f t="shared" si="5"/>
        <v>-2.8370098039215641E-2</v>
      </c>
      <c r="AG120" s="62" t="s">
        <v>47</v>
      </c>
    </row>
    <row r="121" spans="1:33" s="26" customFormat="1" ht="16.5" customHeight="1" x14ac:dyDescent="0.25">
      <c r="A121" s="41" t="s">
        <v>31</v>
      </c>
      <c r="B121" s="42" t="s">
        <v>32</v>
      </c>
      <c r="C121" s="43" t="s">
        <v>169</v>
      </c>
      <c r="D121" s="44" t="s">
        <v>170</v>
      </c>
      <c r="E121" s="43" t="s">
        <v>171</v>
      </c>
      <c r="F121" s="43" t="s">
        <v>169</v>
      </c>
      <c r="G121" s="45" t="s">
        <v>36</v>
      </c>
      <c r="H121" s="45" t="s">
        <v>37</v>
      </c>
      <c r="I121" s="46" t="s">
        <v>78</v>
      </c>
      <c r="J121" s="47"/>
      <c r="K121" s="64" t="s">
        <v>79</v>
      </c>
      <c r="L121" s="63" t="s">
        <v>71</v>
      </c>
      <c r="M121" s="65">
        <v>40</v>
      </c>
      <c r="N121" s="51">
        <v>4683.1928571428562</v>
      </c>
      <c r="O121" s="52">
        <v>0.4</v>
      </c>
      <c r="P121" s="52">
        <f t="shared" si="3"/>
        <v>0</v>
      </c>
      <c r="Q121" s="53" t="s">
        <v>72</v>
      </c>
      <c r="R121" s="54"/>
      <c r="S121" s="55" t="s">
        <v>73</v>
      </c>
      <c r="T121" s="56" t="s">
        <v>43</v>
      </c>
      <c r="U121" s="50">
        <v>70</v>
      </c>
      <c r="V121" s="57">
        <v>8561.5958333333328</v>
      </c>
      <c r="W121" s="58">
        <v>0.68571428571428572</v>
      </c>
      <c r="X121" s="58">
        <f t="shared" si="4"/>
        <v>1.4285714285714235E-2</v>
      </c>
      <c r="Y121" s="59" t="s">
        <v>74</v>
      </c>
      <c r="Z121" s="60"/>
      <c r="AA121" s="56" t="s">
        <v>173</v>
      </c>
      <c r="AB121" s="56" t="s">
        <v>46</v>
      </c>
      <c r="AC121" s="61">
        <v>60</v>
      </c>
      <c r="AD121" s="51">
        <v>26184.024107142857</v>
      </c>
      <c r="AE121" s="52">
        <v>0.8</v>
      </c>
      <c r="AF121" s="52">
        <f t="shared" si="5"/>
        <v>-0.20000000000000007</v>
      </c>
      <c r="AG121" s="62" t="s">
        <v>47</v>
      </c>
    </row>
    <row r="122" spans="1:33" s="26" customFormat="1" ht="16.5" customHeight="1" x14ac:dyDescent="0.25">
      <c r="A122" s="41" t="s">
        <v>31</v>
      </c>
      <c r="B122" s="42" t="s">
        <v>32</v>
      </c>
      <c r="C122" s="43" t="s">
        <v>169</v>
      </c>
      <c r="D122" s="44" t="s">
        <v>170</v>
      </c>
      <c r="E122" s="43" t="s">
        <v>171</v>
      </c>
      <c r="F122" s="43" t="s">
        <v>169</v>
      </c>
      <c r="G122" s="45" t="s">
        <v>81</v>
      </c>
      <c r="H122" s="45" t="s">
        <v>81</v>
      </c>
      <c r="I122" s="46" t="s">
        <v>38</v>
      </c>
      <c r="J122" s="47"/>
      <c r="K122" s="64" t="s">
        <v>39</v>
      </c>
      <c r="L122" s="49" t="s">
        <v>40</v>
      </c>
      <c r="M122" s="65">
        <v>80</v>
      </c>
      <c r="N122" s="51">
        <v>16691.491661931836</v>
      </c>
      <c r="O122" s="52">
        <v>0.78659217877094978</v>
      </c>
      <c r="P122" s="52">
        <f t="shared" si="3"/>
        <v>1.3407821229050265E-2</v>
      </c>
      <c r="Q122" s="53" t="s">
        <v>41</v>
      </c>
      <c r="R122" s="54"/>
      <c r="S122" s="72" t="s">
        <v>82</v>
      </c>
      <c r="T122" s="64" t="s">
        <v>71</v>
      </c>
      <c r="U122" s="50">
        <v>65</v>
      </c>
      <c r="V122" s="57">
        <v>16173.098902255617</v>
      </c>
      <c r="W122" s="58">
        <v>0.74301675977653636</v>
      </c>
      <c r="X122" s="58">
        <f t="shared" si="4"/>
        <v>-9.301675977653634E-2</v>
      </c>
      <c r="Y122" s="69" t="s">
        <v>72</v>
      </c>
      <c r="Z122" s="60"/>
      <c r="AA122" s="70" t="s">
        <v>42</v>
      </c>
      <c r="AB122" s="64" t="s">
        <v>43</v>
      </c>
      <c r="AC122" s="61">
        <v>70</v>
      </c>
      <c r="AD122" s="51">
        <v>27211.505385694269</v>
      </c>
      <c r="AE122" s="52">
        <v>0.79664804469273742</v>
      </c>
      <c r="AF122" s="52">
        <f t="shared" si="5"/>
        <v>-9.6648044692737467E-2</v>
      </c>
      <c r="AG122" s="71" t="s">
        <v>44</v>
      </c>
    </row>
    <row r="123" spans="1:33" s="26" customFormat="1" ht="16.5" customHeight="1" x14ac:dyDescent="0.25">
      <c r="A123" s="41" t="s">
        <v>31</v>
      </c>
      <c r="B123" s="42" t="s">
        <v>32</v>
      </c>
      <c r="C123" s="43" t="s">
        <v>169</v>
      </c>
      <c r="D123" s="44" t="s">
        <v>170</v>
      </c>
      <c r="E123" s="43" t="s">
        <v>171</v>
      </c>
      <c r="F123" s="43" t="s">
        <v>169</v>
      </c>
      <c r="G123" s="45" t="s">
        <v>81</v>
      </c>
      <c r="H123" s="45" t="s">
        <v>81</v>
      </c>
      <c r="I123" s="46" t="s">
        <v>48</v>
      </c>
      <c r="J123" s="47"/>
      <c r="K123" s="64" t="s">
        <v>49</v>
      </c>
      <c r="L123" s="49" t="s">
        <v>40</v>
      </c>
      <c r="M123" s="84">
        <v>75</v>
      </c>
      <c r="N123" s="51">
        <v>7311.7680418041809</v>
      </c>
      <c r="O123" s="52">
        <v>0.84401114206128136</v>
      </c>
      <c r="P123" s="52">
        <f t="shared" si="3"/>
        <v>-9.4011142061281361E-2</v>
      </c>
      <c r="Q123" s="53" t="s">
        <v>41</v>
      </c>
      <c r="R123" s="54"/>
      <c r="S123" s="73" t="s">
        <v>82</v>
      </c>
      <c r="T123" s="64" t="s">
        <v>71</v>
      </c>
      <c r="U123" s="66">
        <v>40</v>
      </c>
      <c r="V123" s="57">
        <v>6916.1346798029726</v>
      </c>
      <c r="W123" s="58">
        <v>0.75394614670380689</v>
      </c>
      <c r="X123" s="58">
        <f t="shared" si="4"/>
        <v>-0.35394614670380686</v>
      </c>
      <c r="Y123" s="69" t="s">
        <v>72</v>
      </c>
      <c r="Z123" s="60"/>
      <c r="AA123" s="70" t="s">
        <v>50</v>
      </c>
      <c r="AB123" s="64" t="s">
        <v>43</v>
      </c>
      <c r="AC123" s="61">
        <v>70</v>
      </c>
      <c r="AD123" s="51">
        <v>12280.598268215392</v>
      </c>
      <c r="AE123" s="52">
        <v>0.87929433611884866</v>
      </c>
      <c r="AF123" s="52">
        <f t="shared" si="5"/>
        <v>-0.17929433611884871</v>
      </c>
      <c r="AG123" s="71" t="s">
        <v>44</v>
      </c>
    </row>
    <row r="124" spans="1:33" s="26" customFormat="1" ht="16.5" customHeight="1" x14ac:dyDescent="0.25">
      <c r="A124" s="41" t="s">
        <v>31</v>
      </c>
      <c r="B124" s="42" t="s">
        <v>32</v>
      </c>
      <c r="C124" s="43" t="s">
        <v>169</v>
      </c>
      <c r="D124" s="44" t="s">
        <v>170</v>
      </c>
      <c r="E124" s="43" t="s">
        <v>171</v>
      </c>
      <c r="F124" s="43" t="s">
        <v>169</v>
      </c>
      <c r="G124" s="45" t="s">
        <v>81</v>
      </c>
      <c r="H124" s="45" t="s">
        <v>81</v>
      </c>
      <c r="I124" s="46" t="s">
        <v>52</v>
      </c>
      <c r="J124" s="47"/>
      <c r="K124" s="64" t="s">
        <v>53</v>
      </c>
      <c r="L124" s="49" t="s">
        <v>40</v>
      </c>
      <c r="M124" s="65">
        <v>80</v>
      </c>
      <c r="N124" s="51">
        <v>521179.97666666674</v>
      </c>
      <c r="O124" s="52">
        <v>0.75</v>
      </c>
      <c r="P124" s="52">
        <f t="shared" si="3"/>
        <v>5.0000000000000044E-2</v>
      </c>
      <c r="Q124" s="64" t="s">
        <v>41</v>
      </c>
      <c r="R124" s="54"/>
      <c r="S124" s="72" t="s">
        <v>70</v>
      </c>
      <c r="T124" s="64" t="s">
        <v>71</v>
      </c>
      <c r="U124" s="50">
        <v>80</v>
      </c>
      <c r="V124" s="57">
        <v>557011.06999999995</v>
      </c>
      <c r="W124" s="58">
        <v>0.75</v>
      </c>
      <c r="X124" s="58">
        <f t="shared" si="4"/>
        <v>5.0000000000000044E-2</v>
      </c>
      <c r="Y124" s="69" t="s">
        <v>72</v>
      </c>
      <c r="Z124" s="60"/>
      <c r="AA124" s="56" t="s">
        <v>54</v>
      </c>
      <c r="AB124" s="64" t="s">
        <v>43</v>
      </c>
      <c r="AC124" s="61">
        <v>70</v>
      </c>
      <c r="AD124" s="51">
        <v>314913.74333333335</v>
      </c>
      <c r="AE124" s="52">
        <v>0.75</v>
      </c>
      <c r="AF124" s="52">
        <f t="shared" si="5"/>
        <v>-5.0000000000000044E-2</v>
      </c>
      <c r="AG124" s="71" t="s">
        <v>44</v>
      </c>
    </row>
    <row r="125" spans="1:33" s="26" customFormat="1" ht="16.5" customHeight="1" x14ac:dyDescent="0.25">
      <c r="A125" s="41" t="s">
        <v>31</v>
      </c>
      <c r="B125" s="42" t="s">
        <v>32</v>
      </c>
      <c r="C125" s="43" t="s">
        <v>169</v>
      </c>
      <c r="D125" s="44" t="s">
        <v>170</v>
      </c>
      <c r="E125" s="43" t="s">
        <v>171</v>
      </c>
      <c r="F125" s="43" t="s">
        <v>169</v>
      </c>
      <c r="G125" s="45" t="s">
        <v>81</v>
      </c>
      <c r="H125" s="45" t="s">
        <v>81</v>
      </c>
      <c r="I125" s="46" t="s">
        <v>56</v>
      </c>
      <c r="J125" s="47"/>
      <c r="K125" s="64" t="s">
        <v>57</v>
      </c>
      <c r="L125" s="49" t="s">
        <v>40</v>
      </c>
      <c r="M125" s="65">
        <v>75</v>
      </c>
      <c r="N125" s="51">
        <v>46462.359726027418</v>
      </c>
      <c r="O125" s="52">
        <v>0.9700996677740864</v>
      </c>
      <c r="P125" s="52">
        <f t="shared" si="3"/>
        <v>-0.2200996677740864</v>
      </c>
      <c r="Q125" s="53" t="s">
        <v>41</v>
      </c>
      <c r="R125" s="54"/>
      <c r="S125" s="72" t="s">
        <v>70</v>
      </c>
      <c r="T125" s="64" t="s">
        <v>71</v>
      </c>
      <c r="U125" s="50">
        <v>80</v>
      </c>
      <c r="V125" s="57">
        <v>38326.74788194443</v>
      </c>
      <c r="W125" s="58">
        <v>0.95681063122923593</v>
      </c>
      <c r="X125" s="58">
        <f t="shared" si="4"/>
        <v>-0.15681063122923589</v>
      </c>
      <c r="Y125" s="69" t="s">
        <v>72</v>
      </c>
      <c r="Z125" s="60"/>
      <c r="AA125" s="70" t="s">
        <v>58</v>
      </c>
      <c r="AB125" s="64" t="s">
        <v>43</v>
      </c>
      <c r="AC125" s="61">
        <v>70</v>
      </c>
      <c r="AD125" s="51">
        <v>63339.773814432985</v>
      </c>
      <c r="AE125" s="52">
        <v>0.96677740863787376</v>
      </c>
      <c r="AF125" s="52">
        <f t="shared" si="5"/>
        <v>-0.2667774086378738</v>
      </c>
      <c r="AG125" s="71" t="s">
        <v>44</v>
      </c>
    </row>
    <row r="126" spans="1:33" s="26" customFormat="1" ht="16.5" customHeight="1" x14ac:dyDescent="0.25">
      <c r="A126" s="41" t="s">
        <v>31</v>
      </c>
      <c r="B126" s="42" t="s">
        <v>32</v>
      </c>
      <c r="C126" s="43" t="s">
        <v>169</v>
      </c>
      <c r="D126" s="44" t="s">
        <v>170</v>
      </c>
      <c r="E126" s="43" t="s">
        <v>171</v>
      </c>
      <c r="F126" s="43" t="s">
        <v>169</v>
      </c>
      <c r="G126" s="45" t="s">
        <v>81</v>
      </c>
      <c r="H126" s="45" t="s">
        <v>81</v>
      </c>
      <c r="I126" s="46" t="s">
        <v>60</v>
      </c>
      <c r="J126" s="47"/>
      <c r="K126" s="63" t="s">
        <v>61</v>
      </c>
      <c r="L126" s="49" t="s">
        <v>40</v>
      </c>
      <c r="M126" s="50">
        <v>75</v>
      </c>
      <c r="N126" s="51">
        <v>9571.0000918728128</v>
      </c>
      <c r="O126" s="52">
        <v>0.86756591048436549</v>
      </c>
      <c r="P126" s="52">
        <f t="shared" si="3"/>
        <v>-0.11756591048436549</v>
      </c>
      <c r="Q126" s="53" t="s">
        <v>41</v>
      </c>
      <c r="R126" s="54"/>
      <c r="S126" s="68" t="s">
        <v>79</v>
      </c>
      <c r="T126" s="64" t="s">
        <v>71</v>
      </c>
      <c r="U126" s="50">
        <v>50</v>
      </c>
      <c r="V126" s="57">
        <v>4011.2653432589091</v>
      </c>
      <c r="W126" s="58">
        <v>0.74126302881667694</v>
      </c>
      <c r="X126" s="58">
        <f t="shared" si="4"/>
        <v>-0.24126302881667694</v>
      </c>
      <c r="Y126" s="69" t="s">
        <v>72</v>
      </c>
      <c r="Z126" s="60"/>
      <c r="AA126" s="70" t="s">
        <v>62</v>
      </c>
      <c r="AB126" s="64" t="s">
        <v>43</v>
      </c>
      <c r="AC126" s="61">
        <v>60</v>
      </c>
      <c r="AD126" s="51">
        <v>7121.4040576652433</v>
      </c>
      <c r="AE126" s="52">
        <v>0.8718577559779277</v>
      </c>
      <c r="AF126" s="52">
        <f t="shared" si="5"/>
        <v>-0.27185775597792772</v>
      </c>
      <c r="AG126" s="71" t="s">
        <v>63</v>
      </c>
    </row>
    <row r="127" spans="1:33" s="26" customFormat="1" ht="16.5" customHeight="1" x14ac:dyDescent="0.25">
      <c r="A127" s="41" t="s">
        <v>31</v>
      </c>
      <c r="B127" s="42" t="s">
        <v>32</v>
      </c>
      <c r="C127" s="43" t="s">
        <v>169</v>
      </c>
      <c r="D127" s="44" t="s">
        <v>170</v>
      </c>
      <c r="E127" s="43" t="s">
        <v>171</v>
      </c>
      <c r="F127" s="43" t="s">
        <v>169</v>
      </c>
      <c r="G127" s="45" t="s">
        <v>81</v>
      </c>
      <c r="H127" s="45" t="s">
        <v>81</v>
      </c>
      <c r="I127" s="46" t="s">
        <v>65</v>
      </c>
      <c r="J127" s="47"/>
      <c r="K127" s="64" t="s">
        <v>66</v>
      </c>
      <c r="L127" s="49" t="s">
        <v>40</v>
      </c>
      <c r="M127" s="61">
        <v>70</v>
      </c>
      <c r="N127" s="51">
        <v>4464.1696356916491</v>
      </c>
      <c r="O127" s="52">
        <v>0.83509700176366852</v>
      </c>
      <c r="P127" s="52">
        <f t="shared" si="3"/>
        <v>-0.13509700176366857</v>
      </c>
      <c r="Q127" s="53" t="s">
        <v>41</v>
      </c>
      <c r="R127" s="54"/>
      <c r="S127" s="73" t="s">
        <v>79</v>
      </c>
      <c r="T127" s="64" t="s">
        <v>71</v>
      </c>
      <c r="U127" s="66">
        <v>35</v>
      </c>
      <c r="V127" s="57">
        <v>1591.0057689768953</v>
      </c>
      <c r="W127" s="58">
        <v>0.66798941798941802</v>
      </c>
      <c r="X127" s="58">
        <f t="shared" si="4"/>
        <v>-0.31798941798941804</v>
      </c>
      <c r="Y127" s="69" t="s">
        <v>72</v>
      </c>
      <c r="Z127" s="60"/>
      <c r="AA127" s="70" t="s">
        <v>67</v>
      </c>
      <c r="AB127" s="64" t="s">
        <v>43</v>
      </c>
      <c r="AC127" s="61">
        <v>60</v>
      </c>
      <c r="AD127" s="51">
        <v>2432.8647886540516</v>
      </c>
      <c r="AE127" s="52">
        <v>0.7927689594356262</v>
      </c>
      <c r="AF127" s="52">
        <f t="shared" si="5"/>
        <v>-0.19276895943562622</v>
      </c>
      <c r="AG127" s="71" t="s">
        <v>63</v>
      </c>
    </row>
    <row r="128" spans="1:33" s="26" customFormat="1" ht="16.5" customHeight="1" x14ac:dyDescent="0.25">
      <c r="A128" s="41" t="s">
        <v>31</v>
      </c>
      <c r="B128" s="42" t="s">
        <v>32</v>
      </c>
      <c r="C128" s="43" t="s">
        <v>169</v>
      </c>
      <c r="D128" s="44" t="s">
        <v>170</v>
      </c>
      <c r="E128" s="43" t="s">
        <v>171</v>
      </c>
      <c r="F128" s="43" t="s">
        <v>169</v>
      </c>
      <c r="G128" s="45" t="s">
        <v>81</v>
      </c>
      <c r="H128" s="45" t="s">
        <v>81</v>
      </c>
      <c r="I128" s="46" t="s">
        <v>69</v>
      </c>
      <c r="J128" s="47"/>
      <c r="K128" s="63" t="s">
        <v>83</v>
      </c>
      <c r="L128" s="49" t="s">
        <v>84</v>
      </c>
      <c r="M128" s="50">
        <v>65</v>
      </c>
      <c r="N128" s="51">
        <v>1616.6686650000202</v>
      </c>
      <c r="O128" s="52">
        <v>0.89645898700134463</v>
      </c>
      <c r="P128" s="52">
        <f t="shared" si="3"/>
        <v>-0.24645898700134461</v>
      </c>
      <c r="Q128" s="53" t="s">
        <v>85</v>
      </c>
      <c r="R128" s="54"/>
      <c r="S128" s="72" t="s">
        <v>70</v>
      </c>
      <c r="T128" s="64" t="s">
        <v>71</v>
      </c>
      <c r="U128" s="50">
        <v>70</v>
      </c>
      <c r="V128" s="57">
        <v>16003.75426305954</v>
      </c>
      <c r="W128" s="58">
        <v>0.96100403406544155</v>
      </c>
      <c r="X128" s="58">
        <f t="shared" si="4"/>
        <v>-0.26100403406544159</v>
      </c>
      <c r="Y128" s="69" t="s">
        <v>72</v>
      </c>
      <c r="Z128" s="60"/>
      <c r="AA128" s="70" t="s">
        <v>73</v>
      </c>
      <c r="AB128" s="64" t="s">
        <v>43</v>
      </c>
      <c r="AC128" s="61">
        <v>70</v>
      </c>
      <c r="AD128" s="51">
        <v>10950.123639740039</v>
      </c>
      <c r="AE128" s="52">
        <v>0.96548632900044828</v>
      </c>
      <c r="AF128" s="52">
        <f t="shared" si="5"/>
        <v>-0.26548632900044833</v>
      </c>
      <c r="AG128" s="71" t="s">
        <v>74</v>
      </c>
    </row>
    <row r="129" spans="1:33" s="26" customFormat="1" ht="16.5" customHeight="1" x14ac:dyDescent="0.25">
      <c r="A129" s="41" t="s">
        <v>31</v>
      </c>
      <c r="B129" s="42" t="s">
        <v>32</v>
      </c>
      <c r="C129" s="43" t="s">
        <v>169</v>
      </c>
      <c r="D129" s="44" t="s">
        <v>170</v>
      </c>
      <c r="E129" s="43" t="s">
        <v>171</v>
      </c>
      <c r="F129" s="43" t="s">
        <v>169</v>
      </c>
      <c r="G129" s="45" t="s">
        <v>81</v>
      </c>
      <c r="H129" s="45" t="s">
        <v>81</v>
      </c>
      <c r="I129" s="46" t="s">
        <v>75</v>
      </c>
      <c r="J129" s="47"/>
      <c r="K129" s="64" t="s">
        <v>86</v>
      </c>
      <c r="L129" s="49" t="s">
        <v>84</v>
      </c>
      <c r="M129" s="50">
        <v>60</v>
      </c>
      <c r="N129" s="51">
        <v>739.50531250000688</v>
      </c>
      <c r="O129" s="52">
        <v>0.82352941176470584</v>
      </c>
      <c r="P129" s="52">
        <f t="shared" si="3"/>
        <v>-0.22352941176470587</v>
      </c>
      <c r="Q129" s="53" t="s">
        <v>85</v>
      </c>
      <c r="R129" s="54"/>
      <c r="S129" s="68" t="s">
        <v>76</v>
      </c>
      <c r="T129" s="64" t="s">
        <v>71</v>
      </c>
      <c r="U129" s="50">
        <v>60</v>
      </c>
      <c r="V129" s="57">
        <v>5561.6295343536076</v>
      </c>
      <c r="W129" s="58">
        <v>0.94087009803921562</v>
      </c>
      <c r="X129" s="58">
        <f t="shared" si="4"/>
        <v>-0.34087009803921564</v>
      </c>
      <c r="Y129" s="69" t="s">
        <v>72</v>
      </c>
      <c r="Z129" s="60"/>
      <c r="AA129" s="70" t="s">
        <v>77</v>
      </c>
      <c r="AB129" s="64" t="s">
        <v>43</v>
      </c>
      <c r="AC129" s="61">
        <v>70</v>
      </c>
      <c r="AD129" s="51">
        <v>4783.3900580083819</v>
      </c>
      <c r="AE129" s="52">
        <v>0.95067401960784303</v>
      </c>
      <c r="AF129" s="52">
        <f t="shared" si="5"/>
        <v>-0.25067401960784308</v>
      </c>
      <c r="AG129" s="71" t="s">
        <v>74</v>
      </c>
    </row>
    <row r="130" spans="1:33" s="26" customFormat="1" ht="16.5" customHeight="1" x14ac:dyDescent="0.25">
      <c r="A130" s="41" t="s">
        <v>31</v>
      </c>
      <c r="B130" s="42" t="s">
        <v>32</v>
      </c>
      <c r="C130" s="43" t="s">
        <v>169</v>
      </c>
      <c r="D130" s="44" t="s">
        <v>170</v>
      </c>
      <c r="E130" s="43" t="s">
        <v>171</v>
      </c>
      <c r="F130" s="43" t="s">
        <v>169</v>
      </c>
      <c r="G130" s="45" t="s">
        <v>81</v>
      </c>
      <c r="H130" s="45" t="s">
        <v>81</v>
      </c>
      <c r="I130" s="46" t="s">
        <v>78</v>
      </c>
      <c r="J130" s="47"/>
      <c r="K130" s="64" t="s">
        <v>83</v>
      </c>
      <c r="L130" s="49" t="s">
        <v>84</v>
      </c>
      <c r="M130" s="65">
        <v>65</v>
      </c>
      <c r="N130" s="51">
        <v>3701.6021951219509</v>
      </c>
      <c r="O130" s="52">
        <v>0.58571428571428574</v>
      </c>
      <c r="P130" s="52">
        <f t="shared" si="3"/>
        <v>6.4285714285714279E-2</v>
      </c>
      <c r="Q130" s="53" t="s">
        <v>85</v>
      </c>
      <c r="R130" s="54"/>
      <c r="S130" s="73" t="s">
        <v>79</v>
      </c>
      <c r="T130" s="64" t="s">
        <v>71</v>
      </c>
      <c r="U130" s="66">
        <v>40</v>
      </c>
      <c r="V130" s="57">
        <v>4683.1928571428562</v>
      </c>
      <c r="W130" s="58">
        <v>0.4</v>
      </c>
      <c r="X130" s="58">
        <f t="shared" si="4"/>
        <v>0</v>
      </c>
      <c r="Y130" s="69" t="s">
        <v>72</v>
      </c>
      <c r="Z130" s="60"/>
      <c r="AA130" s="64" t="s">
        <v>73</v>
      </c>
      <c r="AB130" s="64" t="s">
        <v>43</v>
      </c>
      <c r="AC130" s="61">
        <v>70</v>
      </c>
      <c r="AD130" s="51">
        <v>8561.5958333333328</v>
      </c>
      <c r="AE130" s="52">
        <v>0.68571428571428572</v>
      </c>
      <c r="AF130" s="52">
        <f t="shared" si="5"/>
        <v>1.4285714285714235E-2</v>
      </c>
      <c r="AG130" s="71" t="s">
        <v>74</v>
      </c>
    </row>
    <row r="131" spans="1:33" s="26" customFormat="1" ht="16.5" customHeight="1" x14ac:dyDescent="0.3">
      <c r="A131" s="41" t="s">
        <v>31</v>
      </c>
      <c r="B131" s="42" t="s">
        <v>32</v>
      </c>
      <c r="C131" s="43" t="s">
        <v>169</v>
      </c>
      <c r="D131" s="44" t="s">
        <v>170</v>
      </c>
      <c r="E131" s="43" t="s">
        <v>171</v>
      </c>
      <c r="F131" s="43" t="s">
        <v>169</v>
      </c>
      <c r="G131" s="45" t="s">
        <v>87</v>
      </c>
      <c r="H131" s="45" t="s">
        <v>87</v>
      </c>
      <c r="I131" s="46" t="s">
        <v>38</v>
      </c>
      <c r="J131" s="47"/>
      <c r="K131" s="64" t="s">
        <v>88</v>
      </c>
      <c r="L131" s="64" t="s">
        <v>89</v>
      </c>
      <c r="M131" s="61">
        <v>60</v>
      </c>
      <c r="N131" s="51">
        <v>7353.3510144927632</v>
      </c>
      <c r="O131" s="52">
        <v>0.77094972067039114</v>
      </c>
      <c r="P131" s="52">
        <f t="shared" ref="P131:P194" si="6">IFERROR(M131/100-O131,"")</f>
        <v>-0.17094972067039116</v>
      </c>
      <c r="Q131" s="74" t="s">
        <v>90</v>
      </c>
      <c r="R131" s="54"/>
      <c r="S131" s="73" t="s">
        <v>165</v>
      </c>
      <c r="T131" s="64" t="s">
        <v>46</v>
      </c>
      <c r="U131" s="66">
        <v>60</v>
      </c>
      <c r="V131" s="57">
        <v>4925.1198854337208</v>
      </c>
      <c r="W131" s="58">
        <v>0.68268156424581006</v>
      </c>
      <c r="X131" s="58">
        <f t="shared" ref="X131:X194" si="7">IFERROR(U131/100-W131,"")</f>
        <v>-8.268156424581008E-2</v>
      </c>
      <c r="Y131" s="75" t="s">
        <v>91</v>
      </c>
      <c r="Z131" s="60"/>
      <c r="AA131" s="56" t="s">
        <v>92</v>
      </c>
      <c r="AB131" s="56" t="s">
        <v>93</v>
      </c>
      <c r="AC131" s="61">
        <v>80</v>
      </c>
      <c r="AD131" s="51">
        <v>7874.7706618705133</v>
      </c>
      <c r="AE131" s="52">
        <v>0.77653631284916202</v>
      </c>
      <c r="AF131" s="52">
        <f t="shared" ref="AF131:AF194" si="8">IFERROR(AC131/100-AE131,"")</f>
        <v>2.346368715083802E-2</v>
      </c>
      <c r="AG131" s="62" t="s">
        <v>94</v>
      </c>
    </row>
    <row r="132" spans="1:33" s="26" customFormat="1" ht="16.5" customHeight="1" x14ac:dyDescent="0.3">
      <c r="A132" s="41" t="s">
        <v>31</v>
      </c>
      <c r="B132" s="42" t="s">
        <v>32</v>
      </c>
      <c r="C132" s="43" t="s">
        <v>169</v>
      </c>
      <c r="D132" s="44" t="s">
        <v>170</v>
      </c>
      <c r="E132" s="43" t="s">
        <v>171</v>
      </c>
      <c r="F132" s="43" t="s">
        <v>169</v>
      </c>
      <c r="G132" s="45" t="s">
        <v>87</v>
      </c>
      <c r="H132" s="45" t="s">
        <v>87</v>
      </c>
      <c r="I132" s="46" t="s">
        <v>48</v>
      </c>
      <c r="J132" s="47"/>
      <c r="K132" s="64" t="s">
        <v>95</v>
      </c>
      <c r="L132" s="64" t="s">
        <v>89</v>
      </c>
      <c r="M132" s="85">
        <v>55</v>
      </c>
      <c r="N132" s="51">
        <v>3336.7238792102212</v>
      </c>
      <c r="O132" s="52">
        <v>0.79944289693593318</v>
      </c>
      <c r="P132" s="52">
        <f t="shared" si="6"/>
        <v>-0.24944289693593313</v>
      </c>
      <c r="Q132" s="74" t="s">
        <v>90</v>
      </c>
      <c r="R132" s="54"/>
      <c r="S132" s="73" t="s">
        <v>96</v>
      </c>
      <c r="T132" s="64" t="s">
        <v>46</v>
      </c>
      <c r="U132" s="66">
        <v>30</v>
      </c>
      <c r="V132" s="57">
        <v>2499.8359026687635</v>
      </c>
      <c r="W132" s="58">
        <v>0.59145775301764159</v>
      </c>
      <c r="X132" s="58">
        <f t="shared" si="7"/>
        <v>-0.2914577530176416</v>
      </c>
      <c r="Y132" s="75" t="s">
        <v>91</v>
      </c>
      <c r="Z132" s="60"/>
      <c r="AA132" s="56" t="s">
        <v>92</v>
      </c>
      <c r="AB132" s="56" t="s">
        <v>93</v>
      </c>
      <c r="AC132" s="61">
        <v>80</v>
      </c>
      <c r="AD132" s="51">
        <v>3900.3854644149646</v>
      </c>
      <c r="AE132" s="52">
        <v>0.76973073351903432</v>
      </c>
      <c r="AF132" s="52">
        <f t="shared" si="8"/>
        <v>3.0269266480965729E-2</v>
      </c>
      <c r="AG132" s="62" t="s">
        <v>94</v>
      </c>
    </row>
    <row r="133" spans="1:33" s="26" customFormat="1" ht="16.5" customHeight="1" x14ac:dyDescent="0.3">
      <c r="A133" s="41" t="s">
        <v>31</v>
      </c>
      <c r="B133" s="42" t="s">
        <v>32</v>
      </c>
      <c r="C133" s="43" t="s">
        <v>169</v>
      </c>
      <c r="D133" s="44" t="s">
        <v>170</v>
      </c>
      <c r="E133" s="43" t="s">
        <v>171</v>
      </c>
      <c r="F133" s="43" t="s">
        <v>169</v>
      </c>
      <c r="G133" s="45" t="s">
        <v>87</v>
      </c>
      <c r="H133" s="45" t="s">
        <v>87</v>
      </c>
      <c r="I133" s="46" t="s">
        <v>52</v>
      </c>
      <c r="J133" s="47"/>
      <c r="K133" s="64" t="s">
        <v>97</v>
      </c>
      <c r="L133" s="64" t="s">
        <v>89</v>
      </c>
      <c r="M133" s="61">
        <v>65</v>
      </c>
      <c r="N133" s="51">
        <v>49295.596666666657</v>
      </c>
      <c r="O133" s="52">
        <v>0.75</v>
      </c>
      <c r="P133" s="52">
        <f t="shared" si="6"/>
        <v>-9.9999999999999978E-2</v>
      </c>
      <c r="Q133" s="53" t="s">
        <v>90</v>
      </c>
      <c r="R133" s="54"/>
      <c r="S133" s="73" t="s">
        <v>98</v>
      </c>
      <c r="T133" s="64" t="s">
        <v>46</v>
      </c>
      <c r="U133" s="50">
        <v>50</v>
      </c>
      <c r="V133" s="57">
        <v>0</v>
      </c>
      <c r="W133" s="58">
        <v>0</v>
      </c>
      <c r="X133" s="58">
        <f t="shared" si="7"/>
        <v>0.5</v>
      </c>
      <c r="Y133" s="75" t="s">
        <v>91</v>
      </c>
      <c r="Z133" s="60"/>
      <c r="AA133" s="64" t="s">
        <v>99</v>
      </c>
      <c r="AB133" s="56" t="s">
        <v>93</v>
      </c>
      <c r="AC133" s="61">
        <v>80</v>
      </c>
      <c r="AD133" s="51">
        <v>88369.83</v>
      </c>
      <c r="AE133" s="52">
        <v>0.75</v>
      </c>
      <c r="AF133" s="52">
        <f t="shared" si="8"/>
        <v>5.0000000000000044E-2</v>
      </c>
      <c r="AG133" s="62" t="s">
        <v>94</v>
      </c>
    </row>
    <row r="134" spans="1:33" s="26" customFormat="1" ht="16.5" customHeight="1" x14ac:dyDescent="0.3">
      <c r="A134" s="41" t="s">
        <v>31</v>
      </c>
      <c r="B134" s="42" t="s">
        <v>32</v>
      </c>
      <c r="C134" s="43" t="s">
        <v>169</v>
      </c>
      <c r="D134" s="44" t="s">
        <v>170</v>
      </c>
      <c r="E134" s="43" t="s">
        <v>171</v>
      </c>
      <c r="F134" s="43" t="s">
        <v>169</v>
      </c>
      <c r="G134" s="45" t="s">
        <v>87</v>
      </c>
      <c r="H134" s="45" t="s">
        <v>87</v>
      </c>
      <c r="I134" s="46" t="s">
        <v>56</v>
      </c>
      <c r="J134" s="47"/>
      <c r="K134" s="63" t="s">
        <v>100</v>
      </c>
      <c r="L134" s="64" t="s">
        <v>89</v>
      </c>
      <c r="M134" s="61">
        <v>65</v>
      </c>
      <c r="N134" s="51">
        <v>16656.265221843023</v>
      </c>
      <c r="O134" s="52">
        <v>0.97342192691029905</v>
      </c>
      <c r="P134" s="52">
        <f t="shared" si="6"/>
        <v>-0.32342192691029903</v>
      </c>
      <c r="Q134" s="48" t="s">
        <v>90</v>
      </c>
      <c r="R134" s="54"/>
      <c r="S134" s="73" t="s">
        <v>101</v>
      </c>
      <c r="T134" s="64" t="s">
        <v>46</v>
      </c>
      <c r="U134" s="50">
        <v>70</v>
      </c>
      <c r="V134" s="57">
        <v>13003.396293706299</v>
      </c>
      <c r="W134" s="58">
        <v>0.95016611295681064</v>
      </c>
      <c r="X134" s="58">
        <f t="shared" si="7"/>
        <v>-0.25016611295681068</v>
      </c>
      <c r="Y134" s="75" t="s">
        <v>91</v>
      </c>
      <c r="Z134" s="60"/>
      <c r="AA134" s="56" t="s">
        <v>102</v>
      </c>
      <c r="AB134" s="56" t="s">
        <v>93</v>
      </c>
      <c r="AC134" s="61">
        <v>80</v>
      </c>
      <c r="AD134" s="51">
        <v>20626.381232876745</v>
      </c>
      <c r="AE134" s="52">
        <v>0.9700996677740864</v>
      </c>
      <c r="AF134" s="52">
        <f t="shared" si="8"/>
        <v>-0.17009966777408636</v>
      </c>
      <c r="AG134" s="62" t="s">
        <v>94</v>
      </c>
    </row>
    <row r="135" spans="1:33" s="26" customFormat="1" ht="16.5" customHeight="1" x14ac:dyDescent="0.3">
      <c r="A135" s="41" t="s">
        <v>31</v>
      </c>
      <c r="B135" s="42" t="s">
        <v>32</v>
      </c>
      <c r="C135" s="43" t="s">
        <v>169</v>
      </c>
      <c r="D135" s="44" t="s">
        <v>170</v>
      </c>
      <c r="E135" s="43" t="s">
        <v>171</v>
      </c>
      <c r="F135" s="43" t="s">
        <v>169</v>
      </c>
      <c r="G135" s="45" t="s">
        <v>87</v>
      </c>
      <c r="H135" s="45" t="s">
        <v>87</v>
      </c>
      <c r="I135" s="46" t="s">
        <v>60</v>
      </c>
      <c r="J135" s="47"/>
      <c r="K135" s="63" t="s">
        <v>95</v>
      </c>
      <c r="L135" s="64" t="s">
        <v>89</v>
      </c>
      <c r="M135" s="61">
        <v>55</v>
      </c>
      <c r="N135" s="51">
        <v>1987.2829722921922</v>
      </c>
      <c r="O135" s="52">
        <v>0.73022685469037407</v>
      </c>
      <c r="P135" s="52">
        <f t="shared" si="6"/>
        <v>-0.18022685469037403</v>
      </c>
      <c r="Q135" s="64" t="s">
        <v>90</v>
      </c>
      <c r="R135" s="54"/>
      <c r="S135" s="73" t="s">
        <v>174</v>
      </c>
      <c r="T135" s="64" t="s">
        <v>104</v>
      </c>
      <c r="U135" s="66">
        <v>50</v>
      </c>
      <c r="V135" s="57">
        <v>1587.0899664710812</v>
      </c>
      <c r="W135" s="58">
        <v>0.73145309625996335</v>
      </c>
      <c r="X135" s="58">
        <f t="shared" si="7"/>
        <v>-0.23145309625996335</v>
      </c>
      <c r="Y135" s="75" t="s">
        <v>175</v>
      </c>
      <c r="Z135" s="60"/>
      <c r="AA135" s="56" t="s">
        <v>92</v>
      </c>
      <c r="AB135" s="56" t="s">
        <v>93</v>
      </c>
      <c r="AC135" s="61">
        <v>80</v>
      </c>
      <c r="AD135" s="51">
        <v>2152.144965156795</v>
      </c>
      <c r="AE135" s="52">
        <v>0.70386266094420613</v>
      </c>
      <c r="AF135" s="52">
        <f t="shared" si="8"/>
        <v>9.6137339055793913E-2</v>
      </c>
      <c r="AG135" s="62" t="s">
        <v>94</v>
      </c>
    </row>
    <row r="136" spans="1:33" s="26" customFormat="1" ht="16.5" customHeight="1" x14ac:dyDescent="0.3">
      <c r="A136" s="41" t="s">
        <v>31</v>
      </c>
      <c r="B136" s="42" t="s">
        <v>32</v>
      </c>
      <c r="C136" s="43" t="s">
        <v>169</v>
      </c>
      <c r="D136" s="44" t="s">
        <v>170</v>
      </c>
      <c r="E136" s="43" t="s">
        <v>171</v>
      </c>
      <c r="F136" s="43" t="s">
        <v>169</v>
      </c>
      <c r="G136" s="45" t="s">
        <v>87</v>
      </c>
      <c r="H136" s="45" t="s">
        <v>87</v>
      </c>
      <c r="I136" s="46" t="s">
        <v>65</v>
      </c>
      <c r="J136" s="47"/>
      <c r="K136" s="64" t="s">
        <v>106</v>
      </c>
      <c r="L136" s="64" t="s">
        <v>89</v>
      </c>
      <c r="M136" s="65">
        <v>55</v>
      </c>
      <c r="N136" s="51">
        <v>886.97897454545421</v>
      </c>
      <c r="O136" s="52">
        <v>0.60626102292768957</v>
      </c>
      <c r="P136" s="52">
        <f t="shared" si="6"/>
        <v>-5.626102292768953E-2</v>
      </c>
      <c r="Q136" s="53" t="s">
        <v>90</v>
      </c>
      <c r="R136" s="54"/>
      <c r="S136" s="73" t="s">
        <v>174</v>
      </c>
      <c r="T136" s="64" t="s">
        <v>104</v>
      </c>
      <c r="U136" s="66">
        <v>50</v>
      </c>
      <c r="V136" s="57">
        <v>707.06795048143056</v>
      </c>
      <c r="W136" s="58">
        <v>0.64109347442680775</v>
      </c>
      <c r="X136" s="58">
        <f t="shared" si="7"/>
        <v>-0.14109347442680775</v>
      </c>
      <c r="Y136" s="75" t="s">
        <v>175</v>
      </c>
      <c r="Z136" s="60"/>
      <c r="AA136" s="56" t="s">
        <v>107</v>
      </c>
      <c r="AB136" s="56" t="s">
        <v>93</v>
      </c>
      <c r="AC136" s="61">
        <v>70</v>
      </c>
      <c r="AD136" s="51">
        <v>831.49109558823466</v>
      </c>
      <c r="AE136" s="52">
        <v>0.59964726631393295</v>
      </c>
      <c r="AF136" s="52">
        <f t="shared" si="8"/>
        <v>0.10035273368606701</v>
      </c>
      <c r="AG136" s="62" t="s">
        <v>94</v>
      </c>
    </row>
    <row r="137" spans="1:33" s="26" customFormat="1" ht="16.5" customHeight="1" x14ac:dyDescent="0.3">
      <c r="A137" s="41" t="s">
        <v>31</v>
      </c>
      <c r="B137" s="42" t="s">
        <v>32</v>
      </c>
      <c r="C137" s="43" t="s">
        <v>169</v>
      </c>
      <c r="D137" s="44" t="s">
        <v>170</v>
      </c>
      <c r="E137" s="43" t="s">
        <v>171</v>
      </c>
      <c r="F137" s="43" t="s">
        <v>169</v>
      </c>
      <c r="G137" s="45" t="s">
        <v>87</v>
      </c>
      <c r="H137" s="45" t="s">
        <v>87</v>
      </c>
      <c r="I137" s="46" t="s">
        <v>69</v>
      </c>
      <c r="J137" s="47"/>
      <c r="K137" s="48" t="s">
        <v>95</v>
      </c>
      <c r="L137" s="64" t="s">
        <v>89</v>
      </c>
      <c r="M137" s="65">
        <v>55</v>
      </c>
      <c r="N137" s="51">
        <v>1679.6367205659433</v>
      </c>
      <c r="O137" s="52">
        <v>0.88704616763783062</v>
      </c>
      <c r="P137" s="52">
        <f t="shared" si="6"/>
        <v>-0.33704616763783057</v>
      </c>
      <c r="Q137" s="53" t="s">
        <v>90</v>
      </c>
      <c r="R137" s="54"/>
      <c r="S137" s="73" t="s">
        <v>176</v>
      </c>
      <c r="T137" s="64" t="s">
        <v>104</v>
      </c>
      <c r="U137" s="66">
        <v>70</v>
      </c>
      <c r="V137" s="57"/>
      <c r="W137" s="58"/>
      <c r="X137" s="58">
        <f t="shared" si="7"/>
        <v>0.7</v>
      </c>
      <c r="Y137" s="75" t="s">
        <v>177</v>
      </c>
      <c r="Z137" s="60"/>
      <c r="AA137" s="56" t="s">
        <v>92</v>
      </c>
      <c r="AB137" s="56" t="s">
        <v>93</v>
      </c>
      <c r="AC137" s="61">
        <v>80</v>
      </c>
      <c r="AD137" s="51">
        <v>1744.388093487396</v>
      </c>
      <c r="AE137" s="52">
        <v>0.85342895562528009</v>
      </c>
      <c r="AF137" s="52">
        <f t="shared" si="8"/>
        <v>-5.342895562528005E-2</v>
      </c>
      <c r="AG137" s="62" t="s">
        <v>94</v>
      </c>
    </row>
    <row r="138" spans="1:33" s="26" customFormat="1" ht="16.5" customHeight="1" x14ac:dyDescent="0.3">
      <c r="A138" s="41" t="s">
        <v>31</v>
      </c>
      <c r="B138" s="42" t="s">
        <v>32</v>
      </c>
      <c r="C138" s="43" t="s">
        <v>169</v>
      </c>
      <c r="D138" s="44" t="s">
        <v>170</v>
      </c>
      <c r="E138" s="43" t="s">
        <v>171</v>
      </c>
      <c r="F138" s="43" t="s">
        <v>169</v>
      </c>
      <c r="G138" s="45" t="s">
        <v>87</v>
      </c>
      <c r="H138" s="45" t="s">
        <v>87</v>
      </c>
      <c r="I138" s="46" t="s">
        <v>75</v>
      </c>
      <c r="J138" s="47"/>
      <c r="K138" s="64" t="s">
        <v>106</v>
      </c>
      <c r="L138" s="64" t="s">
        <v>89</v>
      </c>
      <c r="M138" s="65">
        <v>55</v>
      </c>
      <c r="N138" s="51">
        <v>642.99886614817592</v>
      </c>
      <c r="O138" s="52">
        <v>0.74846813725490202</v>
      </c>
      <c r="P138" s="52">
        <f t="shared" si="6"/>
        <v>-0.19846813725490198</v>
      </c>
      <c r="Q138" s="53" t="s">
        <v>90</v>
      </c>
      <c r="R138" s="54"/>
      <c r="S138" s="72" t="s">
        <v>176</v>
      </c>
      <c r="T138" s="64" t="s">
        <v>104</v>
      </c>
      <c r="U138" s="50">
        <v>70</v>
      </c>
      <c r="V138" s="57"/>
      <c r="W138" s="58"/>
      <c r="X138" s="58">
        <f t="shared" si="7"/>
        <v>0.7</v>
      </c>
      <c r="Y138" s="75" t="s">
        <v>177</v>
      </c>
      <c r="Z138" s="60"/>
      <c r="AA138" s="64" t="s">
        <v>107</v>
      </c>
      <c r="AB138" s="56" t="s">
        <v>93</v>
      </c>
      <c r="AC138" s="61">
        <v>70</v>
      </c>
      <c r="AD138" s="51">
        <v>712.81899363057209</v>
      </c>
      <c r="AE138" s="52">
        <v>0.72150735294117652</v>
      </c>
      <c r="AF138" s="52">
        <f t="shared" si="8"/>
        <v>-2.1507352941176561E-2</v>
      </c>
      <c r="AG138" s="62" t="s">
        <v>94</v>
      </c>
    </row>
    <row r="139" spans="1:33" s="26" customFormat="1" ht="16.5" customHeight="1" x14ac:dyDescent="0.3">
      <c r="A139" s="41" t="s">
        <v>31</v>
      </c>
      <c r="B139" s="42" t="s">
        <v>32</v>
      </c>
      <c r="C139" s="43" t="s">
        <v>169</v>
      </c>
      <c r="D139" s="44" t="s">
        <v>170</v>
      </c>
      <c r="E139" s="43" t="s">
        <v>171</v>
      </c>
      <c r="F139" s="43" t="s">
        <v>169</v>
      </c>
      <c r="G139" s="45" t="s">
        <v>87</v>
      </c>
      <c r="H139" s="45" t="s">
        <v>87</v>
      </c>
      <c r="I139" s="46" t="s">
        <v>78</v>
      </c>
      <c r="J139" s="47"/>
      <c r="K139" s="63" t="s">
        <v>95</v>
      </c>
      <c r="L139" s="64" t="s">
        <v>89</v>
      </c>
      <c r="M139" s="65">
        <v>55</v>
      </c>
      <c r="N139" s="51">
        <v>3470.2356410256407</v>
      </c>
      <c r="O139" s="52">
        <v>0.55714285714285716</v>
      </c>
      <c r="P139" s="52">
        <f t="shared" si="6"/>
        <v>-7.1428571428571175E-3</v>
      </c>
      <c r="Q139" s="53" t="s">
        <v>90</v>
      </c>
      <c r="R139" s="54"/>
      <c r="S139" s="73" t="s">
        <v>178</v>
      </c>
      <c r="T139" s="64" t="s">
        <v>46</v>
      </c>
      <c r="U139" s="66">
        <v>60</v>
      </c>
      <c r="V139" s="57">
        <v>26184.024107142857</v>
      </c>
      <c r="W139" s="58">
        <v>0.8</v>
      </c>
      <c r="X139" s="58">
        <f t="shared" si="7"/>
        <v>-0.20000000000000007</v>
      </c>
      <c r="Y139" s="75" t="s">
        <v>91</v>
      </c>
      <c r="Z139" s="60"/>
      <c r="AA139" s="56" t="s">
        <v>92</v>
      </c>
      <c r="AB139" s="56" t="s">
        <v>93</v>
      </c>
      <c r="AC139" s="61">
        <v>60</v>
      </c>
      <c r="AD139" s="51">
        <v>3011.5082758620692</v>
      </c>
      <c r="AE139" s="52">
        <v>0.41428571428571426</v>
      </c>
      <c r="AF139" s="52">
        <f t="shared" si="8"/>
        <v>0.18571428571428572</v>
      </c>
      <c r="AG139" s="62" t="s">
        <v>94</v>
      </c>
    </row>
    <row r="140" spans="1:33" s="26" customFormat="1" ht="16.5" customHeight="1" x14ac:dyDescent="0.25">
      <c r="A140" s="41" t="s">
        <v>31</v>
      </c>
      <c r="B140" s="42" t="s">
        <v>32</v>
      </c>
      <c r="C140" s="43" t="s">
        <v>169</v>
      </c>
      <c r="D140" s="44" t="s">
        <v>170</v>
      </c>
      <c r="E140" s="43" t="s">
        <v>171</v>
      </c>
      <c r="F140" s="43" t="s">
        <v>169</v>
      </c>
      <c r="G140" s="45" t="s">
        <v>36</v>
      </c>
      <c r="H140" s="45" t="s">
        <v>111</v>
      </c>
      <c r="I140" s="46" t="s">
        <v>112</v>
      </c>
      <c r="J140" s="47"/>
      <c r="K140" s="48" t="s">
        <v>79</v>
      </c>
      <c r="L140" s="63" t="s">
        <v>71</v>
      </c>
      <c r="M140" s="50">
        <v>50</v>
      </c>
      <c r="N140" s="51">
        <v>3648.7747304897885</v>
      </c>
      <c r="O140" s="52">
        <v>0.92912357103973875</v>
      </c>
      <c r="P140" s="52">
        <f t="shared" si="6"/>
        <v>-0.42912357103973875</v>
      </c>
      <c r="Q140" s="53" t="s">
        <v>72</v>
      </c>
      <c r="R140" s="54"/>
      <c r="S140" s="72" t="s">
        <v>176</v>
      </c>
      <c r="T140" s="64" t="s">
        <v>104</v>
      </c>
      <c r="U140" s="50">
        <v>60</v>
      </c>
      <c r="V140" s="57"/>
      <c r="W140" s="58"/>
      <c r="X140" s="58">
        <f t="shared" si="7"/>
        <v>0.6</v>
      </c>
      <c r="Y140" s="75" t="s">
        <v>177</v>
      </c>
      <c r="Z140" s="60"/>
      <c r="AA140" s="76" t="s">
        <v>115</v>
      </c>
      <c r="AB140" s="56" t="s">
        <v>43</v>
      </c>
      <c r="AC140" s="61">
        <v>60</v>
      </c>
      <c r="AD140" s="51">
        <v>3473.0201556954776</v>
      </c>
      <c r="AE140" s="52">
        <v>0.95100707675557972</v>
      </c>
      <c r="AF140" s="52">
        <f t="shared" si="8"/>
        <v>-0.35100707675557974</v>
      </c>
      <c r="AG140" s="71" t="s">
        <v>116</v>
      </c>
    </row>
    <row r="141" spans="1:33" s="26" customFormat="1" ht="16.5" customHeight="1" x14ac:dyDescent="0.25">
      <c r="A141" s="41" t="s">
        <v>31</v>
      </c>
      <c r="B141" s="42" t="s">
        <v>32</v>
      </c>
      <c r="C141" s="43" t="s">
        <v>169</v>
      </c>
      <c r="D141" s="44" t="s">
        <v>170</v>
      </c>
      <c r="E141" s="43" t="s">
        <v>171</v>
      </c>
      <c r="F141" s="43" t="s">
        <v>169</v>
      </c>
      <c r="G141" s="45" t="s">
        <v>36</v>
      </c>
      <c r="H141" s="45" t="s">
        <v>111</v>
      </c>
      <c r="I141" s="46" t="s">
        <v>117</v>
      </c>
      <c r="J141" s="47"/>
      <c r="K141" s="64" t="s">
        <v>118</v>
      </c>
      <c r="L141" s="49" t="s">
        <v>40</v>
      </c>
      <c r="M141" s="65">
        <v>70</v>
      </c>
      <c r="N141" s="51">
        <v>2786.8234740403004</v>
      </c>
      <c r="O141" s="52">
        <v>0.8663353720693171</v>
      </c>
      <c r="P141" s="52">
        <f t="shared" si="6"/>
        <v>-0.16633537206931714</v>
      </c>
      <c r="Q141" s="74" t="s">
        <v>41</v>
      </c>
      <c r="R141" s="54"/>
      <c r="S141" s="68" t="s">
        <v>174</v>
      </c>
      <c r="T141" s="64" t="s">
        <v>104</v>
      </c>
      <c r="U141" s="50">
        <v>40</v>
      </c>
      <c r="V141" s="57">
        <v>510.97645569620317</v>
      </c>
      <c r="W141" s="58">
        <v>0.67443934760448521</v>
      </c>
      <c r="X141" s="58">
        <f t="shared" si="7"/>
        <v>-0.27443934760448518</v>
      </c>
      <c r="Y141" s="75" t="s">
        <v>175</v>
      </c>
      <c r="Z141" s="60"/>
      <c r="AA141" s="76" t="s">
        <v>115</v>
      </c>
      <c r="AB141" s="56" t="s">
        <v>43</v>
      </c>
      <c r="AC141" s="61">
        <v>60</v>
      </c>
      <c r="AD141" s="51">
        <v>1552.4456838669525</v>
      </c>
      <c r="AE141" s="52">
        <v>0.8198267074413863</v>
      </c>
      <c r="AF141" s="52">
        <f t="shared" si="8"/>
        <v>-0.21982670744138633</v>
      </c>
      <c r="AG141" s="71" t="s">
        <v>116</v>
      </c>
    </row>
    <row r="142" spans="1:33" s="26" customFormat="1" ht="16.5" customHeight="1" x14ac:dyDescent="0.25">
      <c r="A142" s="41" t="s">
        <v>31</v>
      </c>
      <c r="B142" s="42" t="s">
        <v>32</v>
      </c>
      <c r="C142" s="43" t="s">
        <v>169</v>
      </c>
      <c r="D142" s="44" t="s">
        <v>170</v>
      </c>
      <c r="E142" s="43" t="s">
        <v>171</v>
      </c>
      <c r="F142" s="43" t="s">
        <v>169</v>
      </c>
      <c r="G142" s="45" t="s">
        <v>36</v>
      </c>
      <c r="H142" s="45" t="s">
        <v>119</v>
      </c>
      <c r="I142" s="46" t="s">
        <v>120</v>
      </c>
      <c r="J142" s="47"/>
      <c r="K142" s="64" t="s">
        <v>121</v>
      </c>
      <c r="L142" s="64" t="s">
        <v>93</v>
      </c>
      <c r="M142" s="65">
        <v>50</v>
      </c>
      <c r="N142" s="51">
        <v>715.72566221142154</v>
      </c>
      <c r="O142" s="52">
        <v>0.62795666107126502</v>
      </c>
      <c r="P142" s="52">
        <f t="shared" si="6"/>
        <v>-0.12795666107126502</v>
      </c>
      <c r="Q142" s="53" t="s">
        <v>122</v>
      </c>
      <c r="R142" s="54"/>
      <c r="S142" s="72" t="s">
        <v>123</v>
      </c>
      <c r="T142" s="64" t="s">
        <v>84</v>
      </c>
      <c r="U142" s="50">
        <v>45</v>
      </c>
      <c r="V142" s="57">
        <v>190.48377215189851</v>
      </c>
      <c r="W142" s="58">
        <v>0.36166641233023039</v>
      </c>
      <c r="X142" s="58">
        <f t="shared" si="7"/>
        <v>8.833358766976962E-2</v>
      </c>
      <c r="Y142" s="77" t="s">
        <v>124</v>
      </c>
      <c r="Z142" s="60"/>
      <c r="AA142" s="76" t="s">
        <v>125</v>
      </c>
      <c r="AB142" s="64" t="s">
        <v>43</v>
      </c>
      <c r="AC142" s="61">
        <v>60</v>
      </c>
      <c r="AD142" s="51">
        <v>991.03118137981767</v>
      </c>
      <c r="AE142" s="52">
        <v>0.82282923851670986</v>
      </c>
      <c r="AF142" s="52">
        <f t="shared" si="8"/>
        <v>-0.22282923851670988</v>
      </c>
      <c r="AG142" s="71" t="s">
        <v>126</v>
      </c>
    </row>
    <row r="143" spans="1:33" s="26" customFormat="1" ht="16.5" customHeight="1" x14ac:dyDescent="0.25">
      <c r="A143" s="41" t="s">
        <v>31</v>
      </c>
      <c r="B143" s="42" t="s">
        <v>32</v>
      </c>
      <c r="C143" s="43" t="s">
        <v>169</v>
      </c>
      <c r="D143" s="44" t="s">
        <v>170</v>
      </c>
      <c r="E143" s="43" t="s">
        <v>171</v>
      </c>
      <c r="F143" s="43" t="s">
        <v>169</v>
      </c>
      <c r="G143" s="45" t="s">
        <v>36</v>
      </c>
      <c r="H143" s="45" t="s">
        <v>119</v>
      </c>
      <c r="I143" s="46" t="s">
        <v>127</v>
      </c>
      <c r="J143" s="47"/>
      <c r="K143" s="64" t="s">
        <v>128</v>
      </c>
      <c r="L143" s="63" t="s">
        <v>71</v>
      </c>
      <c r="M143" s="61">
        <v>55</v>
      </c>
      <c r="N143" s="51">
        <v>365.66828511309802</v>
      </c>
      <c r="O143" s="52">
        <v>0.54989875614694828</v>
      </c>
      <c r="P143" s="52">
        <f t="shared" si="6"/>
        <v>1.0124385305176897E-4</v>
      </c>
      <c r="Q143" s="53" t="s">
        <v>129</v>
      </c>
      <c r="R143" s="54"/>
      <c r="S143" s="68" t="s">
        <v>179</v>
      </c>
      <c r="T143" s="64" t="s">
        <v>104</v>
      </c>
      <c r="U143" s="61">
        <v>40</v>
      </c>
      <c r="V143" s="57"/>
      <c r="W143" s="58"/>
      <c r="X143" s="58">
        <f t="shared" si="7"/>
        <v>0.4</v>
      </c>
      <c r="Y143" s="75" t="s">
        <v>177</v>
      </c>
      <c r="Z143" s="60"/>
      <c r="AA143" s="76" t="s">
        <v>131</v>
      </c>
      <c r="AB143" s="64" t="s">
        <v>43</v>
      </c>
      <c r="AC143" s="61">
        <v>55</v>
      </c>
      <c r="AD143" s="51">
        <v>352.89642533003149</v>
      </c>
      <c r="AE143" s="52">
        <v>0.70118599942146376</v>
      </c>
      <c r="AF143" s="52">
        <f t="shared" si="8"/>
        <v>-0.15118599942146371</v>
      </c>
      <c r="AG143" s="71" t="s">
        <v>126</v>
      </c>
    </row>
    <row r="144" spans="1:33" s="26" customFormat="1" ht="16.5" customHeight="1" x14ac:dyDescent="0.25">
      <c r="A144" s="41" t="s">
        <v>31</v>
      </c>
      <c r="B144" s="42" t="s">
        <v>32</v>
      </c>
      <c r="C144" s="43" t="s">
        <v>169</v>
      </c>
      <c r="D144" s="44" t="s">
        <v>170</v>
      </c>
      <c r="E144" s="43" t="s">
        <v>171</v>
      </c>
      <c r="F144" s="43" t="s">
        <v>169</v>
      </c>
      <c r="G144" s="45" t="s">
        <v>36</v>
      </c>
      <c r="H144" s="45" t="s">
        <v>119</v>
      </c>
      <c r="I144" s="46" t="s">
        <v>132</v>
      </c>
      <c r="J144" s="47"/>
      <c r="K144" s="78" t="s">
        <v>133</v>
      </c>
      <c r="L144" s="49" t="s">
        <v>40</v>
      </c>
      <c r="M144" s="50">
        <v>60</v>
      </c>
      <c r="N144" s="51">
        <v>183.08205485864093</v>
      </c>
      <c r="O144" s="52">
        <v>0.54405622899052664</v>
      </c>
      <c r="P144" s="52">
        <f t="shared" si="6"/>
        <v>5.5943771009473342E-2</v>
      </c>
      <c r="Q144" s="53" t="s">
        <v>134</v>
      </c>
      <c r="R144" s="54"/>
      <c r="S144" s="72" t="s">
        <v>180</v>
      </c>
      <c r="T144" s="64" t="s">
        <v>104</v>
      </c>
      <c r="U144" s="50">
        <v>40</v>
      </c>
      <c r="V144" s="57"/>
      <c r="W144" s="58"/>
      <c r="X144" s="58">
        <f t="shared" si="7"/>
        <v>0.4</v>
      </c>
      <c r="Y144" s="75" t="s">
        <v>177</v>
      </c>
      <c r="Z144" s="60"/>
      <c r="AA144" s="76" t="s">
        <v>131</v>
      </c>
      <c r="AB144" s="64" t="s">
        <v>43</v>
      </c>
      <c r="AC144" s="61">
        <v>55</v>
      </c>
      <c r="AD144" s="51">
        <v>193.27611506018351</v>
      </c>
      <c r="AE144" s="52">
        <v>0.537384129571152</v>
      </c>
      <c r="AF144" s="52">
        <f t="shared" si="8"/>
        <v>1.2615870428848042E-2</v>
      </c>
      <c r="AG144" s="71" t="s">
        <v>126</v>
      </c>
    </row>
    <row r="145" spans="1:33" s="26" customFormat="1" ht="16.5" customHeight="1" x14ac:dyDescent="0.25">
      <c r="A145" s="41" t="s">
        <v>31</v>
      </c>
      <c r="B145" s="42" t="s">
        <v>32</v>
      </c>
      <c r="C145" s="43" t="s">
        <v>169</v>
      </c>
      <c r="D145" s="44" t="s">
        <v>170</v>
      </c>
      <c r="E145" s="43" t="s">
        <v>171</v>
      </c>
      <c r="F145" s="43" t="s">
        <v>169</v>
      </c>
      <c r="G145" s="45" t="s">
        <v>36</v>
      </c>
      <c r="H145" s="45" t="s">
        <v>119</v>
      </c>
      <c r="I145" s="46" t="s">
        <v>135</v>
      </c>
      <c r="J145" s="47"/>
      <c r="K145" s="48" t="s">
        <v>121</v>
      </c>
      <c r="L145" s="64" t="s">
        <v>93</v>
      </c>
      <c r="M145" s="65">
        <v>35</v>
      </c>
      <c r="N145" s="51">
        <v>266.38648226950352</v>
      </c>
      <c r="O145" s="52">
        <v>0.16464269033162074</v>
      </c>
      <c r="P145" s="52">
        <f t="shared" si="6"/>
        <v>0.18535730966837924</v>
      </c>
      <c r="Q145" s="53" t="s">
        <v>122</v>
      </c>
      <c r="R145" s="54"/>
      <c r="S145" s="72" t="s">
        <v>123</v>
      </c>
      <c r="T145" s="64" t="s">
        <v>84</v>
      </c>
      <c r="U145" s="50">
        <v>45</v>
      </c>
      <c r="V145" s="57">
        <v>70.110752577319602</v>
      </c>
      <c r="W145" s="58">
        <v>0.22652965903783279</v>
      </c>
      <c r="X145" s="58">
        <f t="shared" si="7"/>
        <v>0.22347034096216722</v>
      </c>
      <c r="Y145" s="77" t="s">
        <v>124</v>
      </c>
      <c r="Z145" s="60"/>
      <c r="AA145" s="76" t="s">
        <v>125</v>
      </c>
      <c r="AB145" s="64" t="s">
        <v>43</v>
      </c>
      <c r="AC145" s="61">
        <v>60</v>
      </c>
      <c r="AD145" s="51">
        <v>432.07450784117407</v>
      </c>
      <c r="AE145" s="52">
        <v>0.69990658570761333</v>
      </c>
      <c r="AF145" s="52">
        <f t="shared" si="8"/>
        <v>-9.9906585707613349E-2</v>
      </c>
      <c r="AG145" s="71" t="s">
        <v>126</v>
      </c>
    </row>
    <row r="146" spans="1:33" s="26" customFormat="1" ht="16.5" customHeight="1" x14ac:dyDescent="0.25">
      <c r="A146" s="41" t="s">
        <v>31</v>
      </c>
      <c r="B146" s="42" t="s">
        <v>32</v>
      </c>
      <c r="C146" s="43" t="s">
        <v>169</v>
      </c>
      <c r="D146" s="44" t="s">
        <v>170</v>
      </c>
      <c r="E146" s="43" t="s">
        <v>171</v>
      </c>
      <c r="F146" s="43" t="s">
        <v>169</v>
      </c>
      <c r="G146" s="45" t="s">
        <v>36</v>
      </c>
      <c r="H146" s="45" t="s">
        <v>119</v>
      </c>
      <c r="I146" s="46" t="s">
        <v>136</v>
      </c>
      <c r="J146" s="47"/>
      <c r="K146" s="78" t="s">
        <v>137</v>
      </c>
      <c r="L146" s="63" t="s">
        <v>71</v>
      </c>
      <c r="M146" s="50">
        <v>45</v>
      </c>
      <c r="N146" s="51">
        <v>1037.1494470390414</v>
      </c>
      <c r="O146" s="52">
        <v>0.75690197603308706</v>
      </c>
      <c r="P146" s="52">
        <f t="shared" si="6"/>
        <v>-0.30690197603308705</v>
      </c>
      <c r="Q146" s="53" t="s">
        <v>138</v>
      </c>
      <c r="R146" s="54"/>
      <c r="S146" s="72" t="s">
        <v>176</v>
      </c>
      <c r="T146" s="64" t="s">
        <v>104</v>
      </c>
      <c r="U146" s="50">
        <v>60</v>
      </c>
      <c r="V146" s="57"/>
      <c r="W146" s="58"/>
      <c r="X146" s="58">
        <f t="shared" si="7"/>
        <v>0.6</v>
      </c>
      <c r="Y146" s="75" t="s">
        <v>177</v>
      </c>
      <c r="Z146" s="60"/>
      <c r="AA146" s="76" t="s">
        <v>139</v>
      </c>
      <c r="AB146" s="56" t="s">
        <v>43</v>
      </c>
      <c r="AC146" s="61">
        <v>60</v>
      </c>
      <c r="AD146" s="51">
        <v>975.40363132712639</v>
      </c>
      <c r="AE146" s="52">
        <v>0.84223549789670904</v>
      </c>
      <c r="AF146" s="52">
        <f t="shared" si="8"/>
        <v>-0.24223549789670906</v>
      </c>
      <c r="AG146" s="71" t="s">
        <v>116</v>
      </c>
    </row>
    <row r="147" spans="1:33" s="26" customFormat="1" ht="16.5" customHeight="1" x14ac:dyDescent="0.25">
      <c r="A147" s="41" t="s">
        <v>31</v>
      </c>
      <c r="B147" s="42" t="s">
        <v>32</v>
      </c>
      <c r="C147" s="43" t="s">
        <v>169</v>
      </c>
      <c r="D147" s="44" t="s">
        <v>170</v>
      </c>
      <c r="E147" s="43" t="s">
        <v>171</v>
      </c>
      <c r="F147" s="43" t="s">
        <v>169</v>
      </c>
      <c r="G147" s="45" t="s">
        <v>36</v>
      </c>
      <c r="H147" s="45" t="s">
        <v>119</v>
      </c>
      <c r="I147" s="46" t="s">
        <v>140</v>
      </c>
      <c r="J147" s="47"/>
      <c r="K147" s="78" t="s">
        <v>141</v>
      </c>
      <c r="L147" s="49" t="s">
        <v>40</v>
      </c>
      <c r="M147" s="50">
        <v>65</v>
      </c>
      <c r="N147" s="51">
        <v>803.60603121209215</v>
      </c>
      <c r="O147" s="52">
        <v>0.78216049515840325</v>
      </c>
      <c r="P147" s="52">
        <f t="shared" si="6"/>
        <v>-0.13216049515840322</v>
      </c>
      <c r="Q147" s="53" t="s">
        <v>134</v>
      </c>
      <c r="R147" s="54"/>
      <c r="S147" s="73" t="s">
        <v>174</v>
      </c>
      <c r="T147" s="64" t="s">
        <v>104</v>
      </c>
      <c r="U147" s="66">
        <v>50</v>
      </c>
      <c r="V147" s="57">
        <v>285.44513628974317</v>
      </c>
      <c r="W147" s="58">
        <v>0.57044577195971446</v>
      </c>
      <c r="X147" s="58">
        <f t="shared" si="7"/>
        <v>-7.0445771959714465E-2</v>
      </c>
      <c r="Y147" s="75" t="s">
        <v>175</v>
      </c>
      <c r="Z147" s="60"/>
      <c r="AA147" s="76" t="s">
        <v>139</v>
      </c>
      <c r="AB147" s="56" t="s">
        <v>43</v>
      </c>
      <c r="AC147" s="61">
        <v>50</v>
      </c>
      <c r="AD147" s="51">
        <v>634.44171316932318</v>
      </c>
      <c r="AE147" s="52">
        <v>0.74510987944531903</v>
      </c>
      <c r="AF147" s="52">
        <f t="shared" si="8"/>
        <v>-0.24510987944531903</v>
      </c>
      <c r="AG147" s="71" t="s">
        <v>116</v>
      </c>
    </row>
    <row r="148" spans="1:33" s="26" customFormat="1" ht="16.5" customHeight="1" x14ac:dyDescent="0.25">
      <c r="A148" s="41" t="s">
        <v>31</v>
      </c>
      <c r="B148" s="42" t="s">
        <v>32</v>
      </c>
      <c r="C148" s="43" t="s">
        <v>169</v>
      </c>
      <c r="D148" s="44" t="s">
        <v>170</v>
      </c>
      <c r="E148" s="43" t="s">
        <v>171</v>
      </c>
      <c r="F148" s="43" t="s">
        <v>169</v>
      </c>
      <c r="G148" s="45" t="s">
        <v>36</v>
      </c>
      <c r="H148" s="45" t="s">
        <v>119</v>
      </c>
      <c r="I148" s="46" t="s">
        <v>144</v>
      </c>
      <c r="J148" s="47"/>
      <c r="K148" s="78" t="s">
        <v>133</v>
      </c>
      <c r="L148" s="49" t="s">
        <v>40</v>
      </c>
      <c r="M148" s="61">
        <v>65</v>
      </c>
      <c r="N148" s="51">
        <v>368.05250378539802</v>
      </c>
      <c r="O148" s="52">
        <v>0.72146677101676115</v>
      </c>
      <c r="P148" s="52">
        <f t="shared" si="6"/>
        <v>-7.1466771016761133E-2</v>
      </c>
      <c r="Q148" s="53" t="s">
        <v>134</v>
      </c>
      <c r="R148" s="54"/>
      <c r="S148" s="72" t="s">
        <v>174</v>
      </c>
      <c r="T148" s="64" t="s">
        <v>104</v>
      </c>
      <c r="U148" s="50">
        <v>50</v>
      </c>
      <c r="V148" s="57">
        <v>199.19375973838603</v>
      </c>
      <c r="W148" s="58">
        <v>0.50855996869497166</v>
      </c>
      <c r="X148" s="58">
        <f t="shared" si="7"/>
        <v>-8.5599686949716647E-3</v>
      </c>
      <c r="Y148" s="75" t="s">
        <v>175</v>
      </c>
      <c r="Z148" s="60"/>
      <c r="AA148" s="76" t="s">
        <v>125</v>
      </c>
      <c r="AB148" s="64" t="s">
        <v>43</v>
      </c>
      <c r="AC148" s="61">
        <v>60</v>
      </c>
      <c r="AD148" s="51">
        <v>350.16190869008591</v>
      </c>
      <c r="AE148" s="52">
        <v>0.68783017022109172</v>
      </c>
      <c r="AF148" s="52">
        <f t="shared" si="8"/>
        <v>-8.7830170221091741E-2</v>
      </c>
      <c r="AG148" s="71" t="s">
        <v>126</v>
      </c>
    </row>
    <row r="149" spans="1:33" s="26" customFormat="1" ht="16.5" customHeight="1" x14ac:dyDescent="0.25">
      <c r="A149" s="41" t="s">
        <v>31</v>
      </c>
      <c r="B149" s="42" t="s">
        <v>32</v>
      </c>
      <c r="C149" s="43" t="s">
        <v>169</v>
      </c>
      <c r="D149" s="44" t="s">
        <v>170</v>
      </c>
      <c r="E149" s="43" t="s">
        <v>171</v>
      </c>
      <c r="F149" s="43" t="s">
        <v>169</v>
      </c>
      <c r="G149" s="45" t="s">
        <v>36</v>
      </c>
      <c r="H149" s="45" t="s">
        <v>119</v>
      </c>
      <c r="I149" s="46" t="s">
        <v>145</v>
      </c>
      <c r="J149" s="47"/>
      <c r="K149" s="78" t="s">
        <v>133</v>
      </c>
      <c r="L149" s="49" t="s">
        <v>40</v>
      </c>
      <c r="M149" s="65">
        <v>60</v>
      </c>
      <c r="N149" s="51">
        <v>241.20549212215678</v>
      </c>
      <c r="O149" s="52">
        <v>0.64239413960607905</v>
      </c>
      <c r="P149" s="52">
        <f t="shared" si="6"/>
        <v>-4.2394139606079073E-2</v>
      </c>
      <c r="Q149" s="53" t="s">
        <v>134</v>
      </c>
      <c r="R149" s="54"/>
      <c r="S149" s="68" t="s">
        <v>179</v>
      </c>
      <c r="T149" s="64" t="s">
        <v>104</v>
      </c>
      <c r="U149" s="61">
        <v>50</v>
      </c>
      <c r="V149" s="57"/>
      <c r="W149" s="58"/>
      <c r="X149" s="58">
        <f t="shared" si="7"/>
        <v>0.5</v>
      </c>
      <c r="Y149" s="75" t="s">
        <v>177</v>
      </c>
      <c r="Z149" s="60"/>
      <c r="AA149" s="76" t="s">
        <v>131</v>
      </c>
      <c r="AB149" s="64" t="s">
        <v>43</v>
      </c>
      <c r="AC149" s="61">
        <v>55</v>
      </c>
      <c r="AD149" s="51">
        <v>224.28006491173639</v>
      </c>
      <c r="AE149" s="52">
        <v>0.65209377879824437</v>
      </c>
      <c r="AF149" s="52">
        <f t="shared" si="8"/>
        <v>-0.10209377879824433</v>
      </c>
      <c r="AG149" s="71" t="s">
        <v>126</v>
      </c>
    </row>
    <row r="150" spans="1:33" s="26" customFormat="1" ht="16.5" customHeight="1" x14ac:dyDescent="0.3">
      <c r="A150" s="41" t="s">
        <v>31</v>
      </c>
      <c r="B150" s="42" t="s">
        <v>32</v>
      </c>
      <c r="C150" s="43" t="s">
        <v>169</v>
      </c>
      <c r="D150" s="44" t="s">
        <v>170</v>
      </c>
      <c r="E150" s="43" t="s">
        <v>171</v>
      </c>
      <c r="F150" s="43" t="s">
        <v>169</v>
      </c>
      <c r="G150" s="46" t="s">
        <v>146</v>
      </c>
      <c r="H150" s="46" t="s">
        <v>146</v>
      </c>
      <c r="I150" s="46" t="s">
        <v>147</v>
      </c>
      <c r="J150" s="47"/>
      <c r="K150" s="56" t="s">
        <v>148</v>
      </c>
      <c r="L150" s="56"/>
      <c r="M150" s="56" t="s">
        <v>148</v>
      </c>
      <c r="N150" s="79" t="s">
        <v>148</v>
      </c>
      <c r="O150" s="79" t="s">
        <v>148</v>
      </c>
      <c r="P150" s="52" t="str">
        <f t="shared" si="6"/>
        <v/>
      </c>
      <c r="Q150" s="56" t="s">
        <v>148</v>
      </c>
      <c r="R150" s="54"/>
      <c r="S150" s="72" t="s">
        <v>148</v>
      </c>
      <c r="T150" s="56"/>
      <c r="U150" s="56" t="s">
        <v>148</v>
      </c>
      <c r="V150" s="56" t="s">
        <v>148</v>
      </c>
      <c r="W150" s="56" t="s">
        <v>148</v>
      </c>
      <c r="X150" s="58" t="str">
        <f t="shared" si="7"/>
        <v/>
      </c>
      <c r="Y150" s="80" t="s">
        <v>148</v>
      </c>
      <c r="Z150" s="60"/>
      <c r="AA150" s="56" t="s">
        <v>148</v>
      </c>
      <c r="AB150" s="56"/>
      <c r="AC150" s="81" t="s">
        <v>148</v>
      </c>
      <c r="AD150" s="79" t="s">
        <v>148</v>
      </c>
      <c r="AE150" s="79" t="s">
        <v>148</v>
      </c>
      <c r="AF150" s="52" t="str">
        <f t="shared" si="8"/>
        <v/>
      </c>
      <c r="AG150" s="80" t="s">
        <v>148</v>
      </c>
    </row>
    <row r="151" spans="1:33" s="26" customFormat="1" ht="16.5" customHeight="1" x14ac:dyDescent="0.3">
      <c r="A151" s="41" t="s">
        <v>31</v>
      </c>
      <c r="B151" s="42" t="s">
        <v>32</v>
      </c>
      <c r="C151" s="43" t="s">
        <v>169</v>
      </c>
      <c r="D151" s="44" t="s">
        <v>170</v>
      </c>
      <c r="E151" s="43" t="s">
        <v>171</v>
      </c>
      <c r="F151" s="43" t="s">
        <v>169</v>
      </c>
      <c r="G151" s="46" t="s">
        <v>146</v>
      </c>
      <c r="H151" s="46" t="s">
        <v>146</v>
      </c>
      <c r="I151" s="46" t="s">
        <v>149</v>
      </c>
      <c r="J151" s="47"/>
      <c r="K151" s="56" t="s">
        <v>148</v>
      </c>
      <c r="L151" s="56"/>
      <c r="M151" s="56" t="s">
        <v>148</v>
      </c>
      <c r="N151" s="79" t="s">
        <v>148</v>
      </c>
      <c r="O151" s="79" t="s">
        <v>148</v>
      </c>
      <c r="P151" s="52" t="str">
        <f t="shared" si="6"/>
        <v/>
      </c>
      <c r="Q151" s="56" t="s">
        <v>148</v>
      </c>
      <c r="R151" s="54"/>
      <c r="S151" s="72" t="s">
        <v>148</v>
      </c>
      <c r="T151" s="56"/>
      <c r="U151" s="56" t="s">
        <v>148</v>
      </c>
      <c r="V151" s="56" t="s">
        <v>148</v>
      </c>
      <c r="W151" s="56" t="s">
        <v>148</v>
      </c>
      <c r="X151" s="58" t="str">
        <f t="shared" si="7"/>
        <v/>
      </c>
      <c r="Y151" s="80" t="s">
        <v>148</v>
      </c>
      <c r="Z151" s="60"/>
      <c r="AA151" s="56" t="s">
        <v>148</v>
      </c>
      <c r="AB151" s="56"/>
      <c r="AC151" s="81" t="s">
        <v>148</v>
      </c>
      <c r="AD151" s="79" t="s">
        <v>148</v>
      </c>
      <c r="AE151" s="79" t="s">
        <v>148</v>
      </c>
      <c r="AF151" s="52" t="str">
        <f t="shared" si="8"/>
        <v/>
      </c>
      <c r="AG151" s="80" t="s">
        <v>148</v>
      </c>
    </row>
    <row r="152" spans="1:33" s="26" customFormat="1" ht="16.5" customHeight="1" x14ac:dyDescent="0.3">
      <c r="A152" s="41" t="s">
        <v>31</v>
      </c>
      <c r="B152" s="42" t="s">
        <v>32</v>
      </c>
      <c r="C152" s="43" t="s">
        <v>169</v>
      </c>
      <c r="D152" s="44" t="s">
        <v>170</v>
      </c>
      <c r="E152" s="43" t="s">
        <v>171</v>
      </c>
      <c r="F152" s="43" t="s">
        <v>169</v>
      </c>
      <c r="G152" s="46" t="s">
        <v>150</v>
      </c>
      <c r="H152" s="46" t="s">
        <v>150</v>
      </c>
      <c r="I152" s="46" t="s">
        <v>151</v>
      </c>
      <c r="J152" s="47"/>
      <c r="K152" s="56" t="s">
        <v>148</v>
      </c>
      <c r="L152" s="56"/>
      <c r="M152" s="56" t="s">
        <v>148</v>
      </c>
      <c r="N152" s="79" t="s">
        <v>148</v>
      </c>
      <c r="O152" s="79" t="s">
        <v>148</v>
      </c>
      <c r="P152" s="52" t="str">
        <f t="shared" si="6"/>
        <v/>
      </c>
      <c r="Q152" s="56" t="s">
        <v>148</v>
      </c>
      <c r="R152" s="54"/>
      <c r="S152" s="72" t="s">
        <v>148</v>
      </c>
      <c r="T152" s="56"/>
      <c r="U152" s="56" t="s">
        <v>148</v>
      </c>
      <c r="V152" s="56" t="s">
        <v>148</v>
      </c>
      <c r="W152" s="56" t="s">
        <v>148</v>
      </c>
      <c r="X152" s="58" t="str">
        <f t="shared" si="7"/>
        <v/>
      </c>
      <c r="Y152" s="80" t="s">
        <v>148</v>
      </c>
      <c r="Z152" s="60"/>
      <c r="AA152" s="56" t="s">
        <v>148</v>
      </c>
      <c r="AB152" s="56"/>
      <c r="AC152" s="81" t="s">
        <v>148</v>
      </c>
      <c r="AD152" s="79" t="s">
        <v>148</v>
      </c>
      <c r="AE152" s="79" t="s">
        <v>148</v>
      </c>
      <c r="AF152" s="52" t="str">
        <f t="shared" si="8"/>
        <v/>
      </c>
      <c r="AG152" s="80" t="s">
        <v>148</v>
      </c>
    </row>
    <row r="153" spans="1:33" s="26" customFormat="1" ht="16.5" customHeight="1" x14ac:dyDescent="0.3">
      <c r="A153" s="41" t="s">
        <v>31</v>
      </c>
      <c r="B153" s="42" t="s">
        <v>32</v>
      </c>
      <c r="C153" s="43" t="s">
        <v>169</v>
      </c>
      <c r="D153" s="44" t="s">
        <v>170</v>
      </c>
      <c r="E153" s="43" t="s">
        <v>171</v>
      </c>
      <c r="F153" s="43" t="s">
        <v>169</v>
      </c>
      <c r="G153" s="46" t="s">
        <v>150</v>
      </c>
      <c r="H153" s="46" t="s">
        <v>150</v>
      </c>
      <c r="I153" s="82" t="s">
        <v>152</v>
      </c>
      <c r="J153" s="47"/>
      <c r="K153" s="56" t="s">
        <v>148</v>
      </c>
      <c r="L153" s="56"/>
      <c r="M153" s="56" t="s">
        <v>148</v>
      </c>
      <c r="N153" s="79" t="s">
        <v>148</v>
      </c>
      <c r="O153" s="79" t="s">
        <v>148</v>
      </c>
      <c r="P153" s="52" t="str">
        <f t="shared" si="6"/>
        <v/>
      </c>
      <c r="Q153" s="56" t="s">
        <v>148</v>
      </c>
      <c r="R153" s="54"/>
      <c r="S153" s="72" t="s">
        <v>148</v>
      </c>
      <c r="T153" s="56"/>
      <c r="U153" s="56" t="s">
        <v>148</v>
      </c>
      <c r="V153" s="56" t="s">
        <v>148</v>
      </c>
      <c r="W153" s="56" t="s">
        <v>148</v>
      </c>
      <c r="X153" s="58" t="str">
        <f t="shared" si="7"/>
        <v/>
      </c>
      <c r="Y153" s="80" t="s">
        <v>148</v>
      </c>
      <c r="Z153" s="60"/>
      <c r="AA153" s="56" t="s">
        <v>148</v>
      </c>
      <c r="AB153" s="56"/>
      <c r="AC153" s="81" t="s">
        <v>148</v>
      </c>
      <c r="AD153" s="79" t="s">
        <v>148</v>
      </c>
      <c r="AE153" s="79" t="s">
        <v>148</v>
      </c>
      <c r="AF153" s="52" t="str">
        <f t="shared" si="8"/>
        <v/>
      </c>
      <c r="AG153" s="80" t="s">
        <v>148</v>
      </c>
    </row>
    <row r="154" spans="1:33" s="26" customFormat="1" ht="16.5" customHeight="1" x14ac:dyDescent="0.3">
      <c r="A154" s="41" t="s">
        <v>31</v>
      </c>
      <c r="B154" s="42" t="s">
        <v>32</v>
      </c>
      <c r="C154" s="43" t="s">
        <v>169</v>
      </c>
      <c r="D154" s="44" t="s">
        <v>170</v>
      </c>
      <c r="E154" s="43" t="s">
        <v>171</v>
      </c>
      <c r="F154" s="43" t="s">
        <v>169</v>
      </c>
      <c r="G154" s="46" t="s">
        <v>153</v>
      </c>
      <c r="H154" s="46" t="s">
        <v>153</v>
      </c>
      <c r="I154" s="46" t="s">
        <v>154</v>
      </c>
      <c r="J154" s="47"/>
      <c r="K154" s="56" t="s">
        <v>148</v>
      </c>
      <c r="L154" s="56"/>
      <c r="M154" s="56" t="s">
        <v>148</v>
      </c>
      <c r="N154" s="79" t="s">
        <v>148</v>
      </c>
      <c r="O154" s="79" t="s">
        <v>148</v>
      </c>
      <c r="P154" s="52" t="str">
        <f t="shared" si="6"/>
        <v/>
      </c>
      <c r="Q154" s="56" t="s">
        <v>148</v>
      </c>
      <c r="R154" s="54"/>
      <c r="S154" s="72" t="s">
        <v>148</v>
      </c>
      <c r="T154" s="56"/>
      <c r="U154" s="56" t="s">
        <v>148</v>
      </c>
      <c r="V154" s="56" t="s">
        <v>148</v>
      </c>
      <c r="W154" s="56" t="s">
        <v>148</v>
      </c>
      <c r="X154" s="58" t="str">
        <f t="shared" si="7"/>
        <v/>
      </c>
      <c r="Y154" s="80" t="s">
        <v>148</v>
      </c>
      <c r="Z154" s="60"/>
      <c r="AA154" s="56" t="s">
        <v>148</v>
      </c>
      <c r="AB154" s="56"/>
      <c r="AC154" s="81" t="s">
        <v>148</v>
      </c>
      <c r="AD154" s="79" t="s">
        <v>148</v>
      </c>
      <c r="AE154" s="79" t="s">
        <v>148</v>
      </c>
      <c r="AF154" s="52" t="str">
        <f t="shared" si="8"/>
        <v/>
      </c>
      <c r="AG154" s="80" t="s">
        <v>148</v>
      </c>
    </row>
    <row r="155" spans="1:33" s="26" customFormat="1" ht="16.5" customHeight="1" x14ac:dyDescent="0.3">
      <c r="A155" s="41" t="s">
        <v>31</v>
      </c>
      <c r="B155" s="42" t="s">
        <v>32</v>
      </c>
      <c r="C155" s="43" t="s">
        <v>169</v>
      </c>
      <c r="D155" s="44" t="s">
        <v>170</v>
      </c>
      <c r="E155" s="43" t="s">
        <v>171</v>
      </c>
      <c r="F155" s="43" t="s">
        <v>169</v>
      </c>
      <c r="G155" s="46" t="s">
        <v>153</v>
      </c>
      <c r="H155" s="46" t="s">
        <v>153</v>
      </c>
      <c r="I155" s="82" t="s">
        <v>155</v>
      </c>
      <c r="J155" s="47"/>
      <c r="K155" s="56" t="s">
        <v>148</v>
      </c>
      <c r="L155" s="56"/>
      <c r="M155" s="56" t="s">
        <v>148</v>
      </c>
      <c r="N155" s="79" t="s">
        <v>148</v>
      </c>
      <c r="O155" s="79" t="s">
        <v>148</v>
      </c>
      <c r="P155" s="52" t="str">
        <f t="shared" si="6"/>
        <v/>
      </c>
      <c r="Q155" s="56" t="s">
        <v>148</v>
      </c>
      <c r="R155" s="54"/>
      <c r="S155" s="72" t="s">
        <v>148</v>
      </c>
      <c r="T155" s="56"/>
      <c r="U155" s="56" t="s">
        <v>148</v>
      </c>
      <c r="V155" s="56" t="s">
        <v>148</v>
      </c>
      <c r="W155" s="56" t="s">
        <v>148</v>
      </c>
      <c r="X155" s="58" t="str">
        <f t="shared" si="7"/>
        <v/>
      </c>
      <c r="Y155" s="80" t="s">
        <v>148</v>
      </c>
      <c r="Z155" s="60"/>
      <c r="AA155" s="56" t="s">
        <v>148</v>
      </c>
      <c r="AB155" s="56"/>
      <c r="AC155" s="81" t="s">
        <v>148</v>
      </c>
      <c r="AD155" s="79" t="s">
        <v>148</v>
      </c>
      <c r="AE155" s="79" t="s">
        <v>148</v>
      </c>
      <c r="AF155" s="52" t="str">
        <f t="shared" si="8"/>
        <v/>
      </c>
      <c r="AG155" s="80" t="s">
        <v>148</v>
      </c>
    </row>
    <row r="156" spans="1:33" s="26" customFormat="1" ht="16.5" customHeight="1" x14ac:dyDescent="0.3">
      <c r="A156" s="41" t="s">
        <v>31</v>
      </c>
      <c r="B156" s="42" t="s">
        <v>32</v>
      </c>
      <c r="C156" s="43" t="s">
        <v>169</v>
      </c>
      <c r="D156" s="44" t="s">
        <v>170</v>
      </c>
      <c r="E156" s="43" t="s">
        <v>171</v>
      </c>
      <c r="F156" s="43" t="s">
        <v>169</v>
      </c>
      <c r="G156" s="46" t="s">
        <v>156</v>
      </c>
      <c r="H156" s="46" t="s">
        <v>156</v>
      </c>
      <c r="I156" s="46" t="s">
        <v>147</v>
      </c>
      <c r="J156" s="47"/>
      <c r="K156" s="56" t="s">
        <v>148</v>
      </c>
      <c r="L156" s="56"/>
      <c r="M156" s="56" t="s">
        <v>148</v>
      </c>
      <c r="N156" s="79" t="s">
        <v>148</v>
      </c>
      <c r="O156" s="79" t="s">
        <v>148</v>
      </c>
      <c r="P156" s="52" t="str">
        <f t="shared" si="6"/>
        <v/>
      </c>
      <c r="Q156" s="56" t="s">
        <v>148</v>
      </c>
      <c r="R156" s="54"/>
      <c r="S156" s="72" t="s">
        <v>148</v>
      </c>
      <c r="T156" s="56"/>
      <c r="U156" s="56" t="s">
        <v>148</v>
      </c>
      <c r="V156" s="56" t="s">
        <v>148</v>
      </c>
      <c r="W156" s="56" t="s">
        <v>148</v>
      </c>
      <c r="X156" s="58" t="str">
        <f t="shared" si="7"/>
        <v/>
      </c>
      <c r="Y156" s="80" t="s">
        <v>148</v>
      </c>
      <c r="Z156" s="60"/>
      <c r="AA156" s="56" t="s">
        <v>148</v>
      </c>
      <c r="AB156" s="56"/>
      <c r="AC156" s="81" t="s">
        <v>148</v>
      </c>
      <c r="AD156" s="79" t="s">
        <v>148</v>
      </c>
      <c r="AE156" s="79" t="s">
        <v>148</v>
      </c>
      <c r="AF156" s="52" t="str">
        <f t="shared" si="8"/>
        <v/>
      </c>
      <c r="AG156" s="80" t="s">
        <v>148</v>
      </c>
    </row>
    <row r="157" spans="1:33" s="26" customFormat="1" ht="16.5" customHeight="1" x14ac:dyDescent="0.3">
      <c r="A157" s="41" t="s">
        <v>31</v>
      </c>
      <c r="B157" s="42" t="s">
        <v>32</v>
      </c>
      <c r="C157" s="43" t="s">
        <v>169</v>
      </c>
      <c r="D157" s="44" t="s">
        <v>170</v>
      </c>
      <c r="E157" s="43" t="s">
        <v>171</v>
      </c>
      <c r="F157" s="43" t="s">
        <v>169</v>
      </c>
      <c r="G157" s="46" t="s">
        <v>156</v>
      </c>
      <c r="H157" s="46" t="s">
        <v>156</v>
      </c>
      <c r="I157" s="46" t="s">
        <v>149</v>
      </c>
      <c r="J157" s="47"/>
      <c r="K157" s="56" t="s">
        <v>148</v>
      </c>
      <c r="L157" s="56"/>
      <c r="M157" s="56" t="s">
        <v>148</v>
      </c>
      <c r="N157" s="79" t="s">
        <v>148</v>
      </c>
      <c r="O157" s="79" t="s">
        <v>148</v>
      </c>
      <c r="P157" s="52" t="str">
        <f t="shared" si="6"/>
        <v/>
      </c>
      <c r="Q157" s="56" t="s">
        <v>148</v>
      </c>
      <c r="R157" s="54"/>
      <c r="S157" s="72" t="s">
        <v>148</v>
      </c>
      <c r="T157" s="56"/>
      <c r="U157" s="56" t="s">
        <v>148</v>
      </c>
      <c r="V157" s="56" t="s">
        <v>148</v>
      </c>
      <c r="W157" s="56" t="s">
        <v>148</v>
      </c>
      <c r="X157" s="58" t="str">
        <f t="shared" si="7"/>
        <v/>
      </c>
      <c r="Y157" s="80" t="s">
        <v>148</v>
      </c>
      <c r="Z157" s="60"/>
      <c r="AA157" s="56" t="s">
        <v>148</v>
      </c>
      <c r="AB157" s="56"/>
      <c r="AC157" s="81" t="s">
        <v>148</v>
      </c>
      <c r="AD157" s="79" t="s">
        <v>148</v>
      </c>
      <c r="AE157" s="79" t="s">
        <v>148</v>
      </c>
      <c r="AF157" s="52" t="str">
        <f t="shared" si="8"/>
        <v/>
      </c>
      <c r="AG157" s="80" t="s">
        <v>148</v>
      </c>
    </row>
    <row r="158" spans="1:33" s="26" customFormat="1" ht="16.5" customHeight="1" x14ac:dyDescent="0.3">
      <c r="A158" s="41" t="s">
        <v>31</v>
      </c>
      <c r="B158" s="42" t="s">
        <v>32</v>
      </c>
      <c r="C158" s="43" t="s">
        <v>169</v>
      </c>
      <c r="D158" s="44" t="s">
        <v>170</v>
      </c>
      <c r="E158" s="43" t="s">
        <v>171</v>
      </c>
      <c r="F158" s="43" t="s">
        <v>169</v>
      </c>
      <c r="G158" s="46" t="s">
        <v>157</v>
      </c>
      <c r="H158" s="46" t="s">
        <v>157</v>
      </c>
      <c r="I158" s="46" t="s">
        <v>151</v>
      </c>
      <c r="J158" s="47"/>
      <c r="K158" s="56" t="s">
        <v>148</v>
      </c>
      <c r="L158" s="56"/>
      <c r="M158" s="56" t="s">
        <v>148</v>
      </c>
      <c r="N158" s="79" t="s">
        <v>148</v>
      </c>
      <c r="O158" s="79" t="s">
        <v>148</v>
      </c>
      <c r="P158" s="52" t="str">
        <f t="shared" si="6"/>
        <v/>
      </c>
      <c r="Q158" s="56" t="s">
        <v>148</v>
      </c>
      <c r="R158" s="54"/>
      <c r="S158" s="72" t="s">
        <v>148</v>
      </c>
      <c r="T158" s="56"/>
      <c r="U158" s="56" t="s">
        <v>148</v>
      </c>
      <c r="V158" s="56" t="s">
        <v>148</v>
      </c>
      <c r="W158" s="56" t="s">
        <v>148</v>
      </c>
      <c r="X158" s="58" t="str">
        <f t="shared" si="7"/>
        <v/>
      </c>
      <c r="Y158" s="80" t="s">
        <v>148</v>
      </c>
      <c r="Z158" s="60"/>
      <c r="AA158" s="56" t="s">
        <v>148</v>
      </c>
      <c r="AB158" s="56"/>
      <c r="AC158" s="81" t="s">
        <v>148</v>
      </c>
      <c r="AD158" s="79" t="s">
        <v>148</v>
      </c>
      <c r="AE158" s="79" t="s">
        <v>148</v>
      </c>
      <c r="AF158" s="52" t="str">
        <f t="shared" si="8"/>
        <v/>
      </c>
      <c r="AG158" s="80" t="s">
        <v>148</v>
      </c>
    </row>
    <row r="159" spans="1:33" s="26" customFormat="1" ht="16.5" customHeight="1" x14ac:dyDescent="0.3">
      <c r="A159" s="41" t="s">
        <v>31</v>
      </c>
      <c r="B159" s="42" t="s">
        <v>32</v>
      </c>
      <c r="C159" s="43" t="s">
        <v>169</v>
      </c>
      <c r="D159" s="44" t="s">
        <v>170</v>
      </c>
      <c r="E159" s="43" t="s">
        <v>171</v>
      </c>
      <c r="F159" s="43" t="s">
        <v>169</v>
      </c>
      <c r="G159" s="46" t="s">
        <v>157</v>
      </c>
      <c r="H159" s="46" t="s">
        <v>157</v>
      </c>
      <c r="I159" s="82" t="s">
        <v>152</v>
      </c>
      <c r="J159" s="47"/>
      <c r="K159" s="56" t="s">
        <v>148</v>
      </c>
      <c r="L159" s="56"/>
      <c r="M159" s="56" t="s">
        <v>148</v>
      </c>
      <c r="N159" s="79" t="s">
        <v>148</v>
      </c>
      <c r="O159" s="79" t="s">
        <v>148</v>
      </c>
      <c r="P159" s="52" t="str">
        <f t="shared" si="6"/>
        <v/>
      </c>
      <c r="Q159" s="56" t="s">
        <v>148</v>
      </c>
      <c r="R159" s="54"/>
      <c r="S159" s="72" t="s">
        <v>148</v>
      </c>
      <c r="T159" s="56"/>
      <c r="U159" s="56" t="s">
        <v>148</v>
      </c>
      <c r="V159" s="56" t="s">
        <v>148</v>
      </c>
      <c r="W159" s="56" t="s">
        <v>148</v>
      </c>
      <c r="X159" s="58" t="str">
        <f t="shared" si="7"/>
        <v/>
      </c>
      <c r="Y159" s="80" t="s">
        <v>148</v>
      </c>
      <c r="Z159" s="60"/>
      <c r="AA159" s="56" t="s">
        <v>148</v>
      </c>
      <c r="AB159" s="56"/>
      <c r="AC159" s="81" t="s">
        <v>148</v>
      </c>
      <c r="AD159" s="79" t="s">
        <v>148</v>
      </c>
      <c r="AE159" s="79" t="s">
        <v>148</v>
      </c>
      <c r="AF159" s="52" t="str">
        <f t="shared" si="8"/>
        <v/>
      </c>
      <c r="AG159" s="80" t="s">
        <v>148</v>
      </c>
    </row>
    <row r="160" spans="1:33" s="26" customFormat="1" ht="16.5" customHeight="1" x14ac:dyDescent="0.3">
      <c r="A160" s="41" t="s">
        <v>31</v>
      </c>
      <c r="B160" s="42" t="s">
        <v>32</v>
      </c>
      <c r="C160" s="43" t="s">
        <v>169</v>
      </c>
      <c r="D160" s="44" t="s">
        <v>170</v>
      </c>
      <c r="E160" s="43" t="s">
        <v>171</v>
      </c>
      <c r="F160" s="43" t="s">
        <v>169</v>
      </c>
      <c r="G160" s="46" t="s">
        <v>158</v>
      </c>
      <c r="H160" s="46" t="s">
        <v>158</v>
      </c>
      <c r="I160" s="46" t="s">
        <v>154</v>
      </c>
      <c r="J160" s="47"/>
      <c r="K160" s="56" t="s">
        <v>148</v>
      </c>
      <c r="L160" s="56"/>
      <c r="M160" s="56" t="s">
        <v>148</v>
      </c>
      <c r="N160" s="79" t="s">
        <v>148</v>
      </c>
      <c r="O160" s="79" t="s">
        <v>148</v>
      </c>
      <c r="P160" s="52" t="str">
        <f t="shared" si="6"/>
        <v/>
      </c>
      <c r="Q160" s="56" t="s">
        <v>148</v>
      </c>
      <c r="R160" s="54"/>
      <c r="S160" s="72" t="s">
        <v>148</v>
      </c>
      <c r="T160" s="56"/>
      <c r="U160" s="56" t="s">
        <v>148</v>
      </c>
      <c r="V160" s="56" t="s">
        <v>148</v>
      </c>
      <c r="W160" s="56" t="s">
        <v>148</v>
      </c>
      <c r="X160" s="58" t="str">
        <f t="shared" si="7"/>
        <v/>
      </c>
      <c r="Y160" s="80" t="s">
        <v>148</v>
      </c>
      <c r="Z160" s="60"/>
      <c r="AA160" s="56" t="s">
        <v>148</v>
      </c>
      <c r="AB160" s="56"/>
      <c r="AC160" s="81" t="s">
        <v>148</v>
      </c>
      <c r="AD160" s="79" t="s">
        <v>148</v>
      </c>
      <c r="AE160" s="79" t="s">
        <v>148</v>
      </c>
      <c r="AF160" s="52" t="str">
        <f t="shared" si="8"/>
        <v/>
      </c>
      <c r="AG160" s="80" t="s">
        <v>148</v>
      </c>
    </row>
    <row r="161" spans="1:33" s="26" customFormat="1" ht="16.5" customHeight="1" x14ac:dyDescent="0.3">
      <c r="A161" s="41" t="s">
        <v>31</v>
      </c>
      <c r="B161" s="42" t="s">
        <v>32</v>
      </c>
      <c r="C161" s="43" t="s">
        <v>169</v>
      </c>
      <c r="D161" s="44" t="s">
        <v>170</v>
      </c>
      <c r="E161" s="43" t="s">
        <v>171</v>
      </c>
      <c r="F161" s="43" t="s">
        <v>169</v>
      </c>
      <c r="G161" s="46" t="s">
        <v>158</v>
      </c>
      <c r="H161" s="46" t="s">
        <v>158</v>
      </c>
      <c r="I161" s="82" t="s">
        <v>155</v>
      </c>
      <c r="J161" s="47"/>
      <c r="K161" s="56" t="s">
        <v>148</v>
      </c>
      <c r="L161" s="56"/>
      <c r="M161" s="56" t="s">
        <v>148</v>
      </c>
      <c r="N161" s="79" t="s">
        <v>148</v>
      </c>
      <c r="O161" s="79" t="s">
        <v>148</v>
      </c>
      <c r="P161" s="52" t="str">
        <f t="shared" si="6"/>
        <v/>
      </c>
      <c r="Q161" s="56" t="s">
        <v>148</v>
      </c>
      <c r="R161" s="54"/>
      <c r="S161" s="72" t="s">
        <v>148</v>
      </c>
      <c r="T161" s="56"/>
      <c r="U161" s="56" t="s">
        <v>148</v>
      </c>
      <c r="V161" s="56" t="s">
        <v>148</v>
      </c>
      <c r="W161" s="56" t="s">
        <v>148</v>
      </c>
      <c r="X161" s="58" t="str">
        <f t="shared" si="7"/>
        <v/>
      </c>
      <c r="Y161" s="80" t="s">
        <v>148</v>
      </c>
      <c r="Z161" s="60"/>
      <c r="AA161" s="56" t="s">
        <v>148</v>
      </c>
      <c r="AB161" s="56"/>
      <c r="AC161" s="81" t="s">
        <v>148</v>
      </c>
      <c r="AD161" s="79" t="s">
        <v>148</v>
      </c>
      <c r="AE161" s="79" t="s">
        <v>148</v>
      </c>
      <c r="AF161" s="52" t="str">
        <f t="shared" si="8"/>
        <v/>
      </c>
      <c r="AG161" s="80" t="s">
        <v>148</v>
      </c>
    </row>
    <row r="162" spans="1:33" s="26" customFormat="1" ht="16.5" customHeight="1" x14ac:dyDescent="0.3">
      <c r="A162" s="41" t="s">
        <v>31</v>
      </c>
      <c r="B162" s="42" t="s">
        <v>32</v>
      </c>
      <c r="C162" s="43" t="s">
        <v>169</v>
      </c>
      <c r="D162" s="44" t="s">
        <v>170</v>
      </c>
      <c r="E162" s="43" t="s">
        <v>171</v>
      </c>
      <c r="F162" s="43" t="s">
        <v>169</v>
      </c>
      <c r="G162" s="46" t="s">
        <v>159</v>
      </c>
      <c r="H162" s="46" t="s">
        <v>159</v>
      </c>
      <c r="I162" s="46" t="s">
        <v>147</v>
      </c>
      <c r="J162" s="47"/>
      <c r="K162" s="56" t="s">
        <v>148</v>
      </c>
      <c r="L162" s="56"/>
      <c r="M162" s="56" t="s">
        <v>148</v>
      </c>
      <c r="N162" s="79" t="s">
        <v>148</v>
      </c>
      <c r="O162" s="79" t="s">
        <v>148</v>
      </c>
      <c r="P162" s="52" t="str">
        <f t="shared" si="6"/>
        <v/>
      </c>
      <c r="Q162" s="56" t="s">
        <v>148</v>
      </c>
      <c r="R162" s="54"/>
      <c r="S162" s="72" t="s">
        <v>148</v>
      </c>
      <c r="T162" s="56"/>
      <c r="U162" s="56" t="s">
        <v>148</v>
      </c>
      <c r="V162" s="56" t="s">
        <v>148</v>
      </c>
      <c r="W162" s="56" t="s">
        <v>148</v>
      </c>
      <c r="X162" s="58" t="str">
        <f t="shared" si="7"/>
        <v/>
      </c>
      <c r="Y162" s="80" t="s">
        <v>148</v>
      </c>
      <c r="Z162" s="60"/>
      <c r="AA162" s="56" t="s">
        <v>148</v>
      </c>
      <c r="AB162" s="56"/>
      <c r="AC162" s="81" t="s">
        <v>148</v>
      </c>
      <c r="AD162" s="79" t="s">
        <v>148</v>
      </c>
      <c r="AE162" s="79" t="s">
        <v>148</v>
      </c>
      <c r="AF162" s="52" t="str">
        <f t="shared" si="8"/>
        <v/>
      </c>
      <c r="AG162" s="80" t="s">
        <v>148</v>
      </c>
    </row>
    <row r="163" spans="1:33" s="26" customFormat="1" ht="16.5" customHeight="1" x14ac:dyDescent="0.3">
      <c r="A163" s="41" t="s">
        <v>31</v>
      </c>
      <c r="B163" s="42" t="s">
        <v>32</v>
      </c>
      <c r="C163" s="43" t="s">
        <v>169</v>
      </c>
      <c r="D163" s="44" t="s">
        <v>170</v>
      </c>
      <c r="E163" s="43" t="s">
        <v>171</v>
      </c>
      <c r="F163" s="43" t="s">
        <v>169</v>
      </c>
      <c r="G163" s="46" t="s">
        <v>159</v>
      </c>
      <c r="H163" s="46" t="s">
        <v>159</v>
      </c>
      <c r="I163" s="46" t="s">
        <v>149</v>
      </c>
      <c r="J163" s="47"/>
      <c r="K163" s="56" t="s">
        <v>148</v>
      </c>
      <c r="L163" s="56"/>
      <c r="M163" s="56" t="s">
        <v>148</v>
      </c>
      <c r="N163" s="79" t="s">
        <v>148</v>
      </c>
      <c r="O163" s="79" t="s">
        <v>148</v>
      </c>
      <c r="P163" s="52" t="str">
        <f t="shared" si="6"/>
        <v/>
      </c>
      <c r="Q163" s="56" t="s">
        <v>148</v>
      </c>
      <c r="R163" s="54"/>
      <c r="S163" s="72" t="s">
        <v>148</v>
      </c>
      <c r="T163" s="56"/>
      <c r="U163" s="56" t="s">
        <v>148</v>
      </c>
      <c r="V163" s="56" t="s">
        <v>148</v>
      </c>
      <c r="W163" s="56" t="s">
        <v>148</v>
      </c>
      <c r="X163" s="58" t="str">
        <f t="shared" si="7"/>
        <v/>
      </c>
      <c r="Y163" s="80" t="s">
        <v>148</v>
      </c>
      <c r="Z163" s="60"/>
      <c r="AA163" s="56" t="s">
        <v>148</v>
      </c>
      <c r="AB163" s="56"/>
      <c r="AC163" s="81" t="s">
        <v>148</v>
      </c>
      <c r="AD163" s="79" t="s">
        <v>148</v>
      </c>
      <c r="AE163" s="79" t="s">
        <v>148</v>
      </c>
      <c r="AF163" s="52" t="str">
        <f t="shared" si="8"/>
        <v/>
      </c>
      <c r="AG163" s="80" t="s">
        <v>148</v>
      </c>
    </row>
    <row r="164" spans="1:33" s="26" customFormat="1" ht="16.5" customHeight="1" x14ac:dyDescent="0.3">
      <c r="A164" s="41" t="s">
        <v>31</v>
      </c>
      <c r="B164" s="42" t="s">
        <v>32</v>
      </c>
      <c r="C164" s="43" t="s">
        <v>169</v>
      </c>
      <c r="D164" s="44" t="s">
        <v>170</v>
      </c>
      <c r="E164" s="43" t="s">
        <v>171</v>
      </c>
      <c r="F164" s="43" t="s">
        <v>169</v>
      </c>
      <c r="G164" s="46" t="s">
        <v>160</v>
      </c>
      <c r="H164" s="46" t="s">
        <v>160</v>
      </c>
      <c r="I164" s="46" t="s">
        <v>151</v>
      </c>
      <c r="J164" s="47"/>
      <c r="K164" s="56" t="s">
        <v>148</v>
      </c>
      <c r="L164" s="56"/>
      <c r="M164" s="56" t="s">
        <v>148</v>
      </c>
      <c r="N164" s="79" t="s">
        <v>148</v>
      </c>
      <c r="O164" s="79" t="s">
        <v>148</v>
      </c>
      <c r="P164" s="52" t="str">
        <f t="shared" si="6"/>
        <v/>
      </c>
      <c r="Q164" s="56" t="s">
        <v>148</v>
      </c>
      <c r="R164" s="54"/>
      <c r="S164" s="72" t="s">
        <v>148</v>
      </c>
      <c r="T164" s="56"/>
      <c r="U164" s="56" t="s">
        <v>148</v>
      </c>
      <c r="V164" s="56" t="s">
        <v>148</v>
      </c>
      <c r="W164" s="56" t="s">
        <v>148</v>
      </c>
      <c r="X164" s="58" t="str">
        <f t="shared" si="7"/>
        <v/>
      </c>
      <c r="Y164" s="80" t="s">
        <v>148</v>
      </c>
      <c r="Z164" s="60"/>
      <c r="AA164" s="56" t="s">
        <v>148</v>
      </c>
      <c r="AB164" s="56"/>
      <c r="AC164" s="81" t="s">
        <v>148</v>
      </c>
      <c r="AD164" s="79" t="s">
        <v>148</v>
      </c>
      <c r="AE164" s="79" t="s">
        <v>148</v>
      </c>
      <c r="AF164" s="52" t="str">
        <f t="shared" si="8"/>
        <v/>
      </c>
      <c r="AG164" s="80" t="s">
        <v>148</v>
      </c>
    </row>
    <row r="165" spans="1:33" s="26" customFormat="1" ht="16.5" customHeight="1" x14ac:dyDescent="0.3">
      <c r="A165" s="41" t="s">
        <v>31</v>
      </c>
      <c r="B165" s="42" t="s">
        <v>32</v>
      </c>
      <c r="C165" s="43" t="s">
        <v>169</v>
      </c>
      <c r="D165" s="44" t="s">
        <v>170</v>
      </c>
      <c r="E165" s="43" t="s">
        <v>171</v>
      </c>
      <c r="F165" s="43" t="s">
        <v>169</v>
      </c>
      <c r="G165" s="46" t="s">
        <v>160</v>
      </c>
      <c r="H165" s="46" t="s">
        <v>160</v>
      </c>
      <c r="I165" s="82" t="s">
        <v>152</v>
      </c>
      <c r="J165" s="47"/>
      <c r="K165" s="56" t="s">
        <v>148</v>
      </c>
      <c r="L165" s="56"/>
      <c r="M165" s="56" t="s">
        <v>148</v>
      </c>
      <c r="N165" s="79" t="s">
        <v>148</v>
      </c>
      <c r="O165" s="79" t="s">
        <v>148</v>
      </c>
      <c r="P165" s="52" t="str">
        <f t="shared" si="6"/>
        <v/>
      </c>
      <c r="Q165" s="56" t="s">
        <v>148</v>
      </c>
      <c r="R165" s="54"/>
      <c r="S165" s="72" t="s">
        <v>148</v>
      </c>
      <c r="T165" s="56"/>
      <c r="U165" s="56" t="s">
        <v>148</v>
      </c>
      <c r="V165" s="56" t="s">
        <v>148</v>
      </c>
      <c r="W165" s="56" t="s">
        <v>148</v>
      </c>
      <c r="X165" s="58" t="str">
        <f t="shared" si="7"/>
        <v/>
      </c>
      <c r="Y165" s="80" t="s">
        <v>148</v>
      </c>
      <c r="Z165" s="60"/>
      <c r="AA165" s="56" t="s">
        <v>148</v>
      </c>
      <c r="AB165" s="56"/>
      <c r="AC165" s="81" t="s">
        <v>148</v>
      </c>
      <c r="AD165" s="79" t="s">
        <v>148</v>
      </c>
      <c r="AE165" s="79" t="s">
        <v>148</v>
      </c>
      <c r="AF165" s="52" t="str">
        <f t="shared" si="8"/>
        <v/>
      </c>
      <c r="AG165" s="80" t="s">
        <v>148</v>
      </c>
    </row>
    <row r="166" spans="1:33" s="26" customFormat="1" ht="16.5" customHeight="1" x14ac:dyDescent="0.3">
      <c r="A166" s="41" t="s">
        <v>31</v>
      </c>
      <c r="B166" s="42" t="s">
        <v>32</v>
      </c>
      <c r="C166" s="43" t="s">
        <v>169</v>
      </c>
      <c r="D166" s="44" t="s">
        <v>170</v>
      </c>
      <c r="E166" s="43" t="s">
        <v>171</v>
      </c>
      <c r="F166" s="43" t="s">
        <v>169</v>
      </c>
      <c r="G166" s="46" t="s">
        <v>161</v>
      </c>
      <c r="H166" s="46" t="s">
        <v>161</v>
      </c>
      <c r="I166" s="46" t="s">
        <v>154</v>
      </c>
      <c r="J166" s="47"/>
      <c r="K166" s="56" t="s">
        <v>148</v>
      </c>
      <c r="L166" s="56"/>
      <c r="M166" s="56" t="s">
        <v>148</v>
      </c>
      <c r="N166" s="79" t="s">
        <v>148</v>
      </c>
      <c r="O166" s="79" t="s">
        <v>148</v>
      </c>
      <c r="P166" s="52" t="str">
        <f t="shared" si="6"/>
        <v/>
      </c>
      <c r="Q166" s="56" t="s">
        <v>148</v>
      </c>
      <c r="R166" s="54"/>
      <c r="S166" s="72" t="s">
        <v>148</v>
      </c>
      <c r="T166" s="56"/>
      <c r="U166" s="56" t="s">
        <v>148</v>
      </c>
      <c r="V166" s="56" t="s">
        <v>148</v>
      </c>
      <c r="W166" s="56" t="s">
        <v>148</v>
      </c>
      <c r="X166" s="58" t="str">
        <f t="shared" si="7"/>
        <v/>
      </c>
      <c r="Y166" s="80" t="s">
        <v>148</v>
      </c>
      <c r="Z166" s="60"/>
      <c r="AA166" s="56" t="s">
        <v>148</v>
      </c>
      <c r="AB166" s="56"/>
      <c r="AC166" s="81" t="s">
        <v>148</v>
      </c>
      <c r="AD166" s="79" t="s">
        <v>148</v>
      </c>
      <c r="AE166" s="79" t="s">
        <v>148</v>
      </c>
      <c r="AF166" s="52" t="str">
        <f t="shared" si="8"/>
        <v/>
      </c>
      <c r="AG166" s="80" t="s">
        <v>148</v>
      </c>
    </row>
    <row r="167" spans="1:33" s="26" customFormat="1" ht="16.5" customHeight="1" x14ac:dyDescent="0.3">
      <c r="A167" s="41" t="s">
        <v>31</v>
      </c>
      <c r="B167" s="42" t="s">
        <v>32</v>
      </c>
      <c r="C167" s="43" t="s">
        <v>169</v>
      </c>
      <c r="D167" s="44" t="s">
        <v>170</v>
      </c>
      <c r="E167" s="43" t="s">
        <v>171</v>
      </c>
      <c r="F167" s="43" t="s">
        <v>169</v>
      </c>
      <c r="G167" s="46" t="s">
        <v>161</v>
      </c>
      <c r="H167" s="46" t="s">
        <v>161</v>
      </c>
      <c r="I167" s="82" t="s">
        <v>155</v>
      </c>
      <c r="J167" s="47"/>
      <c r="K167" s="56" t="s">
        <v>148</v>
      </c>
      <c r="L167" s="56"/>
      <c r="M167" s="56" t="s">
        <v>148</v>
      </c>
      <c r="N167" s="79" t="s">
        <v>148</v>
      </c>
      <c r="O167" s="79" t="s">
        <v>148</v>
      </c>
      <c r="P167" s="52" t="str">
        <f t="shared" si="6"/>
        <v/>
      </c>
      <c r="Q167" s="56" t="s">
        <v>148</v>
      </c>
      <c r="R167" s="54"/>
      <c r="S167" s="72" t="s">
        <v>148</v>
      </c>
      <c r="T167" s="56"/>
      <c r="U167" s="56" t="s">
        <v>148</v>
      </c>
      <c r="V167" s="56" t="s">
        <v>148</v>
      </c>
      <c r="W167" s="56" t="s">
        <v>148</v>
      </c>
      <c r="X167" s="58" t="str">
        <f t="shared" si="7"/>
        <v/>
      </c>
      <c r="Y167" s="80" t="s">
        <v>148</v>
      </c>
      <c r="Z167" s="60"/>
      <c r="AA167" s="56" t="s">
        <v>148</v>
      </c>
      <c r="AB167" s="56"/>
      <c r="AC167" s="81" t="s">
        <v>148</v>
      </c>
      <c r="AD167" s="79" t="s">
        <v>148</v>
      </c>
      <c r="AE167" s="79" t="s">
        <v>148</v>
      </c>
      <c r="AF167" s="52" t="str">
        <f t="shared" si="8"/>
        <v/>
      </c>
      <c r="AG167" s="80" t="s">
        <v>148</v>
      </c>
    </row>
    <row r="168" spans="1:33" s="26" customFormat="1" ht="16.5" customHeight="1" x14ac:dyDescent="0.25">
      <c r="A168" s="41" t="s">
        <v>31</v>
      </c>
      <c r="B168" s="42" t="s">
        <v>32</v>
      </c>
      <c r="C168" s="43" t="s">
        <v>181</v>
      </c>
      <c r="D168" s="44" t="s">
        <v>182</v>
      </c>
      <c r="E168" s="43" t="s">
        <v>183</v>
      </c>
      <c r="F168" s="43" t="s">
        <v>181</v>
      </c>
      <c r="G168" s="45" t="s">
        <v>36</v>
      </c>
      <c r="H168" s="45" t="s">
        <v>37</v>
      </c>
      <c r="I168" s="46" t="s">
        <v>38</v>
      </c>
      <c r="J168" s="47"/>
      <c r="K168" s="48" t="s">
        <v>39</v>
      </c>
      <c r="L168" s="49" t="s">
        <v>40</v>
      </c>
      <c r="M168" s="50">
        <v>80</v>
      </c>
      <c r="N168" s="51">
        <v>17073.687436762226</v>
      </c>
      <c r="O168" s="52">
        <v>0.93680884676145337</v>
      </c>
      <c r="P168" s="52">
        <f t="shared" si="6"/>
        <v>-0.13680884676145333</v>
      </c>
      <c r="Q168" s="53" t="s">
        <v>41</v>
      </c>
      <c r="R168" s="54"/>
      <c r="S168" s="55" t="s">
        <v>42</v>
      </c>
      <c r="T168" s="56" t="s">
        <v>43</v>
      </c>
      <c r="U168" s="50">
        <v>70</v>
      </c>
      <c r="V168" s="57">
        <v>33941.360366666682</v>
      </c>
      <c r="W168" s="58">
        <v>0.94786729857819907</v>
      </c>
      <c r="X168" s="58">
        <f t="shared" si="7"/>
        <v>-0.24786729857819911</v>
      </c>
      <c r="Y168" s="59" t="s">
        <v>44</v>
      </c>
      <c r="Z168" s="60"/>
      <c r="AA168" s="56" t="s">
        <v>45</v>
      </c>
      <c r="AB168" s="56" t="s">
        <v>46</v>
      </c>
      <c r="AC168" s="61">
        <v>70</v>
      </c>
      <c r="AD168" s="51">
        <v>4324.0991107078053</v>
      </c>
      <c r="AE168" s="52">
        <v>0.87045813586097942</v>
      </c>
      <c r="AF168" s="52">
        <f t="shared" si="8"/>
        <v>-0.17045813586097947</v>
      </c>
      <c r="AG168" s="62" t="s">
        <v>47</v>
      </c>
    </row>
    <row r="169" spans="1:33" s="26" customFormat="1" ht="16.5" customHeight="1" x14ac:dyDescent="0.25">
      <c r="A169" s="41" t="s">
        <v>31</v>
      </c>
      <c r="B169" s="42" t="s">
        <v>32</v>
      </c>
      <c r="C169" s="43" t="s">
        <v>181</v>
      </c>
      <c r="D169" s="44" t="s">
        <v>182</v>
      </c>
      <c r="E169" s="43" t="s">
        <v>183</v>
      </c>
      <c r="F169" s="43" t="s">
        <v>181</v>
      </c>
      <c r="G169" s="45" t="s">
        <v>36</v>
      </c>
      <c r="H169" s="45" t="s">
        <v>37</v>
      </c>
      <c r="I169" s="46" t="s">
        <v>48</v>
      </c>
      <c r="J169" s="47"/>
      <c r="K169" s="63" t="s">
        <v>49</v>
      </c>
      <c r="L169" s="49" t="s">
        <v>40</v>
      </c>
      <c r="M169" s="65">
        <v>75</v>
      </c>
      <c r="N169" s="51">
        <v>9366.4153831041203</v>
      </c>
      <c r="O169" s="52">
        <v>0.92210144927536231</v>
      </c>
      <c r="P169" s="52">
        <f t="shared" si="6"/>
        <v>-0.17210144927536231</v>
      </c>
      <c r="Q169" s="53" t="s">
        <v>41</v>
      </c>
      <c r="R169" s="54"/>
      <c r="S169" s="55" t="s">
        <v>50</v>
      </c>
      <c r="T169" s="56" t="s">
        <v>43</v>
      </c>
      <c r="U169" s="50">
        <v>70</v>
      </c>
      <c r="V169" s="57">
        <v>17412.968610038588</v>
      </c>
      <c r="W169" s="58">
        <v>0.93840579710144922</v>
      </c>
      <c r="X169" s="58">
        <f t="shared" si="7"/>
        <v>-0.23840579710144927</v>
      </c>
      <c r="Y169" s="59" t="s">
        <v>44</v>
      </c>
      <c r="Z169" s="60"/>
      <c r="AA169" s="56" t="s">
        <v>51</v>
      </c>
      <c r="AB169" s="56" t="s">
        <v>46</v>
      </c>
      <c r="AC169" s="61">
        <v>50</v>
      </c>
      <c r="AD169" s="51">
        <v>2284.3363452914805</v>
      </c>
      <c r="AE169" s="52">
        <v>0.80797101449275355</v>
      </c>
      <c r="AF169" s="52">
        <f t="shared" si="8"/>
        <v>-0.30797101449275355</v>
      </c>
      <c r="AG169" s="62" t="s">
        <v>47</v>
      </c>
    </row>
    <row r="170" spans="1:33" s="26" customFormat="1" ht="16.5" customHeight="1" x14ac:dyDescent="0.25">
      <c r="A170" s="41" t="s">
        <v>31</v>
      </c>
      <c r="B170" s="42" t="s">
        <v>32</v>
      </c>
      <c r="C170" s="43" t="s">
        <v>181</v>
      </c>
      <c r="D170" s="44" t="s">
        <v>182</v>
      </c>
      <c r="E170" s="43" t="s">
        <v>183</v>
      </c>
      <c r="F170" s="43" t="s">
        <v>181</v>
      </c>
      <c r="G170" s="45" t="s">
        <v>36</v>
      </c>
      <c r="H170" s="45" t="s">
        <v>37</v>
      </c>
      <c r="I170" s="46" t="s">
        <v>52</v>
      </c>
      <c r="J170" s="47"/>
      <c r="K170" s="64" t="s">
        <v>53</v>
      </c>
      <c r="L170" s="49" t="s">
        <v>40</v>
      </c>
      <c r="M170" s="50">
        <v>80</v>
      </c>
      <c r="N170" s="51">
        <v>238379.61250000002</v>
      </c>
      <c r="O170" s="52">
        <v>1</v>
      </c>
      <c r="P170" s="52">
        <f t="shared" si="6"/>
        <v>-0.19999999999999996</v>
      </c>
      <c r="Q170" s="53" t="s">
        <v>41</v>
      </c>
      <c r="R170" s="54"/>
      <c r="S170" s="55" t="s">
        <v>54</v>
      </c>
      <c r="T170" s="56" t="s">
        <v>43</v>
      </c>
      <c r="U170" s="50">
        <v>70</v>
      </c>
      <c r="V170" s="57">
        <v>596554.24312499992</v>
      </c>
      <c r="W170" s="58">
        <v>1</v>
      </c>
      <c r="X170" s="58">
        <f t="shared" si="7"/>
        <v>-0.30000000000000004</v>
      </c>
      <c r="Y170" s="59" t="s">
        <v>44</v>
      </c>
      <c r="Z170" s="60"/>
      <c r="AA170" s="56" t="s">
        <v>55</v>
      </c>
      <c r="AB170" s="56" t="s">
        <v>46</v>
      </c>
      <c r="AC170" s="61">
        <v>50</v>
      </c>
      <c r="AD170" s="51">
        <v>72374.291249999995</v>
      </c>
      <c r="AE170" s="52">
        <v>1</v>
      </c>
      <c r="AF170" s="52">
        <f t="shared" si="8"/>
        <v>-0.5</v>
      </c>
      <c r="AG170" s="62" t="s">
        <v>47</v>
      </c>
    </row>
    <row r="171" spans="1:33" s="26" customFormat="1" ht="16.5" customHeight="1" x14ac:dyDescent="0.25">
      <c r="A171" s="41" t="s">
        <v>31</v>
      </c>
      <c r="B171" s="42" t="s">
        <v>32</v>
      </c>
      <c r="C171" s="43" t="s">
        <v>181</v>
      </c>
      <c r="D171" s="44" t="s">
        <v>182</v>
      </c>
      <c r="E171" s="43" t="s">
        <v>183</v>
      </c>
      <c r="F171" s="43" t="s">
        <v>181</v>
      </c>
      <c r="G171" s="45" t="s">
        <v>36</v>
      </c>
      <c r="H171" s="45" t="s">
        <v>37</v>
      </c>
      <c r="I171" s="46" t="s">
        <v>56</v>
      </c>
      <c r="J171" s="47"/>
      <c r="K171" s="48" t="s">
        <v>57</v>
      </c>
      <c r="L171" s="49" t="s">
        <v>40</v>
      </c>
      <c r="M171" s="50">
        <v>75</v>
      </c>
      <c r="N171" s="51">
        <v>59475.558947368438</v>
      </c>
      <c r="O171" s="52">
        <v>0.89999999999999991</v>
      </c>
      <c r="P171" s="52">
        <f t="shared" si="6"/>
        <v>-0.14999999999999991</v>
      </c>
      <c r="Q171" s="53" t="s">
        <v>41</v>
      </c>
      <c r="R171" s="54"/>
      <c r="S171" s="55" t="s">
        <v>58</v>
      </c>
      <c r="T171" s="56" t="s">
        <v>43</v>
      </c>
      <c r="U171" s="50">
        <v>70</v>
      </c>
      <c r="V171" s="57">
        <v>95818.447719298318</v>
      </c>
      <c r="W171" s="58">
        <v>0.89999999999999991</v>
      </c>
      <c r="X171" s="58">
        <f t="shared" si="7"/>
        <v>-0.19999999999999996</v>
      </c>
      <c r="Y171" s="59" t="s">
        <v>44</v>
      </c>
      <c r="Z171" s="60"/>
      <c r="AA171" s="56" t="s">
        <v>59</v>
      </c>
      <c r="AB171" s="56" t="s">
        <v>46</v>
      </c>
      <c r="AC171" s="61">
        <v>75</v>
      </c>
      <c r="AD171" s="51">
        <v>14193.750356083117</v>
      </c>
      <c r="AE171" s="52">
        <v>0.88684210526315788</v>
      </c>
      <c r="AF171" s="52">
        <f t="shared" si="8"/>
        <v>-0.13684210526315788</v>
      </c>
      <c r="AG171" s="62" t="s">
        <v>47</v>
      </c>
    </row>
    <row r="172" spans="1:33" s="26" customFormat="1" ht="16.5" customHeight="1" x14ac:dyDescent="0.25">
      <c r="A172" s="41" t="s">
        <v>31</v>
      </c>
      <c r="B172" s="42" t="s">
        <v>32</v>
      </c>
      <c r="C172" s="43" t="s">
        <v>181</v>
      </c>
      <c r="D172" s="44" t="s">
        <v>182</v>
      </c>
      <c r="E172" s="43" t="s">
        <v>183</v>
      </c>
      <c r="F172" s="43" t="s">
        <v>181</v>
      </c>
      <c r="G172" s="45" t="s">
        <v>36</v>
      </c>
      <c r="H172" s="45" t="s">
        <v>37</v>
      </c>
      <c r="I172" s="46" t="s">
        <v>60</v>
      </c>
      <c r="J172" s="47"/>
      <c r="K172" s="63" t="s">
        <v>61</v>
      </c>
      <c r="L172" s="49" t="s">
        <v>40</v>
      </c>
      <c r="M172" s="50">
        <v>75</v>
      </c>
      <c r="N172" s="51">
        <v>6572.9395601979259</v>
      </c>
      <c r="O172" s="52">
        <v>0.87242206235011999</v>
      </c>
      <c r="P172" s="52">
        <f t="shared" si="6"/>
        <v>-0.12242206235011999</v>
      </c>
      <c r="Q172" s="53" t="s">
        <v>41</v>
      </c>
      <c r="R172" s="54"/>
      <c r="S172" s="55" t="s">
        <v>62</v>
      </c>
      <c r="T172" s="56" t="s">
        <v>43</v>
      </c>
      <c r="U172" s="66">
        <v>60</v>
      </c>
      <c r="V172" s="57">
        <v>11289.249189479449</v>
      </c>
      <c r="W172" s="58">
        <v>0.89352517985611513</v>
      </c>
      <c r="X172" s="58">
        <f t="shared" si="7"/>
        <v>-0.29352517985611515</v>
      </c>
      <c r="Y172" s="59" t="s">
        <v>63</v>
      </c>
      <c r="Z172" s="60"/>
      <c r="AA172" s="56" t="s">
        <v>64</v>
      </c>
      <c r="AB172" s="56" t="s">
        <v>46</v>
      </c>
      <c r="AC172" s="61">
        <v>60</v>
      </c>
      <c r="AD172" s="51">
        <v>1498.1450379939215</v>
      </c>
      <c r="AE172" s="52">
        <v>0.63117505995203838</v>
      </c>
      <c r="AF172" s="52">
        <f t="shared" si="8"/>
        <v>-3.1175059952038398E-2</v>
      </c>
      <c r="AG172" s="62" t="s">
        <v>47</v>
      </c>
    </row>
    <row r="173" spans="1:33" s="26" customFormat="1" ht="16.5" customHeight="1" x14ac:dyDescent="0.25">
      <c r="A173" s="41" t="s">
        <v>31</v>
      </c>
      <c r="B173" s="42" t="s">
        <v>32</v>
      </c>
      <c r="C173" s="43" t="s">
        <v>181</v>
      </c>
      <c r="D173" s="44" t="s">
        <v>182</v>
      </c>
      <c r="E173" s="43" t="s">
        <v>183</v>
      </c>
      <c r="F173" s="43" t="s">
        <v>181</v>
      </c>
      <c r="G173" s="45" t="s">
        <v>36</v>
      </c>
      <c r="H173" s="45" t="s">
        <v>37</v>
      </c>
      <c r="I173" s="46" t="s">
        <v>65</v>
      </c>
      <c r="J173" s="47"/>
      <c r="K173" s="63" t="s">
        <v>66</v>
      </c>
      <c r="L173" s="49" t="s">
        <v>40</v>
      </c>
      <c r="M173" s="50">
        <v>70</v>
      </c>
      <c r="N173" s="51">
        <v>2971.1917170417942</v>
      </c>
      <c r="O173" s="52">
        <v>0.82449628844114542</v>
      </c>
      <c r="P173" s="52">
        <f t="shared" si="6"/>
        <v>-0.12449628844114546</v>
      </c>
      <c r="Q173" s="64" t="s">
        <v>41</v>
      </c>
      <c r="R173" s="54"/>
      <c r="S173" s="55" t="s">
        <v>67</v>
      </c>
      <c r="T173" s="56" t="s">
        <v>43</v>
      </c>
      <c r="U173" s="50">
        <v>60</v>
      </c>
      <c r="V173" s="57">
        <v>4885.3447371600932</v>
      </c>
      <c r="W173" s="58">
        <v>0.87751855779427357</v>
      </c>
      <c r="X173" s="58">
        <f t="shared" si="7"/>
        <v>-0.27751855779427359</v>
      </c>
      <c r="Y173" s="59" t="s">
        <v>63</v>
      </c>
      <c r="Z173" s="60"/>
      <c r="AA173" s="56" t="s">
        <v>68</v>
      </c>
      <c r="AB173" s="56" t="s">
        <v>46</v>
      </c>
      <c r="AC173" s="61">
        <v>45</v>
      </c>
      <c r="AD173" s="51">
        <v>898.63930832356266</v>
      </c>
      <c r="AE173" s="52">
        <v>0.45227995758218453</v>
      </c>
      <c r="AF173" s="52">
        <f t="shared" si="8"/>
        <v>-2.2799575821845219E-3</v>
      </c>
      <c r="AG173" s="62" t="s">
        <v>47</v>
      </c>
    </row>
    <row r="174" spans="1:33" s="26" customFormat="1" ht="16.5" customHeight="1" x14ac:dyDescent="0.25">
      <c r="A174" s="41" t="s">
        <v>31</v>
      </c>
      <c r="B174" s="42" t="s">
        <v>32</v>
      </c>
      <c r="C174" s="43" t="s">
        <v>181</v>
      </c>
      <c r="D174" s="44" t="s">
        <v>182</v>
      </c>
      <c r="E174" s="43" t="s">
        <v>183</v>
      </c>
      <c r="F174" s="43" t="s">
        <v>181</v>
      </c>
      <c r="G174" s="45" t="s">
        <v>36</v>
      </c>
      <c r="H174" s="45" t="s">
        <v>37</v>
      </c>
      <c r="I174" s="46" t="s">
        <v>69</v>
      </c>
      <c r="J174" s="47"/>
      <c r="K174" s="64" t="s">
        <v>70</v>
      </c>
      <c r="L174" s="63" t="s">
        <v>71</v>
      </c>
      <c r="M174" s="61">
        <v>70</v>
      </c>
      <c r="N174" s="51">
        <v>21913.931953592684</v>
      </c>
      <c r="O174" s="52">
        <v>0.97447118891320195</v>
      </c>
      <c r="P174" s="52">
        <f t="shared" si="6"/>
        <v>-0.27447118891320199</v>
      </c>
      <c r="Q174" s="53" t="s">
        <v>72</v>
      </c>
      <c r="R174" s="54"/>
      <c r="S174" s="55" t="s">
        <v>73</v>
      </c>
      <c r="T174" s="56" t="s">
        <v>43</v>
      </c>
      <c r="U174" s="66">
        <v>70</v>
      </c>
      <c r="V174" s="57">
        <v>7835.0115552216175</v>
      </c>
      <c r="W174" s="58">
        <v>0.97082421590080237</v>
      </c>
      <c r="X174" s="58">
        <f t="shared" si="7"/>
        <v>-0.27082421590080241</v>
      </c>
      <c r="Y174" s="59" t="s">
        <v>74</v>
      </c>
      <c r="Z174" s="60"/>
      <c r="AA174" s="56" t="s">
        <v>167</v>
      </c>
      <c r="AB174" s="67" t="s">
        <v>46</v>
      </c>
      <c r="AC174" s="61">
        <v>70</v>
      </c>
      <c r="AD174" s="51">
        <v>1131.7576799140693</v>
      </c>
      <c r="AE174" s="52">
        <v>0.6790663749088256</v>
      </c>
      <c r="AF174" s="52">
        <f t="shared" si="8"/>
        <v>2.0933625091174357E-2</v>
      </c>
      <c r="AG174" s="62" t="s">
        <v>47</v>
      </c>
    </row>
    <row r="175" spans="1:33" s="26" customFormat="1" ht="16.5" customHeight="1" x14ac:dyDescent="0.25">
      <c r="A175" s="41" t="s">
        <v>31</v>
      </c>
      <c r="B175" s="42" t="s">
        <v>32</v>
      </c>
      <c r="C175" s="43" t="s">
        <v>181</v>
      </c>
      <c r="D175" s="44" t="s">
        <v>182</v>
      </c>
      <c r="E175" s="43" t="s">
        <v>183</v>
      </c>
      <c r="F175" s="43" t="s">
        <v>181</v>
      </c>
      <c r="G175" s="45" t="s">
        <v>36</v>
      </c>
      <c r="H175" s="45" t="s">
        <v>37</v>
      </c>
      <c r="I175" s="46" t="s">
        <v>75</v>
      </c>
      <c r="J175" s="47"/>
      <c r="K175" s="48" t="s">
        <v>76</v>
      </c>
      <c r="L175" s="63" t="s">
        <v>71</v>
      </c>
      <c r="M175" s="50">
        <v>60</v>
      </c>
      <c r="N175" s="51">
        <v>8712.9070731706579</v>
      </c>
      <c r="O175" s="52">
        <v>0.97048509643483338</v>
      </c>
      <c r="P175" s="52">
        <f t="shared" si="6"/>
        <v>-0.37048509643483341</v>
      </c>
      <c r="Q175" s="53" t="s">
        <v>72</v>
      </c>
      <c r="R175" s="54"/>
      <c r="S175" s="55" t="s">
        <v>77</v>
      </c>
      <c r="T175" s="56" t="s">
        <v>43</v>
      </c>
      <c r="U175" s="50">
        <v>70</v>
      </c>
      <c r="V175" s="57">
        <v>4359.7044917043977</v>
      </c>
      <c r="W175" s="58">
        <v>0.96873173582700167</v>
      </c>
      <c r="X175" s="58">
        <f t="shared" si="7"/>
        <v>-0.26873173582700172</v>
      </c>
      <c r="Y175" s="59" t="s">
        <v>74</v>
      </c>
      <c r="Z175" s="60"/>
      <c r="AA175" s="56" t="s">
        <v>68</v>
      </c>
      <c r="AB175" s="67" t="s">
        <v>46</v>
      </c>
      <c r="AC175" s="61">
        <v>50</v>
      </c>
      <c r="AD175" s="51">
        <v>512.03816951147621</v>
      </c>
      <c r="AE175" s="52">
        <v>0.49649327878433663</v>
      </c>
      <c r="AF175" s="52">
        <f t="shared" si="8"/>
        <v>3.5067212156633665E-3</v>
      </c>
      <c r="AG175" s="62" t="s">
        <v>47</v>
      </c>
    </row>
    <row r="176" spans="1:33" s="26" customFormat="1" ht="16.5" customHeight="1" x14ac:dyDescent="0.25">
      <c r="A176" s="41" t="s">
        <v>31</v>
      </c>
      <c r="B176" s="42" t="s">
        <v>32</v>
      </c>
      <c r="C176" s="43" t="s">
        <v>181</v>
      </c>
      <c r="D176" s="44" t="s">
        <v>182</v>
      </c>
      <c r="E176" s="43" t="s">
        <v>183</v>
      </c>
      <c r="F176" s="43" t="s">
        <v>181</v>
      </c>
      <c r="G176" s="45" t="s">
        <v>36</v>
      </c>
      <c r="H176" s="45" t="s">
        <v>37</v>
      </c>
      <c r="I176" s="46" t="s">
        <v>78</v>
      </c>
      <c r="J176" s="47"/>
      <c r="K176" s="63" t="s">
        <v>79</v>
      </c>
      <c r="L176" s="63" t="s">
        <v>71</v>
      </c>
      <c r="M176" s="50">
        <v>40</v>
      </c>
      <c r="N176" s="51">
        <v>14530.437396694226</v>
      </c>
      <c r="O176" s="52">
        <v>0.89298892988929901</v>
      </c>
      <c r="P176" s="52">
        <f t="shared" si="6"/>
        <v>-0.49298892988929899</v>
      </c>
      <c r="Q176" s="53" t="s">
        <v>72</v>
      </c>
      <c r="R176" s="54"/>
      <c r="S176" s="55" t="s">
        <v>73</v>
      </c>
      <c r="T176" s="56" t="s">
        <v>43</v>
      </c>
      <c r="U176" s="50">
        <v>70</v>
      </c>
      <c r="V176" s="57">
        <v>10375.009079497902</v>
      </c>
      <c r="W176" s="58">
        <v>0.88191881918819193</v>
      </c>
      <c r="X176" s="58">
        <f t="shared" si="7"/>
        <v>-0.18191881918819197</v>
      </c>
      <c r="Y176" s="59" t="s">
        <v>74</v>
      </c>
      <c r="Z176" s="60"/>
      <c r="AA176" s="56" t="s">
        <v>184</v>
      </c>
      <c r="AB176" s="56" t="s">
        <v>46</v>
      </c>
      <c r="AC176" s="61">
        <v>55</v>
      </c>
      <c r="AD176" s="51">
        <v>5763.5317256637172</v>
      </c>
      <c r="AE176" s="52">
        <v>0.83394833948339486</v>
      </c>
      <c r="AF176" s="52">
        <f t="shared" si="8"/>
        <v>-0.28394833948339482</v>
      </c>
      <c r="AG176" s="62" t="s">
        <v>47</v>
      </c>
    </row>
    <row r="177" spans="1:33" s="26" customFormat="1" ht="16.5" customHeight="1" x14ac:dyDescent="0.25">
      <c r="A177" s="41" t="s">
        <v>31</v>
      </c>
      <c r="B177" s="42" t="s">
        <v>32</v>
      </c>
      <c r="C177" s="43" t="s">
        <v>181</v>
      </c>
      <c r="D177" s="44" t="s">
        <v>182</v>
      </c>
      <c r="E177" s="43" t="s">
        <v>183</v>
      </c>
      <c r="F177" s="43" t="s">
        <v>181</v>
      </c>
      <c r="G177" s="45" t="s">
        <v>81</v>
      </c>
      <c r="H177" s="45" t="s">
        <v>81</v>
      </c>
      <c r="I177" s="46" t="s">
        <v>38</v>
      </c>
      <c r="J177" s="47"/>
      <c r="K177" s="64" t="s">
        <v>39</v>
      </c>
      <c r="L177" s="49" t="s">
        <v>40</v>
      </c>
      <c r="M177" s="65">
        <v>80</v>
      </c>
      <c r="N177" s="51">
        <v>17073.687436762226</v>
      </c>
      <c r="O177" s="52">
        <v>0.93680884676145337</v>
      </c>
      <c r="P177" s="52">
        <f t="shared" si="6"/>
        <v>-0.13680884676145333</v>
      </c>
      <c r="Q177" s="53" t="s">
        <v>41</v>
      </c>
      <c r="R177" s="54"/>
      <c r="S177" s="72" t="s">
        <v>82</v>
      </c>
      <c r="T177" s="64" t="s">
        <v>71</v>
      </c>
      <c r="U177" s="50">
        <v>65</v>
      </c>
      <c r="V177" s="57">
        <v>41207.119517470819</v>
      </c>
      <c r="W177" s="58">
        <v>0.94944707740916279</v>
      </c>
      <c r="X177" s="58">
        <f t="shared" si="7"/>
        <v>-0.29944707740916277</v>
      </c>
      <c r="Y177" s="69" t="s">
        <v>72</v>
      </c>
      <c r="Z177" s="60"/>
      <c r="AA177" s="70" t="s">
        <v>42</v>
      </c>
      <c r="AB177" s="64" t="s">
        <v>43</v>
      </c>
      <c r="AC177" s="61">
        <v>70</v>
      </c>
      <c r="AD177" s="51">
        <v>33941.360366666682</v>
      </c>
      <c r="AE177" s="52">
        <v>0.94786729857819907</v>
      </c>
      <c r="AF177" s="52">
        <f t="shared" si="8"/>
        <v>-0.24786729857819911</v>
      </c>
      <c r="AG177" s="71" t="s">
        <v>44</v>
      </c>
    </row>
    <row r="178" spans="1:33" s="26" customFormat="1" ht="16.5" customHeight="1" x14ac:dyDescent="0.25">
      <c r="A178" s="41" t="s">
        <v>31</v>
      </c>
      <c r="B178" s="42" t="s">
        <v>32</v>
      </c>
      <c r="C178" s="43" t="s">
        <v>181</v>
      </c>
      <c r="D178" s="44" t="s">
        <v>182</v>
      </c>
      <c r="E178" s="43" t="s">
        <v>183</v>
      </c>
      <c r="F178" s="43" t="s">
        <v>181</v>
      </c>
      <c r="G178" s="45" t="s">
        <v>81</v>
      </c>
      <c r="H178" s="45" t="s">
        <v>81</v>
      </c>
      <c r="I178" s="46" t="s">
        <v>48</v>
      </c>
      <c r="J178" s="47"/>
      <c r="K178" s="64" t="s">
        <v>49</v>
      </c>
      <c r="L178" s="49" t="s">
        <v>40</v>
      </c>
      <c r="M178" s="65">
        <v>75</v>
      </c>
      <c r="N178" s="51">
        <v>9366.4153831041203</v>
      </c>
      <c r="O178" s="52">
        <v>0.92210144927536231</v>
      </c>
      <c r="P178" s="52">
        <f t="shared" si="6"/>
        <v>-0.17210144927536231</v>
      </c>
      <c r="Q178" s="53" t="s">
        <v>41</v>
      </c>
      <c r="R178" s="54"/>
      <c r="S178" s="72" t="s">
        <v>82</v>
      </c>
      <c r="T178" s="64" t="s">
        <v>71</v>
      </c>
      <c r="U178" s="50">
        <v>40</v>
      </c>
      <c r="V178" s="57">
        <v>21183.403892100181</v>
      </c>
      <c r="W178" s="58">
        <v>0.94021739130434778</v>
      </c>
      <c r="X178" s="58">
        <f t="shared" si="7"/>
        <v>-0.54021739130434776</v>
      </c>
      <c r="Y178" s="69" t="s">
        <v>72</v>
      </c>
      <c r="Z178" s="60"/>
      <c r="AA178" s="70" t="s">
        <v>50</v>
      </c>
      <c r="AB178" s="64" t="s">
        <v>43</v>
      </c>
      <c r="AC178" s="61">
        <v>70</v>
      </c>
      <c r="AD178" s="51">
        <v>17412.968610038588</v>
      </c>
      <c r="AE178" s="52">
        <v>0.93840579710144922</v>
      </c>
      <c r="AF178" s="52">
        <f t="shared" si="8"/>
        <v>-0.23840579710144927</v>
      </c>
      <c r="AG178" s="71" t="s">
        <v>44</v>
      </c>
    </row>
    <row r="179" spans="1:33" s="26" customFormat="1" ht="16.5" customHeight="1" x14ac:dyDescent="0.25">
      <c r="A179" s="41" t="s">
        <v>31</v>
      </c>
      <c r="B179" s="42" t="s">
        <v>32</v>
      </c>
      <c r="C179" s="43" t="s">
        <v>181</v>
      </c>
      <c r="D179" s="44" t="s">
        <v>182</v>
      </c>
      <c r="E179" s="43" t="s">
        <v>183</v>
      </c>
      <c r="F179" s="43" t="s">
        <v>181</v>
      </c>
      <c r="G179" s="45" t="s">
        <v>81</v>
      </c>
      <c r="H179" s="45" t="s">
        <v>81</v>
      </c>
      <c r="I179" s="46" t="s">
        <v>52</v>
      </c>
      <c r="J179" s="47"/>
      <c r="K179" s="63" t="s">
        <v>53</v>
      </c>
      <c r="L179" s="49" t="s">
        <v>40</v>
      </c>
      <c r="M179" s="61">
        <v>80</v>
      </c>
      <c r="N179" s="51">
        <v>238379.61250000002</v>
      </c>
      <c r="O179" s="52">
        <v>1</v>
      </c>
      <c r="P179" s="52">
        <f t="shared" si="6"/>
        <v>-0.19999999999999996</v>
      </c>
      <c r="Q179" s="64" t="s">
        <v>41</v>
      </c>
      <c r="R179" s="54"/>
      <c r="S179" s="73" t="s">
        <v>70</v>
      </c>
      <c r="T179" s="64" t="s">
        <v>71</v>
      </c>
      <c r="U179" s="66">
        <v>80</v>
      </c>
      <c r="V179" s="57">
        <v>630683.13937500003</v>
      </c>
      <c r="W179" s="58">
        <v>1</v>
      </c>
      <c r="X179" s="58">
        <f t="shared" si="7"/>
        <v>-0.19999999999999996</v>
      </c>
      <c r="Y179" s="69" t="s">
        <v>72</v>
      </c>
      <c r="Z179" s="60"/>
      <c r="AA179" s="56" t="s">
        <v>54</v>
      </c>
      <c r="AB179" s="64" t="s">
        <v>43</v>
      </c>
      <c r="AC179" s="61">
        <v>70</v>
      </c>
      <c r="AD179" s="51">
        <v>596554.24312499992</v>
      </c>
      <c r="AE179" s="52">
        <v>1</v>
      </c>
      <c r="AF179" s="52">
        <f t="shared" si="8"/>
        <v>-0.30000000000000004</v>
      </c>
      <c r="AG179" s="71" t="s">
        <v>44</v>
      </c>
    </row>
    <row r="180" spans="1:33" s="26" customFormat="1" ht="16.5" customHeight="1" x14ac:dyDescent="0.25">
      <c r="A180" s="41" t="s">
        <v>31</v>
      </c>
      <c r="B180" s="42" t="s">
        <v>32</v>
      </c>
      <c r="C180" s="43" t="s">
        <v>181</v>
      </c>
      <c r="D180" s="44" t="s">
        <v>182</v>
      </c>
      <c r="E180" s="43" t="s">
        <v>183</v>
      </c>
      <c r="F180" s="43" t="s">
        <v>181</v>
      </c>
      <c r="G180" s="45" t="s">
        <v>81</v>
      </c>
      <c r="H180" s="45" t="s">
        <v>81</v>
      </c>
      <c r="I180" s="46" t="s">
        <v>56</v>
      </c>
      <c r="J180" s="47"/>
      <c r="K180" s="64" t="s">
        <v>57</v>
      </c>
      <c r="L180" s="49" t="s">
        <v>40</v>
      </c>
      <c r="M180" s="65">
        <v>75</v>
      </c>
      <c r="N180" s="51">
        <v>59475.558947368438</v>
      </c>
      <c r="O180" s="52">
        <v>0.89999999999999991</v>
      </c>
      <c r="P180" s="52">
        <f t="shared" si="6"/>
        <v>-0.14999999999999991</v>
      </c>
      <c r="Q180" s="53" t="s">
        <v>41</v>
      </c>
      <c r="R180" s="54"/>
      <c r="S180" s="72" t="s">
        <v>70</v>
      </c>
      <c r="T180" s="64" t="s">
        <v>71</v>
      </c>
      <c r="U180" s="50">
        <v>80</v>
      </c>
      <c r="V180" s="57">
        <v>146869.20285714281</v>
      </c>
      <c r="W180" s="58">
        <v>0.90263157894736834</v>
      </c>
      <c r="X180" s="58">
        <f t="shared" si="7"/>
        <v>-0.1026315789473683</v>
      </c>
      <c r="Y180" s="69" t="s">
        <v>72</v>
      </c>
      <c r="Z180" s="60"/>
      <c r="AA180" s="70" t="s">
        <v>58</v>
      </c>
      <c r="AB180" s="64" t="s">
        <v>43</v>
      </c>
      <c r="AC180" s="61">
        <v>70</v>
      </c>
      <c r="AD180" s="51">
        <v>95818.447719298318</v>
      </c>
      <c r="AE180" s="52">
        <v>0.89999999999999991</v>
      </c>
      <c r="AF180" s="52">
        <f t="shared" si="8"/>
        <v>-0.19999999999999996</v>
      </c>
      <c r="AG180" s="71" t="s">
        <v>44</v>
      </c>
    </row>
    <row r="181" spans="1:33" s="26" customFormat="1" ht="16.5" customHeight="1" x14ac:dyDescent="0.25">
      <c r="A181" s="41" t="s">
        <v>31</v>
      </c>
      <c r="B181" s="42" t="s">
        <v>32</v>
      </c>
      <c r="C181" s="43" t="s">
        <v>181</v>
      </c>
      <c r="D181" s="44" t="s">
        <v>182</v>
      </c>
      <c r="E181" s="43" t="s">
        <v>183</v>
      </c>
      <c r="F181" s="43" t="s">
        <v>181</v>
      </c>
      <c r="G181" s="45" t="s">
        <v>81</v>
      </c>
      <c r="H181" s="45" t="s">
        <v>81</v>
      </c>
      <c r="I181" s="46" t="s">
        <v>60</v>
      </c>
      <c r="J181" s="47"/>
      <c r="K181" s="64" t="s">
        <v>61</v>
      </c>
      <c r="L181" s="49" t="s">
        <v>40</v>
      </c>
      <c r="M181" s="65">
        <v>75</v>
      </c>
      <c r="N181" s="51">
        <v>6572.9395601979259</v>
      </c>
      <c r="O181" s="52">
        <v>0.87242206235011999</v>
      </c>
      <c r="P181" s="52">
        <f t="shared" si="6"/>
        <v>-0.12242206235011999</v>
      </c>
      <c r="Q181" s="53" t="s">
        <v>41</v>
      </c>
      <c r="R181" s="54"/>
      <c r="S181" s="72" t="s">
        <v>79</v>
      </c>
      <c r="T181" s="64" t="s">
        <v>71</v>
      </c>
      <c r="U181" s="50">
        <v>50</v>
      </c>
      <c r="V181" s="57">
        <v>14247.417469300519</v>
      </c>
      <c r="W181" s="58">
        <v>0.89832134292565957</v>
      </c>
      <c r="X181" s="58">
        <f t="shared" si="7"/>
        <v>-0.39832134292565957</v>
      </c>
      <c r="Y181" s="69" t="s">
        <v>72</v>
      </c>
      <c r="Z181" s="60"/>
      <c r="AA181" s="70" t="s">
        <v>62</v>
      </c>
      <c r="AB181" s="64" t="s">
        <v>43</v>
      </c>
      <c r="AC181" s="61">
        <v>60</v>
      </c>
      <c r="AD181" s="51">
        <v>11289.249189479449</v>
      </c>
      <c r="AE181" s="52">
        <v>0.89352517985611513</v>
      </c>
      <c r="AF181" s="52">
        <f t="shared" si="8"/>
        <v>-0.29352517985611515</v>
      </c>
      <c r="AG181" s="71" t="s">
        <v>63</v>
      </c>
    </row>
    <row r="182" spans="1:33" s="26" customFormat="1" ht="16.5" customHeight="1" x14ac:dyDescent="0.25">
      <c r="A182" s="41" t="s">
        <v>31</v>
      </c>
      <c r="B182" s="42" t="s">
        <v>32</v>
      </c>
      <c r="C182" s="43" t="s">
        <v>181</v>
      </c>
      <c r="D182" s="44" t="s">
        <v>182</v>
      </c>
      <c r="E182" s="43" t="s">
        <v>183</v>
      </c>
      <c r="F182" s="43" t="s">
        <v>181</v>
      </c>
      <c r="G182" s="45" t="s">
        <v>81</v>
      </c>
      <c r="H182" s="45" t="s">
        <v>81</v>
      </c>
      <c r="I182" s="46" t="s">
        <v>65</v>
      </c>
      <c r="J182" s="47"/>
      <c r="K182" s="64" t="s">
        <v>66</v>
      </c>
      <c r="L182" s="49" t="s">
        <v>40</v>
      </c>
      <c r="M182" s="65">
        <v>70</v>
      </c>
      <c r="N182" s="51">
        <v>2971.1917170417942</v>
      </c>
      <c r="O182" s="52">
        <v>0.82449628844114542</v>
      </c>
      <c r="P182" s="52">
        <f t="shared" si="6"/>
        <v>-0.12449628844114546</v>
      </c>
      <c r="Q182" s="53" t="s">
        <v>41</v>
      </c>
      <c r="R182" s="54"/>
      <c r="S182" s="73" t="s">
        <v>79</v>
      </c>
      <c r="T182" s="64" t="s">
        <v>71</v>
      </c>
      <c r="U182" s="66">
        <v>35</v>
      </c>
      <c r="V182" s="57">
        <v>6560.045444839845</v>
      </c>
      <c r="W182" s="58">
        <v>0.89395546129374348</v>
      </c>
      <c r="X182" s="58">
        <f t="shared" si="7"/>
        <v>-0.5439554612937435</v>
      </c>
      <c r="Y182" s="69" t="s">
        <v>72</v>
      </c>
      <c r="Z182" s="60"/>
      <c r="AA182" s="70" t="s">
        <v>67</v>
      </c>
      <c r="AB182" s="64" t="s">
        <v>43</v>
      </c>
      <c r="AC182" s="61">
        <v>60</v>
      </c>
      <c r="AD182" s="51">
        <v>4885.3447371600932</v>
      </c>
      <c r="AE182" s="52">
        <v>0.87751855779427357</v>
      </c>
      <c r="AF182" s="52">
        <f t="shared" si="8"/>
        <v>-0.27751855779427359</v>
      </c>
      <c r="AG182" s="71" t="s">
        <v>63</v>
      </c>
    </row>
    <row r="183" spans="1:33" s="26" customFormat="1" ht="16.5" customHeight="1" x14ac:dyDescent="0.25">
      <c r="A183" s="41" t="s">
        <v>31</v>
      </c>
      <c r="B183" s="42" t="s">
        <v>32</v>
      </c>
      <c r="C183" s="43" t="s">
        <v>181</v>
      </c>
      <c r="D183" s="44" t="s">
        <v>182</v>
      </c>
      <c r="E183" s="43" t="s">
        <v>183</v>
      </c>
      <c r="F183" s="43" t="s">
        <v>181</v>
      </c>
      <c r="G183" s="45" t="s">
        <v>81</v>
      </c>
      <c r="H183" s="45" t="s">
        <v>81</v>
      </c>
      <c r="I183" s="46" t="s">
        <v>69</v>
      </c>
      <c r="J183" s="47"/>
      <c r="K183" s="64" t="s">
        <v>83</v>
      </c>
      <c r="L183" s="49" t="s">
        <v>84</v>
      </c>
      <c r="M183" s="83">
        <v>65</v>
      </c>
      <c r="N183" s="51">
        <v>459.30903543307022</v>
      </c>
      <c r="O183" s="52">
        <v>0.74106491611962078</v>
      </c>
      <c r="P183" s="52">
        <f t="shared" si="6"/>
        <v>-9.1064916119620753E-2</v>
      </c>
      <c r="Q183" s="53" t="s">
        <v>85</v>
      </c>
      <c r="R183" s="54"/>
      <c r="S183" s="73" t="s">
        <v>70</v>
      </c>
      <c r="T183" s="64" t="s">
        <v>71</v>
      </c>
      <c r="U183" s="66">
        <v>70</v>
      </c>
      <c r="V183" s="57">
        <v>21913.931953592684</v>
      </c>
      <c r="W183" s="58">
        <v>0.97447118891320195</v>
      </c>
      <c r="X183" s="58">
        <f t="shared" si="7"/>
        <v>-0.27447118891320199</v>
      </c>
      <c r="Y183" s="69" t="s">
        <v>72</v>
      </c>
      <c r="Z183" s="60"/>
      <c r="AA183" s="70" t="s">
        <v>73</v>
      </c>
      <c r="AB183" s="64" t="s">
        <v>43</v>
      </c>
      <c r="AC183" s="61">
        <v>70</v>
      </c>
      <c r="AD183" s="51">
        <v>7835.0115552216175</v>
      </c>
      <c r="AE183" s="52">
        <v>0.97082421590080237</v>
      </c>
      <c r="AF183" s="52">
        <f t="shared" si="8"/>
        <v>-0.27082421590080241</v>
      </c>
      <c r="AG183" s="71" t="s">
        <v>74</v>
      </c>
    </row>
    <row r="184" spans="1:33" s="26" customFormat="1" ht="16.5" customHeight="1" x14ac:dyDescent="0.25">
      <c r="A184" s="41" t="s">
        <v>31</v>
      </c>
      <c r="B184" s="42" t="s">
        <v>32</v>
      </c>
      <c r="C184" s="43" t="s">
        <v>181</v>
      </c>
      <c r="D184" s="44" t="s">
        <v>182</v>
      </c>
      <c r="E184" s="43" t="s">
        <v>183</v>
      </c>
      <c r="F184" s="43" t="s">
        <v>181</v>
      </c>
      <c r="G184" s="45" t="s">
        <v>81</v>
      </c>
      <c r="H184" s="45" t="s">
        <v>81</v>
      </c>
      <c r="I184" s="46" t="s">
        <v>75</v>
      </c>
      <c r="J184" s="47"/>
      <c r="K184" s="64" t="s">
        <v>86</v>
      </c>
      <c r="L184" s="49" t="s">
        <v>84</v>
      </c>
      <c r="M184" s="50">
        <v>60</v>
      </c>
      <c r="N184" s="51">
        <v>266.63658857979487</v>
      </c>
      <c r="O184" s="52">
        <v>0.59877264757451776</v>
      </c>
      <c r="P184" s="52">
        <f t="shared" si="6"/>
        <v>1.2273524254822199E-3</v>
      </c>
      <c r="Q184" s="53" t="s">
        <v>85</v>
      </c>
      <c r="R184" s="54"/>
      <c r="S184" s="68" t="s">
        <v>76</v>
      </c>
      <c r="T184" s="64" t="s">
        <v>71</v>
      </c>
      <c r="U184" s="50">
        <v>60</v>
      </c>
      <c r="V184" s="57">
        <v>8712.9070731706579</v>
      </c>
      <c r="W184" s="58">
        <v>0.97048509643483338</v>
      </c>
      <c r="X184" s="58">
        <f t="shared" si="7"/>
        <v>-0.37048509643483341</v>
      </c>
      <c r="Y184" s="69" t="s">
        <v>72</v>
      </c>
      <c r="Z184" s="60"/>
      <c r="AA184" s="70" t="s">
        <v>77</v>
      </c>
      <c r="AB184" s="64" t="s">
        <v>43</v>
      </c>
      <c r="AC184" s="61">
        <v>70</v>
      </c>
      <c r="AD184" s="51">
        <v>4359.7044917043977</v>
      </c>
      <c r="AE184" s="52">
        <v>0.96873173582700167</v>
      </c>
      <c r="AF184" s="52">
        <f t="shared" si="8"/>
        <v>-0.26873173582700172</v>
      </c>
      <c r="AG184" s="71" t="s">
        <v>74</v>
      </c>
    </row>
    <row r="185" spans="1:33" s="26" customFormat="1" ht="16.5" customHeight="1" x14ac:dyDescent="0.25">
      <c r="A185" s="41" t="s">
        <v>31</v>
      </c>
      <c r="B185" s="42" t="s">
        <v>32</v>
      </c>
      <c r="C185" s="43" t="s">
        <v>181</v>
      </c>
      <c r="D185" s="44" t="s">
        <v>182</v>
      </c>
      <c r="E185" s="43" t="s">
        <v>183</v>
      </c>
      <c r="F185" s="43" t="s">
        <v>181</v>
      </c>
      <c r="G185" s="45" t="s">
        <v>81</v>
      </c>
      <c r="H185" s="45" t="s">
        <v>81</v>
      </c>
      <c r="I185" s="46" t="s">
        <v>78</v>
      </c>
      <c r="J185" s="47"/>
      <c r="K185" s="78" t="s">
        <v>83</v>
      </c>
      <c r="L185" s="49" t="s">
        <v>84</v>
      </c>
      <c r="M185" s="50">
        <v>65</v>
      </c>
      <c r="N185" s="51">
        <v>1199.4210999999984</v>
      </c>
      <c r="O185" s="52">
        <v>0.73800738007380084</v>
      </c>
      <c r="P185" s="52">
        <f t="shared" si="6"/>
        <v>-8.8007380073800823E-2</v>
      </c>
      <c r="Q185" s="53" t="s">
        <v>85</v>
      </c>
      <c r="R185" s="54"/>
      <c r="S185" s="68" t="s">
        <v>79</v>
      </c>
      <c r="T185" s="64" t="s">
        <v>71</v>
      </c>
      <c r="U185" s="50">
        <v>40</v>
      </c>
      <c r="V185" s="57">
        <v>14530.437396694226</v>
      </c>
      <c r="W185" s="58">
        <v>0.89298892988929901</v>
      </c>
      <c r="X185" s="58">
        <f t="shared" si="7"/>
        <v>-0.49298892988929899</v>
      </c>
      <c r="Y185" s="69" t="s">
        <v>72</v>
      </c>
      <c r="Z185" s="60"/>
      <c r="AA185" s="64" t="s">
        <v>73</v>
      </c>
      <c r="AB185" s="64" t="s">
        <v>43</v>
      </c>
      <c r="AC185" s="61">
        <v>70</v>
      </c>
      <c r="AD185" s="51">
        <v>10375.009079497902</v>
      </c>
      <c r="AE185" s="52">
        <v>0.88191881918819193</v>
      </c>
      <c r="AF185" s="52">
        <f t="shared" si="8"/>
        <v>-0.18191881918819197</v>
      </c>
      <c r="AG185" s="71" t="s">
        <v>74</v>
      </c>
    </row>
    <row r="186" spans="1:33" s="26" customFormat="1" ht="16.5" customHeight="1" x14ac:dyDescent="0.3">
      <c r="A186" s="41" t="s">
        <v>31</v>
      </c>
      <c r="B186" s="42" t="s">
        <v>32</v>
      </c>
      <c r="C186" s="43" t="s">
        <v>181</v>
      </c>
      <c r="D186" s="44" t="s">
        <v>182</v>
      </c>
      <c r="E186" s="43" t="s">
        <v>183</v>
      </c>
      <c r="F186" s="43" t="s">
        <v>181</v>
      </c>
      <c r="G186" s="45" t="s">
        <v>87</v>
      </c>
      <c r="H186" s="45" t="s">
        <v>87</v>
      </c>
      <c r="I186" s="46" t="s">
        <v>38</v>
      </c>
      <c r="J186" s="47"/>
      <c r="K186" s="64" t="s">
        <v>88</v>
      </c>
      <c r="L186" s="64" t="s">
        <v>89</v>
      </c>
      <c r="M186" s="61">
        <v>60</v>
      </c>
      <c r="N186" s="51">
        <v>5462.8540816326467</v>
      </c>
      <c r="O186" s="52">
        <v>0.92890995260663511</v>
      </c>
      <c r="P186" s="52">
        <f t="shared" si="6"/>
        <v>-0.32890995260663514</v>
      </c>
      <c r="Q186" s="74" t="s">
        <v>90</v>
      </c>
      <c r="R186" s="54"/>
      <c r="S186" s="73" t="s">
        <v>45</v>
      </c>
      <c r="T186" s="64" t="s">
        <v>46</v>
      </c>
      <c r="U186" s="61">
        <v>70</v>
      </c>
      <c r="V186" s="57">
        <v>4324.0991107078053</v>
      </c>
      <c r="W186" s="58">
        <v>0.87045813586097942</v>
      </c>
      <c r="X186" s="58">
        <f t="shared" si="7"/>
        <v>-0.17045813586097947</v>
      </c>
      <c r="Y186" s="75" t="s">
        <v>91</v>
      </c>
      <c r="Z186" s="60"/>
      <c r="AA186" s="56" t="s">
        <v>92</v>
      </c>
      <c r="AB186" s="56" t="s">
        <v>93</v>
      </c>
      <c r="AC186" s="61">
        <v>80</v>
      </c>
      <c r="AD186" s="51">
        <v>6084.6648877374801</v>
      </c>
      <c r="AE186" s="52">
        <v>0.91469194312796209</v>
      </c>
      <c r="AF186" s="52">
        <f t="shared" si="8"/>
        <v>-0.11469194312796205</v>
      </c>
      <c r="AG186" s="62" t="s">
        <v>94</v>
      </c>
    </row>
    <row r="187" spans="1:33" s="26" customFormat="1" ht="16.5" customHeight="1" x14ac:dyDescent="0.3">
      <c r="A187" s="41" t="s">
        <v>31</v>
      </c>
      <c r="B187" s="42" t="s">
        <v>32</v>
      </c>
      <c r="C187" s="43" t="s">
        <v>181</v>
      </c>
      <c r="D187" s="44" t="s">
        <v>182</v>
      </c>
      <c r="E187" s="43" t="s">
        <v>183</v>
      </c>
      <c r="F187" s="43" t="s">
        <v>181</v>
      </c>
      <c r="G187" s="45" t="s">
        <v>87</v>
      </c>
      <c r="H187" s="45" t="s">
        <v>87</v>
      </c>
      <c r="I187" s="46" t="s">
        <v>48</v>
      </c>
      <c r="J187" s="47"/>
      <c r="K187" s="64" t="s">
        <v>95</v>
      </c>
      <c r="L187" s="64" t="s">
        <v>89</v>
      </c>
      <c r="M187" s="85">
        <v>55</v>
      </c>
      <c r="N187" s="51">
        <v>2967.6345807770913</v>
      </c>
      <c r="O187" s="52">
        <v>0.88586956521739135</v>
      </c>
      <c r="P187" s="52">
        <f t="shared" si="6"/>
        <v>-0.33586956521739131</v>
      </c>
      <c r="Q187" s="74" t="s">
        <v>90</v>
      </c>
      <c r="R187" s="54"/>
      <c r="S187" s="73" t="s">
        <v>96</v>
      </c>
      <c r="T187" s="64" t="s">
        <v>46</v>
      </c>
      <c r="U187" s="66">
        <v>50</v>
      </c>
      <c r="V187" s="57">
        <v>2284.3363452914805</v>
      </c>
      <c r="W187" s="58">
        <v>0.80797101449275355</v>
      </c>
      <c r="X187" s="58">
        <f t="shared" si="7"/>
        <v>-0.30797101449275355</v>
      </c>
      <c r="Y187" s="75" t="s">
        <v>91</v>
      </c>
      <c r="Z187" s="60"/>
      <c r="AA187" s="56" t="s">
        <v>92</v>
      </c>
      <c r="AB187" s="56" t="s">
        <v>93</v>
      </c>
      <c r="AC187" s="61">
        <v>80</v>
      </c>
      <c r="AD187" s="51">
        <v>3266.1402286902248</v>
      </c>
      <c r="AE187" s="52">
        <v>0.87137681159420299</v>
      </c>
      <c r="AF187" s="52">
        <f t="shared" si="8"/>
        <v>-7.1376811594202949E-2</v>
      </c>
      <c r="AG187" s="62" t="s">
        <v>94</v>
      </c>
    </row>
    <row r="188" spans="1:33" s="26" customFormat="1" ht="16.5" customHeight="1" x14ac:dyDescent="0.3">
      <c r="A188" s="41" t="s">
        <v>31</v>
      </c>
      <c r="B188" s="42" t="s">
        <v>32</v>
      </c>
      <c r="C188" s="43" t="s">
        <v>181</v>
      </c>
      <c r="D188" s="44" t="s">
        <v>182</v>
      </c>
      <c r="E188" s="43" t="s">
        <v>183</v>
      </c>
      <c r="F188" s="43" t="s">
        <v>181</v>
      </c>
      <c r="G188" s="45" t="s">
        <v>87</v>
      </c>
      <c r="H188" s="45" t="s">
        <v>87</v>
      </c>
      <c r="I188" s="46" t="s">
        <v>52</v>
      </c>
      <c r="J188" s="47"/>
      <c r="K188" s="64" t="s">
        <v>97</v>
      </c>
      <c r="L188" s="64" t="s">
        <v>89</v>
      </c>
      <c r="M188" s="61">
        <v>65</v>
      </c>
      <c r="N188" s="51">
        <v>68664.89687500002</v>
      </c>
      <c r="O188" s="52">
        <v>1</v>
      </c>
      <c r="P188" s="52">
        <f t="shared" si="6"/>
        <v>-0.35</v>
      </c>
      <c r="Q188" s="53" t="s">
        <v>90</v>
      </c>
      <c r="R188" s="54"/>
      <c r="S188" s="73" t="s">
        <v>98</v>
      </c>
      <c r="T188" s="64" t="s">
        <v>46</v>
      </c>
      <c r="U188" s="61">
        <v>50</v>
      </c>
      <c r="V188" s="57">
        <v>72374.291249999995</v>
      </c>
      <c r="W188" s="58">
        <v>1</v>
      </c>
      <c r="X188" s="58">
        <f t="shared" si="7"/>
        <v>-0.5</v>
      </c>
      <c r="Y188" s="75" t="s">
        <v>91</v>
      </c>
      <c r="Z188" s="60"/>
      <c r="AA188" s="56" t="s">
        <v>99</v>
      </c>
      <c r="AB188" s="56" t="s">
        <v>93</v>
      </c>
      <c r="AC188" s="61">
        <v>80</v>
      </c>
      <c r="AD188" s="51">
        <v>88511.466249999998</v>
      </c>
      <c r="AE188" s="52">
        <v>1</v>
      </c>
      <c r="AF188" s="52">
        <f t="shared" si="8"/>
        <v>-0.19999999999999996</v>
      </c>
      <c r="AG188" s="62" t="s">
        <v>94</v>
      </c>
    </row>
    <row r="189" spans="1:33" s="26" customFormat="1" ht="16.5" customHeight="1" x14ac:dyDescent="0.3">
      <c r="A189" s="41" t="s">
        <v>31</v>
      </c>
      <c r="B189" s="42" t="s">
        <v>32</v>
      </c>
      <c r="C189" s="43" t="s">
        <v>181</v>
      </c>
      <c r="D189" s="44" t="s">
        <v>182</v>
      </c>
      <c r="E189" s="43" t="s">
        <v>183</v>
      </c>
      <c r="F189" s="43" t="s">
        <v>181</v>
      </c>
      <c r="G189" s="45" t="s">
        <v>87</v>
      </c>
      <c r="H189" s="45" t="s">
        <v>87</v>
      </c>
      <c r="I189" s="46" t="s">
        <v>56</v>
      </c>
      <c r="J189" s="47"/>
      <c r="K189" s="63" t="s">
        <v>100</v>
      </c>
      <c r="L189" s="64" t="s">
        <v>89</v>
      </c>
      <c r="M189" s="61">
        <v>65</v>
      </c>
      <c r="N189" s="51">
        <v>13698.551769911512</v>
      </c>
      <c r="O189" s="52">
        <v>0.89210526315789473</v>
      </c>
      <c r="P189" s="52">
        <f t="shared" si="6"/>
        <v>-0.24210526315789471</v>
      </c>
      <c r="Q189" s="48" t="s">
        <v>90</v>
      </c>
      <c r="R189" s="54"/>
      <c r="S189" s="73" t="s">
        <v>101</v>
      </c>
      <c r="T189" s="64" t="s">
        <v>46</v>
      </c>
      <c r="U189" s="61">
        <v>75</v>
      </c>
      <c r="V189" s="57">
        <v>14193.750356083117</v>
      </c>
      <c r="W189" s="58">
        <v>0.88684210526315788</v>
      </c>
      <c r="X189" s="58">
        <f t="shared" si="7"/>
        <v>-0.13684210526315788</v>
      </c>
      <c r="Y189" s="75" t="s">
        <v>91</v>
      </c>
      <c r="Z189" s="60"/>
      <c r="AA189" s="56" t="s">
        <v>102</v>
      </c>
      <c r="AB189" s="56" t="s">
        <v>93</v>
      </c>
      <c r="AC189" s="61">
        <v>80</v>
      </c>
      <c r="AD189" s="51">
        <v>19142.959848942603</v>
      </c>
      <c r="AE189" s="52">
        <v>0.8710526315789473</v>
      </c>
      <c r="AF189" s="52">
        <f t="shared" si="8"/>
        <v>-7.1052631578947256E-2</v>
      </c>
      <c r="AG189" s="62" t="s">
        <v>94</v>
      </c>
    </row>
    <row r="190" spans="1:33" s="26" customFormat="1" ht="16.5" customHeight="1" x14ac:dyDescent="0.3">
      <c r="A190" s="41" t="s">
        <v>31</v>
      </c>
      <c r="B190" s="42" t="s">
        <v>32</v>
      </c>
      <c r="C190" s="43" t="s">
        <v>181</v>
      </c>
      <c r="D190" s="44" t="s">
        <v>182</v>
      </c>
      <c r="E190" s="43" t="s">
        <v>183</v>
      </c>
      <c r="F190" s="43" t="s">
        <v>181</v>
      </c>
      <c r="G190" s="45" t="s">
        <v>87</v>
      </c>
      <c r="H190" s="45" t="s">
        <v>87</v>
      </c>
      <c r="I190" s="46" t="s">
        <v>60</v>
      </c>
      <c r="J190" s="47"/>
      <c r="K190" s="63" t="s">
        <v>95</v>
      </c>
      <c r="L190" s="64" t="s">
        <v>89</v>
      </c>
      <c r="M190" s="61">
        <v>55</v>
      </c>
      <c r="N190" s="51">
        <v>1608.6856486146103</v>
      </c>
      <c r="O190" s="52">
        <v>0.76163069544364514</v>
      </c>
      <c r="P190" s="52">
        <f t="shared" si="6"/>
        <v>-0.2116306954436451</v>
      </c>
      <c r="Q190" s="64" t="s">
        <v>90</v>
      </c>
      <c r="R190" s="54"/>
      <c r="S190" s="73" t="s">
        <v>103</v>
      </c>
      <c r="T190" s="64" t="s">
        <v>104</v>
      </c>
      <c r="U190" s="66">
        <v>50</v>
      </c>
      <c r="V190" s="57">
        <v>1147.831813317481</v>
      </c>
      <c r="W190" s="58">
        <v>0.80671462829736207</v>
      </c>
      <c r="X190" s="58">
        <f t="shared" si="7"/>
        <v>-0.30671462829736207</v>
      </c>
      <c r="Y190" s="75" t="s">
        <v>105</v>
      </c>
      <c r="Z190" s="60"/>
      <c r="AA190" s="56" t="s">
        <v>92</v>
      </c>
      <c r="AB190" s="56" t="s">
        <v>93</v>
      </c>
      <c r="AC190" s="61">
        <v>80</v>
      </c>
      <c r="AD190" s="51">
        <v>1764.2333467974647</v>
      </c>
      <c r="AE190" s="52">
        <v>0.83117505995203833</v>
      </c>
      <c r="AF190" s="52">
        <f t="shared" si="8"/>
        <v>-3.1175059952038287E-2</v>
      </c>
      <c r="AG190" s="62" t="s">
        <v>94</v>
      </c>
    </row>
    <row r="191" spans="1:33" s="26" customFormat="1" ht="16.5" customHeight="1" x14ac:dyDescent="0.3">
      <c r="A191" s="41" t="s">
        <v>31</v>
      </c>
      <c r="B191" s="42" t="s">
        <v>32</v>
      </c>
      <c r="C191" s="43" t="s">
        <v>181</v>
      </c>
      <c r="D191" s="44" t="s">
        <v>182</v>
      </c>
      <c r="E191" s="43" t="s">
        <v>183</v>
      </c>
      <c r="F191" s="43" t="s">
        <v>181</v>
      </c>
      <c r="G191" s="45" t="s">
        <v>87</v>
      </c>
      <c r="H191" s="45" t="s">
        <v>87</v>
      </c>
      <c r="I191" s="46" t="s">
        <v>65</v>
      </c>
      <c r="J191" s="47"/>
      <c r="K191" s="64" t="s">
        <v>106</v>
      </c>
      <c r="L191" s="64" t="s">
        <v>89</v>
      </c>
      <c r="M191" s="65">
        <v>55</v>
      </c>
      <c r="N191" s="51">
        <v>850.49572127139197</v>
      </c>
      <c r="O191" s="52">
        <v>0.65058324496288444</v>
      </c>
      <c r="P191" s="52">
        <f t="shared" si="6"/>
        <v>-0.1005832449628844</v>
      </c>
      <c r="Q191" s="53" t="s">
        <v>90</v>
      </c>
      <c r="R191" s="54"/>
      <c r="S191" s="73" t="s">
        <v>103</v>
      </c>
      <c r="T191" s="64" t="s">
        <v>104</v>
      </c>
      <c r="U191" s="50">
        <v>50</v>
      </c>
      <c r="V191" s="57">
        <v>703.9595040710584</v>
      </c>
      <c r="W191" s="58">
        <v>0.71633085896076354</v>
      </c>
      <c r="X191" s="58">
        <f t="shared" si="7"/>
        <v>-0.21633085896076354</v>
      </c>
      <c r="Y191" s="75" t="s">
        <v>105</v>
      </c>
      <c r="Z191" s="60"/>
      <c r="AA191" s="64" t="s">
        <v>107</v>
      </c>
      <c r="AB191" s="56" t="s">
        <v>93</v>
      </c>
      <c r="AC191" s="61">
        <v>70</v>
      </c>
      <c r="AD191" s="51">
        <v>925.91658436213731</v>
      </c>
      <c r="AE191" s="52">
        <v>0.77306468716861088</v>
      </c>
      <c r="AF191" s="52">
        <f t="shared" si="8"/>
        <v>-7.306468716861092E-2</v>
      </c>
      <c r="AG191" s="62" t="s">
        <v>94</v>
      </c>
    </row>
    <row r="192" spans="1:33" s="26" customFormat="1" ht="16.5" customHeight="1" x14ac:dyDescent="0.3">
      <c r="A192" s="41" t="s">
        <v>31</v>
      </c>
      <c r="B192" s="42" t="s">
        <v>32</v>
      </c>
      <c r="C192" s="43" t="s">
        <v>181</v>
      </c>
      <c r="D192" s="44" t="s">
        <v>182</v>
      </c>
      <c r="E192" s="43" t="s">
        <v>183</v>
      </c>
      <c r="F192" s="43" t="s">
        <v>181</v>
      </c>
      <c r="G192" s="45" t="s">
        <v>87</v>
      </c>
      <c r="H192" s="45" t="s">
        <v>87</v>
      </c>
      <c r="I192" s="46" t="s">
        <v>69</v>
      </c>
      <c r="J192" s="47"/>
      <c r="K192" s="48" t="s">
        <v>95</v>
      </c>
      <c r="L192" s="64" t="s">
        <v>89</v>
      </c>
      <c r="M192" s="65">
        <v>55</v>
      </c>
      <c r="N192" s="51">
        <v>620.53907110091734</v>
      </c>
      <c r="O192" s="52">
        <v>0.63603209336250921</v>
      </c>
      <c r="P192" s="52">
        <f t="shared" si="6"/>
        <v>-8.6032093362509166E-2</v>
      </c>
      <c r="Q192" s="53" t="s">
        <v>90</v>
      </c>
      <c r="R192" s="54"/>
      <c r="S192" s="68" t="s">
        <v>108</v>
      </c>
      <c r="T192" s="64" t="s">
        <v>104</v>
      </c>
      <c r="U192" s="66">
        <v>70</v>
      </c>
      <c r="V192" s="57">
        <v>6306.8476871257553</v>
      </c>
      <c r="W192" s="58">
        <v>0.97447118891320195</v>
      </c>
      <c r="X192" s="58">
        <f t="shared" si="7"/>
        <v>-0.27447118891320199</v>
      </c>
      <c r="Y192" s="69" t="s">
        <v>109</v>
      </c>
      <c r="Z192" s="60"/>
      <c r="AA192" s="56" t="s">
        <v>92</v>
      </c>
      <c r="AB192" s="56" t="s">
        <v>93</v>
      </c>
      <c r="AC192" s="61">
        <v>80</v>
      </c>
      <c r="AD192" s="51">
        <v>1079.469631626233</v>
      </c>
      <c r="AE192" s="52">
        <v>0.81181619256017501</v>
      </c>
      <c r="AF192" s="52">
        <f t="shared" si="8"/>
        <v>-1.1816192560174965E-2</v>
      </c>
      <c r="AG192" s="62" t="s">
        <v>94</v>
      </c>
    </row>
    <row r="193" spans="1:33" s="26" customFormat="1" ht="16.5" customHeight="1" x14ac:dyDescent="0.3">
      <c r="A193" s="41" t="s">
        <v>31</v>
      </c>
      <c r="B193" s="42" t="s">
        <v>32</v>
      </c>
      <c r="C193" s="43" t="s">
        <v>181</v>
      </c>
      <c r="D193" s="44" t="s">
        <v>182</v>
      </c>
      <c r="E193" s="43" t="s">
        <v>183</v>
      </c>
      <c r="F193" s="43" t="s">
        <v>181</v>
      </c>
      <c r="G193" s="45" t="s">
        <v>87</v>
      </c>
      <c r="H193" s="45" t="s">
        <v>87</v>
      </c>
      <c r="I193" s="46" t="s">
        <v>75</v>
      </c>
      <c r="J193" s="47"/>
      <c r="K193" s="64" t="s">
        <v>106</v>
      </c>
      <c r="L193" s="64" t="s">
        <v>89</v>
      </c>
      <c r="M193" s="65">
        <v>55</v>
      </c>
      <c r="N193" s="51">
        <v>306.11284558327719</v>
      </c>
      <c r="O193" s="52">
        <v>0.4333722969023962</v>
      </c>
      <c r="P193" s="52">
        <f t="shared" si="6"/>
        <v>0.11662770309760384</v>
      </c>
      <c r="Q193" s="53" t="s">
        <v>90</v>
      </c>
      <c r="R193" s="54"/>
      <c r="S193" s="68" t="s">
        <v>108</v>
      </c>
      <c r="T193" s="64" t="s">
        <v>104</v>
      </c>
      <c r="U193" s="50">
        <v>70</v>
      </c>
      <c r="V193" s="57">
        <v>3902.5724697336655</v>
      </c>
      <c r="W193" s="58">
        <v>0.96551724137931016</v>
      </c>
      <c r="X193" s="58">
        <f t="shared" si="7"/>
        <v>-0.26551724137931021</v>
      </c>
      <c r="Y193" s="69" t="s">
        <v>109</v>
      </c>
      <c r="Z193" s="60"/>
      <c r="AA193" s="64" t="s">
        <v>107</v>
      </c>
      <c r="AB193" s="56" t="s">
        <v>93</v>
      </c>
      <c r="AC193" s="61">
        <v>70</v>
      </c>
      <c r="AD193" s="51">
        <v>520.78606048547317</v>
      </c>
      <c r="AE193" s="52">
        <v>0.73436586791350078</v>
      </c>
      <c r="AF193" s="52">
        <f t="shared" si="8"/>
        <v>-3.4365867913500825E-2</v>
      </c>
      <c r="AG193" s="62" t="s">
        <v>94</v>
      </c>
    </row>
    <row r="194" spans="1:33" s="26" customFormat="1" ht="16.5" customHeight="1" x14ac:dyDescent="0.3">
      <c r="A194" s="41" t="s">
        <v>31</v>
      </c>
      <c r="B194" s="42" t="s">
        <v>32</v>
      </c>
      <c r="C194" s="43" t="s">
        <v>181</v>
      </c>
      <c r="D194" s="44" t="s">
        <v>182</v>
      </c>
      <c r="E194" s="43" t="s">
        <v>183</v>
      </c>
      <c r="F194" s="43" t="s">
        <v>181</v>
      </c>
      <c r="G194" s="45" t="s">
        <v>87</v>
      </c>
      <c r="H194" s="45" t="s">
        <v>87</v>
      </c>
      <c r="I194" s="46" t="s">
        <v>78</v>
      </c>
      <c r="J194" s="47"/>
      <c r="K194" s="63" t="s">
        <v>95</v>
      </c>
      <c r="L194" s="64" t="s">
        <v>89</v>
      </c>
      <c r="M194" s="65">
        <v>55</v>
      </c>
      <c r="N194" s="51">
        <v>1642.7386829268291</v>
      </c>
      <c r="O194" s="52">
        <v>0.75645756457564572</v>
      </c>
      <c r="P194" s="52">
        <f t="shared" si="6"/>
        <v>-0.20645756457564568</v>
      </c>
      <c r="Q194" s="53" t="s">
        <v>90</v>
      </c>
      <c r="R194" s="54"/>
      <c r="S194" s="73" t="s">
        <v>185</v>
      </c>
      <c r="T194" s="64" t="s">
        <v>46</v>
      </c>
      <c r="U194" s="66">
        <v>55</v>
      </c>
      <c r="V194" s="57">
        <v>5763.5317256637172</v>
      </c>
      <c r="W194" s="58">
        <v>0.83394833948339486</v>
      </c>
      <c r="X194" s="58">
        <f t="shared" si="7"/>
        <v>-0.28394833948339482</v>
      </c>
      <c r="Y194" s="75" t="s">
        <v>91</v>
      </c>
      <c r="Z194" s="60"/>
      <c r="AA194" s="56" t="s">
        <v>92</v>
      </c>
      <c r="AB194" s="56" t="s">
        <v>93</v>
      </c>
      <c r="AC194" s="61">
        <v>80</v>
      </c>
      <c r="AD194" s="51">
        <v>1371.9651141552506</v>
      </c>
      <c r="AE194" s="52">
        <v>0.80811808118081185</v>
      </c>
      <c r="AF194" s="52">
        <f t="shared" si="8"/>
        <v>-8.1180811808118092E-3</v>
      </c>
      <c r="AG194" s="62" t="s">
        <v>94</v>
      </c>
    </row>
    <row r="195" spans="1:33" s="26" customFormat="1" ht="16.5" customHeight="1" x14ac:dyDescent="0.25">
      <c r="A195" s="41" t="s">
        <v>31</v>
      </c>
      <c r="B195" s="42" t="s">
        <v>32</v>
      </c>
      <c r="C195" s="43" t="s">
        <v>181</v>
      </c>
      <c r="D195" s="44" t="s">
        <v>182</v>
      </c>
      <c r="E195" s="43" t="s">
        <v>183</v>
      </c>
      <c r="F195" s="43" t="s">
        <v>181</v>
      </c>
      <c r="G195" s="45" t="s">
        <v>36</v>
      </c>
      <c r="H195" s="45" t="s">
        <v>111</v>
      </c>
      <c r="I195" s="46" t="s">
        <v>112</v>
      </c>
      <c r="J195" s="47"/>
      <c r="K195" s="63" t="s">
        <v>79</v>
      </c>
      <c r="L195" s="63" t="s">
        <v>71</v>
      </c>
      <c r="M195" s="50">
        <v>50</v>
      </c>
      <c r="N195" s="51">
        <v>5298.1816693202327</v>
      </c>
      <c r="O195" s="52">
        <v>0.95676119053198971</v>
      </c>
      <c r="P195" s="52">
        <f t="shared" ref="P195:P258" si="9">IFERROR(M195/100-O195,"")</f>
        <v>-0.45676119053198971</v>
      </c>
      <c r="Q195" s="53" t="s">
        <v>72</v>
      </c>
      <c r="R195" s="54"/>
      <c r="S195" s="73" t="s">
        <v>113</v>
      </c>
      <c r="T195" s="64" t="s">
        <v>104</v>
      </c>
      <c r="U195" s="50">
        <v>60</v>
      </c>
      <c r="V195" s="57">
        <v>2900.1368051628688</v>
      </c>
      <c r="W195" s="58">
        <v>0.95324584016873681</v>
      </c>
      <c r="X195" s="58">
        <f t="shared" ref="X195:X258" si="10">IFERROR(U195/100-W195,"")</f>
        <v>-0.35324584016873684</v>
      </c>
      <c r="Y195" s="75" t="s">
        <v>114</v>
      </c>
      <c r="Z195" s="60"/>
      <c r="AA195" s="76" t="s">
        <v>115</v>
      </c>
      <c r="AB195" s="56" t="s">
        <v>43</v>
      </c>
      <c r="AC195" s="61">
        <v>60</v>
      </c>
      <c r="AD195" s="51">
        <v>3275.7335869565582</v>
      </c>
      <c r="AE195" s="52">
        <v>0.95945629247715036</v>
      </c>
      <c r="AF195" s="52">
        <f t="shared" ref="AF195:AF258" si="11">IFERROR(AC195/100-AE195,"")</f>
        <v>-0.35945629247715039</v>
      </c>
      <c r="AG195" s="71" t="s">
        <v>116</v>
      </c>
    </row>
    <row r="196" spans="1:33" s="26" customFormat="1" ht="16.5" customHeight="1" x14ac:dyDescent="0.25">
      <c r="A196" s="41" t="s">
        <v>31</v>
      </c>
      <c r="B196" s="42" t="s">
        <v>32</v>
      </c>
      <c r="C196" s="43" t="s">
        <v>181</v>
      </c>
      <c r="D196" s="44" t="s">
        <v>182</v>
      </c>
      <c r="E196" s="43" t="s">
        <v>183</v>
      </c>
      <c r="F196" s="43" t="s">
        <v>181</v>
      </c>
      <c r="G196" s="45" t="s">
        <v>36</v>
      </c>
      <c r="H196" s="45" t="s">
        <v>111</v>
      </c>
      <c r="I196" s="46" t="s">
        <v>117</v>
      </c>
      <c r="J196" s="47"/>
      <c r="K196" s="64" t="s">
        <v>118</v>
      </c>
      <c r="L196" s="49" t="s">
        <v>40</v>
      </c>
      <c r="M196" s="65">
        <v>70</v>
      </c>
      <c r="N196" s="51">
        <v>1571.2189185343329</v>
      </c>
      <c r="O196" s="52">
        <v>0.83006053447512185</v>
      </c>
      <c r="P196" s="52">
        <f t="shared" si="9"/>
        <v>-0.13006053447512189</v>
      </c>
      <c r="Q196" s="74" t="s">
        <v>41</v>
      </c>
      <c r="R196" s="54"/>
      <c r="S196" s="73" t="s">
        <v>103</v>
      </c>
      <c r="T196" s="64" t="s">
        <v>104</v>
      </c>
      <c r="U196" s="50">
        <v>40</v>
      </c>
      <c r="V196" s="57">
        <v>604.08098554797357</v>
      </c>
      <c r="W196" s="58">
        <v>0.73556769526059362</v>
      </c>
      <c r="X196" s="58">
        <f t="shared" si="10"/>
        <v>-0.3355676952605936</v>
      </c>
      <c r="Y196" s="75" t="s">
        <v>105</v>
      </c>
      <c r="Z196" s="60"/>
      <c r="AA196" s="76" t="s">
        <v>115</v>
      </c>
      <c r="AB196" s="56" t="s">
        <v>43</v>
      </c>
      <c r="AC196" s="61">
        <v>60</v>
      </c>
      <c r="AD196" s="51">
        <v>2572.0538059574656</v>
      </c>
      <c r="AE196" s="52">
        <v>0.86741473497711508</v>
      </c>
      <c r="AF196" s="52">
        <f t="shared" si="11"/>
        <v>-0.2674147349771151</v>
      </c>
      <c r="AG196" s="71" t="s">
        <v>116</v>
      </c>
    </row>
    <row r="197" spans="1:33" s="26" customFormat="1" ht="16.5" customHeight="1" x14ac:dyDescent="0.25">
      <c r="A197" s="41" t="s">
        <v>31</v>
      </c>
      <c r="B197" s="42" t="s">
        <v>32</v>
      </c>
      <c r="C197" s="43" t="s">
        <v>181</v>
      </c>
      <c r="D197" s="44" t="s">
        <v>182</v>
      </c>
      <c r="E197" s="43" t="s">
        <v>183</v>
      </c>
      <c r="F197" s="43" t="s">
        <v>181</v>
      </c>
      <c r="G197" s="45" t="s">
        <v>36</v>
      </c>
      <c r="H197" s="45" t="s">
        <v>119</v>
      </c>
      <c r="I197" s="46" t="s">
        <v>120</v>
      </c>
      <c r="J197" s="47"/>
      <c r="K197" s="63" t="s">
        <v>121</v>
      </c>
      <c r="L197" s="64" t="s">
        <v>93</v>
      </c>
      <c r="M197" s="65">
        <v>50</v>
      </c>
      <c r="N197" s="51">
        <v>303.72861754157134</v>
      </c>
      <c r="O197" s="52">
        <v>0.49760687920824209</v>
      </c>
      <c r="P197" s="52">
        <f t="shared" si="9"/>
        <v>2.3931207917579078E-3</v>
      </c>
      <c r="Q197" s="53" t="s">
        <v>122</v>
      </c>
      <c r="R197" s="54"/>
      <c r="S197" s="72" t="s">
        <v>123</v>
      </c>
      <c r="T197" s="64" t="s">
        <v>84</v>
      </c>
      <c r="U197" s="50">
        <v>45</v>
      </c>
      <c r="V197" s="57">
        <v>170.60296637609068</v>
      </c>
      <c r="W197" s="58">
        <v>0.32570779589518939</v>
      </c>
      <c r="X197" s="58">
        <f t="shared" si="10"/>
        <v>0.12429220410481062</v>
      </c>
      <c r="Y197" s="77" t="s">
        <v>124</v>
      </c>
      <c r="Z197" s="60"/>
      <c r="AA197" s="76" t="s">
        <v>125</v>
      </c>
      <c r="AB197" s="64" t="s">
        <v>43</v>
      </c>
      <c r="AC197" s="61">
        <v>60</v>
      </c>
      <c r="AD197" s="51">
        <v>1550.9901031023751</v>
      </c>
      <c r="AE197" s="52">
        <v>0.87336740488358888</v>
      </c>
      <c r="AF197" s="52">
        <f t="shared" si="11"/>
        <v>-0.2733674048835889</v>
      </c>
      <c r="AG197" s="71" t="s">
        <v>126</v>
      </c>
    </row>
    <row r="198" spans="1:33" s="26" customFormat="1" ht="16.5" customHeight="1" x14ac:dyDescent="0.25">
      <c r="A198" s="41" t="s">
        <v>31</v>
      </c>
      <c r="B198" s="42" t="s">
        <v>32</v>
      </c>
      <c r="C198" s="43" t="s">
        <v>181</v>
      </c>
      <c r="D198" s="44" t="s">
        <v>182</v>
      </c>
      <c r="E198" s="43" t="s">
        <v>183</v>
      </c>
      <c r="F198" s="43" t="s">
        <v>181</v>
      </c>
      <c r="G198" s="45" t="s">
        <v>36</v>
      </c>
      <c r="H198" s="45" t="s">
        <v>119</v>
      </c>
      <c r="I198" s="46" t="s">
        <v>127</v>
      </c>
      <c r="J198" s="47"/>
      <c r="K198" s="64" t="s">
        <v>128</v>
      </c>
      <c r="L198" s="63" t="s">
        <v>71</v>
      </c>
      <c r="M198" s="61">
        <v>55</v>
      </c>
      <c r="N198" s="51">
        <v>2090.6691008600574</v>
      </c>
      <c r="O198" s="52">
        <v>0.71412618648799553</v>
      </c>
      <c r="P198" s="52">
        <f t="shared" si="9"/>
        <v>-0.16412618648799548</v>
      </c>
      <c r="Q198" s="53" t="s">
        <v>129</v>
      </c>
      <c r="R198" s="54"/>
      <c r="S198" s="72" t="s">
        <v>130</v>
      </c>
      <c r="T198" s="64" t="s">
        <v>104</v>
      </c>
      <c r="U198" s="66">
        <v>40</v>
      </c>
      <c r="V198" s="57">
        <v>1190.6793680000001</v>
      </c>
      <c r="W198" s="58">
        <v>0.69793411501954217</v>
      </c>
      <c r="X198" s="58">
        <f t="shared" si="10"/>
        <v>-0.29793411501954215</v>
      </c>
      <c r="Y198" s="75" t="s">
        <v>114</v>
      </c>
      <c r="Z198" s="60"/>
      <c r="AA198" s="76" t="s">
        <v>131</v>
      </c>
      <c r="AB198" s="64" t="s">
        <v>43</v>
      </c>
      <c r="AC198" s="61">
        <v>55</v>
      </c>
      <c r="AD198" s="51">
        <v>1105.2855779269171</v>
      </c>
      <c r="AE198" s="52">
        <v>0.74874371859296485</v>
      </c>
      <c r="AF198" s="52">
        <f t="shared" si="11"/>
        <v>-0.1987437185929648</v>
      </c>
      <c r="AG198" s="71" t="s">
        <v>126</v>
      </c>
    </row>
    <row r="199" spans="1:33" s="26" customFormat="1" ht="16.5" customHeight="1" x14ac:dyDescent="0.25">
      <c r="A199" s="41" t="s">
        <v>31</v>
      </c>
      <c r="B199" s="42" t="s">
        <v>32</v>
      </c>
      <c r="C199" s="43" t="s">
        <v>181</v>
      </c>
      <c r="D199" s="44" t="s">
        <v>182</v>
      </c>
      <c r="E199" s="43" t="s">
        <v>183</v>
      </c>
      <c r="F199" s="43" t="s">
        <v>181</v>
      </c>
      <c r="G199" s="45" t="s">
        <v>36</v>
      </c>
      <c r="H199" s="45" t="s">
        <v>119</v>
      </c>
      <c r="I199" s="46" t="s">
        <v>132</v>
      </c>
      <c r="J199" s="47"/>
      <c r="K199" s="78" t="s">
        <v>133</v>
      </c>
      <c r="L199" s="49" t="s">
        <v>40</v>
      </c>
      <c r="M199" s="50">
        <v>60</v>
      </c>
      <c r="N199" s="51">
        <v>300.01453317119189</v>
      </c>
      <c r="O199" s="52">
        <v>0.43995957674473907</v>
      </c>
      <c r="P199" s="52">
        <f t="shared" si="9"/>
        <v>0.16004042325526091</v>
      </c>
      <c r="Q199" s="53" t="s">
        <v>134</v>
      </c>
      <c r="R199" s="54"/>
      <c r="S199" s="72" t="s">
        <v>130</v>
      </c>
      <c r="T199" s="64" t="s">
        <v>104</v>
      </c>
      <c r="U199" s="50">
        <v>40</v>
      </c>
      <c r="V199" s="57">
        <v>218.2152363755734</v>
      </c>
      <c r="W199" s="58">
        <v>0.36214481036737611</v>
      </c>
      <c r="X199" s="58">
        <f t="shared" si="10"/>
        <v>3.7855189632623909E-2</v>
      </c>
      <c r="Y199" s="75" t="s">
        <v>114</v>
      </c>
      <c r="Z199" s="60"/>
      <c r="AA199" s="76" t="s">
        <v>131</v>
      </c>
      <c r="AB199" s="64" t="s">
        <v>43</v>
      </c>
      <c r="AC199" s="61">
        <v>55</v>
      </c>
      <c r="AD199" s="51">
        <v>512.26846465100584</v>
      </c>
      <c r="AE199" s="52">
        <v>0.52889073831886813</v>
      </c>
      <c r="AF199" s="52">
        <f t="shared" si="11"/>
        <v>2.1109261681131919E-2</v>
      </c>
      <c r="AG199" s="71" t="s">
        <v>126</v>
      </c>
    </row>
    <row r="200" spans="1:33" s="26" customFormat="1" ht="16.5" customHeight="1" x14ac:dyDescent="0.25">
      <c r="A200" s="41" t="s">
        <v>31</v>
      </c>
      <c r="B200" s="42" t="s">
        <v>32</v>
      </c>
      <c r="C200" s="43" t="s">
        <v>181</v>
      </c>
      <c r="D200" s="44" t="s">
        <v>182</v>
      </c>
      <c r="E200" s="43" t="s">
        <v>183</v>
      </c>
      <c r="F200" s="43" t="s">
        <v>181</v>
      </c>
      <c r="G200" s="45" t="s">
        <v>36</v>
      </c>
      <c r="H200" s="45" t="s">
        <v>119</v>
      </c>
      <c r="I200" s="46" t="s">
        <v>135</v>
      </c>
      <c r="J200" s="47"/>
      <c r="K200" s="64" t="s">
        <v>121</v>
      </c>
      <c r="L200" s="64" t="s">
        <v>93</v>
      </c>
      <c r="M200" s="65">
        <v>40</v>
      </c>
      <c r="N200" s="51">
        <v>249.54633363068683</v>
      </c>
      <c r="O200" s="52">
        <v>0.2386121753937846</v>
      </c>
      <c r="P200" s="52">
        <f t="shared" si="9"/>
        <v>0.16138782460621542</v>
      </c>
      <c r="Q200" s="53" t="s">
        <v>122</v>
      </c>
      <c r="R200" s="54"/>
      <c r="S200" s="72" t="s">
        <v>123</v>
      </c>
      <c r="T200" s="64" t="s">
        <v>84</v>
      </c>
      <c r="U200" s="50">
        <v>45</v>
      </c>
      <c r="V200" s="57">
        <v>102.75839506172849</v>
      </c>
      <c r="W200" s="58">
        <v>0.15517241379310345</v>
      </c>
      <c r="X200" s="58">
        <f t="shared" si="10"/>
        <v>0.29482758620689653</v>
      </c>
      <c r="Y200" s="77" t="s">
        <v>124</v>
      </c>
      <c r="Z200" s="60"/>
      <c r="AA200" s="76" t="s">
        <v>125</v>
      </c>
      <c r="AB200" s="64" t="s">
        <v>43</v>
      </c>
      <c r="AC200" s="61">
        <v>60</v>
      </c>
      <c r="AD200" s="51">
        <v>704.17419130959274</v>
      </c>
      <c r="AE200" s="52">
        <v>0.70540655598126867</v>
      </c>
      <c r="AF200" s="52">
        <f t="shared" si="11"/>
        <v>-0.10540655598126869</v>
      </c>
      <c r="AG200" s="71" t="s">
        <v>126</v>
      </c>
    </row>
    <row r="201" spans="1:33" s="26" customFormat="1" ht="16.5" customHeight="1" x14ac:dyDescent="0.25">
      <c r="A201" s="41" t="s">
        <v>31</v>
      </c>
      <c r="B201" s="42" t="s">
        <v>32</v>
      </c>
      <c r="C201" s="43" t="s">
        <v>181</v>
      </c>
      <c r="D201" s="44" t="s">
        <v>182</v>
      </c>
      <c r="E201" s="43" t="s">
        <v>183</v>
      </c>
      <c r="F201" s="43" t="s">
        <v>181</v>
      </c>
      <c r="G201" s="45" t="s">
        <v>36</v>
      </c>
      <c r="H201" s="45" t="s">
        <v>119</v>
      </c>
      <c r="I201" s="46" t="s">
        <v>136</v>
      </c>
      <c r="J201" s="47"/>
      <c r="K201" s="64" t="s">
        <v>137</v>
      </c>
      <c r="L201" s="63" t="s">
        <v>71</v>
      </c>
      <c r="M201" s="65">
        <v>45</v>
      </c>
      <c r="N201" s="51">
        <v>1701.9061940794911</v>
      </c>
      <c r="O201" s="52">
        <v>0.8320188183201882</v>
      </c>
      <c r="P201" s="52">
        <f t="shared" si="9"/>
        <v>-0.38201881832018819</v>
      </c>
      <c r="Q201" s="53" t="s">
        <v>138</v>
      </c>
      <c r="R201" s="54"/>
      <c r="S201" s="72" t="s">
        <v>130</v>
      </c>
      <c r="T201" s="64" t="s">
        <v>104</v>
      </c>
      <c r="U201" s="50">
        <v>60</v>
      </c>
      <c r="V201" s="57">
        <v>1290.786894779771</v>
      </c>
      <c r="W201" s="58">
        <v>0.84820810848208106</v>
      </c>
      <c r="X201" s="58">
        <f t="shared" si="10"/>
        <v>-0.24820810848208108</v>
      </c>
      <c r="Y201" s="75" t="s">
        <v>114</v>
      </c>
      <c r="Z201" s="60"/>
      <c r="AA201" s="76" t="s">
        <v>139</v>
      </c>
      <c r="AB201" s="56" t="s">
        <v>43</v>
      </c>
      <c r="AC201" s="61">
        <v>60</v>
      </c>
      <c r="AD201" s="51">
        <v>1229.0475187364073</v>
      </c>
      <c r="AE201" s="52">
        <v>0.8585166735851667</v>
      </c>
      <c r="AF201" s="52">
        <f t="shared" si="11"/>
        <v>-0.25851667358516672</v>
      </c>
      <c r="AG201" s="71" t="s">
        <v>116</v>
      </c>
    </row>
    <row r="202" spans="1:33" s="26" customFormat="1" ht="16.5" customHeight="1" x14ac:dyDescent="0.25">
      <c r="A202" s="41" t="s">
        <v>31</v>
      </c>
      <c r="B202" s="42" t="s">
        <v>32</v>
      </c>
      <c r="C202" s="43" t="s">
        <v>181</v>
      </c>
      <c r="D202" s="44" t="s">
        <v>182</v>
      </c>
      <c r="E202" s="43" t="s">
        <v>183</v>
      </c>
      <c r="F202" s="43" t="s">
        <v>181</v>
      </c>
      <c r="G202" s="45" t="s">
        <v>36</v>
      </c>
      <c r="H202" s="45" t="s">
        <v>119</v>
      </c>
      <c r="I202" s="46" t="s">
        <v>140</v>
      </c>
      <c r="J202" s="47"/>
      <c r="K202" s="78" t="s">
        <v>141</v>
      </c>
      <c r="L202" s="49" t="s">
        <v>40</v>
      </c>
      <c r="M202" s="50">
        <v>65</v>
      </c>
      <c r="N202" s="51">
        <v>488.28831933990324</v>
      </c>
      <c r="O202" s="52">
        <v>0.75675083529605069</v>
      </c>
      <c r="P202" s="52">
        <f t="shared" si="9"/>
        <v>-0.10675083529605067</v>
      </c>
      <c r="Q202" s="53" t="s">
        <v>134</v>
      </c>
      <c r="R202" s="54"/>
      <c r="S202" s="72" t="s">
        <v>142</v>
      </c>
      <c r="T202" s="64" t="s">
        <v>104</v>
      </c>
      <c r="U202" s="50">
        <v>50</v>
      </c>
      <c r="V202" s="57">
        <v>320.72316296417665</v>
      </c>
      <c r="W202" s="58">
        <v>0.66818206715232509</v>
      </c>
      <c r="X202" s="58">
        <f t="shared" si="10"/>
        <v>-0.16818206715232509</v>
      </c>
      <c r="Y202" s="69" t="s">
        <v>143</v>
      </c>
      <c r="Z202" s="60"/>
      <c r="AA202" s="76" t="s">
        <v>139</v>
      </c>
      <c r="AB202" s="56" t="s">
        <v>43</v>
      </c>
      <c r="AC202" s="61">
        <v>50</v>
      </c>
      <c r="AD202" s="51">
        <v>791.08179422321109</v>
      </c>
      <c r="AE202" s="52">
        <v>0.80119953990250303</v>
      </c>
      <c r="AF202" s="52">
        <f t="shared" si="11"/>
        <v>-0.30119953990250303</v>
      </c>
      <c r="AG202" s="71" t="s">
        <v>116</v>
      </c>
    </row>
    <row r="203" spans="1:33" s="26" customFormat="1" ht="16.5" customHeight="1" x14ac:dyDescent="0.25">
      <c r="A203" s="41" t="s">
        <v>31</v>
      </c>
      <c r="B203" s="42" t="s">
        <v>32</v>
      </c>
      <c r="C203" s="43" t="s">
        <v>181</v>
      </c>
      <c r="D203" s="44" t="s">
        <v>182</v>
      </c>
      <c r="E203" s="43" t="s">
        <v>183</v>
      </c>
      <c r="F203" s="43" t="s">
        <v>181</v>
      </c>
      <c r="G203" s="45" t="s">
        <v>36</v>
      </c>
      <c r="H203" s="45" t="s">
        <v>119</v>
      </c>
      <c r="I203" s="46" t="s">
        <v>144</v>
      </c>
      <c r="J203" s="47"/>
      <c r="K203" s="78" t="s">
        <v>133</v>
      </c>
      <c r="L203" s="49" t="s">
        <v>40</v>
      </c>
      <c r="M203" s="61">
        <v>65</v>
      </c>
      <c r="N203" s="51">
        <v>245.82099440772694</v>
      </c>
      <c r="O203" s="52">
        <v>0.63028710587028969</v>
      </c>
      <c r="P203" s="52">
        <f t="shared" si="9"/>
        <v>1.9712894129710334E-2</v>
      </c>
      <c r="Q203" s="53" t="s">
        <v>134</v>
      </c>
      <c r="R203" s="54"/>
      <c r="S203" s="72" t="s">
        <v>142</v>
      </c>
      <c r="T203" s="64" t="s">
        <v>104</v>
      </c>
      <c r="U203" s="50">
        <v>50</v>
      </c>
      <c r="V203" s="57">
        <v>209.12833534743226</v>
      </c>
      <c r="W203" s="58">
        <v>0.53031274032299414</v>
      </c>
      <c r="X203" s="58">
        <f t="shared" si="10"/>
        <v>-3.0312740322994136E-2</v>
      </c>
      <c r="Y203" s="69" t="s">
        <v>143</v>
      </c>
      <c r="Z203" s="60"/>
      <c r="AA203" s="76" t="s">
        <v>125</v>
      </c>
      <c r="AB203" s="64" t="s">
        <v>43</v>
      </c>
      <c r="AC203" s="61">
        <v>60</v>
      </c>
      <c r="AD203" s="51">
        <v>436.59904161353182</v>
      </c>
      <c r="AE203" s="52">
        <v>0.6783837477569854</v>
      </c>
      <c r="AF203" s="52">
        <f t="shared" si="11"/>
        <v>-7.8383747756985422E-2</v>
      </c>
      <c r="AG203" s="71" t="s">
        <v>126</v>
      </c>
    </row>
    <row r="204" spans="1:33" s="26" customFormat="1" ht="16.5" customHeight="1" x14ac:dyDescent="0.25">
      <c r="A204" s="41" t="s">
        <v>31</v>
      </c>
      <c r="B204" s="42" t="s">
        <v>32</v>
      </c>
      <c r="C204" s="43" t="s">
        <v>181</v>
      </c>
      <c r="D204" s="44" t="s">
        <v>182</v>
      </c>
      <c r="E204" s="43" t="s">
        <v>183</v>
      </c>
      <c r="F204" s="43" t="s">
        <v>181</v>
      </c>
      <c r="G204" s="45" t="s">
        <v>36</v>
      </c>
      <c r="H204" s="45" t="s">
        <v>119</v>
      </c>
      <c r="I204" s="46" t="s">
        <v>145</v>
      </c>
      <c r="J204" s="47"/>
      <c r="K204" s="78" t="s">
        <v>133</v>
      </c>
      <c r="L204" s="49" t="s">
        <v>40</v>
      </c>
      <c r="M204" s="65">
        <v>60</v>
      </c>
      <c r="N204" s="51">
        <v>211.76427070965312</v>
      </c>
      <c r="O204" s="52">
        <v>0.51544110724037284</v>
      </c>
      <c r="P204" s="52">
        <f t="shared" si="9"/>
        <v>8.4558892759627136E-2</v>
      </c>
      <c r="Q204" s="53" t="s">
        <v>134</v>
      </c>
      <c r="R204" s="54"/>
      <c r="S204" s="72" t="s">
        <v>142</v>
      </c>
      <c r="T204" s="64" t="s">
        <v>104</v>
      </c>
      <c r="U204" s="50">
        <v>50</v>
      </c>
      <c r="V204" s="57">
        <v>187.25459487179447</v>
      </c>
      <c r="W204" s="58">
        <v>0.41309669522643816</v>
      </c>
      <c r="X204" s="58">
        <f t="shared" si="10"/>
        <v>8.690330477356184E-2</v>
      </c>
      <c r="Y204" s="69" t="s">
        <v>143</v>
      </c>
      <c r="Z204" s="60"/>
      <c r="AA204" s="76" t="s">
        <v>131</v>
      </c>
      <c r="AB204" s="64" t="s">
        <v>43</v>
      </c>
      <c r="AC204" s="61">
        <v>55</v>
      </c>
      <c r="AD204" s="51">
        <v>377.6229086710722</v>
      </c>
      <c r="AE204" s="52">
        <v>0.59123434704830047</v>
      </c>
      <c r="AF204" s="52">
        <f t="shared" si="11"/>
        <v>-4.1234347048300424E-2</v>
      </c>
      <c r="AG204" s="71" t="s">
        <v>126</v>
      </c>
    </row>
    <row r="205" spans="1:33" s="26" customFormat="1" ht="16.5" customHeight="1" x14ac:dyDescent="0.3">
      <c r="A205" s="41" t="s">
        <v>31</v>
      </c>
      <c r="B205" s="42" t="s">
        <v>32</v>
      </c>
      <c r="C205" s="43" t="s">
        <v>181</v>
      </c>
      <c r="D205" s="44" t="s">
        <v>182</v>
      </c>
      <c r="E205" s="43" t="s">
        <v>183</v>
      </c>
      <c r="F205" s="43" t="s">
        <v>181</v>
      </c>
      <c r="G205" s="46" t="s">
        <v>146</v>
      </c>
      <c r="H205" s="46" t="s">
        <v>146</v>
      </c>
      <c r="I205" s="46" t="s">
        <v>147</v>
      </c>
      <c r="J205" s="47"/>
      <c r="K205" s="56" t="s">
        <v>148</v>
      </c>
      <c r="L205" s="56"/>
      <c r="M205" s="56" t="s">
        <v>148</v>
      </c>
      <c r="N205" s="79" t="s">
        <v>148</v>
      </c>
      <c r="O205" s="79" t="s">
        <v>148</v>
      </c>
      <c r="P205" s="52" t="str">
        <f t="shared" si="9"/>
        <v/>
      </c>
      <c r="Q205" s="56" t="s">
        <v>148</v>
      </c>
      <c r="R205" s="54"/>
      <c r="S205" s="72" t="s">
        <v>148</v>
      </c>
      <c r="T205" s="56"/>
      <c r="U205" s="56" t="s">
        <v>148</v>
      </c>
      <c r="V205" s="56" t="s">
        <v>148</v>
      </c>
      <c r="W205" s="56" t="s">
        <v>148</v>
      </c>
      <c r="X205" s="58" t="str">
        <f t="shared" si="10"/>
        <v/>
      </c>
      <c r="Y205" s="80" t="s">
        <v>148</v>
      </c>
      <c r="Z205" s="60"/>
      <c r="AA205" s="56" t="s">
        <v>148</v>
      </c>
      <c r="AB205" s="56"/>
      <c r="AC205" s="81" t="s">
        <v>148</v>
      </c>
      <c r="AD205" s="79" t="s">
        <v>148</v>
      </c>
      <c r="AE205" s="79" t="s">
        <v>148</v>
      </c>
      <c r="AF205" s="52" t="str">
        <f t="shared" si="11"/>
        <v/>
      </c>
      <c r="AG205" s="80" t="s">
        <v>148</v>
      </c>
    </row>
    <row r="206" spans="1:33" s="26" customFormat="1" ht="16.5" customHeight="1" x14ac:dyDescent="0.3">
      <c r="A206" s="41" t="s">
        <v>31</v>
      </c>
      <c r="B206" s="42" t="s">
        <v>32</v>
      </c>
      <c r="C206" s="43" t="s">
        <v>181</v>
      </c>
      <c r="D206" s="44" t="s">
        <v>182</v>
      </c>
      <c r="E206" s="43" t="s">
        <v>183</v>
      </c>
      <c r="F206" s="43" t="s">
        <v>181</v>
      </c>
      <c r="G206" s="46" t="s">
        <v>146</v>
      </c>
      <c r="H206" s="46" t="s">
        <v>146</v>
      </c>
      <c r="I206" s="46" t="s">
        <v>149</v>
      </c>
      <c r="J206" s="47"/>
      <c r="K206" s="56" t="s">
        <v>148</v>
      </c>
      <c r="L206" s="56"/>
      <c r="M206" s="56" t="s">
        <v>148</v>
      </c>
      <c r="N206" s="79" t="s">
        <v>148</v>
      </c>
      <c r="O206" s="79" t="s">
        <v>148</v>
      </c>
      <c r="P206" s="52" t="str">
        <f t="shared" si="9"/>
        <v/>
      </c>
      <c r="Q206" s="56" t="s">
        <v>148</v>
      </c>
      <c r="R206" s="54"/>
      <c r="S206" s="72" t="s">
        <v>148</v>
      </c>
      <c r="T206" s="56"/>
      <c r="U206" s="56" t="s">
        <v>148</v>
      </c>
      <c r="V206" s="56" t="s">
        <v>148</v>
      </c>
      <c r="W206" s="56" t="s">
        <v>148</v>
      </c>
      <c r="X206" s="58" t="str">
        <f t="shared" si="10"/>
        <v/>
      </c>
      <c r="Y206" s="80" t="s">
        <v>148</v>
      </c>
      <c r="Z206" s="60"/>
      <c r="AA206" s="56" t="s">
        <v>148</v>
      </c>
      <c r="AB206" s="56"/>
      <c r="AC206" s="81" t="s">
        <v>148</v>
      </c>
      <c r="AD206" s="79" t="s">
        <v>148</v>
      </c>
      <c r="AE206" s="79" t="s">
        <v>148</v>
      </c>
      <c r="AF206" s="52" t="str">
        <f t="shared" si="11"/>
        <v/>
      </c>
      <c r="AG206" s="80" t="s">
        <v>148</v>
      </c>
    </row>
    <row r="207" spans="1:33" s="26" customFormat="1" ht="16.5" customHeight="1" x14ac:dyDescent="0.3">
      <c r="A207" s="41" t="s">
        <v>31</v>
      </c>
      <c r="B207" s="42" t="s">
        <v>32</v>
      </c>
      <c r="C207" s="43" t="s">
        <v>181</v>
      </c>
      <c r="D207" s="44" t="s">
        <v>182</v>
      </c>
      <c r="E207" s="43" t="s">
        <v>183</v>
      </c>
      <c r="F207" s="43" t="s">
        <v>181</v>
      </c>
      <c r="G207" s="46" t="s">
        <v>150</v>
      </c>
      <c r="H207" s="46" t="s">
        <v>150</v>
      </c>
      <c r="I207" s="46" t="s">
        <v>151</v>
      </c>
      <c r="J207" s="47"/>
      <c r="K207" s="56" t="s">
        <v>148</v>
      </c>
      <c r="L207" s="56"/>
      <c r="M207" s="56" t="s">
        <v>148</v>
      </c>
      <c r="N207" s="79" t="s">
        <v>148</v>
      </c>
      <c r="O207" s="79" t="s">
        <v>148</v>
      </c>
      <c r="P207" s="52" t="str">
        <f t="shared" si="9"/>
        <v/>
      </c>
      <c r="Q207" s="56" t="s">
        <v>148</v>
      </c>
      <c r="R207" s="54"/>
      <c r="S207" s="72" t="s">
        <v>148</v>
      </c>
      <c r="T207" s="56"/>
      <c r="U207" s="56" t="s">
        <v>148</v>
      </c>
      <c r="V207" s="56" t="s">
        <v>148</v>
      </c>
      <c r="W207" s="56" t="s">
        <v>148</v>
      </c>
      <c r="X207" s="58" t="str">
        <f t="shared" si="10"/>
        <v/>
      </c>
      <c r="Y207" s="80" t="s">
        <v>148</v>
      </c>
      <c r="Z207" s="60"/>
      <c r="AA207" s="56" t="s">
        <v>148</v>
      </c>
      <c r="AB207" s="56"/>
      <c r="AC207" s="81" t="s">
        <v>148</v>
      </c>
      <c r="AD207" s="79" t="s">
        <v>148</v>
      </c>
      <c r="AE207" s="79" t="s">
        <v>148</v>
      </c>
      <c r="AF207" s="52" t="str">
        <f t="shared" si="11"/>
        <v/>
      </c>
      <c r="AG207" s="80" t="s">
        <v>148</v>
      </c>
    </row>
    <row r="208" spans="1:33" s="26" customFormat="1" ht="16.5" customHeight="1" x14ac:dyDescent="0.3">
      <c r="A208" s="41" t="s">
        <v>31</v>
      </c>
      <c r="B208" s="42" t="s">
        <v>32</v>
      </c>
      <c r="C208" s="43" t="s">
        <v>181</v>
      </c>
      <c r="D208" s="44" t="s">
        <v>182</v>
      </c>
      <c r="E208" s="43" t="s">
        <v>183</v>
      </c>
      <c r="F208" s="43" t="s">
        <v>181</v>
      </c>
      <c r="G208" s="46" t="s">
        <v>150</v>
      </c>
      <c r="H208" s="46" t="s">
        <v>150</v>
      </c>
      <c r="I208" s="82" t="s">
        <v>152</v>
      </c>
      <c r="J208" s="47"/>
      <c r="K208" s="56" t="s">
        <v>148</v>
      </c>
      <c r="L208" s="56"/>
      <c r="M208" s="56" t="s">
        <v>148</v>
      </c>
      <c r="N208" s="79" t="s">
        <v>148</v>
      </c>
      <c r="O208" s="79" t="s">
        <v>148</v>
      </c>
      <c r="P208" s="52" t="str">
        <f t="shared" si="9"/>
        <v/>
      </c>
      <c r="Q208" s="56" t="s">
        <v>148</v>
      </c>
      <c r="R208" s="54"/>
      <c r="S208" s="72" t="s">
        <v>148</v>
      </c>
      <c r="T208" s="56"/>
      <c r="U208" s="56" t="s">
        <v>148</v>
      </c>
      <c r="V208" s="56" t="s">
        <v>148</v>
      </c>
      <c r="W208" s="56" t="s">
        <v>148</v>
      </c>
      <c r="X208" s="58" t="str">
        <f t="shared" si="10"/>
        <v/>
      </c>
      <c r="Y208" s="80" t="s">
        <v>148</v>
      </c>
      <c r="Z208" s="60"/>
      <c r="AA208" s="56" t="s">
        <v>148</v>
      </c>
      <c r="AB208" s="56"/>
      <c r="AC208" s="81" t="s">
        <v>148</v>
      </c>
      <c r="AD208" s="79" t="s">
        <v>148</v>
      </c>
      <c r="AE208" s="79" t="s">
        <v>148</v>
      </c>
      <c r="AF208" s="52" t="str">
        <f t="shared" si="11"/>
        <v/>
      </c>
      <c r="AG208" s="80" t="s">
        <v>148</v>
      </c>
    </row>
    <row r="209" spans="1:33" s="26" customFormat="1" ht="16.5" customHeight="1" x14ac:dyDescent="0.3">
      <c r="A209" s="41" t="s">
        <v>31</v>
      </c>
      <c r="B209" s="42" t="s">
        <v>32</v>
      </c>
      <c r="C209" s="43" t="s">
        <v>181</v>
      </c>
      <c r="D209" s="44" t="s">
        <v>182</v>
      </c>
      <c r="E209" s="43" t="s">
        <v>183</v>
      </c>
      <c r="F209" s="43" t="s">
        <v>181</v>
      </c>
      <c r="G209" s="46" t="s">
        <v>153</v>
      </c>
      <c r="H209" s="46" t="s">
        <v>153</v>
      </c>
      <c r="I209" s="46" t="s">
        <v>154</v>
      </c>
      <c r="J209" s="47"/>
      <c r="K209" s="56" t="s">
        <v>148</v>
      </c>
      <c r="L209" s="56"/>
      <c r="M209" s="56" t="s">
        <v>148</v>
      </c>
      <c r="N209" s="79" t="s">
        <v>148</v>
      </c>
      <c r="O209" s="79" t="s">
        <v>148</v>
      </c>
      <c r="P209" s="52" t="str">
        <f t="shared" si="9"/>
        <v/>
      </c>
      <c r="Q209" s="56" t="s">
        <v>148</v>
      </c>
      <c r="R209" s="54"/>
      <c r="S209" s="72" t="s">
        <v>148</v>
      </c>
      <c r="T209" s="56"/>
      <c r="U209" s="56" t="s">
        <v>148</v>
      </c>
      <c r="V209" s="56" t="s">
        <v>148</v>
      </c>
      <c r="W209" s="56" t="s">
        <v>148</v>
      </c>
      <c r="X209" s="58" t="str">
        <f t="shared" si="10"/>
        <v/>
      </c>
      <c r="Y209" s="80" t="s">
        <v>148</v>
      </c>
      <c r="Z209" s="60"/>
      <c r="AA209" s="56" t="s">
        <v>148</v>
      </c>
      <c r="AB209" s="56"/>
      <c r="AC209" s="81" t="s">
        <v>148</v>
      </c>
      <c r="AD209" s="79" t="s">
        <v>148</v>
      </c>
      <c r="AE209" s="79" t="s">
        <v>148</v>
      </c>
      <c r="AF209" s="52" t="str">
        <f t="shared" si="11"/>
        <v/>
      </c>
      <c r="AG209" s="80" t="s">
        <v>148</v>
      </c>
    </row>
    <row r="210" spans="1:33" s="26" customFormat="1" ht="16.5" customHeight="1" x14ac:dyDescent="0.3">
      <c r="A210" s="41" t="s">
        <v>31</v>
      </c>
      <c r="B210" s="42" t="s">
        <v>32</v>
      </c>
      <c r="C210" s="43" t="s">
        <v>181</v>
      </c>
      <c r="D210" s="44" t="s">
        <v>182</v>
      </c>
      <c r="E210" s="43" t="s">
        <v>183</v>
      </c>
      <c r="F210" s="43" t="s">
        <v>181</v>
      </c>
      <c r="G210" s="46" t="s">
        <v>153</v>
      </c>
      <c r="H210" s="46" t="s">
        <v>153</v>
      </c>
      <c r="I210" s="82" t="s">
        <v>155</v>
      </c>
      <c r="J210" s="47"/>
      <c r="K210" s="56" t="s">
        <v>148</v>
      </c>
      <c r="L210" s="56"/>
      <c r="M210" s="56" t="s">
        <v>148</v>
      </c>
      <c r="N210" s="79" t="s">
        <v>148</v>
      </c>
      <c r="O210" s="79" t="s">
        <v>148</v>
      </c>
      <c r="P210" s="52" t="str">
        <f t="shared" si="9"/>
        <v/>
      </c>
      <c r="Q210" s="56" t="s">
        <v>148</v>
      </c>
      <c r="R210" s="54"/>
      <c r="S210" s="72" t="s">
        <v>148</v>
      </c>
      <c r="T210" s="56"/>
      <c r="U210" s="56" t="s">
        <v>148</v>
      </c>
      <c r="V210" s="56" t="s">
        <v>148</v>
      </c>
      <c r="W210" s="56" t="s">
        <v>148</v>
      </c>
      <c r="X210" s="58" t="str">
        <f t="shared" si="10"/>
        <v/>
      </c>
      <c r="Y210" s="80" t="s">
        <v>148</v>
      </c>
      <c r="Z210" s="60"/>
      <c r="AA210" s="56" t="s">
        <v>148</v>
      </c>
      <c r="AB210" s="56"/>
      <c r="AC210" s="81" t="s">
        <v>148</v>
      </c>
      <c r="AD210" s="79" t="s">
        <v>148</v>
      </c>
      <c r="AE210" s="79" t="s">
        <v>148</v>
      </c>
      <c r="AF210" s="52" t="str">
        <f t="shared" si="11"/>
        <v/>
      </c>
      <c r="AG210" s="80" t="s">
        <v>148</v>
      </c>
    </row>
    <row r="211" spans="1:33" s="26" customFormat="1" ht="16.5" customHeight="1" x14ac:dyDescent="0.3">
      <c r="A211" s="41" t="s">
        <v>31</v>
      </c>
      <c r="B211" s="42" t="s">
        <v>32</v>
      </c>
      <c r="C211" s="43" t="s">
        <v>181</v>
      </c>
      <c r="D211" s="44" t="s">
        <v>182</v>
      </c>
      <c r="E211" s="43" t="s">
        <v>183</v>
      </c>
      <c r="F211" s="43" t="s">
        <v>181</v>
      </c>
      <c r="G211" s="46" t="s">
        <v>156</v>
      </c>
      <c r="H211" s="46" t="s">
        <v>156</v>
      </c>
      <c r="I211" s="46" t="s">
        <v>147</v>
      </c>
      <c r="J211" s="47"/>
      <c r="K211" s="56" t="s">
        <v>148</v>
      </c>
      <c r="L211" s="56"/>
      <c r="M211" s="56" t="s">
        <v>148</v>
      </c>
      <c r="N211" s="79" t="s">
        <v>148</v>
      </c>
      <c r="O211" s="79" t="s">
        <v>148</v>
      </c>
      <c r="P211" s="52" t="str">
        <f t="shared" si="9"/>
        <v/>
      </c>
      <c r="Q211" s="56" t="s">
        <v>148</v>
      </c>
      <c r="R211" s="54"/>
      <c r="S211" s="72" t="s">
        <v>148</v>
      </c>
      <c r="T211" s="56"/>
      <c r="U211" s="56" t="s">
        <v>148</v>
      </c>
      <c r="V211" s="56" t="s">
        <v>148</v>
      </c>
      <c r="W211" s="56" t="s">
        <v>148</v>
      </c>
      <c r="X211" s="58" t="str">
        <f t="shared" si="10"/>
        <v/>
      </c>
      <c r="Y211" s="80" t="s">
        <v>148</v>
      </c>
      <c r="Z211" s="60"/>
      <c r="AA211" s="56" t="s">
        <v>148</v>
      </c>
      <c r="AB211" s="56"/>
      <c r="AC211" s="81" t="s">
        <v>148</v>
      </c>
      <c r="AD211" s="79" t="s">
        <v>148</v>
      </c>
      <c r="AE211" s="79" t="s">
        <v>148</v>
      </c>
      <c r="AF211" s="52" t="str">
        <f t="shared" si="11"/>
        <v/>
      </c>
      <c r="AG211" s="80" t="s">
        <v>148</v>
      </c>
    </row>
    <row r="212" spans="1:33" s="26" customFormat="1" ht="16.5" customHeight="1" x14ac:dyDescent="0.3">
      <c r="A212" s="41" t="s">
        <v>31</v>
      </c>
      <c r="B212" s="42" t="s">
        <v>32</v>
      </c>
      <c r="C212" s="43" t="s">
        <v>181</v>
      </c>
      <c r="D212" s="44" t="s">
        <v>182</v>
      </c>
      <c r="E212" s="43" t="s">
        <v>183</v>
      </c>
      <c r="F212" s="43" t="s">
        <v>181</v>
      </c>
      <c r="G212" s="46" t="s">
        <v>156</v>
      </c>
      <c r="H212" s="46" t="s">
        <v>156</v>
      </c>
      <c r="I212" s="46" t="s">
        <v>149</v>
      </c>
      <c r="J212" s="47"/>
      <c r="K212" s="56" t="s">
        <v>148</v>
      </c>
      <c r="L212" s="56"/>
      <c r="M212" s="56" t="s">
        <v>148</v>
      </c>
      <c r="N212" s="79" t="s">
        <v>148</v>
      </c>
      <c r="O212" s="79" t="s">
        <v>148</v>
      </c>
      <c r="P212" s="52" t="str">
        <f t="shared" si="9"/>
        <v/>
      </c>
      <c r="Q212" s="56" t="s">
        <v>148</v>
      </c>
      <c r="R212" s="54"/>
      <c r="S212" s="72" t="s">
        <v>148</v>
      </c>
      <c r="T212" s="56"/>
      <c r="U212" s="56" t="s">
        <v>148</v>
      </c>
      <c r="V212" s="56" t="s">
        <v>148</v>
      </c>
      <c r="W212" s="56" t="s">
        <v>148</v>
      </c>
      <c r="X212" s="58" t="str">
        <f t="shared" si="10"/>
        <v/>
      </c>
      <c r="Y212" s="80" t="s">
        <v>148</v>
      </c>
      <c r="Z212" s="60"/>
      <c r="AA212" s="56" t="s">
        <v>148</v>
      </c>
      <c r="AB212" s="56"/>
      <c r="AC212" s="81" t="s">
        <v>148</v>
      </c>
      <c r="AD212" s="79" t="s">
        <v>148</v>
      </c>
      <c r="AE212" s="79" t="s">
        <v>148</v>
      </c>
      <c r="AF212" s="52" t="str">
        <f t="shared" si="11"/>
        <v/>
      </c>
      <c r="AG212" s="80" t="s">
        <v>148</v>
      </c>
    </row>
    <row r="213" spans="1:33" s="26" customFormat="1" ht="16.5" customHeight="1" x14ac:dyDescent="0.3">
      <c r="A213" s="41" t="s">
        <v>31</v>
      </c>
      <c r="B213" s="42" t="s">
        <v>32</v>
      </c>
      <c r="C213" s="43" t="s">
        <v>181</v>
      </c>
      <c r="D213" s="44" t="s">
        <v>182</v>
      </c>
      <c r="E213" s="43" t="s">
        <v>183</v>
      </c>
      <c r="F213" s="43" t="s">
        <v>181</v>
      </c>
      <c r="G213" s="46" t="s">
        <v>157</v>
      </c>
      <c r="H213" s="46" t="s">
        <v>157</v>
      </c>
      <c r="I213" s="46" t="s">
        <v>151</v>
      </c>
      <c r="J213" s="47"/>
      <c r="K213" s="56" t="s">
        <v>148</v>
      </c>
      <c r="L213" s="56"/>
      <c r="M213" s="56" t="s">
        <v>148</v>
      </c>
      <c r="N213" s="79" t="s">
        <v>148</v>
      </c>
      <c r="O213" s="79" t="s">
        <v>148</v>
      </c>
      <c r="P213" s="52" t="str">
        <f t="shared" si="9"/>
        <v/>
      </c>
      <c r="Q213" s="56" t="s">
        <v>148</v>
      </c>
      <c r="R213" s="54"/>
      <c r="S213" s="72" t="s">
        <v>148</v>
      </c>
      <c r="T213" s="56"/>
      <c r="U213" s="56" t="s">
        <v>148</v>
      </c>
      <c r="V213" s="56" t="s">
        <v>148</v>
      </c>
      <c r="W213" s="56" t="s">
        <v>148</v>
      </c>
      <c r="X213" s="58" t="str">
        <f t="shared" si="10"/>
        <v/>
      </c>
      <c r="Y213" s="80" t="s">
        <v>148</v>
      </c>
      <c r="Z213" s="60"/>
      <c r="AA213" s="56" t="s">
        <v>148</v>
      </c>
      <c r="AB213" s="56"/>
      <c r="AC213" s="81" t="s">
        <v>148</v>
      </c>
      <c r="AD213" s="79" t="s">
        <v>148</v>
      </c>
      <c r="AE213" s="79" t="s">
        <v>148</v>
      </c>
      <c r="AF213" s="52" t="str">
        <f t="shared" si="11"/>
        <v/>
      </c>
      <c r="AG213" s="80" t="s">
        <v>148</v>
      </c>
    </row>
    <row r="214" spans="1:33" s="26" customFormat="1" ht="16.5" customHeight="1" x14ac:dyDescent="0.3">
      <c r="A214" s="41" t="s">
        <v>31</v>
      </c>
      <c r="B214" s="42" t="s">
        <v>32</v>
      </c>
      <c r="C214" s="43" t="s">
        <v>181</v>
      </c>
      <c r="D214" s="44" t="s">
        <v>182</v>
      </c>
      <c r="E214" s="43" t="s">
        <v>183</v>
      </c>
      <c r="F214" s="43" t="s">
        <v>181</v>
      </c>
      <c r="G214" s="46" t="s">
        <v>157</v>
      </c>
      <c r="H214" s="46" t="s">
        <v>157</v>
      </c>
      <c r="I214" s="82" t="s">
        <v>152</v>
      </c>
      <c r="J214" s="47"/>
      <c r="K214" s="56" t="s">
        <v>148</v>
      </c>
      <c r="L214" s="56"/>
      <c r="M214" s="56" t="s">
        <v>148</v>
      </c>
      <c r="N214" s="79" t="s">
        <v>148</v>
      </c>
      <c r="O214" s="79" t="s">
        <v>148</v>
      </c>
      <c r="P214" s="52" t="str">
        <f t="shared" si="9"/>
        <v/>
      </c>
      <c r="Q214" s="56" t="s">
        <v>148</v>
      </c>
      <c r="R214" s="54"/>
      <c r="S214" s="72" t="s">
        <v>148</v>
      </c>
      <c r="T214" s="56"/>
      <c r="U214" s="56" t="s">
        <v>148</v>
      </c>
      <c r="V214" s="56" t="s">
        <v>148</v>
      </c>
      <c r="W214" s="56" t="s">
        <v>148</v>
      </c>
      <c r="X214" s="58" t="str">
        <f t="shared" si="10"/>
        <v/>
      </c>
      <c r="Y214" s="80" t="s">
        <v>148</v>
      </c>
      <c r="Z214" s="60"/>
      <c r="AA214" s="56" t="s">
        <v>148</v>
      </c>
      <c r="AB214" s="56"/>
      <c r="AC214" s="81" t="s">
        <v>148</v>
      </c>
      <c r="AD214" s="79" t="s">
        <v>148</v>
      </c>
      <c r="AE214" s="79" t="s">
        <v>148</v>
      </c>
      <c r="AF214" s="52" t="str">
        <f t="shared" si="11"/>
        <v/>
      </c>
      <c r="AG214" s="80" t="s">
        <v>148</v>
      </c>
    </row>
    <row r="215" spans="1:33" s="26" customFormat="1" ht="16.5" customHeight="1" x14ac:dyDescent="0.3">
      <c r="A215" s="41" t="s">
        <v>31</v>
      </c>
      <c r="B215" s="42" t="s">
        <v>32</v>
      </c>
      <c r="C215" s="43" t="s">
        <v>181</v>
      </c>
      <c r="D215" s="44" t="s">
        <v>182</v>
      </c>
      <c r="E215" s="43" t="s">
        <v>183</v>
      </c>
      <c r="F215" s="43" t="s">
        <v>181</v>
      </c>
      <c r="G215" s="46" t="s">
        <v>158</v>
      </c>
      <c r="H215" s="46" t="s">
        <v>158</v>
      </c>
      <c r="I215" s="46" t="s">
        <v>154</v>
      </c>
      <c r="J215" s="47"/>
      <c r="K215" s="56" t="s">
        <v>148</v>
      </c>
      <c r="L215" s="56"/>
      <c r="M215" s="56" t="s">
        <v>148</v>
      </c>
      <c r="N215" s="79" t="s">
        <v>148</v>
      </c>
      <c r="O215" s="79" t="s">
        <v>148</v>
      </c>
      <c r="P215" s="52" t="str">
        <f t="shared" si="9"/>
        <v/>
      </c>
      <c r="Q215" s="56" t="s">
        <v>148</v>
      </c>
      <c r="R215" s="54"/>
      <c r="S215" s="72" t="s">
        <v>148</v>
      </c>
      <c r="T215" s="56"/>
      <c r="U215" s="56" t="s">
        <v>148</v>
      </c>
      <c r="V215" s="56" t="s">
        <v>148</v>
      </c>
      <c r="W215" s="56" t="s">
        <v>148</v>
      </c>
      <c r="X215" s="58" t="str">
        <f t="shared" si="10"/>
        <v/>
      </c>
      <c r="Y215" s="80" t="s">
        <v>148</v>
      </c>
      <c r="Z215" s="60"/>
      <c r="AA215" s="56" t="s">
        <v>148</v>
      </c>
      <c r="AB215" s="56"/>
      <c r="AC215" s="81" t="s">
        <v>148</v>
      </c>
      <c r="AD215" s="79" t="s">
        <v>148</v>
      </c>
      <c r="AE215" s="79" t="s">
        <v>148</v>
      </c>
      <c r="AF215" s="52" t="str">
        <f t="shared" si="11"/>
        <v/>
      </c>
      <c r="AG215" s="80" t="s">
        <v>148</v>
      </c>
    </row>
    <row r="216" spans="1:33" s="26" customFormat="1" ht="16.5" customHeight="1" x14ac:dyDescent="0.3">
      <c r="A216" s="41" t="s">
        <v>31</v>
      </c>
      <c r="B216" s="42" t="s">
        <v>32</v>
      </c>
      <c r="C216" s="43" t="s">
        <v>181</v>
      </c>
      <c r="D216" s="44" t="s">
        <v>182</v>
      </c>
      <c r="E216" s="43" t="s">
        <v>183</v>
      </c>
      <c r="F216" s="43" t="s">
        <v>181</v>
      </c>
      <c r="G216" s="46" t="s">
        <v>158</v>
      </c>
      <c r="H216" s="46" t="s">
        <v>158</v>
      </c>
      <c r="I216" s="82" t="s">
        <v>155</v>
      </c>
      <c r="J216" s="47"/>
      <c r="K216" s="56" t="s">
        <v>148</v>
      </c>
      <c r="L216" s="56"/>
      <c r="M216" s="56" t="s">
        <v>148</v>
      </c>
      <c r="N216" s="79" t="s">
        <v>148</v>
      </c>
      <c r="O216" s="79" t="s">
        <v>148</v>
      </c>
      <c r="P216" s="52" t="str">
        <f t="shared" si="9"/>
        <v/>
      </c>
      <c r="Q216" s="56" t="s">
        <v>148</v>
      </c>
      <c r="R216" s="54"/>
      <c r="S216" s="72" t="s">
        <v>148</v>
      </c>
      <c r="T216" s="56"/>
      <c r="U216" s="56" t="s">
        <v>148</v>
      </c>
      <c r="V216" s="56" t="s">
        <v>148</v>
      </c>
      <c r="W216" s="56" t="s">
        <v>148</v>
      </c>
      <c r="X216" s="58" t="str">
        <f t="shared" si="10"/>
        <v/>
      </c>
      <c r="Y216" s="80" t="s">
        <v>148</v>
      </c>
      <c r="Z216" s="60"/>
      <c r="AA216" s="56" t="s">
        <v>148</v>
      </c>
      <c r="AB216" s="56"/>
      <c r="AC216" s="81" t="s">
        <v>148</v>
      </c>
      <c r="AD216" s="79" t="s">
        <v>148</v>
      </c>
      <c r="AE216" s="79" t="s">
        <v>148</v>
      </c>
      <c r="AF216" s="52" t="str">
        <f t="shared" si="11"/>
        <v/>
      </c>
      <c r="AG216" s="80" t="s">
        <v>148</v>
      </c>
    </row>
    <row r="217" spans="1:33" s="26" customFormat="1" ht="16.5" customHeight="1" x14ac:dyDescent="0.3">
      <c r="A217" s="41" t="s">
        <v>31</v>
      </c>
      <c r="B217" s="42" t="s">
        <v>32</v>
      </c>
      <c r="C217" s="43" t="s">
        <v>181</v>
      </c>
      <c r="D217" s="44" t="s">
        <v>182</v>
      </c>
      <c r="E217" s="43" t="s">
        <v>183</v>
      </c>
      <c r="F217" s="43" t="s">
        <v>181</v>
      </c>
      <c r="G217" s="46" t="s">
        <v>159</v>
      </c>
      <c r="H217" s="46" t="s">
        <v>159</v>
      </c>
      <c r="I217" s="46" t="s">
        <v>147</v>
      </c>
      <c r="J217" s="47"/>
      <c r="K217" s="56" t="s">
        <v>148</v>
      </c>
      <c r="L217" s="56"/>
      <c r="M217" s="56" t="s">
        <v>148</v>
      </c>
      <c r="N217" s="79" t="s">
        <v>148</v>
      </c>
      <c r="O217" s="79" t="s">
        <v>148</v>
      </c>
      <c r="P217" s="52" t="str">
        <f t="shared" si="9"/>
        <v/>
      </c>
      <c r="Q217" s="56" t="s">
        <v>148</v>
      </c>
      <c r="R217" s="54"/>
      <c r="S217" s="72" t="s">
        <v>148</v>
      </c>
      <c r="T217" s="56"/>
      <c r="U217" s="56" t="s">
        <v>148</v>
      </c>
      <c r="V217" s="56" t="s">
        <v>148</v>
      </c>
      <c r="W217" s="56" t="s">
        <v>148</v>
      </c>
      <c r="X217" s="58" t="str">
        <f t="shared" si="10"/>
        <v/>
      </c>
      <c r="Y217" s="80" t="s">
        <v>148</v>
      </c>
      <c r="Z217" s="60"/>
      <c r="AA217" s="56" t="s">
        <v>148</v>
      </c>
      <c r="AB217" s="56"/>
      <c r="AC217" s="81" t="s">
        <v>148</v>
      </c>
      <c r="AD217" s="79" t="s">
        <v>148</v>
      </c>
      <c r="AE217" s="79" t="s">
        <v>148</v>
      </c>
      <c r="AF217" s="52" t="str">
        <f t="shared" si="11"/>
        <v/>
      </c>
      <c r="AG217" s="80" t="s">
        <v>148</v>
      </c>
    </row>
    <row r="218" spans="1:33" s="26" customFormat="1" ht="16.5" customHeight="1" x14ac:dyDescent="0.3">
      <c r="A218" s="41" t="s">
        <v>31</v>
      </c>
      <c r="B218" s="42" t="s">
        <v>32</v>
      </c>
      <c r="C218" s="43" t="s">
        <v>181</v>
      </c>
      <c r="D218" s="44" t="s">
        <v>182</v>
      </c>
      <c r="E218" s="43" t="s">
        <v>183</v>
      </c>
      <c r="F218" s="43" t="s">
        <v>181</v>
      </c>
      <c r="G218" s="46" t="s">
        <v>159</v>
      </c>
      <c r="H218" s="46" t="s">
        <v>159</v>
      </c>
      <c r="I218" s="46" t="s">
        <v>149</v>
      </c>
      <c r="J218" s="47"/>
      <c r="K218" s="56" t="s">
        <v>148</v>
      </c>
      <c r="L218" s="56"/>
      <c r="M218" s="56" t="s">
        <v>148</v>
      </c>
      <c r="N218" s="79" t="s">
        <v>148</v>
      </c>
      <c r="O218" s="79" t="s">
        <v>148</v>
      </c>
      <c r="P218" s="52" t="str">
        <f t="shared" si="9"/>
        <v/>
      </c>
      <c r="Q218" s="56" t="s">
        <v>148</v>
      </c>
      <c r="R218" s="54"/>
      <c r="S218" s="72" t="s">
        <v>148</v>
      </c>
      <c r="T218" s="56"/>
      <c r="U218" s="56" t="s">
        <v>148</v>
      </c>
      <c r="V218" s="56" t="s">
        <v>148</v>
      </c>
      <c r="W218" s="56" t="s">
        <v>148</v>
      </c>
      <c r="X218" s="58" t="str">
        <f t="shared" si="10"/>
        <v/>
      </c>
      <c r="Y218" s="80" t="s">
        <v>148</v>
      </c>
      <c r="Z218" s="60"/>
      <c r="AA218" s="56" t="s">
        <v>148</v>
      </c>
      <c r="AB218" s="56"/>
      <c r="AC218" s="81" t="s">
        <v>148</v>
      </c>
      <c r="AD218" s="79" t="s">
        <v>148</v>
      </c>
      <c r="AE218" s="79" t="s">
        <v>148</v>
      </c>
      <c r="AF218" s="52" t="str">
        <f t="shared" si="11"/>
        <v/>
      </c>
      <c r="AG218" s="80" t="s">
        <v>148</v>
      </c>
    </row>
    <row r="219" spans="1:33" s="26" customFormat="1" ht="16.5" customHeight="1" x14ac:dyDescent="0.3">
      <c r="A219" s="41" t="s">
        <v>31</v>
      </c>
      <c r="B219" s="42" t="s">
        <v>32</v>
      </c>
      <c r="C219" s="43" t="s">
        <v>181</v>
      </c>
      <c r="D219" s="44" t="s">
        <v>182</v>
      </c>
      <c r="E219" s="43" t="s">
        <v>183</v>
      </c>
      <c r="F219" s="43" t="s">
        <v>181</v>
      </c>
      <c r="G219" s="46" t="s">
        <v>160</v>
      </c>
      <c r="H219" s="46" t="s">
        <v>160</v>
      </c>
      <c r="I219" s="46" t="s">
        <v>151</v>
      </c>
      <c r="J219" s="47"/>
      <c r="K219" s="56" t="s">
        <v>148</v>
      </c>
      <c r="L219" s="56"/>
      <c r="M219" s="56" t="s">
        <v>148</v>
      </c>
      <c r="N219" s="79" t="s">
        <v>148</v>
      </c>
      <c r="O219" s="79" t="s">
        <v>148</v>
      </c>
      <c r="P219" s="52" t="str">
        <f t="shared" si="9"/>
        <v/>
      </c>
      <c r="Q219" s="56" t="s">
        <v>148</v>
      </c>
      <c r="R219" s="54"/>
      <c r="S219" s="72" t="s">
        <v>148</v>
      </c>
      <c r="T219" s="56"/>
      <c r="U219" s="56" t="s">
        <v>148</v>
      </c>
      <c r="V219" s="56" t="s">
        <v>148</v>
      </c>
      <c r="W219" s="56" t="s">
        <v>148</v>
      </c>
      <c r="X219" s="58" t="str">
        <f t="shared" si="10"/>
        <v/>
      </c>
      <c r="Y219" s="80" t="s">
        <v>148</v>
      </c>
      <c r="Z219" s="60"/>
      <c r="AA219" s="56" t="s">
        <v>148</v>
      </c>
      <c r="AB219" s="56"/>
      <c r="AC219" s="81" t="s">
        <v>148</v>
      </c>
      <c r="AD219" s="79" t="s">
        <v>148</v>
      </c>
      <c r="AE219" s="79" t="s">
        <v>148</v>
      </c>
      <c r="AF219" s="52" t="str">
        <f t="shared" si="11"/>
        <v/>
      </c>
      <c r="AG219" s="80" t="s">
        <v>148</v>
      </c>
    </row>
    <row r="220" spans="1:33" s="26" customFormat="1" ht="16.5" customHeight="1" x14ac:dyDescent="0.3">
      <c r="A220" s="41" t="s">
        <v>31</v>
      </c>
      <c r="B220" s="42" t="s">
        <v>32</v>
      </c>
      <c r="C220" s="43" t="s">
        <v>181</v>
      </c>
      <c r="D220" s="44" t="s">
        <v>182</v>
      </c>
      <c r="E220" s="43" t="s">
        <v>183</v>
      </c>
      <c r="F220" s="43" t="s">
        <v>181</v>
      </c>
      <c r="G220" s="46" t="s">
        <v>160</v>
      </c>
      <c r="H220" s="46" t="s">
        <v>160</v>
      </c>
      <c r="I220" s="82" t="s">
        <v>152</v>
      </c>
      <c r="J220" s="47"/>
      <c r="K220" s="56" t="s">
        <v>148</v>
      </c>
      <c r="L220" s="56"/>
      <c r="M220" s="56" t="s">
        <v>148</v>
      </c>
      <c r="N220" s="79" t="s">
        <v>148</v>
      </c>
      <c r="O220" s="79" t="s">
        <v>148</v>
      </c>
      <c r="P220" s="52" t="str">
        <f t="shared" si="9"/>
        <v/>
      </c>
      <c r="Q220" s="56" t="s">
        <v>148</v>
      </c>
      <c r="R220" s="54"/>
      <c r="S220" s="72" t="s">
        <v>148</v>
      </c>
      <c r="T220" s="56"/>
      <c r="U220" s="56" t="s">
        <v>148</v>
      </c>
      <c r="V220" s="56" t="s">
        <v>148</v>
      </c>
      <c r="W220" s="56" t="s">
        <v>148</v>
      </c>
      <c r="X220" s="58" t="str">
        <f t="shared" si="10"/>
        <v/>
      </c>
      <c r="Y220" s="80" t="s">
        <v>148</v>
      </c>
      <c r="Z220" s="60"/>
      <c r="AA220" s="56" t="s">
        <v>148</v>
      </c>
      <c r="AB220" s="56"/>
      <c r="AC220" s="81" t="s">
        <v>148</v>
      </c>
      <c r="AD220" s="79" t="s">
        <v>148</v>
      </c>
      <c r="AE220" s="79" t="s">
        <v>148</v>
      </c>
      <c r="AF220" s="52" t="str">
        <f t="shared" si="11"/>
        <v/>
      </c>
      <c r="AG220" s="80" t="s">
        <v>148</v>
      </c>
    </row>
    <row r="221" spans="1:33" s="26" customFormat="1" ht="16.5" customHeight="1" x14ac:dyDescent="0.3">
      <c r="A221" s="41" t="s">
        <v>31</v>
      </c>
      <c r="B221" s="42" t="s">
        <v>32</v>
      </c>
      <c r="C221" s="43" t="s">
        <v>181</v>
      </c>
      <c r="D221" s="44" t="s">
        <v>182</v>
      </c>
      <c r="E221" s="43" t="s">
        <v>183</v>
      </c>
      <c r="F221" s="43" t="s">
        <v>181</v>
      </c>
      <c r="G221" s="46" t="s">
        <v>161</v>
      </c>
      <c r="H221" s="46" t="s">
        <v>161</v>
      </c>
      <c r="I221" s="46" t="s">
        <v>154</v>
      </c>
      <c r="J221" s="47"/>
      <c r="K221" s="56" t="s">
        <v>148</v>
      </c>
      <c r="L221" s="56"/>
      <c r="M221" s="56" t="s">
        <v>148</v>
      </c>
      <c r="N221" s="79" t="s">
        <v>148</v>
      </c>
      <c r="O221" s="79" t="s">
        <v>148</v>
      </c>
      <c r="P221" s="52" t="str">
        <f t="shared" si="9"/>
        <v/>
      </c>
      <c r="Q221" s="56" t="s">
        <v>148</v>
      </c>
      <c r="R221" s="54"/>
      <c r="S221" s="72" t="s">
        <v>148</v>
      </c>
      <c r="T221" s="56"/>
      <c r="U221" s="56" t="s">
        <v>148</v>
      </c>
      <c r="V221" s="56" t="s">
        <v>148</v>
      </c>
      <c r="W221" s="56" t="s">
        <v>148</v>
      </c>
      <c r="X221" s="58" t="str">
        <f t="shared" si="10"/>
        <v/>
      </c>
      <c r="Y221" s="80" t="s">
        <v>148</v>
      </c>
      <c r="Z221" s="60"/>
      <c r="AA221" s="56" t="s">
        <v>148</v>
      </c>
      <c r="AB221" s="56"/>
      <c r="AC221" s="81" t="s">
        <v>148</v>
      </c>
      <c r="AD221" s="79" t="s">
        <v>148</v>
      </c>
      <c r="AE221" s="79" t="s">
        <v>148</v>
      </c>
      <c r="AF221" s="52" t="str">
        <f t="shared" si="11"/>
        <v/>
      </c>
      <c r="AG221" s="80" t="s">
        <v>148</v>
      </c>
    </row>
    <row r="222" spans="1:33" s="26" customFormat="1" ht="16.5" customHeight="1" x14ac:dyDescent="0.3">
      <c r="A222" s="41" t="s">
        <v>31</v>
      </c>
      <c r="B222" s="42" t="s">
        <v>32</v>
      </c>
      <c r="C222" s="43" t="s">
        <v>181</v>
      </c>
      <c r="D222" s="44" t="s">
        <v>182</v>
      </c>
      <c r="E222" s="43" t="s">
        <v>183</v>
      </c>
      <c r="F222" s="43" t="s">
        <v>181</v>
      </c>
      <c r="G222" s="46" t="s">
        <v>161</v>
      </c>
      <c r="H222" s="46" t="s">
        <v>161</v>
      </c>
      <c r="I222" s="82" t="s">
        <v>155</v>
      </c>
      <c r="J222" s="47"/>
      <c r="K222" s="56" t="s">
        <v>148</v>
      </c>
      <c r="L222" s="56"/>
      <c r="M222" s="56" t="s">
        <v>148</v>
      </c>
      <c r="N222" s="79" t="s">
        <v>148</v>
      </c>
      <c r="O222" s="79" t="s">
        <v>148</v>
      </c>
      <c r="P222" s="52" t="str">
        <f t="shared" si="9"/>
        <v/>
      </c>
      <c r="Q222" s="56" t="s">
        <v>148</v>
      </c>
      <c r="R222" s="54"/>
      <c r="S222" s="72" t="s">
        <v>148</v>
      </c>
      <c r="T222" s="56"/>
      <c r="U222" s="56" t="s">
        <v>148</v>
      </c>
      <c r="V222" s="56" t="s">
        <v>148</v>
      </c>
      <c r="W222" s="56" t="s">
        <v>148</v>
      </c>
      <c r="X222" s="58" t="str">
        <f t="shared" si="10"/>
        <v/>
      </c>
      <c r="Y222" s="80" t="s">
        <v>148</v>
      </c>
      <c r="Z222" s="60"/>
      <c r="AA222" s="56" t="s">
        <v>148</v>
      </c>
      <c r="AB222" s="56"/>
      <c r="AC222" s="81" t="s">
        <v>148</v>
      </c>
      <c r="AD222" s="79" t="s">
        <v>148</v>
      </c>
      <c r="AE222" s="79" t="s">
        <v>148</v>
      </c>
      <c r="AF222" s="52" t="str">
        <f t="shared" si="11"/>
        <v/>
      </c>
      <c r="AG222" s="80" t="s">
        <v>148</v>
      </c>
    </row>
    <row r="223" spans="1:33" s="26" customFormat="1" ht="16.5" customHeight="1" x14ac:dyDescent="0.25">
      <c r="A223" s="41" t="s">
        <v>31</v>
      </c>
      <c r="B223" s="42" t="s">
        <v>32</v>
      </c>
      <c r="C223" s="43" t="s">
        <v>186</v>
      </c>
      <c r="D223" s="44" t="s">
        <v>187</v>
      </c>
      <c r="E223" s="43" t="s">
        <v>188</v>
      </c>
      <c r="F223" s="43" t="s">
        <v>186</v>
      </c>
      <c r="G223" s="45" t="s">
        <v>36</v>
      </c>
      <c r="H223" s="45" t="s">
        <v>37</v>
      </c>
      <c r="I223" s="46" t="s">
        <v>38</v>
      </c>
      <c r="J223" s="47"/>
      <c r="K223" s="48" t="s">
        <v>39</v>
      </c>
      <c r="L223" s="49" t="s">
        <v>40</v>
      </c>
      <c r="M223" s="50">
        <v>80</v>
      </c>
      <c r="N223" s="51">
        <v>31389.586947368411</v>
      </c>
      <c r="O223" s="52">
        <v>0.84444444444444444</v>
      </c>
      <c r="P223" s="52">
        <f t="shared" si="9"/>
        <v>-4.4444444444444398E-2</v>
      </c>
      <c r="Q223" s="53" t="s">
        <v>41</v>
      </c>
      <c r="R223" s="54"/>
      <c r="S223" s="55" t="s">
        <v>42</v>
      </c>
      <c r="T223" s="56" t="s">
        <v>43</v>
      </c>
      <c r="U223" s="50">
        <v>70</v>
      </c>
      <c r="V223" s="57">
        <v>21345.024389610353</v>
      </c>
      <c r="W223" s="58">
        <v>0.85555555555555562</v>
      </c>
      <c r="X223" s="58">
        <f t="shared" si="10"/>
        <v>-0.15555555555555567</v>
      </c>
      <c r="Y223" s="59" t="s">
        <v>44</v>
      </c>
      <c r="Z223" s="60"/>
      <c r="AA223" s="56" t="s">
        <v>45</v>
      </c>
      <c r="AB223" s="56" t="s">
        <v>46</v>
      </c>
      <c r="AC223" s="61">
        <v>30</v>
      </c>
      <c r="AD223" s="51">
        <v>3590.0714559386952</v>
      </c>
      <c r="AE223" s="52">
        <v>0.57999999999999996</v>
      </c>
      <c r="AF223" s="52">
        <f t="shared" si="11"/>
        <v>-0.27999999999999997</v>
      </c>
      <c r="AG223" s="62" t="s">
        <v>47</v>
      </c>
    </row>
    <row r="224" spans="1:33" s="26" customFormat="1" ht="16.5" customHeight="1" x14ac:dyDescent="0.25">
      <c r="A224" s="41" t="s">
        <v>31</v>
      </c>
      <c r="B224" s="42" t="s">
        <v>32</v>
      </c>
      <c r="C224" s="43" t="s">
        <v>186</v>
      </c>
      <c r="D224" s="44" t="s">
        <v>187</v>
      </c>
      <c r="E224" s="43" t="s">
        <v>188</v>
      </c>
      <c r="F224" s="43" t="s">
        <v>186</v>
      </c>
      <c r="G224" s="45" t="s">
        <v>36</v>
      </c>
      <c r="H224" s="45" t="s">
        <v>37</v>
      </c>
      <c r="I224" s="46" t="s">
        <v>48</v>
      </c>
      <c r="J224" s="47"/>
      <c r="K224" s="63" t="s">
        <v>49</v>
      </c>
      <c r="L224" s="49" t="s">
        <v>40</v>
      </c>
      <c r="M224" s="50">
        <v>75</v>
      </c>
      <c r="N224" s="51">
        <v>11440.741586489254</v>
      </c>
      <c r="O224" s="52">
        <v>0.82516891891891897</v>
      </c>
      <c r="P224" s="52">
        <f t="shared" si="9"/>
        <v>-7.516891891891897E-2</v>
      </c>
      <c r="Q224" s="53" t="s">
        <v>41</v>
      </c>
      <c r="R224" s="54"/>
      <c r="S224" s="55" t="s">
        <v>50</v>
      </c>
      <c r="T224" s="56" t="s">
        <v>43</v>
      </c>
      <c r="U224" s="50">
        <v>70</v>
      </c>
      <c r="V224" s="57">
        <v>7332.7185296981352</v>
      </c>
      <c r="W224" s="58">
        <v>0.86739864864864857</v>
      </c>
      <c r="X224" s="58">
        <f t="shared" si="10"/>
        <v>-0.16739864864864862</v>
      </c>
      <c r="Y224" s="59" t="s">
        <v>44</v>
      </c>
      <c r="Z224" s="60"/>
      <c r="AA224" s="56" t="s">
        <v>51</v>
      </c>
      <c r="AB224" s="56" t="s">
        <v>46</v>
      </c>
      <c r="AC224" s="61">
        <v>30</v>
      </c>
      <c r="AD224" s="51">
        <v>1489.5240692640675</v>
      </c>
      <c r="AE224" s="52">
        <v>0.39020270270270269</v>
      </c>
      <c r="AF224" s="52">
        <f t="shared" si="11"/>
        <v>-9.0202702702702697E-2</v>
      </c>
      <c r="AG224" s="62" t="s">
        <v>47</v>
      </c>
    </row>
    <row r="225" spans="1:33" s="26" customFormat="1" ht="16.5" customHeight="1" x14ac:dyDescent="0.25">
      <c r="A225" s="41" t="s">
        <v>31</v>
      </c>
      <c r="B225" s="42" t="s">
        <v>32</v>
      </c>
      <c r="C225" s="43" t="s">
        <v>186</v>
      </c>
      <c r="D225" s="44" t="s">
        <v>187</v>
      </c>
      <c r="E225" s="43" t="s">
        <v>188</v>
      </c>
      <c r="F225" s="43" t="s">
        <v>186</v>
      </c>
      <c r="G225" s="45" t="s">
        <v>36</v>
      </c>
      <c r="H225" s="45" t="s">
        <v>37</v>
      </c>
      <c r="I225" s="46" t="s">
        <v>52</v>
      </c>
      <c r="J225" s="47"/>
      <c r="K225" s="64" t="s">
        <v>53</v>
      </c>
      <c r="L225" s="49" t="s">
        <v>40</v>
      </c>
      <c r="M225" s="50">
        <v>80</v>
      </c>
      <c r="N225" s="51">
        <v>422691.79343283578</v>
      </c>
      <c r="O225" s="52">
        <v>0.79761904761904756</v>
      </c>
      <c r="P225" s="52">
        <f t="shared" si="9"/>
        <v>2.3809523809524835E-3</v>
      </c>
      <c r="Q225" s="53" t="s">
        <v>41</v>
      </c>
      <c r="R225" s="54"/>
      <c r="S225" s="55" t="s">
        <v>54</v>
      </c>
      <c r="T225" s="56" t="s">
        <v>43</v>
      </c>
      <c r="U225" s="50">
        <v>70</v>
      </c>
      <c r="V225" s="57">
        <v>150941.50630769224</v>
      </c>
      <c r="W225" s="58">
        <v>0.77380952380952384</v>
      </c>
      <c r="X225" s="58">
        <f t="shared" si="10"/>
        <v>-7.380952380952388E-2</v>
      </c>
      <c r="Y225" s="59" t="s">
        <v>44</v>
      </c>
      <c r="Z225" s="60"/>
      <c r="AA225" s="56" t="s">
        <v>55</v>
      </c>
      <c r="AB225" s="56" t="s">
        <v>46</v>
      </c>
      <c r="AC225" s="61">
        <v>30</v>
      </c>
      <c r="AD225" s="51">
        <v>11814.814999999995</v>
      </c>
      <c r="AE225" s="52">
        <v>0.33333333333333337</v>
      </c>
      <c r="AF225" s="52">
        <f t="shared" si="11"/>
        <v>-3.3333333333333381E-2</v>
      </c>
      <c r="AG225" s="62" t="s">
        <v>47</v>
      </c>
    </row>
    <row r="226" spans="1:33" s="26" customFormat="1" ht="16.5" customHeight="1" x14ac:dyDescent="0.25">
      <c r="A226" s="41" t="s">
        <v>31</v>
      </c>
      <c r="B226" s="42" t="s">
        <v>32</v>
      </c>
      <c r="C226" s="43" t="s">
        <v>186</v>
      </c>
      <c r="D226" s="44" t="s">
        <v>187</v>
      </c>
      <c r="E226" s="43" t="s">
        <v>188</v>
      </c>
      <c r="F226" s="43" t="s">
        <v>186</v>
      </c>
      <c r="G226" s="45" t="s">
        <v>36</v>
      </c>
      <c r="H226" s="45" t="s">
        <v>37</v>
      </c>
      <c r="I226" s="46" t="s">
        <v>56</v>
      </c>
      <c r="J226" s="47"/>
      <c r="K226" s="48" t="s">
        <v>57</v>
      </c>
      <c r="L226" s="49" t="s">
        <v>40</v>
      </c>
      <c r="M226" s="50">
        <v>75</v>
      </c>
      <c r="N226" s="51">
        <v>103592.94331632653</v>
      </c>
      <c r="O226" s="52">
        <v>0.82352941176470584</v>
      </c>
      <c r="P226" s="52">
        <f t="shared" si="9"/>
        <v>-7.3529411764705843E-2</v>
      </c>
      <c r="Q226" s="53" t="s">
        <v>41</v>
      </c>
      <c r="R226" s="54"/>
      <c r="S226" s="55" t="s">
        <v>58</v>
      </c>
      <c r="T226" s="56" t="s">
        <v>43</v>
      </c>
      <c r="U226" s="50">
        <v>70</v>
      </c>
      <c r="V226" s="57">
        <v>55985.645628140701</v>
      </c>
      <c r="W226" s="58">
        <v>0.83613445378151263</v>
      </c>
      <c r="X226" s="58">
        <f t="shared" si="10"/>
        <v>-0.13613445378151268</v>
      </c>
      <c r="Y226" s="59" t="s">
        <v>44</v>
      </c>
      <c r="Z226" s="60"/>
      <c r="AA226" s="56" t="s">
        <v>184</v>
      </c>
      <c r="AB226" s="56" t="s">
        <v>46</v>
      </c>
      <c r="AC226" s="61">
        <v>35</v>
      </c>
      <c r="AD226" s="51">
        <v>8299.9743292682924</v>
      </c>
      <c r="AE226" s="52">
        <v>0.68907563025210083</v>
      </c>
      <c r="AF226" s="52">
        <f t="shared" si="11"/>
        <v>-0.33907563025210086</v>
      </c>
      <c r="AG226" s="62" t="s">
        <v>47</v>
      </c>
    </row>
    <row r="227" spans="1:33" s="26" customFormat="1" ht="16.5" customHeight="1" x14ac:dyDescent="0.25">
      <c r="A227" s="41" t="s">
        <v>31</v>
      </c>
      <c r="B227" s="42" t="s">
        <v>32</v>
      </c>
      <c r="C227" s="43" t="s">
        <v>186</v>
      </c>
      <c r="D227" s="44" t="s">
        <v>187</v>
      </c>
      <c r="E227" s="43" t="s">
        <v>188</v>
      </c>
      <c r="F227" s="43" t="s">
        <v>186</v>
      </c>
      <c r="G227" s="45" t="s">
        <v>36</v>
      </c>
      <c r="H227" s="45" t="s">
        <v>37</v>
      </c>
      <c r="I227" s="46" t="s">
        <v>60</v>
      </c>
      <c r="J227" s="47"/>
      <c r="K227" s="63" t="s">
        <v>61</v>
      </c>
      <c r="L227" s="49" t="s">
        <v>40</v>
      </c>
      <c r="M227" s="50">
        <v>75</v>
      </c>
      <c r="N227" s="51">
        <v>10064.423198879571</v>
      </c>
      <c r="O227" s="52">
        <v>0.82486136783733821</v>
      </c>
      <c r="P227" s="52">
        <f t="shared" si="9"/>
        <v>-7.4861367837338211E-2</v>
      </c>
      <c r="Q227" s="53" t="s">
        <v>41</v>
      </c>
      <c r="R227" s="54"/>
      <c r="S227" s="55" t="s">
        <v>62</v>
      </c>
      <c r="T227" s="56" t="s">
        <v>43</v>
      </c>
      <c r="U227" s="50">
        <v>60</v>
      </c>
      <c r="V227" s="57">
        <v>4777.1523287671143</v>
      </c>
      <c r="W227" s="58">
        <v>0.80961182994454706</v>
      </c>
      <c r="X227" s="58">
        <f t="shared" si="10"/>
        <v>-0.20961182994454708</v>
      </c>
      <c r="Y227" s="59" t="s">
        <v>63</v>
      </c>
      <c r="Z227" s="60"/>
      <c r="AA227" s="56" t="s">
        <v>64</v>
      </c>
      <c r="AB227" s="56" t="s">
        <v>46</v>
      </c>
      <c r="AC227" s="61">
        <v>40</v>
      </c>
      <c r="AD227" s="51">
        <v>1404.6510227272731</v>
      </c>
      <c r="AE227" s="52">
        <v>0.36598890942698703</v>
      </c>
      <c r="AF227" s="52">
        <f t="shared" si="11"/>
        <v>3.4011090573012992E-2</v>
      </c>
      <c r="AG227" s="62" t="s">
        <v>47</v>
      </c>
    </row>
    <row r="228" spans="1:33" s="26" customFormat="1" ht="16.5" customHeight="1" x14ac:dyDescent="0.25">
      <c r="A228" s="41" t="s">
        <v>31</v>
      </c>
      <c r="B228" s="42" t="s">
        <v>32</v>
      </c>
      <c r="C228" s="43" t="s">
        <v>186</v>
      </c>
      <c r="D228" s="44" t="s">
        <v>187</v>
      </c>
      <c r="E228" s="43" t="s">
        <v>188</v>
      </c>
      <c r="F228" s="43" t="s">
        <v>186</v>
      </c>
      <c r="G228" s="45" t="s">
        <v>36</v>
      </c>
      <c r="H228" s="45" t="s">
        <v>37</v>
      </c>
      <c r="I228" s="46" t="s">
        <v>65</v>
      </c>
      <c r="J228" s="47"/>
      <c r="K228" s="64" t="s">
        <v>66</v>
      </c>
      <c r="L228" s="49" t="s">
        <v>40</v>
      </c>
      <c r="M228" s="61">
        <v>70</v>
      </c>
      <c r="N228" s="51">
        <v>4435.8759193083752</v>
      </c>
      <c r="O228" s="52">
        <v>0.84366642353513255</v>
      </c>
      <c r="P228" s="52">
        <f t="shared" si="9"/>
        <v>-0.14366642353513259</v>
      </c>
      <c r="Q228" s="64" t="s">
        <v>41</v>
      </c>
      <c r="R228" s="54"/>
      <c r="S228" s="55" t="s">
        <v>67</v>
      </c>
      <c r="T228" s="56" t="s">
        <v>43</v>
      </c>
      <c r="U228" s="50">
        <v>60</v>
      </c>
      <c r="V228" s="57">
        <v>1914.7018867924537</v>
      </c>
      <c r="W228" s="58">
        <v>0.77315827862873809</v>
      </c>
      <c r="X228" s="58">
        <f t="shared" si="10"/>
        <v>-0.17315827862873812</v>
      </c>
      <c r="Y228" s="59" t="s">
        <v>63</v>
      </c>
      <c r="Z228" s="60"/>
      <c r="AA228" s="56" t="s">
        <v>68</v>
      </c>
      <c r="AB228" s="56" t="s">
        <v>46</v>
      </c>
      <c r="AC228" s="61">
        <v>30</v>
      </c>
      <c r="AD228" s="51">
        <v>643.37776744185942</v>
      </c>
      <c r="AE228" s="52">
        <v>0.20909311937758329</v>
      </c>
      <c r="AF228" s="52">
        <f t="shared" si="11"/>
        <v>9.0906880622416697E-2</v>
      </c>
      <c r="AG228" s="62" t="s">
        <v>47</v>
      </c>
    </row>
    <row r="229" spans="1:33" s="26" customFormat="1" ht="16.5" customHeight="1" x14ac:dyDescent="0.25">
      <c r="A229" s="41" t="s">
        <v>31</v>
      </c>
      <c r="B229" s="42" t="s">
        <v>32</v>
      </c>
      <c r="C229" s="43" t="s">
        <v>186</v>
      </c>
      <c r="D229" s="44" t="s">
        <v>187</v>
      </c>
      <c r="E229" s="43" t="s">
        <v>188</v>
      </c>
      <c r="F229" s="43" t="s">
        <v>186</v>
      </c>
      <c r="G229" s="45" t="s">
        <v>36</v>
      </c>
      <c r="H229" s="45" t="s">
        <v>37</v>
      </c>
      <c r="I229" s="46" t="s">
        <v>69</v>
      </c>
      <c r="J229" s="47"/>
      <c r="K229" s="48" t="s">
        <v>70</v>
      </c>
      <c r="L229" s="63" t="s">
        <v>71</v>
      </c>
      <c r="M229" s="50">
        <v>70</v>
      </c>
      <c r="N229" s="51">
        <v>11197.213759909368</v>
      </c>
      <c r="O229" s="52">
        <v>0.92171189979123169</v>
      </c>
      <c r="P229" s="52">
        <f t="shared" si="9"/>
        <v>-0.22171189979123174</v>
      </c>
      <c r="Q229" s="53" t="s">
        <v>72</v>
      </c>
      <c r="R229" s="54"/>
      <c r="S229" s="55" t="s">
        <v>73</v>
      </c>
      <c r="T229" s="56" t="s">
        <v>43</v>
      </c>
      <c r="U229" s="50">
        <v>70</v>
      </c>
      <c r="V229" s="57">
        <v>9529.1410089352412</v>
      </c>
      <c r="W229" s="58">
        <v>0.93458594293667363</v>
      </c>
      <c r="X229" s="58">
        <f t="shared" si="10"/>
        <v>-0.23458594293667367</v>
      </c>
      <c r="Y229" s="59" t="s">
        <v>74</v>
      </c>
      <c r="Z229" s="60"/>
      <c r="AA229" s="56" t="s">
        <v>64</v>
      </c>
      <c r="AB229" s="67" t="s">
        <v>46</v>
      </c>
      <c r="AC229" s="61">
        <v>70</v>
      </c>
      <c r="AD229" s="51">
        <v>1372.5783786610903</v>
      </c>
      <c r="AE229" s="52">
        <v>0.66527487821851083</v>
      </c>
      <c r="AF229" s="52">
        <f t="shared" si="11"/>
        <v>3.4725121781489121E-2</v>
      </c>
      <c r="AG229" s="62" t="s">
        <v>47</v>
      </c>
    </row>
    <row r="230" spans="1:33" s="26" customFormat="1" ht="16.5" customHeight="1" x14ac:dyDescent="0.25">
      <c r="A230" s="41" t="s">
        <v>31</v>
      </c>
      <c r="B230" s="42" t="s">
        <v>32</v>
      </c>
      <c r="C230" s="43" t="s">
        <v>186</v>
      </c>
      <c r="D230" s="44" t="s">
        <v>187</v>
      </c>
      <c r="E230" s="43" t="s">
        <v>188</v>
      </c>
      <c r="F230" s="43" t="s">
        <v>186</v>
      </c>
      <c r="G230" s="45" t="s">
        <v>36</v>
      </c>
      <c r="H230" s="45" t="s">
        <v>37</v>
      </c>
      <c r="I230" s="46" t="s">
        <v>75</v>
      </c>
      <c r="J230" s="47"/>
      <c r="K230" s="64" t="s">
        <v>76</v>
      </c>
      <c r="L230" s="63" t="s">
        <v>71</v>
      </c>
      <c r="M230" s="65">
        <v>60</v>
      </c>
      <c r="N230" s="51">
        <v>3829.3133375796333</v>
      </c>
      <c r="O230" s="52">
        <v>0.87758524315259923</v>
      </c>
      <c r="P230" s="52">
        <f t="shared" si="9"/>
        <v>-0.27758524315259925</v>
      </c>
      <c r="Q230" s="53" t="s">
        <v>72</v>
      </c>
      <c r="R230" s="54"/>
      <c r="S230" s="55" t="s">
        <v>77</v>
      </c>
      <c r="T230" s="56" t="s">
        <v>43</v>
      </c>
      <c r="U230" s="50">
        <v>70</v>
      </c>
      <c r="V230" s="57">
        <v>4132.0380361495118</v>
      </c>
      <c r="W230" s="58">
        <v>0.91745854294764295</v>
      </c>
      <c r="X230" s="58">
        <f t="shared" si="10"/>
        <v>-0.217458542947643</v>
      </c>
      <c r="Y230" s="59" t="s">
        <v>74</v>
      </c>
      <c r="Z230" s="60"/>
      <c r="AA230" s="56" t="s">
        <v>68</v>
      </c>
      <c r="AB230" s="67" t="s">
        <v>46</v>
      </c>
      <c r="AC230" s="61">
        <v>40</v>
      </c>
      <c r="AD230" s="51">
        <v>687.51043386689082</v>
      </c>
      <c r="AE230" s="52">
        <v>0.44233277436184087</v>
      </c>
      <c r="AF230" s="52">
        <f t="shared" si="11"/>
        <v>-4.2332774361840853E-2</v>
      </c>
      <c r="AG230" s="62" t="s">
        <v>47</v>
      </c>
    </row>
    <row r="231" spans="1:33" s="26" customFormat="1" ht="16.5" customHeight="1" x14ac:dyDescent="0.25">
      <c r="A231" s="41" t="s">
        <v>31</v>
      </c>
      <c r="B231" s="42" t="s">
        <v>32</v>
      </c>
      <c r="C231" s="43" t="s">
        <v>186</v>
      </c>
      <c r="D231" s="44" t="s">
        <v>187</v>
      </c>
      <c r="E231" s="43" t="s">
        <v>188</v>
      </c>
      <c r="F231" s="43" t="s">
        <v>186</v>
      </c>
      <c r="G231" s="45" t="s">
        <v>36</v>
      </c>
      <c r="H231" s="45" t="s">
        <v>37</v>
      </c>
      <c r="I231" s="46" t="s">
        <v>78</v>
      </c>
      <c r="J231" s="47"/>
      <c r="K231" s="48" t="s">
        <v>79</v>
      </c>
      <c r="L231" s="63" t="s">
        <v>71</v>
      </c>
      <c r="M231" s="50">
        <v>40</v>
      </c>
      <c r="N231" s="51">
        <v>3662.8510659898448</v>
      </c>
      <c r="O231" s="52">
        <v>0.62738853503184711</v>
      </c>
      <c r="P231" s="52">
        <f t="shared" si="9"/>
        <v>-0.22738853503184708</v>
      </c>
      <c r="Q231" s="53" t="s">
        <v>72</v>
      </c>
      <c r="R231" s="54"/>
      <c r="S231" s="55" t="s">
        <v>73</v>
      </c>
      <c r="T231" s="56" t="s">
        <v>43</v>
      </c>
      <c r="U231" s="50">
        <v>70</v>
      </c>
      <c r="V231" s="57">
        <v>5894.9106225680889</v>
      </c>
      <c r="W231" s="58">
        <v>0.81847133757961787</v>
      </c>
      <c r="X231" s="58">
        <f t="shared" si="10"/>
        <v>-0.11847133757961792</v>
      </c>
      <c r="Y231" s="59" t="s">
        <v>74</v>
      </c>
      <c r="Z231" s="60"/>
      <c r="AA231" s="56" t="s">
        <v>80</v>
      </c>
      <c r="AB231" s="56" t="s">
        <v>46</v>
      </c>
      <c r="AC231" s="61">
        <v>45</v>
      </c>
      <c r="AD231" s="51">
        <v>13150.966612244903</v>
      </c>
      <c r="AE231" s="52">
        <v>0.78025477707006374</v>
      </c>
      <c r="AF231" s="52">
        <f t="shared" si="11"/>
        <v>-0.33025477707006373</v>
      </c>
      <c r="AG231" s="62" t="s">
        <v>47</v>
      </c>
    </row>
    <row r="232" spans="1:33" s="26" customFormat="1" ht="16.5" customHeight="1" x14ac:dyDescent="0.25">
      <c r="A232" s="41" t="s">
        <v>31</v>
      </c>
      <c r="B232" s="42" t="s">
        <v>32</v>
      </c>
      <c r="C232" s="43" t="s">
        <v>186</v>
      </c>
      <c r="D232" s="44" t="s">
        <v>187</v>
      </c>
      <c r="E232" s="43" t="s">
        <v>188</v>
      </c>
      <c r="F232" s="43" t="s">
        <v>186</v>
      </c>
      <c r="G232" s="45" t="s">
        <v>81</v>
      </c>
      <c r="H232" s="45" t="s">
        <v>81</v>
      </c>
      <c r="I232" s="46" t="s">
        <v>38</v>
      </c>
      <c r="J232" s="47"/>
      <c r="K232" s="64" t="s">
        <v>39</v>
      </c>
      <c r="L232" s="49" t="s">
        <v>40</v>
      </c>
      <c r="M232" s="84">
        <v>80</v>
      </c>
      <c r="N232" s="51">
        <v>31389.586947368411</v>
      </c>
      <c r="O232" s="52">
        <v>0.84444444444444444</v>
      </c>
      <c r="P232" s="52">
        <f t="shared" si="9"/>
        <v>-4.4444444444444398E-2</v>
      </c>
      <c r="Q232" s="53" t="s">
        <v>41</v>
      </c>
      <c r="R232" s="54"/>
      <c r="S232" s="73" t="s">
        <v>82</v>
      </c>
      <c r="T232" s="64" t="s">
        <v>71</v>
      </c>
      <c r="U232" s="66">
        <v>65</v>
      </c>
      <c r="V232" s="57">
        <v>10873.639861111127</v>
      </c>
      <c r="W232" s="58">
        <v>0.8</v>
      </c>
      <c r="X232" s="58">
        <f t="shared" si="10"/>
        <v>-0.15000000000000002</v>
      </c>
      <c r="Y232" s="69" t="s">
        <v>72</v>
      </c>
      <c r="Z232" s="60"/>
      <c r="AA232" s="70" t="s">
        <v>42</v>
      </c>
      <c r="AB232" s="64" t="s">
        <v>43</v>
      </c>
      <c r="AC232" s="61">
        <v>70</v>
      </c>
      <c r="AD232" s="51">
        <v>21345.024389610353</v>
      </c>
      <c r="AE232" s="52">
        <v>0.85555555555555562</v>
      </c>
      <c r="AF232" s="52">
        <f t="shared" si="11"/>
        <v>-0.15555555555555567</v>
      </c>
      <c r="AG232" s="71" t="s">
        <v>44</v>
      </c>
    </row>
    <row r="233" spans="1:33" s="26" customFormat="1" ht="16.5" customHeight="1" x14ac:dyDescent="0.25">
      <c r="A233" s="41" t="s">
        <v>31</v>
      </c>
      <c r="B233" s="42" t="s">
        <v>32</v>
      </c>
      <c r="C233" s="43" t="s">
        <v>186</v>
      </c>
      <c r="D233" s="44" t="s">
        <v>187</v>
      </c>
      <c r="E233" s="43" t="s">
        <v>188</v>
      </c>
      <c r="F233" s="43" t="s">
        <v>186</v>
      </c>
      <c r="G233" s="45" t="s">
        <v>81</v>
      </c>
      <c r="H233" s="45" t="s">
        <v>81</v>
      </c>
      <c r="I233" s="46" t="s">
        <v>48</v>
      </c>
      <c r="J233" s="47"/>
      <c r="K233" s="63" t="s">
        <v>49</v>
      </c>
      <c r="L233" s="49" t="s">
        <v>40</v>
      </c>
      <c r="M233" s="50">
        <v>75</v>
      </c>
      <c r="N233" s="51">
        <v>11440.741586489254</v>
      </c>
      <c r="O233" s="52">
        <v>0.82516891891891897</v>
      </c>
      <c r="P233" s="52">
        <f t="shared" si="9"/>
        <v>-7.516891891891897E-2</v>
      </c>
      <c r="Q233" s="53" t="s">
        <v>41</v>
      </c>
      <c r="R233" s="54"/>
      <c r="S233" s="68" t="s">
        <v>82</v>
      </c>
      <c r="T233" s="64" t="s">
        <v>71</v>
      </c>
      <c r="U233" s="50">
        <v>40</v>
      </c>
      <c r="V233" s="57">
        <v>4821.7103797468444</v>
      </c>
      <c r="W233" s="58">
        <v>0.6672297297297296</v>
      </c>
      <c r="X233" s="58">
        <f t="shared" si="10"/>
        <v>-0.26722972972972958</v>
      </c>
      <c r="Y233" s="69" t="s">
        <v>72</v>
      </c>
      <c r="Z233" s="60"/>
      <c r="AA233" s="70" t="s">
        <v>50</v>
      </c>
      <c r="AB233" s="64" t="s">
        <v>43</v>
      </c>
      <c r="AC233" s="61">
        <v>70</v>
      </c>
      <c r="AD233" s="51">
        <v>7332.7185296981352</v>
      </c>
      <c r="AE233" s="52">
        <v>0.86739864864864857</v>
      </c>
      <c r="AF233" s="52">
        <f t="shared" si="11"/>
        <v>-0.16739864864864862</v>
      </c>
      <c r="AG233" s="71" t="s">
        <v>44</v>
      </c>
    </row>
    <row r="234" spans="1:33" s="26" customFormat="1" ht="16.5" customHeight="1" x14ac:dyDescent="0.25">
      <c r="A234" s="41" t="s">
        <v>31</v>
      </c>
      <c r="B234" s="42" t="s">
        <v>32</v>
      </c>
      <c r="C234" s="43" t="s">
        <v>186</v>
      </c>
      <c r="D234" s="44" t="s">
        <v>187</v>
      </c>
      <c r="E234" s="43" t="s">
        <v>188</v>
      </c>
      <c r="F234" s="43" t="s">
        <v>186</v>
      </c>
      <c r="G234" s="45" t="s">
        <v>81</v>
      </c>
      <c r="H234" s="45" t="s">
        <v>81</v>
      </c>
      <c r="I234" s="46" t="s">
        <v>52</v>
      </c>
      <c r="J234" s="47"/>
      <c r="K234" s="64" t="s">
        <v>53</v>
      </c>
      <c r="L234" s="49" t="s">
        <v>40</v>
      </c>
      <c r="M234" s="65">
        <v>80</v>
      </c>
      <c r="N234" s="51">
        <v>422691.79343283578</v>
      </c>
      <c r="O234" s="52">
        <v>0.79761904761904756</v>
      </c>
      <c r="P234" s="52">
        <f t="shared" si="9"/>
        <v>2.3809523809524835E-3</v>
      </c>
      <c r="Q234" s="64" t="s">
        <v>41</v>
      </c>
      <c r="R234" s="54"/>
      <c r="S234" s="72" t="s">
        <v>70</v>
      </c>
      <c r="T234" s="64" t="s">
        <v>71</v>
      </c>
      <c r="U234" s="50">
        <v>80</v>
      </c>
      <c r="V234" s="57">
        <v>89420.719538461519</v>
      </c>
      <c r="W234" s="58">
        <v>0.77380952380952384</v>
      </c>
      <c r="X234" s="58">
        <f t="shared" si="10"/>
        <v>2.6190476190476208E-2</v>
      </c>
      <c r="Y234" s="69" t="s">
        <v>72</v>
      </c>
      <c r="Z234" s="60"/>
      <c r="AA234" s="56" t="s">
        <v>54</v>
      </c>
      <c r="AB234" s="64" t="s">
        <v>43</v>
      </c>
      <c r="AC234" s="61">
        <v>70</v>
      </c>
      <c r="AD234" s="51">
        <v>150941.50630769224</v>
      </c>
      <c r="AE234" s="52">
        <v>0.77380952380952384</v>
      </c>
      <c r="AF234" s="52">
        <f t="shared" si="11"/>
        <v>-7.380952380952388E-2</v>
      </c>
      <c r="AG234" s="71" t="s">
        <v>44</v>
      </c>
    </row>
    <row r="235" spans="1:33" s="26" customFormat="1" ht="16.5" customHeight="1" x14ac:dyDescent="0.25">
      <c r="A235" s="41" t="s">
        <v>31</v>
      </c>
      <c r="B235" s="42" t="s">
        <v>32</v>
      </c>
      <c r="C235" s="43" t="s">
        <v>186</v>
      </c>
      <c r="D235" s="44" t="s">
        <v>187</v>
      </c>
      <c r="E235" s="43" t="s">
        <v>188</v>
      </c>
      <c r="F235" s="43" t="s">
        <v>186</v>
      </c>
      <c r="G235" s="45" t="s">
        <v>81</v>
      </c>
      <c r="H235" s="45" t="s">
        <v>81</v>
      </c>
      <c r="I235" s="46" t="s">
        <v>56</v>
      </c>
      <c r="J235" s="47"/>
      <c r="K235" s="64" t="s">
        <v>57</v>
      </c>
      <c r="L235" s="49" t="s">
        <v>40</v>
      </c>
      <c r="M235" s="65">
        <v>75</v>
      </c>
      <c r="N235" s="51">
        <v>103592.94331632653</v>
      </c>
      <c r="O235" s="52">
        <v>0.82352941176470584</v>
      </c>
      <c r="P235" s="52">
        <f t="shared" si="9"/>
        <v>-7.3529411764705843E-2</v>
      </c>
      <c r="Q235" s="53" t="s">
        <v>41</v>
      </c>
      <c r="R235" s="54"/>
      <c r="S235" s="72" t="s">
        <v>70</v>
      </c>
      <c r="T235" s="64" t="s">
        <v>71</v>
      </c>
      <c r="U235" s="50">
        <v>80</v>
      </c>
      <c r="V235" s="57">
        <v>28208.355078534052</v>
      </c>
      <c r="W235" s="58">
        <v>0.80252100840336138</v>
      </c>
      <c r="X235" s="58">
        <f t="shared" si="10"/>
        <v>-2.5210084033613356E-3</v>
      </c>
      <c r="Y235" s="69" t="s">
        <v>72</v>
      </c>
      <c r="Z235" s="60"/>
      <c r="AA235" s="70" t="s">
        <v>58</v>
      </c>
      <c r="AB235" s="64" t="s">
        <v>43</v>
      </c>
      <c r="AC235" s="61">
        <v>70</v>
      </c>
      <c r="AD235" s="51">
        <v>55985.645628140701</v>
      </c>
      <c r="AE235" s="52">
        <v>0.83613445378151263</v>
      </c>
      <c r="AF235" s="52">
        <f t="shared" si="11"/>
        <v>-0.13613445378151268</v>
      </c>
      <c r="AG235" s="71" t="s">
        <v>44</v>
      </c>
    </row>
    <row r="236" spans="1:33" s="26" customFormat="1" ht="16.5" customHeight="1" x14ac:dyDescent="0.25">
      <c r="A236" s="41" t="s">
        <v>31</v>
      </c>
      <c r="B236" s="42" t="s">
        <v>32</v>
      </c>
      <c r="C236" s="43" t="s">
        <v>186</v>
      </c>
      <c r="D236" s="44" t="s">
        <v>187</v>
      </c>
      <c r="E236" s="43" t="s">
        <v>188</v>
      </c>
      <c r="F236" s="43" t="s">
        <v>186</v>
      </c>
      <c r="G236" s="45" t="s">
        <v>81</v>
      </c>
      <c r="H236" s="45" t="s">
        <v>81</v>
      </c>
      <c r="I236" s="46" t="s">
        <v>60</v>
      </c>
      <c r="J236" s="47"/>
      <c r="K236" s="63" t="s">
        <v>61</v>
      </c>
      <c r="L236" s="49" t="s">
        <v>40</v>
      </c>
      <c r="M236" s="50">
        <v>75</v>
      </c>
      <c r="N236" s="51">
        <v>10064.423198879571</v>
      </c>
      <c r="O236" s="52">
        <v>0.82486136783733821</v>
      </c>
      <c r="P236" s="52">
        <f t="shared" si="9"/>
        <v>-7.4861367837338211E-2</v>
      </c>
      <c r="Q236" s="53" t="s">
        <v>41</v>
      </c>
      <c r="R236" s="54"/>
      <c r="S236" s="72" t="s">
        <v>79</v>
      </c>
      <c r="T236" s="64" t="s">
        <v>71</v>
      </c>
      <c r="U236" s="50">
        <v>50</v>
      </c>
      <c r="V236" s="57">
        <v>2922.4181324503475</v>
      </c>
      <c r="W236" s="58">
        <v>0.69778188539741215</v>
      </c>
      <c r="X236" s="58">
        <f t="shared" si="10"/>
        <v>-0.19778188539741215</v>
      </c>
      <c r="Y236" s="69" t="s">
        <v>72</v>
      </c>
      <c r="Z236" s="60"/>
      <c r="AA236" s="70" t="s">
        <v>62</v>
      </c>
      <c r="AB236" s="64" t="s">
        <v>43</v>
      </c>
      <c r="AC236" s="61">
        <v>60</v>
      </c>
      <c r="AD236" s="51">
        <v>4777.1523287671143</v>
      </c>
      <c r="AE236" s="52">
        <v>0.80961182994454706</v>
      </c>
      <c r="AF236" s="52">
        <f t="shared" si="11"/>
        <v>-0.20961182994454708</v>
      </c>
      <c r="AG236" s="71" t="s">
        <v>63</v>
      </c>
    </row>
    <row r="237" spans="1:33" s="26" customFormat="1" ht="16.5" customHeight="1" x14ac:dyDescent="0.25">
      <c r="A237" s="41" t="s">
        <v>31</v>
      </c>
      <c r="B237" s="42" t="s">
        <v>32</v>
      </c>
      <c r="C237" s="43" t="s">
        <v>186</v>
      </c>
      <c r="D237" s="44" t="s">
        <v>187</v>
      </c>
      <c r="E237" s="43" t="s">
        <v>188</v>
      </c>
      <c r="F237" s="43" t="s">
        <v>186</v>
      </c>
      <c r="G237" s="45" t="s">
        <v>81</v>
      </c>
      <c r="H237" s="45" t="s">
        <v>81</v>
      </c>
      <c r="I237" s="46" t="s">
        <v>65</v>
      </c>
      <c r="J237" s="47"/>
      <c r="K237" s="64" t="s">
        <v>66</v>
      </c>
      <c r="L237" s="49" t="s">
        <v>40</v>
      </c>
      <c r="M237" s="65">
        <v>70</v>
      </c>
      <c r="N237" s="51">
        <v>4435.8759193083752</v>
      </c>
      <c r="O237" s="52">
        <v>0.84366642353513255</v>
      </c>
      <c r="P237" s="52">
        <f t="shared" si="9"/>
        <v>-0.14366642353513259</v>
      </c>
      <c r="Q237" s="53" t="s">
        <v>41</v>
      </c>
      <c r="R237" s="54"/>
      <c r="S237" s="72" t="s">
        <v>79</v>
      </c>
      <c r="T237" s="64" t="s">
        <v>71</v>
      </c>
      <c r="U237" s="50">
        <v>35</v>
      </c>
      <c r="V237" s="57">
        <v>1213.6274098124065</v>
      </c>
      <c r="W237" s="58">
        <v>0.67396061269146612</v>
      </c>
      <c r="X237" s="58">
        <f t="shared" si="10"/>
        <v>-0.32396061269146614</v>
      </c>
      <c r="Y237" s="69" t="s">
        <v>72</v>
      </c>
      <c r="Z237" s="60"/>
      <c r="AA237" s="70" t="s">
        <v>67</v>
      </c>
      <c r="AB237" s="64" t="s">
        <v>43</v>
      </c>
      <c r="AC237" s="61">
        <v>60</v>
      </c>
      <c r="AD237" s="51">
        <v>1914.7018867924537</v>
      </c>
      <c r="AE237" s="52">
        <v>0.77315827862873809</v>
      </c>
      <c r="AF237" s="52">
        <f t="shared" si="11"/>
        <v>-0.17315827862873812</v>
      </c>
      <c r="AG237" s="71" t="s">
        <v>63</v>
      </c>
    </row>
    <row r="238" spans="1:33" s="26" customFormat="1" ht="16.5" customHeight="1" x14ac:dyDescent="0.25">
      <c r="A238" s="41" t="s">
        <v>31</v>
      </c>
      <c r="B238" s="42" t="s">
        <v>32</v>
      </c>
      <c r="C238" s="43" t="s">
        <v>186</v>
      </c>
      <c r="D238" s="44" t="s">
        <v>187</v>
      </c>
      <c r="E238" s="43" t="s">
        <v>188</v>
      </c>
      <c r="F238" s="43" t="s">
        <v>186</v>
      </c>
      <c r="G238" s="45" t="s">
        <v>81</v>
      </c>
      <c r="H238" s="45" t="s">
        <v>81</v>
      </c>
      <c r="I238" s="46" t="s">
        <v>69</v>
      </c>
      <c r="J238" s="47"/>
      <c r="K238" s="64" t="s">
        <v>83</v>
      </c>
      <c r="L238" s="49" t="s">
        <v>84</v>
      </c>
      <c r="M238" s="65">
        <v>65</v>
      </c>
      <c r="N238" s="51">
        <v>2184.9081624447253</v>
      </c>
      <c r="O238" s="52">
        <v>0.86534446764091855</v>
      </c>
      <c r="P238" s="52">
        <f t="shared" si="9"/>
        <v>-0.21534446764091852</v>
      </c>
      <c r="Q238" s="53" t="s">
        <v>85</v>
      </c>
      <c r="R238" s="54"/>
      <c r="S238" s="72" t="s">
        <v>70</v>
      </c>
      <c r="T238" s="64" t="s">
        <v>71</v>
      </c>
      <c r="U238" s="50">
        <v>70</v>
      </c>
      <c r="V238" s="57">
        <v>11197.213759909368</v>
      </c>
      <c r="W238" s="58">
        <v>0.92171189979123169</v>
      </c>
      <c r="X238" s="58">
        <f t="shared" si="10"/>
        <v>-0.22171189979123174</v>
      </c>
      <c r="Y238" s="69" t="s">
        <v>72</v>
      </c>
      <c r="Z238" s="60"/>
      <c r="AA238" s="70" t="s">
        <v>73</v>
      </c>
      <c r="AB238" s="64" t="s">
        <v>43</v>
      </c>
      <c r="AC238" s="61">
        <v>70</v>
      </c>
      <c r="AD238" s="51">
        <v>9529.1410089352412</v>
      </c>
      <c r="AE238" s="52">
        <v>0.93458594293667363</v>
      </c>
      <c r="AF238" s="52">
        <f t="shared" si="11"/>
        <v>-0.23458594293667367</v>
      </c>
      <c r="AG238" s="71" t="s">
        <v>74</v>
      </c>
    </row>
    <row r="239" spans="1:33" s="26" customFormat="1" ht="16.5" customHeight="1" x14ac:dyDescent="0.25">
      <c r="A239" s="41" t="s">
        <v>31</v>
      </c>
      <c r="B239" s="42" t="s">
        <v>32</v>
      </c>
      <c r="C239" s="43" t="s">
        <v>186</v>
      </c>
      <c r="D239" s="44" t="s">
        <v>187</v>
      </c>
      <c r="E239" s="43" t="s">
        <v>188</v>
      </c>
      <c r="F239" s="43" t="s">
        <v>186</v>
      </c>
      <c r="G239" s="45" t="s">
        <v>81</v>
      </c>
      <c r="H239" s="45" t="s">
        <v>81</v>
      </c>
      <c r="I239" s="46" t="s">
        <v>75</v>
      </c>
      <c r="J239" s="47"/>
      <c r="K239" s="64" t="s">
        <v>86</v>
      </c>
      <c r="L239" s="49" t="s">
        <v>84</v>
      </c>
      <c r="M239" s="50">
        <v>60</v>
      </c>
      <c r="N239" s="51">
        <v>882.82789334615552</v>
      </c>
      <c r="O239" s="52">
        <v>0.7756661076951743</v>
      </c>
      <c r="P239" s="52">
        <f t="shared" si="9"/>
        <v>-0.17566610769517432</v>
      </c>
      <c r="Q239" s="53" t="s">
        <v>85</v>
      </c>
      <c r="R239" s="54"/>
      <c r="S239" s="68" t="s">
        <v>76</v>
      </c>
      <c r="T239" s="64" t="s">
        <v>71</v>
      </c>
      <c r="U239" s="50">
        <v>60</v>
      </c>
      <c r="V239" s="57">
        <v>3829.3133375796333</v>
      </c>
      <c r="W239" s="58">
        <v>0.87758524315259923</v>
      </c>
      <c r="X239" s="58">
        <f t="shared" si="10"/>
        <v>-0.27758524315259925</v>
      </c>
      <c r="Y239" s="69" t="s">
        <v>72</v>
      </c>
      <c r="Z239" s="60"/>
      <c r="AA239" s="70" t="s">
        <v>77</v>
      </c>
      <c r="AB239" s="64" t="s">
        <v>43</v>
      </c>
      <c r="AC239" s="61">
        <v>70</v>
      </c>
      <c r="AD239" s="51">
        <v>4132.0380361495118</v>
      </c>
      <c r="AE239" s="52">
        <v>0.91745854294764295</v>
      </c>
      <c r="AF239" s="52">
        <f t="shared" si="11"/>
        <v>-0.217458542947643</v>
      </c>
      <c r="AG239" s="71" t="s">
        <v>74</v>
      </c>
    </row>
    <row r="240" spans="1:33" s="26" customFormat="1" ht="16.5" customHeight="1" x14ac:dyDescent="0.25">
      <c r="A240" s="41" t="s">
        <v>31</v>
      </c>
      <c r="B240" s="42" t="s">
        <v>32</v>
      </c>
      <c r="C240" s="43" t="s">
        <v>186</v>
      </c>
      <c r="D240" s="44" t="s">
        <v>187</v>
      </c>
      <c r="E240" s="43" t="s">
        <v>188</v>
      </c>
      <c r="F240" s="43" t="s">
        <v>186</v>
      </c>
      <c r="G240" s="45" t="s">
        <v>81</v>
      </c>
      <c r="H240" s="45" t="s">
        <v>81</v>
      </c>
      <c r="I240" s="46" t="s">
        <v>78</v>
      </c>
      <c r="J240" s="47"/>
      <c r="K240" s="64" t="s">
        <v>83</v>
      </c>
      <c r="L240" s="49" t="s">
        <v>84</v>
      </c>
      <c r="M240" s="61">
        <v>65</v>
      </c>
      <c r="N240" s="51">
        <v>2621.371327800829</v>
      </c>
      <c r="O240" s="52">
        <v>0.76751592356687892</v>
      </c>
      <c r="P240" s="52">
        <f t="shared" si="9"/>
        <v>-0.1175159235668789</v>
      </c>
      <c r="Q240" s="53" t="s">
        <v>85</v>
      </c>
      <c r="R240" s="54"/>
      <c r="S240" s="73" t="s">
        <v>79</v>
      </c>
      <c r="T240" s="64" t="s">
        <v>71</v>
      </c>
      <c r="U240" s="66">
        <v>40</v>
      </c>
      <c r="V240" s="57">
        <v>3662.8510659898448</v>
      </c>
      <c r="W240" s="58">
        <v>0.62738853503184711</v>
      </c>
      <c r="X240" s="58">
        <f t="shared" si="10"/>
        <v>-0.22738853503184708</v>
      </c>
      <c r="Y240" s="69" t="s">
        <v>72</v>
      </c>
      <c r="Z240" s="60"/>
      <c r="AA240" s="64" t="s">
        <v>73</v>
      </c>
      <c r="AB240" s="64" t="s">
        <v>43</v>
      </c>
      <c r="AC240" s="61">
        <v>70</v>
      </c>
      <c r="AD240" s="51">
        <v>5894.9106225680889</v>
      </c>
      <c r="AE240" s="52">
        <v>0.81847133757961787</v>
      </c>
      <c r="AF240" s="52">
        <f t="shared" si="11"/>
        <v>-0.11847133757961792</v>
      </c>
      <c r="AG240" s="71" t="s">
        <v>74</v>
      </c>
    </row>
    <row r="241" spans="1:33" s="26" customFormat="1" ht="16.5" customHeight="1" x14ac:dyDescent="0.3">
      <c r="A241" s="41" t="s">
        <v>31</v>
      </c>
      <c r="B241" s="42" t="s">
        <v>32</v>
      </c>
      <c r="C241" s="43" t="s">
        <v>186</v>
      </c>
      <c r="D241" s="44" t="s">
        <v>187</v>
      </c>
      <c r="E241" s="43" t="s">
        <v>188</v>
      </c>
      <c r="F241" s="43" t="s">
        <v>186</v>
      </c>
      <c r="G241" s="45" t="s">
        <v>87</v>
      </c>
      <c r="H241" s="45" t="s">
        <v>87</v>
      </c>
      <c r="I241" s="46" t="s">
        <v>38</v>
      </c>
      <c r="J241" s="47"/>
      <c r="K241" s="64" t="s">
        <v>88</v>
      </c>
      <c r="L241" s="64" t="s">
        <v>89</v>
      </c>
      <c r="M241" s="61">
        <v>60</v>
      </c>
      <c r="N241" s="51">
        <v>6396.0294385026727</v>
      </c>
      <c r="O241" s="52">
        <v>0.83111111111111113</v>
      </c>
      <c r="P241" s="52">
        <f t="shared" si="9"/>
        <v>-0.23111111111111116</v>
      </c>
      <c r="Q241" s="74" t="s">
        <v>90</v>
      </c>
      <c r="R241" s="54"/>
      <c r="S241" s="73" t="s">
        <v>45</v>
      </c>
      <c r="T241" s="64" t="s">
        <v>46</v>
      </c>
      <c r="U241" s="66">
        <v>30</v>
      </c>
      <c r="V241" s="57">
        <v>3590.0714559386952</v>
      </c>
      <c r="W241" s="58">
        <v>0.57999999999999996</v>
      </c>
      <c r="X241" s="58">
        <f t="shared" si="10"/>
        <v>-0.27999999999999997</v>
      </c>
      <c r="Y241" s="75" t="s">
        <v>91</v>
      </c>
      <c r="Z241" s="60"/>
      <c r="AA241" s="56" t="s">
        <v>92</v>
      </c>
      <c r="AB241" s="56" t="s">
        <v>93</v>
      </c>
      <c r="AC241" s="61">
        <v>80</v>
      </c>
      <c r="AD241" s="51">
        <v>9259.447094972069</v>
      </c>
      <c r="AE241" s="52">
        <v>0.79555555555555557</v>
      </c>
      <c r="AF241" s="52">
        <f t="shared" si="11"/>
        <v>4.4444444444444731E-3</v>
      </c>
      <c r="AG241" s="62" t="s">
        <v>94</v>
      </c>
    </row>
    <row r="242" spans="1:33" s="26" customFormat="1" ht="16.5" customHeight="1" x14ac:dyDescent="0.3">
      <c r="A242" s="41" t="s">
        <v>31</v>
      </c>
      <c r="B242" s="42" t="s">
        <v>32</v>
      </c>
      <c r="C242" s="43" t="s">
        <v>186</v>
      </c>
      <c r="D242" s="44" t="s">
        <v>187</v>
      </c>
      <c r="E242" s="43" t="s">
        <v>188</v>
      </c>
      <c r="F242" s="43" t="s">
        <v>186</v>
      </c>
      <c r="G242" s="45" t="s">
        <v>87</v>
      </c>
      <c r="H242" s="45" t="s">
        <v>87</v>
      </c>
      <c r="I242" s="46" t="s">
        <v>48</v>
      </c>
      <c r="J242" s="47"/>
      <c r="K242" s="64" t="s">
        <v>95</v>
      </c>
      <c r="L242" s="64" t="s">
        <v>89</v>
      </c>
      <c r="M242" s="65">
        <v>55</v>
      </c>
      <c r="N242" s="51">
        <v>2339.235929108484</v>
      </c>
      <c r="O242" s="52">
        <v>0.78631756756756743</v>
      </c>
      <c r="P242" s="52">
        <f t="shared" si="9"/>
        <v>-0.23631756756756739</v>
      </c>
      <c r="Q242" s="74" t="s">
        <v>90</v>
      </c>
      <c r="R242" s="54"/>
      <c r="S242" s="73" t="s">
        <v>96</v>
      </c>
      <c r="T242" s="64" t="s">
        <v>46</v>
      </c>
      <c r="U242" s="66">
        <v>30</v>
      </c>
      <c r="V242" s="57">
        <v>1489.5240692640675</v>
      </c>
      <c r="W242" s="58">
        <v>0.39020270270270269</v>
      </c>
      <c r="X242" s="58">
        <f t="shared" si="10"/>
        <v>-9.0202702702702697E-2</v>
      </c>
      <c r="Y242" s="75" t="s">
        <v>91</v>
      </c>
      <c r="Z242" s="60"/>
      <c r="AA242" s="56" t="s">
        <v>92</v>
      </c>
      <c r="AB242" s="56" t="s">
        <v>93</v>
      </c>
      <c r="AC242" s="61">
        <v>80</v>
      </c>
      <c r="AD242" s="51">
        <v>3655.619183197201</v>
      </c>
      <c r="AE242" s="52">
        <v>0.72381756756756754</v>
      </c>
      <c r="AF242" s="52">
        <f t="shared" si="11"/>
        <v>7.6182432432432501E-2</v>
      </c>
      <c r="AG242" s="62" t="s">
        <v>94</v>
      </c>
    </row>
    <row r="243" spans="1:33" s="26" customFormat="1" ht="16.5" customHeight="1" x14ac:dyDescent="0.3">
      <c r="A243" s="41" t="s">
        <v>31</v>
      </c>
      <c r="B243" s="42" t="s">
        <v>32</v>
      </c>
      <c r="C243" s="43" t="s">
        <v>186</v>
      </c>
      <c r="D243" s="44" t="s">
        <v>187</v>
      </c>
      <c r="E243" s="43" t="s">
        <v>188</v>
      </c>
      <c r="F243" s="43" t="s">
        <v>186</v>
      </c>
      <c r="G243" s="45" t="s">
        <v>87</v>
      </c>
      <c r="H243" s="45" t="s">
        <v>87</v>
      </c>
      <c r="I243" s="46" t="s">
        <v>52</v>
      </c>
      <c r="J243" s="47"/>
      <c r="K243" s="64" t="s">
        <v>97</v>
      </c>
      <c r="L243" s="64" t="s">
        <v>89</v>
      </c>
      <c r="M243" s="61">
        <v>65</v>
      </c>
      <c r="N243" s="51">
        <v>32800.778095238093</v>
      </c>
      <c r="O243" s="52">
        <v>0.75</v>
      </c>
      <c r="P243" s="52">
        <f t="shared" si="9"/>
        <v>-9.9999999999999978E-2</v>
      </c>
      <c r="Q243" s="53" t="s">
        <v>90</v>
      </c>
      <c r="R243" s="54"/>
      <c r="S243" s="73" t="s">
        <v>98</v>
      </c>
      <c r="T243" s="64" t="s">
        <v>46</v>
      </c>
      <c r="U243" s="66">
        <v>30</v>
      </c>
      <c r="V243" s="57">
        <v>11814.814999999995</v>
      </c>
      <c r="W243" s="58">
        <v>0.33333333333333337</v>
      </c>
      <c r="X243" s="58">
        <f t="shared" si="10"/>
        <v>-3.3333333333333381E-2</v>
      </c>
      <c r="Y243" s="75" t="s">
        <v>91</v>
      </c>
      <c r="Z243" s="60"/>
      <c r="AA243" s="56" t="s">
        <v>99</v>
      </c>
      <c r="AB243" s="56" t="s">
        <v>93</v>
      </c>
      <c r="AC243" s="61">
        <v>70</v>
      </c>
      <c r="AD243" s="51">
        <v>56745.884193548387</v>
      </c>
      <c r="AE243" s="52">
        <v>0.73809523809523814</v>
      </c>
      <c r="AF243" s="52">
        <f t="shared" si="11"/>
        <v>-3.8095238095238182E-2</v>
      </c>
      <c r="AG243" s="62" t="s">
        <v>94</v>
      </c>
    </row>
    <row r="244" spans="1:33" s="26" customFormat="1" ht="16.5" customHeight="1" x14ac:dyDescent="0.3">
      <c r="A244" s="41" t="s">
        <v>31</v>
      </c>
      <c r="B244" s="42" t="s">
        <v>32</v>
      </c>
      <c r="C244" s="43" t="s">
        <v>186</v>
      </c>
      <c r="D244" s="44" t="s">
        <v>187</v>
      </c>
      <c r="E244" s="43" t="s">
        <v>188</v>
      </c>
      <c r="F244" s="43" t="s">
        <v>186</v>
      </c>
      <c r="G244" s="45" t="s">
        <v>87</v>
      </c>
      <c r="H244" s="45" t="s">
        <v>87</v>
      </c>
      <c r="I244" s="46" t="s">
        <v>56</v>
      </c>
      <c r="J244" s="47"/>
      <c r="K244" s="63" t="s">
        <v>100</v>
      </c>
      <c r="L244" s="64" t="s">
        <v>89</v>
      </c>
      <c r="M244" s="61">
        <v>65</v>
      </c>
      <c r="N244" s="51">
        <v>16065.715075376893</v>
      </c>
      <c r="O244" s="52">
        <v>0.83613445378151263</v>
      </c>
      <c r="P244" s="52">
        <f t="shared" si="9"/>
        <v>-0.18613445378151261</v>
      </c>
      <c r="Q244" s="48" t="s">
        <v>90</v>
      </c>
      <c r="R244" s="54"/>
      <c r="S244" s="73" t="s">
        <v>185</v>
      </c>
      <c r="T244" s="64" t="s">
        <v>46</v>
      </c>
      <c r="U244" s="66">
        <v>35</v>
      </c>
      <c r="V244" s="57">
        <v>8299.9743292682924</v>
      </c>
      <c r="W244" s="58">
        <v>0.68907563025210083</v>
      </c>
      <c r="X244" s="58">
        <f t="shared" si="10"/>
        <v>-0.33907563025210086</v>
      </c>
      <c r="Y244" s="75" t="s">
        <v>91</v>
      </c>
      <c r="Z244" s="60"/>
      <c r="AA244" s="56" t="s">
        <v>102</v>
      </c>
      <c r="AB244" s="56" t="s">
        <v>93</v>
      </c>
      <c r="AC244" s="61">
        <v>80</v>
      </c>
      <c r="AD244" s="51">
        <v>24714.776577540102</v>
      </c>
      <c r="AE244" s="52">
        <v>0.78571428571428581</v>
      </c>
      <c r="AF244" s="52">
        <f t="shared" si="11"/>
        <v>1.4285714285714235E-2</v>
      </c>
      <c r="AG244" s="62" t="s">
        <v>94</v>
      </c>
    </row>
    <row r="245" spans="1:33" s="26" customFormat="1" ht="16.5" customHeight="1" x14ac:dyDescent="0.3">
      <c r="A245" s="41" t="s">
        <v>31</v>
      </c>
      <c r="B245" s="42" t="s">
        <v>32</v>
      </c>
      <c r="C245" s="43" t="s">
        <v>186</v>
      </c>
      <c r="D245" s="44" t="s">
        <v>187</v>
      </c>
      <c r="E245" s="43" t="s">
        <v>188</v>
      </c>
      <c r="F245" s="43" t="s">
        <v>186</v>
      </c>
      <c r="G245" s="45" t="s">
        <v>87</v>
      </c>
      <c r="H245" s="45" t="s">
        <v>87</v>
      </c>
      <c r="I245" s="46" t="s">
        <v>60</v>
      </c>
      <c r="J245" s="47"/>
      <c r="K245" s="63" t="s">
        <v>95</v>
      </c>
      <c r="L245" s="64" t="s">
        <v>89</v>
      </c>
      <c r="M245" s="61">
        <v>55</v>
      </c>
      <c r="N245" s="51">
        <v>1897.6115209125496</v>
      </c>
      <c r="O245" s="52">
        <v>0.72920517560073939</v>
      </c>
      <c r="P245" s="52">
        <f t="shared" si="9"/>
        <v>-0.17920517560073934</v>
      </c>
      <c r="Q245" s="64" t="s">
        <v>90</v>
      </c>
      <c r="R245" s="54"/>
      <c r="S245" s="73" t="s">
        <v>103</v>
      </c>
      <c r="T245" s="64" t="s">
        <v>104</v>
      </c>
      <c r="U245" s="66">
        <v>50</v>
      </c>
      <c r="V245" s="57">
        <v>3139.2838494492003</v>
      </c>
      <c r="W245" s="58">
        <v>0.75508317929759694</v>
      </c>
      <c r="X245" s="58">
        <f t="shared" si="10"/>
        <v>-0.25508317929759694</v>
      </c>
      <c r="Y245" s="75" t="s">
        <v>105</v>
      </c>
      <c r="Z245" s="60"/>
      <c r="AA245" s="56" t="s">
        <v>92</v>
      </c>
      <c r="AB245" s="56" t="s">
        <v>93</v>
      </c>
      <c r="AC245" s="61">
        <v>80</v>
      </c>
      <c r="AD245" s="51">
        <v>2353.0127391021488</v>
      </c>
      <c r="AE245" s="52">
        <v>0.71025878003696863</v>
      </c>
      <c r="AF245" s="52">
        <f t="shared" si="11"/>
        <v>8.9741219963031416E-2</v>
      </c>
      <c r="AG245" s="62" t="s">
        <v>94</v>
      </c>
    </row>
    <row r="246" spans="1:33" s="26" customFormat="1" ht="16.5" customHeight="1" x14ac:dyDescent="0.3">
      <c r="A246" s="41" t="s">
        <v>31</v>
      </c>
      <c r="B246" s="42" t="s">
        <v>32</v>
      </c>
      <c r="C246" s="43" t="s">
        <v>186</v>
      </c>
      <c r="D246" s="44" t="s">
        <v>187</v>
      </c>
      <c r="E246" s="43" t="s">
        <v>188</v>
      </c>
      <c r="F246" s="43" t="s">
        <v>186</v>
      </c>
      <c r="G246" s="45" t="s">
        <v>87</v>
      </c>
      <c r="H246" s="45" t="s">
        <v>87</v>
      </c>
      <c r="I246" s="46" t="s">
        <v>65</v>
      </c>
      <c r="J246" s="47"/>
      <c r="K246" s="64" t="s">
        <v>106</v>
      </c>
      <c r="L246" s="64" t="s">
        <v>89</v>
      </c>
      <c r="M246" s="65">
        <v>55</v>
      </c>
      <c r="N246" s="51">
        <v>817.84673680183448</v>
      </c>
      <c r="O246" s="52">
        <v>0.63554583029418921</v>
      </c>
      <c r="P246" s="52">
        <f t="shared" si="9"/>
        <v>-8.5545830294189162E-2</v>
      </c>
      <c r="Q246" s="53" t="s">
        <v>90</v>
      </c>
      <c r="R246" s="54"/>
      <c r="S246" s="73" t="s">
        <v>103</v>
      </c>
      <c r="T246" s="64" t="s">
        <v>104</v>
      </c>
      <c r="U246" s="50">
        <v>50</v>
      </c>
      <c r="V246" s="57">
        <v>1291.3191519895613</v>
      </c>
      <c r="W246" s="58">
        <v>0.74544128373450036</v>
      </c>
      <c r="X246" s="58">
        <f t="shared" si="10"/>
        <v>-0.24544128373450036</v>
      </c>
      <c r="Y246" s="75" t="s">
        <v>105</v>
      </c>
      <c r="Z246" s="60"/>
      <c r="AA246" s="64" t="s">
        <v>107</v>
      </c>
      <c r="AB246" s="56" t="s">
        <v>93</v>
      </c>
      <c r="AC246" s="61">
        <v>70</v>
      </c>
      <c r="AD246" s="51">
        <v>949.12180788897069</v>
      </c>
      <c r="AE246" s="52">
        <v>0.66569414053002673</v>
      </c>
      <c r="AF246" s="52">
        <f t="shared" si="11"/>
        <v>3.4305859469973221E-2</v>
      </c>
      <c r="AG246" s="62" t="s">
        <v>94</v>
      </c>
    </row>
    <row r="247" spans="1:33" s="26" customFormat="1" ht="16.5" customHeight="1" x14ac:dyDescent="0.3">
      <c r="A247" s="41" t="s">
        <v>31</v>
      </c>
      <c r="B247" s="42" t="s">
        <v>32</v>
      </c>
      <c r="C247" s="43" t="s">
        <v>186</v>
      </c>
      <c r="D247" s="44" t="s">
        <v>187</v>
      </c>
      <c r="E247" s="43" t="s">
        <v>188</v>
      </c>
      <c r="F247" s="43" t="s">
        <v>186</v>
      </c>
      <c r="G247" s="45" t="s">
        <v>87</v>
      </c>
      <c r="H247" s="45" t="s">
        <v>87</v>
      </c>
      <c r="I247" s="46" t="s">
        <v>69</v>
      </c>
      <c r="J247" s="47"/>
      <c r="K247" s="48" t="s">
        <v>95</v>
      </c>
      <c r="L247" s="64" t="s">
        <v>89</v>
      </c>
      <c r="M247" s="65">
        <v>55</v>
      </c>
      <c r="N247" s="51">
        <v>1899.3616747769715</v>
      </c>
      <c r="O247" s="52">
        <v>0.85803757828810023</v>
      </c>
      <c r="P247" s="52">
        <f t="shared" si="9"/>
        <v>-0.30803757828810019</v>
      </c>
      <c r="Q247" s="53" t="s">
        <v>90</v>
      </c>
      <c r="R247" s="54"/>
      <c r="S247" s="68" t="s">
        <v>108</v>
      </c>
      <c r="T247" s="64" t="s">
        <v>104</v>
      </c>
      <c r="U247" s="66">
        <v>70</v>
      </c>
      <c r="V247" s="57">
        <v>13022.308461538491</v>
      </c>
      <c r="W247" s="58">
        <v>0.93180236604036182</v>
      </c>
      <c r="X247" s="58">
        <f t="shared" si="10"/>
        <v>-0.23180236604036186</v>
      </c>
      <c r="Y247" s="69" t="s">
        <v>109</v>
      </c>
      <c r="Z247" s="60"/>
      <c r="AA247" s="56" t="s">
        <v>92</v>
      </c>
      <c r="AB247" s="56" t="s">
        <v>93</v>
      </c>
      <c r="AC247" s="61">
        <v>80</v>
      </c>
      <c r="AD247" s="51">
        <v>1773.5823937554233</v>
      </c>
      <c r="AE247" s="52">
        <v>0.80236604036186499</v>
      </c>
      <c r="AF247" s="52">
        <f t="shared" si="11"/>
        <v>-2.3660403618649406E-3</v>
      </c>
      <c r="AG247" s="62" t="s">
        <v>94</v>
      </c>
    </row>
    <row r="248" spans="1:33" s="26" customFormat="1" ht="16.5" customHeight="1" x14ac:dyDescent="0.3">
      <c r="A248" s="41" t="s">
        <v>31</v>
      </c>
      <c r="B248" s="42" t="s">
        <v>32</v>
      </c>
      <c r="C248" s="43" t="s">
        <v>186</v>
      </c>
      <c r="D248" s="44" t="s">
        <v>187</v>
      </c>
      <c r="E248" s="43" t="s">
        <v>188</v>
      </c>
      <c r="F248" s="43" t="s">
        <v>186</v>
      </c>
      <c r="G248" s="45" t="s">
        <v>87</v>
      </c>
      <c r="H248" s="45" t="s">
        <v>87</v>
      </c>
      <c r="I248" s="46" t="s">
        <v>75</v>
      </c>
      <c r="J248" s="47"/>
      <c r="K248" s="64" t="s">
        <v>106</v>
      </c>
      <c r="L248" s="64" t="s">
        <v>89</v>
      </c>
      <c r="M248" s="65">
        <v>55</v>
      </c>
      <c r="N248" s="51">
        <v>729.0692516001991</v>
      </c>
      <c r="O248" s="52">
        <v>0.75684740078256008</v>
      </c>
      <c r="P248" s="52">
        <f t="shared" si="9"/>
        <v>-0.20684740078256003</v>
      </c>
      <c r="Q248" s="53" t="s">
        <v>90</v>
      </c>
      <c r="R248" s="54"/>
      <c r="S248" s="68" t="s">
        <v>108</v>
      </c>
      <c r="T248" s="64" t="s">
        <v>104</v>
      </c>
      <c r="U248" s="50">
        <v>70</v>
      </c>
      <c r="V248" s="57">
        <v>6911.6367393989285</v>
      </c>
      <c r="W248" s="58">
        <v>0.90516117011365749</v>
      </c>
      <c r="X248" s="58">
        <f t="shared" si="10"/>
        <v>-0.20516117011365753</v>
      </c>
      <c r="Y248" s="69" t="s">
        <v>109</v>
      </c>
      <c r="Z248" s="60"/>
      <c r="AA248" s="56" t="s">
        <v>107</v>
      </c>
      <c r="AB248" s="56" t="s">
        <v>93</v>
      </c>
      <c r="AC248" s="61">
        <v>70</v>
      </c>
      <c r="AD248" s="51">
        <v>746.41914324324466</v>
      </c>
      <c r="AE248" s="52">
        <v>0.68939817402645798</v>
      </c>
      <c r="AF248" s="52">
        <f t="shared" si="11"/>
        <v>1.0601825973541978E-2</v>
      </c>
      <c r="AG248" s="62" t="s">
        <v>94</v>
      </c>
    </row>
    <row r="249" spans="1:33" s="26" customFormat="1" ht="16.5" customHeight="1" x14ac:dyDescent="0.3">
      <c r="A249" s="41" t="s">
        <v>31</v>
      </c>
      <c r="B249" s="42" t="s">
        <v>32</v>
      </c>
      <c r="C249" s="43" t="s">
        <v>186</v>
      </c>
      <c r="D249" s="44" t="s">
        <v>187</v>
      </c>
      <c r="E249" s="43" t="s">
        <v>188</v>
      </c>
      <c r="F249" s="43" t="s">
        <v>186</v>
      </c>
      <c r="G249" s="45" t="s">
        <v>87</v>
      </c>
      <c r="H249" s="45" t="s">
        <v>87</v>
      </c>
      <c r="I249" s="46" t="s">
        <v>78</v>
      </c>
      <c r="J249" s="47"/>
      <c r="K249" s="63" t="s">
        <v>95</v>
      </c>
      <c r="L249" s="64" t="s">
        <v>89</v>
      </c>
      <c r="M249" s="65">
        <v>55</v>
      </c>
      <c r="N249" s="51">
        <v>4216.2951562499984</v>
      </c>
      <c r="O249" s="52">
        <v>0.81528662420382159</v>
      </c>
      <c r="P249" s="52">
        <f t="shared" si="9"/>
        <v>-0.26528662420382154</v>
      </c>
      <c r="Q249" s="53" t="s">
        <v>90</v>
      </c>
      <c r="R249" s="54"/>
      <c r="S249" s="73" t="s">
        <v>110</v>
      </c>
      <c r="T249" s="64" t="s">
        <v>46</v>
      </c>
      <c r="U249" s="66">
        <v>45</v>
      </c>
      <c r="V249" s="57">
        <v>13150.966612244903</v>
      </c>
      <c r="W249" s="58">
        <v>0.78025477707006374</v>
      </c>
      <c r="X249" s="58">
        <f t="shared" si="10"/>
        <v>-0.33025477707006373</v>
      </c>
      <c r="Y249" s="75" t="s">
        <v>91</v>
      </c>
      <c r="Z249" s="60"/>
      <c r="AA249" s="56" t="s">
        <v>92</v>
      </c>
      <c r="AB249" s="56" t="s">
        <v>93</v>
      </c>
      <c r="AC249" s="61">
        <v>60</v>
      </c>
      <c r="AD249" s="51">
        <v>2741.5668571428573</v>
      </c>
      <c r="AE249" s="52">
        <v>0.66878980891719741</v>
      </c>
      <c r="AF249" s="52">
        <f t="shared" si="11"/>
        <v>-6.8789808917197437E-2</v>
      </c>
      <c r="AG249" s="62" t="s">
        <v>94</v>
      </c>
    </row>
    <row r="250" spans="1:33" s="26" customFormat="1" ht="16.5" customHeight="1" x14ac:dyDescent="0.25">
      <c r="A250" s="41" t="s">
        <v>31</v>
      </c>
      <c r="B250" s="42" t="s">
        <v>32</v>
      </c>
      <c r="C250" s="43" t="s">
        <v>186</v>
      </c>
      <c r="D250" s="44" t="s">
        <v>187</v>
      </c>
      <c r="E250" s="43" t="s">
        <v>188</v>
      </c>
      <c r="F250" s="43" t="s">
        <v>186</v>
      </c>
      <c r="G250" s="45" t="s">
        <v>36</v>
      </c>
      <c r="H250" s="45" t="s">
        <v>111</v>
      </c>
      <c r="I250" s="46" t="s">
        <v>112</v>
      </c>
      <c r="J250" s="47"/>
      <c r="K250" s="48" t="s">
        <v>79</v>
      </c>
      <c r="L250" s="63" t="s">
        <v>71</v>
      </c>
      <c r="M250" s="61">
        <v>50</v>
      </c>
      <c r="N250" s="51">
        <v>2381.4648263614999</v>
      </c>
      <c r="O250" s="52">
        <v>0.86131883072739635</v>
      </c>
      <c r="P250" s="52">
        <f t="shared" si="9"/>
        <v>-0.36131883072739635</v>
      </c>
      <c r="Q250" s="53" t="s">
        <v>72</v>
      </c>
      <c r="R250" s="54"/>
      <c r="S250" s="73" t="s">
        <v>113</v>
      </c>
      <c r="T250" s="64" t="s">
        <v>104</v>
      </c>
      <c r="U250" s="61">
        <v>60</v>
      </c>
      <c r="V250" s="57">
        <v>5175.8696321070283</v>
      </c>
      <c r="W250" s="58">
        <v>0.91468388851121685</v>
      </c>
      <c r="X250" s="58">
        <f t="shared" si="10"/>
        <v>-0.31468388851121687</v>
      </c>
      <c r="Y250" s="75" t="s">
        <v>114</v>
      </c>
      <c r="Z250" s="60"/>
      <c r="AA250" s="76" t="s">
        <v>115</v>
      </c>
      <c r="AB250" s="56" t="s">
        <v>43</v>
      </c>
      <c r="AC250" s="61">
        <v>60</v>
      </c>
      <c r="AD250" s="51">
        <v>2948.6237213828913</v>
      </c>
      <c r="AE250" s="52">
        <v>0.91680829367777028</v>
      </c>
      <c r="AF250" s="52">
        <f t="shared" si="11"/>
        <v>-0.3168082936777703</v>
      </c>
      <c r="AG250" s="71" t="s">
        <v>116</v>
      </c>
    </row>
    <row r="251" spans="1:33" s="26" customFormat="1" ht="16.5" customHeight="1" x14ac:dyDescent="0.25">
      <c r="A251" s="41" t="s">
        <v>31</v>
      </c>
      <c r="B251" s="42" t="s">
        <v>32</v>
      </c>
      <c r="C251" s="43" t="s">
        <v>186</v>
      </c>
      <c r="D251" s="44" t="s">
        <v>187</v>
      </c>
      <c r="E251" s="43" t="s">
        <v>188</v>
      </c>
      <c r="F251" s="43" t="s">
        <v>186</v>
      </c>
      <c r="G251" s="45" t="s">
        <v>36</v>
      </c>
      <c r="H251" s="45" t="s">
        <v>111</v>
      </c>
      <c r="I251" s="46" t="s">
        <v>117</v>
      </c>
      <c r="J251" s="47"/>
      <c r="K251" s="64" t="s">
        <v>118</v>
      </c>
      <c r="L251" s="49" t="s">
        <v>40</v>
      </c>
      <c r="M251" s="65">
        <v>70</v>
      </c>
      <c r="N251" s="51">
        <v>2325.8084077645285</v>
      </c>
      <c r="O251" s="52">
        <v>0.8120750051514527</v>
      </c>
      <c r="P251" s="52">
        <f t="shared" si="9"/>
        <v>-0.11207500515145274</v>
      </c>
      <c r="Q251" s="74" t="s">
        <v>41</v>
      </c>
      <c r="R251" s="54"/>
      <c r="S251" s="73" t="s">
        <v>103</v>
      </c>
      <c r="T251" s="64" t="s">
        <v>104</v>
      </c>
      <c r="U251" s="50">
        <v>40</v>
      </c>
      <c r="V251" s="57">
        <v>872.71430049610274</v>
      </c>
      <c r="W251" s="58">
        <v>0.72686997733360803</v>
      </c>
      <c r="X251" s="58">
        <f t="shared" si="10"/>
        <v>-0.32686997733360801</v>
      </c>
      <c r="Y251" s="75" t="s">
        <v>105</v>
      </c>
      <c r="Z251" s="60"/>
      <c r="AA251" s="76" t="s">
        <v>115</v>
      </c>
      <c r="AB251" s="56" t="s">
        <v>43</v>
      </c>
      <c r="AC251" s="61">
        <v>60</v>
      </c>
      <c r="AD251" s="51">
        <v>1210.5013986720569</v>
      </c>
      <c r="AE251" s="52">
        <v>0.71378528745106118</v>
      </c>
      <c r="AF251" s="52">
        <f t="shared" si="11"/>
        <v>-0.1137852874510612</v>
      </c>
      <c r="AG251" s="71" t="s">
        <v>116</v>
      </c>
    </row>
    <row r="252" spans="1:33" s="26" customFormat="1" ht="16.5" customHeight="1" x14ac:dyDescent="0.25">
      <c r="A252" s="41" t="s">
        <v>31</v>
      </c>
      <c r="B252" s="42" t="s">
        <v>32</v>
      </c>
      <c r="C252" s="43" t="s">
        <v>186</v>
      </c>
      <c r="D252" s="44" t="s">
        <v>187</v>
      </c>
      <c r="E252" s="43" t="s">
        <v>188</v>
      </c>
      <c r="F252" s="43" t="s">
        <v>186</v>
      </c>
      <c r="G252" s="45" t="s">
        <v>36</v>
      </c>
      <c r="H252" s="45" t="s">
        <v>119</v>
      </c>
      <c r="I252" s="46" t="s">
        <v>120</v>
      </c>
      <c r="J252" s="47"/>
      <c r="K252" s="64" t="s">
        <v>121</v>
      </c>
      <c r="L252" s="64" t="s">
        <v>93</v>
      </c>
      <c r="M252" s="65">
        <v>50</v>
      </c>
      <c r="N252" s="51">
        <v>441.15440863579443</v>
      </c>
      <c r="O252" s="52">
        <v>0.38809957498482084</v>
      </c>
      <c r="P252" s="52">
        <f t="shared" si="9"/>
        <v>0.11190042501517916</v>
      </c>
      <c r="Q252" s="53" t="s">
        <v>122</v>
      </c>
      <c r="R252" s="54"/>
      <c r="S252" s="72" t="s">
        <v>123</v>
      </c>
      <c r="T252" s="64" t="s">
        <v>84</v>
      </c>
      <c r="U252" s="50">
        <v>45</v>
      </c>
      <c r="V252" s="57">
        <v>224.97169850132278</v>
      </c>
      <c r="W252" s="58">
        <v>0.4132361870066788</v>
      </c>
      <c r="X252" s="58">
        <f t="shared" si="10"/>
        <v>3.676381299332121E-2</v>
      </c>
      <c r="Y252" s="77" t="s">
        <v>124</v>
      </c>
      <c r="Z252" s="60"/>
      <c r="AA252" s="76" t="s">
        <v>125</v>
      </c>
      <c r="AB252" s="64" t="s">
        <v>43</v>
      </c>
      <c r="AC252" s="61">
        <v>60</v>
      </c>
      <c r="AD252" s="51">
        <v>1058.5700362921511</v>
      </c>
      <c r="AE252" s="52">
        <v>0.80303582270795393</v>
      </c>
      <c r="AF252" s="52">
        <f t="shared" si="11"/>
        <v>-0.20303582270795395</v>
      </c>
      <c r="AG252" s="71" t="s">
        <v>126</v>
      </c>
    </row>
    <row r="253" spans="1:33" s="26" customFormat="1" ht="16.5" customHeight="1" x14ac:dyDescent="0.25">
      <c r="A253" s="41" t="s">
        <v>31</v>
      </c>
      <c r="B253" s="42" t="s">
        <v>32</v>
      </c>
      <c r="C253" s="43" t="s">
        <v>186</v>
      </c>
      <c r="D253" s="44" t="s">
        <v>187</v>
      </c>
      <c r="E253" s="43" t="s">
        <v>188</v>
      </c>
      <c r="F253" s="43" t="s">
        <v>186</v>
      </c>
      <c r="G253" s="45" t="s">
        <v>36</v>
      </c>
      <c r="H253" s="45" t="s">
        <v>119</v>
      </c>
      <c r="I253" s="46" t="s">
        <v>127</v>
      </c>
      <c r="J253" s="47"/>
      <c r="K253" s="64" t="s">
        <v>128</v>
      </c>
      <c r="L253" s="63" t="s">
        <v>71</v>
      </c>
      <c r="M253" s="61">
        <v>55</v>
      </c>
      <c r="N253" s="51">
        <v>334.73413835376573</v>
      </c>
      <c r="O253" s="52">
        <v>0.55345546185906758</v>
      </c>
      <c r="P253" s="52">
        <f t="shared" si="9"/>
        <v>-3.4554618590675323E-3</v>
      </c>
      <c r="Q253" s="53" t="s">
        <v>129</v>
      </c>
      <c r="R253" s="54"/>
      <c r="S253" s="72" t="s">
        <v>130</v>
      </c>
      <c r="T253" s="64" t="s">
        <v>104</v>
      </c>
      <c r="U253" s="61">
        <v>40</v>
      </c>
      <c r="V253" s="57">
        <v>781.00087098494134</v>
      </c>
      <c r="W253" s="58">
        <v>0.72724629252689732</v>
      </c>
      <c r="X253" s="58">
        <f t="shared" si="10"/>
        <v>-0.3272462925268973</v>
      </c>
      <c r="Y253" s="75" t="s">
        <v>114</v>
      </c>
      <c r="Z253" s="60"/>
      <c r="AA253" s="76" t="s">
        <v>131</v>
      </c>
      <c r="AB253" s="64" t="s">
        <v>43</v>
      </c>
      <c r="AC253" s="61">
        <v>55</v>
      </c>
      <c r="AD253" s="51">
        <v>371.96551938189123</v>
      </c>
      <c r="AE253" s="52">
        <v>0.73388581952117871</v>
      </c>
      <c r="AF253" s="52">
        <f t="shared" si="11"/>
        <v>-0.18388581952117866</v>
      </c>
      <c r="AG253" s="71" t="s">
        <v>126</v>
      </c>
    </row>
    <row r="254" spans="1:33" s="26" customFormat="1" ht="16.5" customHeight="1" x14ac:dyDescent="0.25">
      <c r="A254" s="41" t="s">
        <v>31</v>
      </c>
      <c r="B254" s="42" t="s">
        <v>32</v>
      </c>
      <c r="C254" s="43" t="s">
        <v>186</v>
      </c>
      <c r="D254" s="44" t="s">
        <v>187</v>
      </c>
      <c r="E254" s="43" t="s">
        <v>188</v>
      </c>
      <c r="F254" s="43" t="s">
        <v>186</v>
      </c>
      <c r="G254" s="45" t="s">
        <v>36</v>
      </c>
      <c r="H254" s="45" t="s">
        <v>119</v>
      </c>
      <c r="I254" s="46" t="s">
        <v>132</v>
      </c>
      <c r="J254" s="47"/>
      <c r="K254" s="78" t="s">
        <v>133</v>
      </c>
      <c r="L254" s="49" t="s">
        <v>40</v>
      </c>
      <c r="M254" s="50">
        <v>60</v>
      </c>
      <c r="N254" s="51">
        <v>163.07228694640256</v>
      </c>
      <c r="O254" s="52">
        <v>0.51384956296934625</v>
      </c>
      <c r="P254" s="52">
        <f t="shared" si="9"/>
        <v>8.6150437030653726E-2</v>
      </c>
      <c r="Q254" s="53" t="s">
        <v>134</v>
      </c>
      <c r="R254" s="54"/>
      <c r="S254" s="72" t="s">
        <v>130</v>
      </c>
      <c r="T254" s="64" t="s">
        <v>104</v>
      </c>
      <c r="U254" s="50">
        <v>40</v>
      </c>
      <c r="V254" s="57">
        <v>236.03833116286248</v>
      </c>
      <c r="W254" s="58">
        <v>0.45915478095707069</v>
      </c>
      <c r="X254" s="58">
        <f t="shared" si="10"/>
        <v>-5.9154780957070663E-2</v>
      </c>
      <c r="Y254" s="75" t="s">
        <v>114</v>
      </c>
      <c r="Z254" s="60"/>
      <c r="AA254" s="76" t="s">
        <v>131</v>
      </c>
      <c r="AB254" s="64" t="s">
        <v>43</v>
      </c>
      <c r="AC254" s="61">
        <v>55</v>
      </c>
      <c r="AD254" s="51">
        <v>183.99587261415206</v>
      </c>
      <c r="AE254" s="52">
        <v>0.50032535481261298</v>
      </c>
      <c r="AF254" s="52">
        <f t="shared" si="11"/>
        <v>4.9674645187387068E-2</v>
      </c>
      <c r="AG254" s="71" t="s">
        <v>126</v>
      </c>
    </row>
    <row r="255" spans="1:33" s="26" customFormat="1" ht="16.5" customHeight="1" x14ac:dyDescent="0.25">
      <c r="A255" s="41" t="s">
        <v>31</v>
      </c>
      <c r="B255" s="42" t="s">
        <v>32</v>
      </c>
      <c r="C255" s="43" t="s">
        <v>186</v>
      </c>
      <c r="D255" s="44" t="s">
        <v>187</v>
      </c>
      <c r="E255" s="43" t="s">
        <v>188</v>
      </c>
      <c r="F255" s="43" t="s">
        <v>186</v>
      </c>
      <c r="G255" s="45" t="s">
        <v>36</v>
      </c>
      <c r="H255" s="45" t="s">
        <v>119</v>
      </c>
      <c r="I255" s="46" t="s">
        <v>135</v>
      </c>
      <c r="J255" s="47"/>
      <c r="K255" s="78" t="s">
        <v>121</v>
      </c>
      <c r="L255" s="64" t="s">
        <v>93</v>
      </c>
      <c r="M255" s="65">
        <v>40</v>
      </c>
      <c r="N255" s="51">
        <v>312.26396332863169</v>
      </c>
      <c r="O255" s="52">
        <v>0.26899364507256002</v>
      </c>
      <c r="P255" s="52">
        <f t="shared" si="9"/>
        <v>0.13100635492744001</v>
      </c>
      <c r="Q255" s="53" t="s">
        <v>122</v>
      </c>
      <c r="R255" s="54"/>
      <c r="S255" s="72" t="s">
        <v>123</v>
      </c>
      <c r="T255" s="64" t="s">
        <v>84</v>
      </c>
      <c r="U255" s="50">
        <v>45</v>
      </c>
      <c r="V255" s="57">
        <v>114.82676382211518</v>
      </c>
      <c r="W255" s="58">
        <v>0.31565967940813805</v>
      </c>
      <c r="X255" s="58">
        <f t="shared" si="10"/>
        <v>0.13434032059186196</v>
      </c>
      <c r="Y255" s="77" t="s">
        <v>124</v>
      </c>
      <c r="Z255" s="60"/>
      <c r="AA255" s="76" t="s">
        <v>125</v>
      </c>
      <c r="AB255" s="64" t="s">
        <v>43</v>
      </c>
      <c r="AC255" s="61">
        <v>60</v>
      </c>
      <c r="AD255" s="51">
        <v>486.59494358157133</v>
      </c>
      <c r="AE255" s="52">
        <v>0.71450251351607696</v>
      </c>
      <c r="AF255" s="52">
        <f t="shared" si="11"/>
        <v>-0.11450251351607699</v>
      </c>
      <c r="AG255" s="71" t="s">
        <v>126</v>
      </c>
    </row>
    <row r="256" spans="1:33" s="26" customFormat="1" ht="16.5" customHeight="1" x14ac:dyDescent="0.25">
      <c r="A256" s="41" t="s">
        <v>31</v>
      </c>
      <c r="B256" s="42" t="s">
        <v>32</v>
      </c>
      <c r="C256" s="43" t="s">
        <v>186</v>
      </c>
      <c r="D256" s="44" t="s">
        <v>187</v>
      </c>
      <c r="E256" s="43" t="s">
        <v>188</v>
      </c>
      <c r="F256" s="43" t="s">
        <v>186</v>
      </c>
      <c r="G256" s="45" t="s">
        <v>36</v>
      </c>
      <c r="H256" s="45" t="s">
        <v>119</v>
      </c>
      <c r="I256" s="46" t="s">
        <v>136</v>
      </c>
      <c r="J256" s="47"/>
      <c r="K256" s="64" t="s">
        <v>137</v>
      </c>
      <c r="L256" s="63" t="s">
        <v>71</v>
      </c>
      <c r="M256" s="65">
        <v>45</v>
      </c>
      <c r="N256" s="51">
        <v>691.0245072841218</v>
      </c>
      <c r="O256" s="52">
        <v>0.69816561425945178</v>
      </c>
      <c r="P256" s="52">
        <f t="shared" si="9"/>
        <v>-0.24816561425945177</v>
      </c>
      <c r="Q256" s="53" t="s">
        <v>138</v>
      </c>
      <c r="R256" s="54"/>
      <c r="S256" s="72" t="s">
        <v>130</v>
      </c>
      <c r="T256" s="64" t="s">
        <v>104</v>
      </c>
      <c r="U256" s="50">
        <v>60</v>
      </c>
      <c r="V256" s="57">
        <v>1588.243170255352</v>
      </c>
      <c r="W256" s="58">
        <v>0.8287307169690673</v>
      </c>
      <c r="X256" s="58">
        <f t="shared" si="10"/>
        <v>-0.22873071696906733</v>
      </c>
      <c r="Y256" s="75" t="s">
        <v>114</v>
      </c>
      <c r="Z256" s="60"/>
      <c r="AA256" s="76" t="s">
        <v>139</v>
      </c>
      <c r="AB256" s="56" t="s">
        <v>43</v>
      </c>
      <c r="AC256" s="61">
        <v>60</v>
      </c>
      <c r="AD256" s="51">
        <v>806.47031836894132</v>
      </c>
      <c r="AE256" s="52">
        <v>0.82033810246982664</v>
      </c>
      <c r="AF256" s="52">
        <f t="shared" si="11"/>
        <v>-0.22033810246982666</v>
      </c>
      <c r="AG256" s="71" t="s">
        <v>116</v>
      </c>
    </row>
    <row r="257" spans="1:33" s="26" customFormat="1" ht="16.5" customHeight="1" x14ac:dyDescent="0.25">
      <c r="A257" s="41" t="s">
        <v>31</v>
      </c>
      <c r="B257" s="42" t="s">
        <v>32</v>
      </c>
      <c r="C257" s="43" t="s">
        <v>186</v>
      </c>
      <c r="D257" s="44" t="s">
        <v>187</v>
      </c>
      <c r="E257" s="43" t="s">
        <v>188</v>
      </c>
      <c r="F257" s="43" t="s">
        <v>186</v>
      </c>
      <c r="G257" s="45" t="s">
        <v>36</v>
      </c>
      <c r="H257" s="45" t="s">
        <v>119</v>
      </c>
      <c r="I257" s="46" t="s">
        <v>140</v>
      </c>
      <c r="J257" s="47"/>
      <c r="K257" s="78" t="s">
        <v>141</v>
      </c>
      <c r="L257" s="49" t="s">
        <v>40</v>
      </c>
      <c r="M257" s="50">
        <v>65</v>
      </c>
      <c r="N257" s="51">
        <v>699.73759416933888</v>
      </c>
      <c r="O257" s="52">
        <v>0.7560121530459859</v>
      </c>
      <c r="P257" s="52">
        <f t="shared" si="9"/>
        <v>-0.10601215304598588</v>
      </c>
      <c r="Q257" s="53" t="s">
        <v>134</v>
      </c>
      <c r="R257" s="54"/>
      <c r="S257" s="73" t="s">
        <v>142</v>
      </c>
      <c r="T257" s="64" t="s">
        <v>104</v>
      </c>
      <c r="U257" s="66">
        <v>50</v>
      </c>
      <c r="V257" s="57">
        <v>452.90540377054225</v>
      </c>
      <c r="W257" s="58">
        <v>0.68105120414714115</v>
      </c>
      <c r="X257" s="58">
        <f t="shared" si="10"/>
        <v>-0.18105120414714115</v>
      </c>
      <c r="Y257" s="69" t="s">
        <v>143</v>
      </c>
      <c r="Z257" s="60"/>
      <c r="AA257" s="76" t="s">
        <v>139</v>
      </c>
      <c r="AB257" s="56" t="s">
        <v>43</v>
      </c>
      <c r="AC257" s="61">
        <v>50</v>
      </c>
      <c r="AD257" s="51">
        <v>535.58767443069928</v>
      </c>
      <c r="AE257" s="52">
        <v>0.6603154985666958</v>
      </c>
      <c r="AF257" s="52">
        <f t="shared" si="11"/>
        <v>-0.1603154985666958</v>
      </c>
      <c r="AG257" s="71" t="s">
        <v>116</v>
      </c>
    </row>
    <row r="258" spans="1:33" s="26" customFormat="1" ht="16.5" customHeight="1" x14ac:dyDescent="0.25">
      <c r="A258" s="41" t="s">
        <v>31</v>
      </c>
      <c r="B258" s="42" t="s">
        <v>32</v>
      </c>
      <c r="C258" s="43" t="s">
        <v>186</v>
      </c>
      <c r="D258" s="44" t="s">
        <v>187</v>
      </c>
      <c r="E258" s="43" t="s">
        <v>188</v>
      </c>
      <c r="F258" s="43" t="s">
        <v>186</v>
      </c>
      <c r="G258" s="45" t="s">
        <v>36</v>
      </c>
      <c r="H258" s="45" t="s">
        <v>119</v>
      </c>
      <c r="I258" s="46" t="s">
        <v>144</v>
      </c>
      <c r="J258" s="47"/>
      <c r="K258" s="78" t="s">
        <v>133</v>
      </c>
      <c r="L258" s="49" t="s">
        <v>40</v>
      </c>
      <c r="M258" s="61">
        <v>65</v>
      </c>
      <c r="N258" s="51">
        <v>287.15146646470009</v>
      </c>
      <c r="O258" s="52">
        <v>0.67909065971745985</v>
      </c>
      <c r="P258" s="52">
        <f t="shared" si="9"/>
        <v>-2.9090659717459832E-2</v>
      </c>
      <c r="Q258" s="53" t="s">
        <v>134</v>
      </c>
      <c r="R258" s="54"/>
      <c r="S258" s="72" t="s">
        <v>142</v>
      </c>
      <c r="T258" s="64" t="s">
        <v>104</v>
      </c>
      <c r="U258" s="50">
        <v>50</v>
      </c>
      <c r="V258" s="57">
        <v>295.83337182835851</v>
      </c>
      <c r="W258" s="58">
        <v>0.61262744022310611</v>
      </c>
      <c r="X258" s="58">
        <f t="shared" si="10"/>
        <v>-0.11262744022310611</v>
      </c>
      <c r="Y258" s="69" t="s">
        <v>143</v>
      </c>
      <c r="Z258" s="60"/>
      <c r="AA258" s="76" t="s">
        <v>125</v>
      </c>
      <c r="AB258" s="64" t="s">
        <v>43</v>
      </c>
      <c r="AC258" s="61">
        <v>60</v>
      </c>
      <c r="AD258" s="51">
        <v>270.8405480667592</v>
      </c>
      <c r="AE258" s="52">
        <v>0.60540392264435605</v>
      </c>
      <c r="AF258" s="52">
        <f t="shared" si="11"/>
        <v>-5.4039226443560739E-3</v>
      </c>
      <c r="AG258" s="71" t="s">
        <v>126</v>
      </c>
    </row>
    <row r="259" spans="1:33" s="26" customFormat="1" ht="16.5" customHeight="1" x14ac:dyDescent="0.25">
      <c r="A259" s="41" t="s">
        <v>31</v>
      </c>
      <c r="B259" s="42" t="s">
        <v>32</v>
      </c>
      <c r="C259" s="43" t="s">
        <v>186</v>
      </c>
      <c r="D259" s="44" t="s">
        <v>187</v>
      </c>
      <c r="E259" s="43" t="s">
        <v>188</v>
      </c>
      <c r="F259" s="43" t="s">
        <v>186</v>
      </c>
      <c r="G259" s="45" t="s">
        <v>36</v>
      </c>
      <c r="H259" s="45" t="s">
        <v>119</v>
      </c>
      <c r="I259" s="46" t="s">
        <v>145</v>
      </c>
      <c r="J259" s="47"/>
      <c r="K259" s="78" t="s">
        <v>133</v>
      </c>
      <c r="L259" s="49" t="s">
        <v>40</v>
      </c>
      <c r="M259" s="65">
        <v>60</v>
      </c>
      <c r="N259" s="51">
        <v>190.21864424099763</v>
      </c>
      <c r="O259" s="52">
        <v>0.59948491629889855</v>
      </c>
      <c r="P259" s="52">
        <f t="shared" ref="P259:P322" si="12">IFERROR(M259/100-O259,"")</f>
        <v>5.1508370110142643E-4</v>
      </c>
      <c r="Q259" s="53" t="s">
        <v>134</v>
      </c>
      <c r="R259" s="54"/>
      <c r="S259" s="68" t="s">
        <v>142</v>
      </c>
      <c r="T259" s="64" t="s">
        <v>104</v>
      </c>
      <c r="U259" s="61">
        <v>50</v>
      </c>
      <c r="V259" s="57">
        <v>226.82450288404939</v>
      </c>
      <c r="W259" s="58">
        <v>0.53102379136609701</v>
      </c>
      <c r="X259" s="58">
        <f t="shared" ref="X259:X322" si="13">IFERROR(U259/100-W259,"")</f>
        <v>-3.1023791366097009E-2</v>
      </c>
      <c r="Y259" s="69" t="s">
        <v>143</v>
      </c>
      <c r="Z259" s="60"/>
      <c r="AA259" s="76" t="s">
        <v>131</v>
      </c>
      <c r="AB259" s="64" t="s">
        <v>43</v>
      </c>
      <c r="AC259" s="61">
        <v>55</v>
      </c>
      <c r="AD259" s="51">
        <v>190.8271060737014</v>
      </c>
      <c r="AE259" s="52">
        <v>0.56420418317976673</v>
      </c>
      <c r="AF259" s="52">
        <f t="shared" ref="AF259:AF322" si="14">IFERROR(AC259/100-AE259,"")</f>
        <v>-1.4204183179766683E-2</v>
      </c>
      <c r="AG259" s="71" t="s">
        <v>126</v>
      </c>
    </row>
    <row r="260" spans="1:33" s="26" customFormat="1" ht="16.5" customHeight="1" x14ac:dyDescent="0.3">
      <c r="A260" s="41" t="s">
        <v>31</v>
      </c>
      <c r="B260" s="42" t="s">
        <v>32</v>
      </c>
      <c r="C260" s="43" t="s">
        <v>186</v>
      </c>
      <c r="D260" s="44" t="s">
        <v>187</v>
      </c>
      <c r="E260" s="43" t="s">
        <v>188</v>
      </c>
      <c r="F260" s="43" t="s">
        <v>186</v>
      </c>
      <c r="G260" s="46" t="s">
        <v>146</v>
      </c>
      <c r="H260" s="46" t="s">
        <v>146</v>
      </c>
      <c r="I260" s="46" t="s">
        <v>147</v>
      </c>
      <c r="J260" s="47"/>
      <c r="K260" s="56" t="s">
        <v>148</v>
      </c>
      <c r="L260" s="56"/>
      <c r="M260" s="56" t="s">
        <v>148</v>
      </c>
      <c r="N260" s="79" t="s">
        <v>148</v>
      </c>
      <c r="O260" s="79" t="s">
        <v>148</v>
      </c>
      <c r="P260" s="52" t="str">
        <f t="shared" si="12"/>
        <v/>
      </c>
      <c r="Q260" s="56" t="s">
        <v>148</v>
      </c>
      <c r="R260" s="54"/>
      <c r="S260" s="72" t="s">
        <v>148</v>
      </c>
      <c r="T260" s="56"/>
      <c r="U260" s="56" t="s">
        <v>148</v>
      </c>
      <c r="V260" s="56" t="s">
        <v>148</v>
      </c>
      <c r="W260" s="56" t="s">
        <v>148</v>
      </c>
      <c r="X260" s="58" t="str">
        <f t="shared" si="13"/>
        <v/>
      </c>
      <c r="Y260" s="80" t="s">
        <v>148</v>
      </c>
      <c r="Z260" s="60"/>
      <c r="AA260" s="56" t="s">
        <v>148</v>
      </c>
      <c r="AB260" s="56"/>
      <c r="AC260" s="81" t="s">
        <v>148</v>
      </c>
      <c r="AD260" s="79" t="s">
        <v>148</v>
      </c>
      <c r="AE260" s="79" t="s">
        <v>148</v>
      </c>
      <c r="AF260" s="52" t="str">
        <f t="shared" si="14"/>
        <v/>
      </c>
      <c r="AG260" s="80" t="s">
        <v>148</v>
      </c>
    </row>
    <row r="261" spans="1:33" s="26" customFormat="1" ht="16.5" customHeight="1" x14ac:dyDescent="0.3">
      <c r="A261" s="41" t="s">
        <v>31</v>
      </c>
      <c r="B261" s="42" t="s">
        <v>32</v>
      </c>
      <c r="C261" s="43" t="s">
        <v>186</v>
      </c>
      <c r="D261" s="44" t="s">
        <v>187</v>
      </c>
      <c r="E261" s="43" t="s">
        <v>188</v>
      </c>
      <c r="F261" s="43" t="s">
        <v>186</v>
      </c>
      <c r="G261" s="46" t="s">
        <v>146</v>
      </c>
      <c r="H261" s="46" t="s">
        <v>146</v>
      </c>
      <c r="I261" s="46" t="s">
        <v>149</v>
      </c>
      <c r="J261" s="47"/>
      <c r="K261" s="56" t="s">
        <v>148</v>
      </c>
      <c r="L261" s="56"/>
      <c r="M261" s="56" t="s">
        <v>148</v>
      </c>
      <c r="N261" s="79" t="s">
        <v>148</v>
      </c>
      <c r="O261" s="79" t="s">
        <v>148</v>
      </c>
      <c r="P261" s="52" t="str">
        <f t="shared" si="12"/>
        <v/>
      </c>
      <c r="Q261" s="56" t="s">
        <v>148</v>
      </c>
      <c r="R261" s="54"/>
      <c r="S261" s="72" t="s">
        <v>148</v>
      </c>
      <c r="T261" s="56"/>
      <c r="U261" s="56" t="s">
        <v>148</v>
      </c>
      <c r="V261" s="56" t="s">
        <v>148</v>
      </c>
      <c r="W261" s="56" t="s">
        <v>148</v>
      </c>
      <c r="X261" s="58" t="str">
        <f t="shared" si="13"/>
        <v/>
      </c>
      <c r="Y261" s="80" t="s">
        <v>148</v>
      </c>
      <c r="Z261" s="60"/>
      <c r="AA261" s="56" t="s">
        <v>148</v>
      </c>
      <c r="AB261" s="56"/>
      <c r="AC261" s="81" t="s">
        <v>148</v>
      </c>
      <c r="AD261" s="79" t="s">
        <v>148</v>
      </c>
      <c r="AE261" s="79" t="s">
        <v>148</v>
      </c>
      <c r="AF261" s="52" t="str">
        <f t="shared" si="14"/>
        <v/>
      </c>
      <c r="AG261" s="80" t="s">
        <v>148</v>
      </c>
    </row>
    <row r="262" spans="1:33" s="26" customFormat="1" ht="16.5" customHeight="1" x14ac:dyDescent="0.3">
      <c r="A262" s="41" t="s">
        <v>31</v>
      </c>
      <c r="B262" s="42" t="s">
        <v>32</v>
      </c>
      <c r="C262" s="43" t="s">
        <v>186</v>
      </c>
      <c r="D262" s="44" t="s">
        <v>187</v>
      </c>
      <c r="E262" s="43" t="s">
        <v>188</v>
      </c>
      <c r="F262" s="43" t="s">
        <v>186</v>
      </c>
      <c r="G262" s="46" t="s">
        <v>150</v>
      </c>
      <c r="H262" s="46" t="s">
        <v>150</v>
      </c>
      <c r="I262" s="46" t="s">
        <v>151</v>
      </c>
      <c r="J262" s="47"/>
      <c r="K262" s="56" t="s">
        <v>148</v>
      </c>
      <c r="L262" s="56"/>
      <c r="M262" s="56" t="s">
        <v>148</v>
      </c>
      <c r="N262" s="79" t="s">
        <v>148</v>
      </c>
      <c r="O262" s="79" t="s">
        <v>148</v>
      </c>
      <c r="P262" s="52" t="str">
        <f t="shared" si="12"/>
        <v/>
      </c>
      <c r="Q262" s="56" t="s">
        <v>148</v>
      </c>
      <c r="R262" s="54"/>
      <c r="S262" s="72" t="s">
        <v>148</v>
      </c>
      <c r="T262" s="56"/>
      <c r="U262" s="56" t="s">
        <v>148</v>
      </c>
      <c r="V262" s="56" t="s">
        <v>148</v>
      </c>
      <c r="W262" s="56" t="s">
        <v>148</v>
      </c>
      <c r="X262" s="58" t="str">
        <f t="shared" si="13"/>
        <v/>
      </c>
      <c r="Y262" s="80" t="s">
        <v>148</v>
      </c>
      <c r="Z262" s="60"/>
      <c r="AA262" s="56" t="s">
        <v>148</v>
      </c>
      <c r="AB262" s="56"/>
      <c r="AC262" s="81" t="s">
        <v>148</v>
      </c>
      <c r="AD262" s="79" t="s">
        <v>148</v>
      </c>
      <c r="AE262" s="79" t="s">
        <v>148</v>
      </c>
      <c r="AF262" s="52" t="str">
        <f t="shared" si="14"/>
        <v/>
      </c>
      <c r="AG262" s="80" t="s">
        <v>148</v>
      </c>
    </row>
    <row r="263" spans="1:33" s="26" customFormat="1" ht="16.5" customHeight="1" x14ac:dyDescent="0.3">
      <c r="A263" s="41" t="s">
        <v>31</v>
      </c>
      <c r="B263" s="42" t="s">
        <v>32</v>
      </c>
      <c r="C263" s="43" t="s">
        <v>186</v>
      </c>
      <c r="D263" s="44" t="s">
        <v>187</v>
      </c>
      <c r="E263" s="43" t="s">
        <v>188</v>
      </c>
      <c r="F263" s="43" t="s">
        <v>186</v>
      </c>
      <c r="G263" s="46" t="s">
        <v>150</v>
      </c>
      <c r="H263" s="46" t="s">
        <v>150</v>
      </c>
      <c r="I263" s="82" t="s">
        <v>152</v>
      </c>
      <c r="J263" s="47"/>
      <c r="K263" s="56" t="s">
        <v>148</v>
      </c>
      <c r="L263" s="56"/>
      <c r="M263" s="56" t="s">
        <v>148</v>
      </c>
      <c r="N263" s="79" t="s">
        <v>148</v>
      </c>
      <c r="O263" s="79" t="s">
        <v>148</v>
      </c>
      <c r="P263" s="52" t="str">
        <f t="shared" si="12"/>
        <v/>
      </c>
      <c r="Q263" s="56" t="s">
        <v>148</v>
      </c>
      <c r="R263" s="54"/>
      <c r="S263" s="72" t="s">
        <v>148</v>
      </c>
      <c r="T263" s="56"/>
      <c r="U263" s="56" t="s">
        <v>148</v>
      </c>
      <c r="V263" s="56" t="s">
        <v>148</v>
      </c>
      <c r="W263" s="56" t="s">
        <v>148</v>
      </c>
      <c r="X263" s="58" t="str">
        <f t="shared" si="13"/>
        <v/>
      </c>
      <c r="Y263" s="80" t="s">
        <v>148</v>
      </c>
      <c r="Z263" s="60"/>
      <c r="AA263" s="56" t="s">
        <v>148</v>
      </c>
      <c r="AB263" s="56"/>
      <c r="AC263" s="81" t="s">
        <v>148</v>
      </c>
      <c r="AD263" s="79" t="s">
        <v>148</v>
      </c>
      <c r="AE263" s="79" t="s">
        <v>148</v>
      </c>
      <c r="AF263" s="52" t="str">
        <f t="shared" si="14"/>
        <v/>
      </c>
      <c r="AG263" s="80" t="s">
        <v>148</v>
      </c>
    </row>
    <row r="264" spans="1:33" s="26" customFormat="1" ht="16.5" customHeight="1" x14ac:dyDescent="0.3">
      <c r="A264" s="41" t="s">
        <v>31</v>
      </c>
      <c r="B264" s="42" t="s">
        <v>32</v>
      </c>
      <c r="C264" s="43" t="s">
        <v>186</v>
      </c>
      <c r="D264" s="44" t="s">
        <v>187</v>
      </c>
      <c r="E264" s="43" t="s">
        <v>188</v>
      </c>
      <c r="F264" s="43" t="s">
        <v>186</v>
      </c>
      <c r="G264" s="46" t="s">
        <v>153</v>
      </c>
      <c r="H264" s="46" t="s">
        <v>153</v>
      </c>
      <c r="I264" s="46" t="s">
        <v>154</v>
      </c>
      <c r="J264" s="47"/>
      <c r="K264" s="56" t="s">
        <v>148</v>
      </c>
      <c r="L264" s="56"/>
      <c r="M264" s="56" t="s">
        <v>148</v>
      </c>
      <c r="N264" s="79" t="s">
        <v>148</v>
      </c>
      <c r="O264" s="79" t="s">
        <v>148</v>
      </c>
      <c r="P264" s="52" t="str">
        <f t="shared" si="12"/>
        <v/>
      </c>
      <c r="Q264" s="56" t="s">
        <v>148</v>
      </c>
      <c r="R264" s="54"/>
      <c r="S264" s="72" t="s">
        <v>148</v>
      </c>
      <c r="T264" s="56"/>
      <c r="U264" s="56" t="s">
        <v>148</v>
      </c>
      <c r="V264" s="56" t="s">
        <v>148</v>
      </c>
      <c r="W264" s="56" t="s">
        <v>148</v>
      </c>
      <c r="X264" s="58" t="str">
        <f t="shared" si="13"/>
        <v/>
      </c>
      <c r="Y264" s="80" t="s">
        <v>148</v>
      </c>
      <c r="Z264" s="60"/>
      <c r="AA264" s="56" t="s">
        <v>148</v>
      </c>
      <c r="AB264" s="56"/>
      <c r="AC264" s="81" t="s">
        <v>148</v>
      </c>
      <c r="AD264" s="79" t="s">
        <v>148</v>
      </c>
      <c r="AE264" s="79" t="s">
        <v>148</v>
      </c>
      <c r="AF264" s="52" t="str">
        <f t="shared" si="14"/>
        <v/>
      </c>
      <c r="AG264" s="80" t="s">
        <v>148</v>
      </c>
    </row>
    <row r="265" spans="1:33" s="26" customFormat="1" ht="16.5" customHeight="1" x14ac:dyDescent="0.3">
      <c r="A265" s="41" t="s">
        <v>31</v>
      </c>
      <c r="B265" s="42" t="s">
        <v>32</v>
      </c>
      <c r="C265" s="43" t="s">
        <v>186</v>
      </c>
      <c r="D265" s="44" t="s">
        <v>187</v>
      </c>
      <c r="E265" s="43" t="s">
        <v>188</v>
      </c>
      <c r="F265" s="43" t="s">
        <v>186</v>
      </c>
      <c r="G265" s="46" t="s">
        <v>153</v>
      </c>
      <c r="H265" s="46" t="s">
        <v>153</v>
      </c>
      <c r="I265" s="82" t="s">
        <v>155</v>
      </c>
      <c r="J265" s="47"/>
      <c r="K265" s="56" t="s">
        <v>148</v>
      </c>
      <c r="L265" s="56"/>
      <c r="M265" s="56" t="s">
        <v>148</v>
      </c>
      <c r="N265" s="79" t="s">
        <v>148</v>
      </c>
      <c r="O265" s="79" t="s">
        <v>148</v>
      </c>
      <c r="P265" s="52" t="str">
        <f t="shared" si="12"/>
        <v/>
      </c>
      <c r="Q265" s="56" t="s">
        <v>148</v>
      </c>
      <c r="R265" s="54"/>
      <c r="S265" s="72" t="s">
        <v>148</v>
      </c>
      <c r="T265" s="56"/>
      <c r="U265" s="56" t="s">
        <v>148</v>
      </c>
      <c r="V265" s="56" t="s">
        <v>148</v>
      </c>
      <c r="W265" s="56" t="s">
        <v>148</v>
      </c>
      <c r="X265" s="58" t="str">
        <f t="shared" si="13"/>
        <v/>
      </c>
      <c r="Y265" s="80" t="s">
        <v>148</v>
      </c>
      <c r="Z265" s="60"/>
      <c r="AA265" s="56" t="s">
        <v>148</v>
      </c>
      <c r="AB265" s="56"/>
      <c r="AC265" s="81" t="s">
        <v>148</v>
      </c>
      <c r="AD265" s="79" t="s">
        <v>148</v>
      </c>
      <c r="AE265" s="79" t="s">
        <v>148</v>
      </c>
      <c r="AF265" s="52" t="str">
        <f t="shared" si="14"/>
        <v/>
      </c>
      <c r="AG265" s="80" t="s">
        <v>148</v>
      </c>
    </row>
    <row r="266" spans="1:33" s="26" customFormat="1" ht="16.5" customHeight="1" x14ac:dyDescent="0.3">
      <c r="A266" s="41" t="s">
        <v>31</v>
      </c>
      <c r="B266" s="42" t="s">
        <v>32</v>
      </c>
      <c r="C266" s="43" t="s">
        <v>186</v>
      </c>
      <c r="D266" s="44" t="s">
        <v>187</v>
      </c>
      <c r="E266" s="43" t="s">
        <v>188</v>
      </c>
      <c r="F266" s="43" t="s">
        <v>186</v>
      </c>
      <c r="G266" s="46" t="s">
        <v>156</v>
      </c>
      <c r="H266" s="46" t="s">
        <v>156</v>
      </c>
      <c r="I266" s="46" t="s">
        <v>147</v>
      </c>
      <c r="J266" s="47"/>
      <c r="K266" s="56" t="s">
        <v>148</v>
      </c>
      <c r="L266" s="56"/>
      <c r="M266" s="56" t="s">
        <v>148</v>
      </c>
      <c r="N266" s="79" t="s">
        <v>148</v>
      </c>
      <c r="O266" s="79" t="s">
        <v>148</v>
      </c>
      <c r="P266" s="52" t="str">
        <f t="shared" si="12"/>
        <v/>
      </c>
      <c r="Q266" s="56" t="s">
        <v>148</v>
      </c>
      <c r="R266" s="54"/>
      <c r="S266" s="72" t="s">
        <v>148</v>
      </c>
      <c r="T266" s="56"/>
      <c r="U266" s="56" t="s">
        <v>148</v>
      </c>
      <c r="V266" s="56" t="s">
        <v>148</v>
      </c>
      <c r="W266" s="56" t="s">
        <v>148</v>
      </c>
      <c r="X266" s="58" t="str">
        <f t="shared" si="13"/>
        <v/>
      </c>
      <c r="Y266" s="80" t="s">
        <v>148</v>
      </c>
      <c r="Z266" s="60"/>
      <c r="AA266" s="56" t="s">
        <v>148</v>
      </c>
      <c r="AB266" s="56"/>
      <c r="AC266" s="81" t="s">
        <v>148</v>
      </c>
      <c r="AD266" s="79" t="s">
        <v>148</v>
      </c>
      <c r="AE266" s="79" t="s">
        <v>148</v>
      </c>
      <c r="AF266" s="52" t="str">
        <f t="shared" si="14"/>
        <v/>
      </c>
      <c r="AG266" s="80" t="s">
        <v>148</v>
      </c>
    </row>
    <row r="267" spans="1:33" s="26" customFormat="1" ht="16.5" customHeight="1" x14ac:dyDescent="0.3">
      <c r="A267" s="41" t="s">
        <v>31</v>
      </c>
      <c r="B267" s="42" t="s">
        <v>32</v>
      </c>
      <c r="C267" s="43" t="s">
        <v>186</v>
      </c>
      <c r="D267" s="44" t="s">
        <v>187</v>
      </c>
      <c r="E267" s="43" t="s">
        <v>188</v>
      </c>
      <c r="F267" s="43" t="s">
        <v>186</v>
      </c>
      <c r="G267" s="46" t="s">
        <v>156</v>
      </c>
      <c r="H267" s="46" t="s">
        <v>156</v>
      </c>
      <c r="I267" s="46" t="s">
        <v>149</v>
      </c>
      <c r="J267" s="47"/>
      <c r="K267" s="56" t="s">
        <v>148</v>
      </c>
      <c r="L267" s="56"/>
      <c r="M267" s="56" t="s">
        <v>148</v>
      </c>
      <c r="N267" s="79" t="s">
        <v>148</v>
      </c>
      <c r="O267" s="79" t="s">
        <v>148</v>
      </c>
      <c r="P267" s="52" t="str">
        <f t="shared" si="12"/>
        <v/>
      </c>
      <c r="Q267" s="56" t="s">
        <v>148</v>
      </c>
      <c r="R267" s="54"/>
      <c r="S267" s="72" t="s">
        <v>148</v>
      </c>
      <c r="T267" s="56"/>
      <c r="U267" s="56" t="s">
        <v>148</v>
      </c>
      <c r="V267" s="56" t="s">
        <v>148</v>
      </c>
      <c r="W267" s="56" t="s">
        <v>148</v>
      </c>
      <c r="X267" s="58" t="str">
        <f t="shared" si="13"/>
        <v/>
      </c>
      <c r="Y267" s="80" t="s">
        <v>148</v>
      </c>
      <c r="Z267" s="60"/>
      <c r="AA267" s="56" t="s">
        <v>148</v>
      </c>
      <c r="AB267" s="56"/>
      <c r="AC267" s="81" t="s">
        <v>148</v>
      </c>
      <c r="AD267" s="79" t="s">
        <v>148</v>
      </c>
      <c r="AE267" s="79" t="s">
        <v>148</v>
      </c>
      <c r="AF267" s="52" t="str">
        <f t="shared" si="14"/>
        <v/>
      </c>
      <c r="AG267" s="80" t="s">
        <v>148</v>
      </c>
    </row>
    <row r="268" spans="1:33" s="26" customFormat="1" ht="16.5" customHeight="1" x14ac:dyDescent="0.3">
      <c r="A268" s="41" t="s">
        <v>31</v>
      </c>
      <c r="B268" s="42" t="s">
        <v>32</v>
      </c>
      <c r="C268" s="43" t="s">
        <v>186</v>
      </c>
      <c r="D268" s="44" t="s">
        <v>187</v>
      </c>
      <c r="E268" s="43" t="s">
        <v>188</v>
      </c>
      <c r="F268" s="43" t="s">
        <v>186</v>
      </c>
      <c r="G268" s="46" t="s">
        <v>157</v>
      </c>
      <c r="H268" s="46" t="s">
        <v>157</v>
      </c>
      <c r="I268" s="46" t="s">
        <v>151</v>
      </c>
      <c r="J268" s="47"/>
      <c r="K268" s="56" t="s">
        <v>148</v>
      </c>
      <c r="L268" s="56"/>
      <c r="M268" s="56" t="s">
        <v>148</v>
      </c>
      <c r="N268" s="79" t="s">
        <v>148</v>
      </c>
      <c r="O268" s="79" t="s">
        <v>148</v>
      </c>
      <c r="P268" s="52" t="str">
        <f t="shared" si="12"/>
        <v/>
      </c>
      <c r="Q268" s="56" t="s">
        <v>148</v>
      </c>
      <c r="R268" s="54"/>
      <c r="S268" s="72" t="s">
        <v>148</v>
      </c>
      <c r="T268" s="56"/>
      <c r="U268" s="56" t="s">
        <v>148</v>
      </c>
      <c r="V268" s="56" t="s">
        <v>148</v>
      </c>
      <c r="W268" s="56" t="s">
        <v>148</v>
      </c>
      <c r="X268" s="58" t="str">
        <f t="shared" si="13"/>
        <v/>
      </c>
      <c r="Y268" s="80" t="s">
        <v>148</v>
      </c>
      <c r="Z268" s="60"/>
      <c r="AA268" s="56" t="s">
        <v>148</v>
      </c>
      <c r="AB268" s="56"/>
      <c r="AC268" s="81" t="s">
        <v>148</v>
      </c>
      <c r="AD268" s="79" t="s">
        <v>148</v>
      </c>
      <c r="AE268" s="79" t="s">
        <v>148</v>
      </c>
      <c r="AF268" s="52" t="str">
        <f t="shared" si="14"/>
        <v/>
      </c>
      <c r="AG268" s="80" t="s">
        <v>148</v>
      </c>
    </row>
    <row r="269" spans="1:33" s="26" customFormat="1" ht="16.5" customHeight="1" x14ac:dyDescent="0.3">
      <c r="A269" s="41" t="s">
        <v>31</v>
      </c>
      <c r="B269" s="42" t="s">
        <v>32</v>
      </c>
      <c r="C269" s="43" t="s">
        <v>186</v>
      </c>
      <c r="D269" s="44" t="s">
        <v>187</v>
      </c>
      <c r="E269" s="43" t="s">
        <v>188</v>
      </c>
      <c r="F269" s="43" t="s">
        <v>186</v>
      </c>
      <c r="G269" s="46" t="s">
        <v>157</v>
      </c>
      <c r="H269" s="46" t="s">
        <v>157</v>
      </c>
      <c r="I269" s="82" t="s">
        <v>152</v>
      </c>
      <c r="J269" s="47"/>
      <c r="K269" s="56" t="s">
        <v>148</v>
      </c>
      <c r="L269" s="56"/>
      <c r="M269" s="56" t="s">
        <v>148</v>
      </c>
      <c r="N269" s="79" t="s">
        <v>148</v>
      </c>
      <c r="O269" s="79" t="s">
        <v>148</v>
      </c>
      <c r="P269" s="52" t="str">
        <f t="shared" si="12"/>
        <v/>
      </c>
      <c r="Q269" s="56" t="s">
        <v>148</v>
      </c>
      <c r="R269" s="54"/>
      <c r="S269" s="72" t="s">
        <v>148</v>
      </c>
      <c r="T269" s="56"/>
      <c r="U269" s="56" t="s">
        <v>148</v>
      </c>
      <c r="V269" s="56" t="s">
        <v>148</v>
      </c>
      <c r="W269" s="56" t="s">
        <v>148</v>
      </c>
      <c r="X269" s="58" t="str">
        <f t="shared" si="13"/>
        <v/>
      </c>
      <c r="Y269" s="80" t="s">
        <v>148</v>
      </c>
      <c r="Z269" s="60"/>
      <c r="AA269" s="56" t="s">
        <v>148</v>
      </c>
      <c r="AB269" s="56"/>
      <c r="AC269" s="81" t="s">
        <v>148</v>
      </c>
      <c r="AD269" s="79" t="s">
        <v>148</v>
      </c>
      <c r="AE269" s="79" t="s">
        <v>148</v>
      </c>
      <c r="AF269" s="52" t="str">
        <f t="shared" si="14"/>
        <v/>
      </c>
      <c r="AG269" s="80" t="s">
        <v>148</v>
      </c>
    </row>
    <row r="270" spans="1:33" s="26" customFormat="1" ht="16.5" customHeight="1" x14ac:dyDescent="0.3">
      <c r="A270" s="41" t="s">
        <v>31</v>
      </c>
      <c r="B270" s="42" t="s">
        <v>32</v>
      </c>
      <c r="C270" s="43" t="s">
        <v>186</v>
      </c>
      <c r="D270" s="44" t="s">
        <v>187</v>
      </c>
      <c r="E270" s="43" t="s">
        <v>188</v>
      </c>
      <c r="F270" s="43" t="s">
        <v>186</v>
      </c>
      <c r="G270" s="46" t="s">
        <v>158</v>
      </c>
      <c r="H270" s="46" t="s">
        <v>158</v>
      </c>
      <c r="I270" s="46" t="s">
        <v>154</v>
      </c>
      <c r="J270" s="47"/>
      <c r="K270" s="56" t="s">
        <v>148</v>
      </c>
      <c r="L270" s="56"/>
      <c r="M270" s="56" t="s">
        <v>148</v>
      </c>
      <c r="N270" s="79" t="s">
        <v>148</v>
      </c>
      <c r="O270" s="79" t="s">
        <v>148</v>
      </c>
      <c r="P270" s="52" t="str">
        <f t="shared" si="12"/>
        <v/>
      </c>
      <c r="Q270" s="56" t="s">
        <v>148</v>
      </c>
      <c r="R270" s="54"/>
      <c r="S270" s="72" t="s">
        <v>148</v>
      </c>
      <c r="T270" s="56"/>
      <c r="U270" s="56" t="s">
        <v>148</v>
      </c>
      <c r="V270" s="56" t="s">
        <v>148</v>
      </c>
      <c r="W270" s="56" t="s">
        <v>148</v>
      </c>
      <c r="X270" s="58" t="str">
        <f t="shared" si="13"/>
        <v/>
      </c>
      <c r="Y270" s="80" t="s">
        <v>148</v>
      </c>
      <c r="Z270" s="60"/>
      <c r="AA270" s="56" t="s">
        <v>148</v>
      </c>
      <c r="AB270" s="56"/>
      <c r="AC270" s="81" t="s">
        <v>148</v>
      </c>
      <c r="AD270" s="79" t="s">
        <v>148</v>
      </c>
      <c r="AE270" s="79" t="s">
        <v>148</v>
      </c>
      <c r="AF270" s="52" t="str">
        <f t="shared" si="14"/>
        <v/>
      </c>
      <c r="AG270" s="80" t="s">
        <v>148</v>
      </c>
    </row>
    <row r="271" spans="1:33" s="26" customFormat="1" ht="16.5" customHeight="1" x14ac:dyDescent="0.3">
      <c r="A271" s="41" t="s">
        <v>31</v>
      </c>
      <c r="B271" s="42" t="s">
        <v>32</v>
      </c>
      <c r="C271" s="43" t="s">
        <v>186</v>
      </c>
      <c r="D271" s="44" t="s">
        <v>187</v>
      </c>
      <c r="E271" s="43" t="s">
        <v>188</v>
      </c>
      <c r="F271" s="43" t="s">
        <v>186</v>
      </c>
      <c r="G271" s="46" t="s">
        <v>158</v>
      </c>
      <c r="H271" s="46" t="s">
        <v>158</v>
      </c>
      <c r="I271" s="82" t="s">
        <v>155</v>
      </c>
      <c r="J271" s="47"/>
      <c r="K271" s="56" t="s">
        <v>148</v>
      </c>
      <c r="L271" s="56"/>
      <c r="M271" s="56" t="s">
        <v>148</v>
      </c>
      <c r="N271" s="79" t="s">
        <v>148</v>
      </c>
      <c r="O271" s="79" t="s">
        <v>148</v>
      </c>
      <c r="P271" s="52" t="str">
        <f t="shared" si="12"/>
        <v/>
      </c>
      <c r="Q271" s="56" t="s">
        <v>148</v>
      </c>
      <c r="R271" s="54"/>
      <c r="S271" s="72" t="s">
        <v>148</v>
      </c>
      <c r="T271" s="56"/>
      <c r="U271" s="56" t="s">
        <v>148</v>
      </c>
      <c r="V271" s="56" t="s">
        <v>148</v>
      </c>
      <c r="W271" s="56" t="s">
        <v>148</v>
      </c>
      <c r="X271" s="58" t="str">
        <f t="shared" si="13"/>
        <v/>
      </c>
      <c r="Y271" s="80" t="s">
        <v>148</v>
      </c>
      <c r="Z271" s="60"/>
      <c r="AA271" s="56" t="s">
        <v>148</v>
      </c>
      <c r="AB271" s="56"/>
      <c r="AC271" s="81" t="s">
        <v>148</v>
      </c>
      <c r="AD271" s="79" t="s">
        <v>148</v>
      </c>
      <c r="AE271" s="79" t="s">
        <v>148</v>
      </c>
      <c r="AF271" s="52" t="str">
        <f t="shared" si="14"/>
        <v/>
      </c>
      <c r="AG271" s="80" t="s">
        <v>148</v>
      </c>
    </row>
    <row r="272" spans="1:33" s="26" customFormat="1" ht="16.5" customHeight="1" x14ac:dyDescent="0.3">
      <c r="A272" s="41" t="s">
        <v>31</v>
      </c>
      <c r="B272" s="42" t="s">
        <v>32</v>
      </c>
      <c r="C272" s="43" t="s">
        <v>186</v>
      </c>
      <c r="D272" s="44" t="s">
        <v>187</v>
      </c>
      <c r="E272" s="43" t="s">
        <v>188</v>
      </c>
      <c r="F272" s="43" t="s">
        <v>186</v>
      </c>
      <c r="G272" s="46" t="s">
        <v>159</v>
      </c>
      <c r="H272" s="46" t="s">
        <v>159</v>
      </c>
      <c r="I272" s="46" t="s">
        <v>147</v>
      </c>
      <c r="J272" s="47"/>
      <c r="K272" s="56" t="s">
        <v>148</v>
      </c>
      <c r="L272" s="56"/>
      <c r="M272" s="56" t="s">
        <v>148</v>
      </c>
      <c r="N272" s="79" t="s">
        <v>148</v>
      </c>
      <c r="O272" s="79" t="s">
        <v>148</v>
      </c>
      <c r="P272" s="52" t="str">
        <f t="shared" si="12"/>
        <v/>
      </c>
      <c r="Q272" s="56" t="s">
        <v>148</v>
      </c>
      <c r="R272" s="54"/>
      <c r="S272" s="72" t="s">
        <v>148</v>
      </c>
      <c r="T272" s="56"/>
      <c r="U272" s="56" t="s">
        <v>148</v>
      </c>
      <c r="V272" s="56" t="s">
        <v>148</v>
      </c>
      <c r="W272" s="56" t="s">
        <v>148</v>
      </c>
      <c r="X272" s="58" t="str">
        <f t="shared" si="13"/>
        <v/>
      </c>
      <c r="Y272" s="80" t="s">
        <v>148</v>
      </c>
      <c r="Z272" s="60"/>
      <c r="AA272" s="56" t="s">
        <v>148</v>
      </c>
      <c r="AB272" s="56"/>
      <c r="AC272" s="81" t="s">
        <v>148</v>
      </c>
      <c r="AD272" s="79" t="s">
        <v>148</v>
      </c>
      <c r="AE272" s="79" t="s">
        <v>148</v>
      </c>
      <c r="AF272" s="52" t="str">
        <f t="shared" si="14"/>
        <v/>
      </c>
      <c r="AG272" s="80" t="s">
        <v>148</v>
      </c>
    </row>
    <row r="273" spans="1:33" s="26" customFormat="1" ht="16.5" customHeight="1" x14ac:dyDescent="0.3">
      <c r="A273" s="41" t="s">
        <v>31</v>
      </c>
      <c r="B273" s="42" t="s">
        <v>32</v>
      </c>
      <c r="C273" s="43" t="s">
        <v>186</v>
      </c>
      <c r="D273" s="44" t="s">
        <v>187</v>
      </c>
      <c r="E273" s="43" t="s">
        <v>188</v>
      </c>
      <c r="F273" s="43" t="s">
        <v>186</v>
      </c>
      <c r="G273" s="46" t="s">
        <v>159</v>
      </c>
      <c r="H273" s="46" t="s">
        <v>159</v>
      </c>
      <c r="I273" s="46" t="s">
        <v>149</v>
      </c>
      <c r="J273" s="47"/>
      <c r="K273" s="56" t="s">
        <v>148</v>
      </c>
      <c r="L273" s="56"/>
      <c r="M273" s="56" t="s">
        <v>148</v>
      </c>
      <c r="N273" s="79" t="s">
        <v>148</v>
      </c>
      <c r="O273" s="79" t="s">
        <v>148</v>
      </c>
      <c r="P273" s="52" t="str">
        <f t="shared" si="12"/>
        <v/>
      </c>
      <c r="Q273" s="56" t="s">
        <v>148</v>
      </c>
      <c r="R273" s="54"/>
      <c r="S273" s="72" t="s">
        <v>148</v>
      </c>
      <c r="T273" s="56"/>
      <c r="U273" s="56" t="s">
        <v>148</v>
      </c>
      <c r="V273" s="56" t="s">
        <v>148</v>
      </c>
      <c r="W273" s="56" t="s">
        <v>148</v>
      </c>
      <c r="X273" s="58" t="str">
        <f t="shared" si="13"/>
        <v/>
      </c>
      <c r="Y273" s="80" t="s">
        <v>148</v>
      </c>
      <c r="Z273" s="60"/>
      <c r="AA273" s="56" t="s">
        <v>148</v>
      </c>
      <c r="AB273" s="56"/>
      <c r="AC273" s="81" t="s">
        <v>148</v>
      </c>
      <c r="AD273" s="79" t="s">
        <v>148</v>
      </c>
      <c r="AE273" s="79" t="s">
        <v>148</v>
      </c>
      <c r="AF273" s="52" t="str">
        <f t="shared" si="14"/>
        <v/>
      </c>
      <c r="AG273" s="80" t="s">
        <v>148</v>
      </c>
    </row>
    <row r="274" spans="1:33" s="26" customFormat="1" ht="16.5" customHeight="1" x14ac:dyDescent="0.3">
      <c r="A274" s="41" t="s">
        <v>31</v>
      </c>
      <c r="B274" s="42" t="s">
        <v>32</v>
      </c>
      <c r="C274" s="43" t="s">
        <v>186</v>
      </c>
      <c r="D274" s="44" t="s">
        <v>187</v>
      </c>
      <c r="E274" s="43" t="s">
        <v>188</v>
      </c>
      <c r="F274" s="43" t="s">
        <v>186</v>
      </c>
      <c r="G274" s="46" t="s">
        <v>160</v>
      </c>
      <c r="H274" s="46" t="s">
        <v>160</v>
      </c>
      <c r="I274" s="46" t="s">
        <v>151</v>
      </c>
      <c r="J274" s="47"/>
      <c r="K274" s="56" t="s">
        <v>148</v>
      </c>
      <c r="L274" s="56"/>
      <c r="M274" s="56" t="s">
        <v>148</v>
      </c>
      <c r="N274" s="79" t="s">
        <v>148</v>
      </c>
      <c r="O274" s="79" t="s">
        <v>148</v>
      </c>
      <c r="P274" s="52" t="str">
        <f t="shared" si="12"/>
        <v/>
      </c>
      <c r="Q274" s="56" t="s">
        <v>148</v>
      </c>
      <c r="R274" s="54"/>
      <c r="S274" s="72" t="s">
        <v>148</v>
      </c>
      <c r="T274" s="56"/>
      <c r="U274" s="56" t="s">
        <v>148</v>
      </c>
      <c r="V274" s="56" t="s">
        <v>148</v>
      </c>
      <c r="W274" s="56" t="s">
        <v>148</v>
      </c>
      <c r="X274" s="58" t="str">
        <f t="shared" si="13"/>
        <v/>
      </c>
      <c r="Y274" s="80" t="s">
        <v>148</v>
      </c>
      <c r="Z274" s="60"/>
      <c r="AA274" s="56" t="s">
        <v>148</v>
      </c>
      <c r="AB274" s="56"/>
      <c r="AC274" s="81" t="s">
        <v>148</v>
      </c>
      <c r="AD274" s="79" t="s">
        <v>148</v>
      </c>
      <c r="AE274" s="79" t="s">
        <v>148</v>
      </c>
      <c r="AF274" s="52" t="str">
        <f t="shared" si="14"/>
        <v/>
      </c>
      <c r="AG274" s="80" t="s">
        <v>148</v>
      </c>
    </row>
    <row r="275" spans="1:33" s="26" customFormat="1" ht="16.5" customHeight="1" x14ac:dyDescent="0.3">
      <c r="A275" s="41" t="s">
        <v>31</v>
      </c>
      <c r="B275" s="42" t="s">
        <v>32</v>
      </c>
      <c r="C275" s="43" t="s">
        <v>186</v>
      </c>
      <c r="D275" s="44" t="s">
        <v>187</v>
      </c>
      <c r="E275" s="43" t="s">
        <v>188</v>
      </c>
      <c r="F275" s="43" t="s">
        <v>186</v>
      </c>
      <c r="G275" s="46" t="s">
        <v>160</v>
      </c>
      <c r="H275" s="46" t="s">
        <v>160</v>
      </c>
      <c r="I275" s="82" t="s">
        <v>152</v>
      </c>
      <c r="J275" s="47"/>
      <c r="K275" s="56" t="s">
        <v>148</v>
      </c>
      <c r="L275" s="56"/>
      <c r="M275" s="56" t="s">
        <v>148</v>
      </c>
      <c r="N275" s="79" t="s">
        <v>148</v>
      </c>
      <c r="O275" s="79" t="s">
        <v>148</v>
      </c>
      <c r="P275" s="52" t="str">
        <f t="shared" si="12"/>
        <v/>
      </c>
      <c r="Q275" s="56" t="s">
        <v>148</v>
      </c>
      <c r="R275" s="54"/>
      <c r="S275" s="72" t="s">
        <v>148</v>
      </c>
      <c r="T275" s="56"/>
      <c r="U275" s="56" t="s">
        <v>148</v>
      </c>
      <c r="V275" s="56" t="s">
        <v>148</v>
      </c>
      <c r="W275" s="56" t="s">
        <v>148</v>
      </c>
      <c r="X275" s="58" t="str">
        <f t="shared" si="13"/>
        <v/>
      </c>
      <c r="Y275" s="80" t="s">
        <v>148</v>
      </c>
      <c r="Z275" s="60"/>
      <c r="AA275" s="56" t="s">
        <v>148</v>
      </c>
      <c r="AB275" s="56"/>
      <c r="AC275" s="81" t="s">
        <v>148</v>
      </c>
      <c r="AD275" s="79" t="s">
        <v>148</v>
      </c>
      <c r="AE275" s="79" t="s">
        <v>148</v>
      </c>
      <c r="AF275" s="52" t="str">
        <f t="shared" si="14"/>
        <v/>
      </c>
      <c r="AG275" s="80" t="s">
        <v>148</v>
      </c>
    </row>
    <row r="276" spans="1:33" s="26" customFormat="1" ht="16.5" customHeight="1" x14ac:dyDescent="0.3">
      <c r="A276" s="41" t="s">
        <v>31</v>
      </c>
      <c r="B276" s="42" t="s">
        <v>32</v>
      </c>
      <c r="C276" s="43" t="s">
        <v>186</v>
      </c>
      <c r="D276" s="44" t="s">
        <v>187</v>
      </c>
      <c r="E276" s="43" t="s">
        <v>188</v>
      </c>
      <c r="F276" s="43" t="s">
        <v>186</v>
      </c>
      <c r="G276" s="46" t="s">
        <v>161</v>
      </c>
      <c r="H276" s="46" t="s">
        <v>161</v>
      </c>
      <c r="I276" s="46" t="s">
        <v>154</v>
      </c>
      <c r="J276" s="47"/>
      <c r="K276" s="56" t="s">
        <v>148</v>
      </c>
      <c r="L276" s="56"/>
      <c r="M276" s="56" t="s">
        <v>148</v>
      </c>
      <c r="N276" s="79" t="s">
        <v>148</v>
      </c>
      <c r="O276" s="79" t="s">
        <v>148</v>
      </c>
      <c r="P276" s="52" t="str">
        <f t="shared" si="12"/>
        <v/>
      </c>
      <c r="Q276" s="56" t="s">
        <v>148</v>
      </c>
      <c r="R276" s="54"/>
      <c r="S276" s="72" t="s">
        <v>148</v>
      </c>
      <c r="T276" s="56"/>
      <c r="U276" s="56" t="s">
        <v>148</v>
      </c>
      <c r="V276" s="56" t="s">
        <v>148</v>
      </c>
      <c r="W276" s="56" t="s">
        <v>148</v>
      </c>
      <c r="X276" s="58" t="str">
        <f t="shared" si="13"/>
        <v/>
      </c>
      <c r="Y276" s="80" t="s">
        <v>148</v>
      </c>
      <c r="Z276" s="60"/>
      <c r="AA276" s="56" t="s">
        <v>148</v>
      </c>
      <c r="AB276" s="56"/>
      <c r="AC276" s="81" t="s">
        <v>148</v>
      </c>
      <c r="AD276" s="79" t="s">
        <v>148</v>
      </c>
      <c r="AE276" s="79" t="s">
        <v>148</v>
      </c>
      <c r="AF276" s="52" t="str">
        <f t="shared" si="14"/>
        <v/>
      </c>
      <c r="AG276" s="80" t="s">
        <v>148</v>
      </c>
    </row>
    <row r="277" spans="1:33" s="26" customFormat="1" ht="16.5" customHeight="1" x14ac:dyDescent="0.3">
      <c r="A277" s="41" t="s">
        <v>31</v>
      </c>
      <c r="B277" s="42" t="s">
        <v>32</v>
      </c>
      <c r="C277" s="43" t="s">
        <v>186</v>
      </c>
      <c r="D277" s="44" t="s">
        <v>187</v>
      </c>
      <c r="E277" s="43" t="s">
        <v>188</v>
      </c>
      <c r="F277" s="43" t="s">
        <v>186</v>
      </c>
      <c r="G277" s="46" t="s">
        <v>161</v>
      </c>
      <c r="H277" s="46" t="s">
        <v>161</v>
      </c>
      <c r="I277" s="82" t="s">
        <v>155</v>
      </c>
      <c r="J277" s="47"/>
      <c r="K277" s="56" t="s">
        <v>148</v>
      </c>
      <c r="L277" s="56"/>
      <c r="M277" s="56" t="s">
        <v>148</v>
      </c>
      <c r="N277" s="79" t="s">
        <v>148</v>
      </c>
      <c r="O277" s="79" t="s">
        <v>148</v>
      </c>
      <c r="P277" s="52" t="str">
        <f t="shared" si="12"/>
        <v/>
      </c>
      <c r="Q277" s="56" t="s">
        <v>148</v>
      </c>
      <c r="R277" s="54"/>
      <c r="S277" s="72" t="s">
        <v>148</v>
      </c>
      <c r="T277" s="56"/>
      <c r="U277" s="56" t="s">
        <v>148</v>
      </c>
      <c r="V277" s="56" t="s">
        <v>148</v>
      </c>
      <c r="W277" s="56" t="s">
        <v>148</v>
      </c>
      <c r="X277" s="58" t="str">
        <f t="shared" si="13"/>
        <v/>
      </c>
      <c r="Y277" s="80" t="s">
        <v>148</v>
      </c>
      <c r="Z277" s="60"/>
      <c r="AA277" s="56" t="s">
        <v>148</v>
      </c>
      <c r="AB277" s="56"/>
      <c r="AC277" s="81" t="s">
        <v>148</v>
      </c>
      <c r="AD277" s="79" t="s">
        <v>148</v>
      </c>
      <c r="AE277" s="79" t="s">
        <v>148</v>
      </c>
      <c r="AF277" s="52" t="str">
        <f t="shared" si="14"/>
        <v/>
      </c>
      <c r="AG277" s="80" t="s">
        <v>148</v>
      </c>
    </row>
    <row r="278" spans="1:33" s="26" customFormat="1" ht="16.5" customHeight="1" x14ac:dyDescent="0.25">
      <c r="A278" s="41" t="s">
        <v>31</v>
      </c>
      <c r="B278" s="42" t="s">
        <v>32</v>
      </c>
      <c r="C278" s="43" t="s">
        <v>189</v>
      </c>
      <c r="D278" s="44" t="s">
        <v>190</v>
      </c>
      <c r="E278" s="43" t="s">
        <v>191</v>
      </c>
      <c r="F278" s="43" t="s">
        <v>189</v>
      </c>
      <c r="G278" s="45" t="s">
        <v>36</v>
      </c>
      <c r="H278" s="45" t="s">
        <v>37</v>
      </c>
      <c r="I278" s="46" t="s">
        <v>38</v>
      </c>
      <c r="J278" s="47"/>
      <c r="K278" s="63" t="s">
        <v>39</v>
      </c>
      <c r="L278" s="49" t="s">
        <v>40</v>
      </c>
      <c r="M278" s="50">
        <v>80</v>
      </c>
      <c r="N278" s="51">
        <v>37903.108233766208</v>
      </c>
      <c r="O278" s="52">
        <v>0.94132029339853296</v>
      </c>
      <c r="P278" s="52">
        <f t="shared" si="12"/>
        <v>-0.14132029339853291</v>
      </c>
      <c r="Q278" s="53" t="s">
        <v>41</v>
      </c>
      <c r="R278" s="54"/>
      <c r="S278" s="55" t="s">
        <v>42</v>
      </c>
      <c r="T278" s="56" t="s">
        <v>43</v>
      </c>
      <c r="U278" s="50">
        <v>70</v>
      </c>
      <c r="V278" s="57">
        <v>22681.941007751902</v>
      </c>
      <c r="W278" s="58">
        <v>0.94621026894865523</v>
      </c>
      <c r="X278" s="58">
        <f t="shared" si="13"/>
        <v>-0.24621026894865528</v>
      </c>
      <c r="Y278" s="59" t="s">
        <v>44</v>
      </c>
      <c r="Z278" s="60"/>
      <c r="AA278" s="56" t="s">
        <v>45</v>
      </c>
      <c r="AB278" s="56" t="s">
        <v>46</v>
      </c>
      <c r="AC278" s="61">
        <v>55</v>
      </c>
      <c r="AD278" s="51">
        <v>3295.9998932384333</v>
      </c>
      <c r="AE278" s="52">
        <v>0.68704156479217604</v>
      </c>
      <c r="AF278" s="52">
        <f t="shared" si="14"/>
        <v>-0.137041564792176</v>
      </c>
      <c r="AG278" s="62" t="s">
        <v>47</v>
      </c>
    </row>
    <row r="279" spans="1:33" s="26" customFormat="1" ht="16.5" customHeight="1" x14ac:dyDescent="0.25">
      <c r="A279" s="41" t="s">
        <v>31</v>
      </c>
      <c r="B279" s="42" t="s">
        <v>32</v>
      </c>
      <c r="C279" s="43" t="s">
        <v>189</v>
      </c>
      <c r="D279" s="44" t="s">
        <v>190</v>
      </c>
      <c r="E279" s="43" t="s">
        <v>191</v>
      </c>
      <c r="F279" s="43" t="s">
        <v>189</v>
      </c>
      <c r="G279" s="45" t="s">
        <v>36</v>
      </c>
      <c r="H279" s="45" t="s">
        <v>37</v>
      </c>
      <c r="I279" s="46" t="s">
        <v>48</v>
      </c>
      <c r="J279" s="47"/>
      <c r="K279" s="63" t="s">
        <v>49</v>
      </c>
      <c r="L279" s="49" t="s">
        <v>40</v>
      </c>
      <c r="M279" s="50">
        <v>75</v>
      </c>
      <c r="N279" s="51">
        <v>13722.618655367234</v>
      </c>
      <c r="O279" s="52">
        <v>0.87710604558969285</v>
      </c>
      <c r="P279" s="52">
        <f t="shared" si="12"/>
        <v>-0.12710604558969285</v>
      </c>
      <c r="Q279" s="53" t="s">
        <v>41</v>
      </c>
      <c r="R279" s="54"/>
      <c r="S279" s="55" t="s">
        <v>50</v>
      </c>
      <c r="T279" s="56" t="s">
        <v>43</v>
      </c>
      <c r="U279" s="50">
        <v>70</v>
      </c>
      <c r="V279" s="57">
        <v>9361.2008762321802</v>
      </c>
      <c r="W279" s="58">
        <v>0.90485629335976214</v>
      </c>
      <c r="X279" s="58">
        <f t="shared" si="13"/>
        <v>-0.20485629335976219</v>
      </c>
      <c r="Y279" s="59" t="s">
        <v>44</v>
      </c>
      <c r="Z279" s="60"/>
      <c r="AA279" s="56" t="s">
        <v>51</v>
      </c>
      <c r="AB279" s="56" t="s">
        <v>46</v>
      </c>
      <c r="AC279" s="61">
        <v>30</v>
      </c>
      <c r="AD279" s="51">
        <v>2381.0239034205229</v>
      </c>
      <c r="AE279" s="52">
        <v>0.49256689791873143</v>
      </c>
      <c r="AF279" s="52">
        <f t="shared" si="14"/>
        <v>-0.19256689791873144</v>
      </c>
      <c r="AG279" s="62" t="s">
        <v>47</v>
      </c>
    </row>
    <row r="280" spans="1:33" s="26" customFormat="1" ht="16.5" customHeight="1" x14ac:dyDescent="0.25">
      <c r="A280" s="41" t="s">
        <v>31</v>
      </c>
      <c r="B280" s="42" t="s">
        <v>32</v>
      </c>
      <c r="C280" s="43" t="s">
        <v>189</v>
      </c>
      <c r="D280" s="44" t="s">
        <v>190</v>
      </c>
      <c r="E280" s="43" t="s">
        <v>191</v>
      </c>
      <c r="F280" s="43" t="s">
        <v>189</v>
      </c>
      <c r="G280" s="45" t="s">
        <v>36</v>
      </c>
      <c r="H280" s="45" t="s">
        <v>37</v>
      </c>
      <c r="I280" s="46" t="s">
        <v>52</v>
      </c>
      <c r="J280" s="47"/>
      <c r="K280" s="64" t="s">
        <v>53</v>
      </c>
      <c r="L280" s="49" t="s">
        <v>40</v>
      </c>
      <c r="M280" s="61">
        <v>80</v>
      </c>
      <c r="N280" s="51">
        <v>88599.333333333328</v>
      </c>
      <c r="O280" s="52">
        <v>1</v>
      </c>
      <c r="P280" s="52">
        <f t="shared" si="12"/>
        <v>-0.19999999999999996</v>
      </c>
      <c r="Q280" s="53" t="s">
        <v>41</v>
      </c>
      <c r="R280" s="54"/>
      <c r="S280" s="55" t="s">
        <v>54</v>
      </c>
      <c r="T280" s="56" t="s">
        <v>43</v>
      </c>
      <c r="U280" s="66">
        <v>70</v>
      </c>
      <c r="V280" s="57">
        <v>279008.04666666669</v>
      </c>
      <c r="W280" s="58">
        <v>1</v>
      </c>
      <c r="X280" s="58">
        <f t="shared" si="13"/>
        <v>-0.30000000000000004</v>
      </c>
      <c r="Y280" s="59" t="s">
        <v>44</v>
      </c>
      <c r="Z280" s="60"/>
      <c r="AA280" s="56" t="s">
        <v>55</v>
      </c>
      <c r="AB280" s="56" t="s">
        <v>46</v>
      </c>
      <c r="AC280" s="61">
        <v>60</v>
      </c>
      <c r="AD280" s="51">
        <v>82267.429999999993</v>
      </c>
      <c r="AE280" s="52">
        <v>1</v>
      </c>
      <c r="AF280" s="52">
        <f t="shared" si="14"/>
        <v>-0.4</v>
      </c>
      <c r="AG280" s="62" t="s">
        <v>47</v>
      </c>
    </row>
    <row r="281" spans="1:33" s="26" customFormat="1" ht="16.5" customHeight="1" x14ac:dyDescent="0.25">
      <c r="A281" s="41" t="s">
        <v>31</v>
      </c>
      <c r="B281" s="42" t="s">
        <v>32</v>
      </c>
      <c r="C281" s="43" t="s">
        <v>189</v>
      </c>
      <c r="D281" s="44" t="s">
        <v>190</v>
      </c>
      <c r="E281" s="43" t="s">
        <v>191</v>
      </c>
      <c r="F281" s="43" t="s">
        <v>189</v>
      </c>
      <c r="G281" s="45" t="s">
        <v>36</v>
      </c>
      <c r="H281" s="45" t="s">
        <v>37</v>
      </c>
      <c r="I281" s="46" t="s">
        <v>56</v>
      </c>
      <c r="J281" s="47"/>
      <c r="K281" s="48" t="s">
        <v>57</v>
      </c>
      <c r="L281" s="49" t="s">
        <v>40</v>
      </c>
      <c r="M281" s="50">
        <v>75</v>
      </c>
      <c r="N281" s="51">
        <v>115718.81780701746</v>
      </c>
      <c r="O281" s="52">
        <v>0.86037735849056607</v>
      </c>
      <c r="P281" s="52">
        <f t="shared" si="12"/>
        <v>-0.11037735849056607</v>
      </c>
      <c r="Q281" s="53" t="s">
        <v>41</v>
      </c>
      <c r="R281" s="54"/>
      <c r="S281" s="55" t="s">
        <v>58</v>
      </c>
      <c r="T281" s="56" t="s">
        <v>43</v>
      </c>
      <c r="U281" s="50">
        <v>70</v>
      </c>
      <c r="V281" s="57">
        <v>55974.970171673798</v>
      </c>
      <c r="W281" s="58">
        <v>0.87924528301886806</v>
      </c>
      <c r="X281" s="58">
        <f t="shared" si="13"/>
        <v>-0.17924528301886811</v>
      </c>
      <c r="Y281" s="59" t="s">
        <v>44</v>
      </c>
      <c r="Z281" s="60"/>
      <c r="AA281" s="56" t="s">
        <v>59</v>
      </c>
      <c r="AB281" s="56" t="s">
        <v>46</v>
      </c>
      <c r="AC281" s="61">
        <v>40</v>
      </c>
      <c r="AD281" s="51">
        <v>10169.333877551022</v>
      </c>
      <c r="AE281" s="52">
        <v>0.73962264150943391</v>
      </c>
      <c r="AF281" s="52">
        <f t="shared" si="14"/>
        <v>-0.33962264150943389</v>
      </c>
      <c r="AG281" s="62" t="s">
        <v>47</v>
      </c>
    </row>
    <row r="282" spans="1:33" s="26" customFormat="1" ht="16.5" customHeight="1" x14ac:dyDescent="0.25">
      <c r="A282" s="41" t="s">
        <v>31</v>
      </c>
      <c r="B282" s="42" t="s">
        <v>32</v>
      </c>
      <c r="C282" s="43" t="s">
        <v>189</v>
      </c>
      <c r="D282" s="44" t="s">
        <v>190</v>
      </c>
      <c r="E282" s="43" t="s">
        <v>191</v>
      </c>
      <c r="F282" s="43" t="s">
        <v>189</v>
      </c>
      <c r="G282" s="45" t="s">
        <v>36</v>
      </c>
      <c r="H282" s="45" t="s">
        <v>37</v>
      </c>
      <c r="I282" s="46" t="s">
        <v>60</v>
      </c>
      <c r="J282" s="47"/>
      <c r="K282" s="63" t="s">
        <v>61</v>
      </c>
      <c r="L282" s="49" t="s">
        <v>40</v>
      </c>
      <c r="M282" s="50">
        <v>75</v>
      </c>
      <c r="N282" s="51">
        <v>14860.11767923528</v>
      </c>
      <c r="O282" s="52">
        <v>0.90615976900866213</v>
      </c>
      <c r="P282" s="52">
        <f t="shared" si="12"/>
        <v>-0.15615976900866213</v>
      </c>
      <c r="Q282" s="53" t="s">
        <v>41</v>
      </c>
      <c r="R282" s="54"/>
      <c r="S282" s="55" t="s">
        <v>62</v>
      </c>
      <c r="T282" s="56" t="s">
        <v>43</v>
      </c>
      <c r="U282" s="50">
        <v>60</v>
      </c>
      <c r="V282" s="57">
        <v>5297.3673672316299</v>
      </c>
      <c r="W282" s="58">
        <v>0.85178055822906651</v>
      </c>
      <c r="X282" s="58">
        <f t="shared" si="13"/>
        <v>-0.25178055822906653</v>
      </c>
      <c r="Y282" s="59" t="s">
        <v>63</v>
      </c>
      <c r="Z282" s="60"/>
      <c r="AA282" s="56" t="s">
        <v>64</v>
      </c>
      <c r="AB282" s="56" t="s">
        <v>46</v>
      </c>
      <c r="AC282" s="61">
        <v>30</v>
      </c>
      <c r="AD282" s="51">
        <v>1454.7160380348646</v>
      </c>
      <c r="AE282" s="52">
        <v>0.30365736284889322</v>
      </c>
      <c r="AF282" s="52">
        <f t="shared" si="14"/>
        <v>-3.6573628488932308E-3</v>
      </c>
      <c r="AG282" s="62" t="s">
        <v>47</v>
      </c>
    </row>
    <row r="283" spans="1:33" s="26" customFormat="1" ht="16.5" customHeight="1" x14ac:dyDescent="0.25">
      <c r="A283" s="41" t="s">
        <v>31</v>
      </c>
      <c r="B283" s="42" t="s">
        <v>32</v>
      </c>
      <c r="C283" s="43" t="s">
        <v>189</v>
      </c>
      <c r="D283" s="44" t="s">
        <v>190</v>
      </c>
      <c r="E283" s="43" t="s">
        <v>191</v>
      </c>
      <c r="F283" s="43" t="s">
        <v>189</v>
      </c>
      <c r="G283" s="45" t="s">
        <v>36</v>
      </c>
      <c r="H283" s="45" t="s">
        <v>37</v>
      </c>
      <c r="I283" s="46" t="s">
        <v>65</v>
      </c>
      <c r="J283" s="47"/>
      <c r="K283" s="63" t="s">
        <v>66</v>
      </c>
      <c r="L283" s="49" t="s">
        <v>40</v>
      </c>
      <c r="M283" s="50">
        <v>70</v>
      </c>
      <c r="N283" s="51">
        <v>5565.3848594771416</v>
      </c>
      <c r="O283" s="52">
        <v>0.90774250964105596</v>
      </c>
      <c r="P283" s="52">
        <f t="shared" si="12"/>
        <v>-0.20774250964105601</v>
      </c>
      <c r="Q283" s="64" t="s">
        <v>41</v>
      </c>
      <c r="R283" s="54"/>
      <c r="S283" s="55" t="s">
        <v>67</v>
      </c>
      <c r="T283" s="56" t="s">
        <v>43</v>
      </c>
      <c r="U283" s="50">
        <v>60</v>
      </c>
      <c r="V283" s="57">
        <v>1879.0222885389976</v>
      </c>
      <c r="W283" s="58">
        <v>0.81014535746069416</v>
      </c>
      <c r="X283" s="58">
        <f t="shared" si="13"/>
        <v>-0.21014535746069418</v>
      </c>
      <c r="Y283" s="59" t="s">
        <v>63</v>
      </c>
      <c r="Z283" s="60"/>
      <c r="AA283" s="56" t="s">
        <v>68</v>
      </c>
      <c r="AB283" s="56" t="s">
        <v>46</v>
      </c>
      <c r="AC283" s="61">
        <v>30</v>
      </c>
      <c r="AD283" s="51">
        <v>600.87437810945244</v>
      </c>
      <c r="AE283" s="52">
        <v>0.17887867101750221</v>
      </c>
      <c r="AF283" s="52">
        <f t="shared" si="14"/>
        <v>0.12112132898249778</v>
      </c>
      <c r="AG283" s="62" t="s">
        <v>47</v>
      </c>
    </row>
    <row r="284" spans="1:33" s="26" customFormat="1" ht="16.5" customHeight="1" x14ac:dyDescent="0.25">
      <c r="A284" s="41" t="s">
        <v>31</v>
      </c>
      <c r="B284" s="42" t="s">
        <v>32</v>
      </c>
      <c r="C284" s="43" t="s">
        <v>189</v>
      </c>
      <c r="D284" s="44" t="s">
        <v>190</v>
      </c>
      <c r="E284" s="43" t="s">
        <v>191</v>
      </c>
      <c r="F284" s="43" t="s">
        <v>189</v>
      </c>
      <c r="G284" s="45" t="s">
        <v>36</v>
      </c>
      <c r="H284" s="45" t="s">
        <v>37</v>
      </c>
      <c r="I284" s="46" t="s">
        <v>69</v>
      </c>
      <c r="J284" s="47"/>
      <c r="K284" s="64" t="s">
        <v>70</v>
      </c>
      <c r="L284" s="63" t="s">
        <v>71</v>
      </c>
      <c r="M284" s="61">
        <v>70</v>
      </c>
      <c r="N284" s="51">
        <v>10718.760763945644</v>
      </c>
      <c r="O284" s="52">
        <v>0.97745442916533432</v>
      </c>
      <c r="P284" s="52">
        <f t="shared" si="12"/>
        <v>-0.27745442916533436</v>
      </c>
      <c r="Q284" s="53" t="s">
        <v>72</v>
      </c>
      <c r="R284" s="54"/>
      <c r="S284" s="55" t="s">
        <v>73</v>
      </c>
      <c r="T284" s="56" t="s">
        <v>43</v>
      </c>
      <c r="U284" s="66">
        <v>70</v>
      </c>
      <c r="V284" s="57">
        <v>11804.626069918793</v>
      </c>
      <c r="W284" s="58">
        <v>0.98337064278861541</v>
      </c>
      <c r="X284" s="58">
        <f t="shared" si="13"/>
        <v>-0.28337064278861546</v>
      </c>
      <c r="Y284" s="59" t="s">
        <v>74</v>
      </c>
      <c r="Z284" s="60"/>
      <c r="AA284" s="56" t="s">
        <v>64</v>
      </c>
      <c r="AB284" s="56" t="s">
        <v>46</v>
      </c>
      <c r="AC284" s="61">
        <v>80</v>
      </c>
      <c r="AD284" s="51">
        <v>1825.7213468344439</v>
      </c>
      <c r="AE284" s="52">
        <v>0.81323952670291011</v>
      </c>
      <c r="AF284" s="52">
        <f t="shared" si="14"/>
        <v>-1.3239526702910065E-2</v>
      </c>
      <c r="AG284" s="62" t="s">
        <v>47</v>
      </c>
    </row>
    <row r="285" spans="1:33" s="26" customFormat="1" ht="16.5" customHeight="1" x14ac:dyDescent="0.25">
      <c r="A285" s="41" t="s">
        <v>31</v>
      </c>
      <c r="B285" s="42" t="s">
        <v>32</v>
      </c>
      <c r="C285" s="43" t="s">
        <v>189</v>
      </c>
      <c r="D285" s="44" t="s">
        <v>190</v>
      </c>
      <c r="E285" s="43" t="s">
        <v>191</v>
      </c>
      <c r="F285" s="43" t="s">
        <v>189</v>
      </c>
      <c r="G285" s="45" t="s">
        <v>36</v>
      </c>
      <c r="H285" s="45" t="s">
        <v>37</v>
      </c>
      <c r="I285" s="46" t="s">
        <v>75</v>
      </c>
      <c r="J285" s="47"/>
      <c r="K285" s="63" t="s">
        <v>76</v>
      </c>
      <c r="L285" s="63" t="s">
        <v>71</v>
      </c>
      <c r="M285" s="50">
        <v>60</v>
      </c>
      <c r="N285" s="51">
        <v>4257.0178350065253</v>
      </c>
      <c r="O285" s="52">
        <v>0.96476698483997758</v>
      </c>
      <c r="P285" s="52">
        <f t="shared" si="12"/>
        <v>-0.3647669848399776</v>
      </c>
      <c r="Q285" s="53" t="s">
        <v>72</v>
      </c>
      <c r="R285" s="54"/>
      <c r="S285" s="55" t="s">
        <v>77</v>
      </c>
      <c r="T285" s="56" t="s">
        <v>43</v>
      </c>
      <c r="U285" s="50">
        <v>70</v>
      </c>
      <c r="V285" s="57">
        <v>5639.6641698897192</v>
      </c>
      <c r="W285" s="58">
        <v>0.97992700729927018</v>
      </c>
      <c r="X285" s="58">
        <f t="shared" si="13"/>
        <v>-0.27992700729927023</v>
      </c>
      <c r="Y285" s="59" t="s">
        <v>74</v>
      </c>
      <c r="Z285" s="60"/>
      <c r="AA285" s="56" t="s">
        <v>68</v>
      </c>
      <c r="AB285" s="56" t="s">
        <v>46</v>
      </c>
      <c r="AC285" s="61">
        <v>65</v>
      </c>
      <c r="AD285" s="51">
        <v>684.81529437043514</v>
      </c>
      <c r="AE285" s="52">
        <v>0.65328467153284675</v>
      </c>
      <c r="AF285" s="52">
        <f t="shared" si="14"/>
        <v>-3.284671532846728E-3</v>
      </c>
      <c r="AG285" s="62" t="s">
        <v>47</v>
      </c>
    </row>
    <row r="286" spans="1:33" s="26" customFormat="1" ht="16.5" customHeight="1" x14ac:dyDescent="0.25">
      <c r="A286" s="41" t="s">
        <v>31</v>
      </c>
      <c r="B286" s="42" t="s">
        <v>32</v>
      </c>
      <c r="C286" s="43" t="s">
        <v>189</v>
      </c>
      <c r="D286" s="44" t="s">
        <v>190</v>
      </c>
      <c r="E286" s="43" t="s">
        <v>191</v>
      </c>
      <c r="F286" s="43" t="s">
        <v>189</v>
      </c>
      <c r="G286" s="45" t="s">
        <v>36</v>
      </c>
      <c r="H286" s="45" t="s">
        <v>37</v>
      </c>
      <c r="I286" s="46" t="s">
        <v>78</v>
      </c>
      <c r="J286" s="47"/>
      <c r="K286" s="63" t="s">
        <v>79</v>
      </c>
      <c r="L286" s="63" t="s">
        <v>71</v>
      </c>
      <c r="M286" s="50">
        <v>40</v>
      </c>
      <c r="N286" s="51">
        <v>20140.762465753425</v>
      </c>
      <c r="O286" s="52">
        <v>0.41242937853107342</v>
      </c>
      <c r="P286" s="52">
        <f t="shared" si="12"/>
        <v>-1.2429378531073398E-2</v>
      </c>
      <c r="Q286" s="53" t="s">
        <v>72</v>
      </c>
      <c r="R286" s="54"/>
      <c r="S286" s="55" t="s">
        <v>73</v>
      </c>
      <c r="T286" s="56" t="s">
        <v>43</v>
      </c>
      <c r="U286" s="50">
        <v>70</v>
      </c>
      <c r="V286" s="57">
        <v>7873.8146846846839</v>
      </c>
      <c r="W286" s="58">
        <v>0.6271186440677966</v>
      </c>
      <c r="X286" s="58">
        <f t="shared" si="13"/>
        <v>7.2881355932203351E-2</v>
      </c>
      <c r="Y286" s="59" t="s">
        <v>74</v>
      </c>
      <c r="Z286" s="60"/>
      <c r="AA286" s="56" t="s">
        <v>55</v>
      </c>
      <c r="AB286" s="56" t="s">
        <v>46</v>
      </c>
      <c r="AC286" s="61">
        <v>70</v>
      </c>
      <c r="AD286" s="51">
        <v>66018.043768115953</v>
      </c>
      <c r="AE286" s="52">
        <v>0.77966101694915257</v>
      </c>
      <c r="AF286" s="52">
        <f t="shared" si="14"/>
        <v>-7.9661016949152619E-2</v>
      </c>
      <c r="AG286" s="62" t="s">
        <v>47</v>
      </c>
    </row>
    <row r="287" spans="1:33" s="26" customFormat="1" ht="16.5" customHeight="1" x14ac:dyDescent="0.25">
      <c r="A287" s="41" t="s">
        <v>31</v>
      </c>
      <c r="B287" s="42" t="s">
        <v>32</v>
      </c>
      <c r="C287" s="43" t="s">
        <v>189</v>
      </c>
      <c r="D287" s="44" t="s">
        <v>190</v>
      </c>
      <c r="E287" s="43" t="s">
        <v>191</v>
      </c>
      <c r="F287" s="43" t="s">
        <v>189</v>
      </c>
      <c r="G287" s="45" t="s">
        <v>81</v>
      </c>
      <c r="H287" s="45" t="s">
        <v>81</v>
      </c>
      <c r="I287" s="46" t="s">
        <v>38</v>
      </c>
      <c r="J287" s="47"/>
      <c r="K287" s="64" t="s">
        <v>39</v>
      </c>
      <c r="L287" s="49" t="s">
        <v>40</v>
      </c>
      <c r="M287" s="65">
        <v>80</v>
      </c>
      <c r="N287" s="51">
        <v>37903.108233766208</v>
      </c>
      <c r="O287" s="52">
        <v>0.94132029339853296</v>
      </c>
      <c r="P287" s="52">
        <f t="shared" si="12"/>
        <v>-0.14132029339853291</v>
      </c>
      <c r="Q287" s="53" t="s">
        <v>41</v>
      </c>
      <c r="R287" s="54"/>
      <c r="S287" s="72" t="s">
        <v>82</v>
      </c>
      <c r="T287" s="64" t="s">
        <v>71</v>
      </c>
      <c r="U287" s="50">
        <v>65</v>
      </c>
      <c r="V287" s="57">
        <v>11352.203156250005</v>
      </c>
      <c r="W287" s="58">
        <v>0.78239608801955984</v>
      </c>
      <c r="X287" s="58">
        <f t="shared" si="13"/>
        <v>-0.13239608801955982</v>
      </c>
      <c r="Y287" s="69" t="s">
        <v>72</v>
      </c>
      <c r="Z287" s="60"/>
      <c r="AA287" s="70" t="s">
        <v>42</v>
      </c>
      <c r="AB287" s="64" t="s">
        <v>43</v>
      </c>
      <c r="AC287" s="61">
        <v>70</v>
      </c>
      <c r="AD287" s="51">
        <v>22681.941007751902</v>
      </c>
      <c r="AE287" s="52">
        <v>0.94621026894865523</v>
      </c>
      <c r="AF287" s="52">
        <f t="shared" si="14"/>
        <v>-0.24621026894865528</v>
      </c>
      <c r="AG287" s="71" t="s">
        <v>44</v>
      </c>
    </row>
    <row r="288" spans="1:33" s="26" customFormat="1" ht="16.5" customHeight="1" x14ac:dyDescent="0.25">
      <c r="A288" s="41" t="s">
        <v>31</v>
      </c>
      <c r="B288" s="42" t="s">
        <v>32</v>
      </c>
      <c r="C288" s="43" t="s">
        <v>189</v>
      </c>
      <c r="D288" s="44" t="s">
        <v>190</v>
      </c>
      <c r="E288" s="43" t="s">
        <v>191</v>
      </c>
      <c r="F288" s="43" t="s">
        <v>189</v>
      </c>
      <c r="G288" s="45" t="s">
        <v>81</v>
      </c>
      <c r="H288" s="45" t="s">
        <v>81</v>
      </c>
      <c r="I288" s="46" t="s">
        <v>48</v>
      </c>
      <c r="J288" s="47"/>
      <c r="K288" s="64" t="s">
        <v>49</v>
      </c>
      <c r="L288" s="49" t="s">
        <v>40</v>
      </c>
      <c r="M288" s="65">
        <v>75</v>
      </c>
      <c r="N288" s="51">
        <v>13722.618655367234</v>
      </c>
      <c r="O288" s="52">
        <v>0.87710604558969285</v>
      </c>
      <c r="P288" s="52">
        <f t="shared" si="12"/>
        <v>-0.12710604558969285</v>
      </c>
      <c r="Q288" s="53" t="s">
        <v>41</v>
      </c>
      <c r="R288" s="54"/>
      <c r="S288" s="72" t="s">
        <v>82</v>
      </c>
      <c r="T288" s="64" t="s">
        <v>71</v>
      </c>
      <c r="U288" s="50">
        <v>40</v>
      </c>
      <c r="V288" s="57">
        <v>5402.4309077598964</v>
      </c>
      <c r="W288" s="58">
        <v>0.67690782953419226</v>
      </c>
      <c r="X288" s="58">
        <f t="shared" si="13"/>
        <v>-0.27690782953419224</v>
      </c>
      <c r="Y288" s="69" t="s">
        <v>72</v>
      </c>
      <c r="Z288" s="60"/>
      <c r="AA288" s="70" t="s">
        <v>50</v>
      </c>
      <c r="AB288" s="64" t="s">
        <v>43</v>
      </c>
      <c r="AC288" s="61">
        <v>70</v>
      </c>
      <c r="AD288" s="51">
        <v>9361.2008762321802</v>
      </c>
      <c r="AE288" s="52">
        <v>0.90485629335976214</v>
      </c>
      <c r="AF288" s="52">
        <f t="shared" si="14"/>
        <v>-0.20485629335976219</v>
      </c>
      <c r="AG288" s="71" t="s">
        <v>44</v>
      </c>
    </row>
    <row r="289" spans="1:33" s="26" customFormat="1" ht="16.5" customHeight="1" x14ac:dyDescent="0.25">
      <c r="A289" s="41" t="s">
        <v>31</v>
      </c>
      <c r="B289" s="42" t="s">
        <v>32</v>
      </c>
      <c r="C289" s="43" t="s">
        <v>189</v>
      </c>
      <c r="D289" s="44" t="s">
        <v>190</v>
      </c>
      <c r="E289" s="43" t="s">
        <v>191</v>
      </c>
      <c r="F289" s="43" t="s">
        <v>189</v>
      </c>
      <c r="G289" s="45" t="s">
        <v>81</v>
      </c>
      <c r="H289" s="45" t="s">
        <v>81</v>
      </c>
      <c r="I289" s="46" t="s">
        <v>52</v>
      </c>
      <c r="J289" s="47"/>
      <c r="K289" s="64" t="s">
        <v>53</v>
      </c>
      <c r="L289" s="49" t="s">
        <v>40</v>
      </c>
      <c r="M289" s="65">
        <v>80</v>
      </c>
      <c r="N289" s="51">
        <v>88599.333333333328</v>
      </c>
      <c r="O289" s="52">
        <v>1</v>
      </c>
      <c r="P289" s="52">
        <f t="shared" si="12"/>
        <v>-0.19999999999999996</v>
      </c>
      <c r="Q289" s="64" t="s">
        <v>41</v>
      </c>
      <c r="R289" s="54"/>
      <c r="S289" s="72" t="s">
        <v>70</v>
      </c>
      <c r="T289" s="64" t="s">
        <v>71</v>
      </c>
      <c r="U289" s="50">
        <v>80</v>
      </c>
      <c r="V289" s="57">
        <v>98319.840000000011</v>
      </c>
      <c r="W289" s="58">
        <v>1</v>
      </c>
      <c r="X289" s="58">
        <f t="shared" si="13"/>
        <v>-0.19999999999999996</v>
      </c>
      <c r="Y289" s="69" t="s">
        <v>72</v>
      </c>
      <c r="Z289" s="60"/>
      <c r="AA289" s="56" t="s">
        <v>54</v>
      </c>
      <c r="AB289" s="64" t="s">
        <v>43</v>
      </c>
      <c r="AC289" s="61">
        <v>70</v>
      </c>
      <c r="AD289" s="51">
        <v>279008.04666666669</v>
      </c>
      <c r="AE289" s="52">
        <v>1</v>
      </c>
      <c r="AF289" s="52">
        <f t="shared" si="14"/>
        <v>-0.30000000000000004</v>
      </c>
      <c r="AG289" s="71" t="s">
        <v>44</v>
      </c>
    </row>
    <row r="290" spans="1:33" s="26" customFormat="1" ht="16.5" customHeight="1" x14ac:dyDescent="0.25">
      <c r="A290" s="41" t="s">
        <v>31</v>
      </c>
      <c r="B290" s="42" t="s">
        <v>32</v>
      </c>
      <c r="C290" s="43" t="s">
        <v>189</v>
      </c>
      <c r="D290" s="44" t="s">
        <v>190</v>
      </c>
      <c r="E290" s="43" t="s">
        <v>191</v>
      </c>
      <c r="F290" s="43" t="s">
        <v>189</v>
      </c>
      <c r="G290" s="45" t="s">
        <v>81</v>
      </c>
      <c r="H290" s="45" t="s">
        <v>81</v>
      </c>
      <c r="I290" s="46" t="s">
        <v>56</v>
      </c>
      <c r="J290" s="47"/>
      <c r="K290" s="64" t="s">
        <v>57</v>
      </c>
      <c r="L290" s="49" t="s">
        <v>40</v>
      </c>
      <c r="M290" s="84">
        <v>75</v>
      </c>
      <c r="N290" s="51">
        <v>115718.81780701746</v>
      </c>
      <c r="O290" s="52">
        <v>0.86037735849056607</v>
      </c>
      <c r="P290" s="52">
        <f t="shared" si="12"/>
        <v>-0.11037735849056607</v>
      </c>
      <c r="Q290" s="53" t="s">
        <v>41</v>
      </c>
      <c r="R290" s="54"/>
      <c r="S290" s="73" t="s">
        <v>70</v>
      </c>
      <c r="T290" s="64" t="s">
        <v>71</v>
      </c>
      <c r="U290" s="66">
        <v>80</v>
      </c>
      <c r="V290" s="57">
        <v>42172.262197309414</v>
      </c>
      <c r="W290" s="58">
        <v>0.84150943396226419</v>
      </c>
      <c r="X290" s="58">
        <f t="shared" si="13"/>
        <v>-4.1509433962264142E-2</v>
      </c>
      <c r="Y290" s="69" t="s">
        <v>72</v>
      </c>
      <c r="Z290" s="60"/>
      <c r="AA290" s="70" t="s">
        <v>58</v>
      </c>
      <c r="AB290" s="64" t="s">
        <v>43</v>
      </c>
      <c r="AC290" s="61">
        <v>70</v>
      </c>
      <c r="AD290" s="51">
        <v>55974.970171673798</v>
      </c>
      <c r="AE290" s="52">
        <v>0.87924528301886806</v>
      </c>
      <c r="AF290" s="52">
        <f t="shared" si="14"/>
        <v>-0.17924528301886811</v>
      </c>
      <c r="AG290" s="71" t="s">
        <v>44</v>
      </c>
    </row>
    <row r="291" spans="1:33" s="26" customFormat="1" ht="16.5" customHeight="1" x14ac:dyDescent="0.25">
      <c r="A291" s="41" t="s">
        <v>31</v>
      </c>
      <c r="B291" s="42" t="s">
        <v>32</v>
      </c>
      <c r="C291" s="43" t="s">
        <v>189</v>
      </c>
      <c r="D291" s="44" t="s">
        <v>190</v>
      </c>
      <c r="E291" s="43" t="s">
        <v>191</v>
      </c>
      <c r="F291" s="43" t="s">
        <v>189</v>
      </c>
      <c r="G291" s="45" t="s">
        <v>81</v>
      </c>
      <c r="H291" s="45" t="s">
        <v>81</v>
      </c>
      <c r="I291" s="46" t="s">
        <v>60</v>
      </c>
      <c r="J291" s="47"/>
      <c r="K291" s="64" t="s">
        <v>61</v>
      </c>
      <c r="L291" s="49" t="s">
        <v>40</v>
      </c>
      <c r="M291" s="65">
        <v>75</v>
      </c>
      <c r="N291" s="51">
        <v>14860.11767923528</v>
      </c>
      <c r="O291" s="52">
        <v>0.90615976900866213</v>
      </c>
      <c r="P291" s="52">
        <f t="shared" si="12"/>
        <v>-0.15615976900866213</v>
      </c>
      <c r="Q291" s="53" t="s">
        <v>41</v>
      </c>
      <c r="R291" s="54"/>
      <c r="S291" s="72" t="s">
        <v>79</v>
      </c>
      <c r="T291" s="64" t="s">
        <v>71</v>
      </c>
      <c r="U291" s="50">
        <v>50</v>
      </c>
      <c r="V291" s="57">
        <v>2740.0369001610297</v>
      </c>
      <c r="W291" s="58">
        <v>0.59769008662175171</v>
      </c>
      <c r="X291" s="58">
        <f t="shared" si="13"/>
        <v>-9.7690086621751715E-2</v>
      </c>
      <c r="Y291" s="69" t="s">
        <v>72</v>
      </c>
      <c r="Z291" s="60"/>
      <c r="AA291" s="70" t="s">
        <v>62</v>
      </c>
      <c r="AB291" s="64" t="s">
        <v>43</v>
      </c>
      <c r="AC291" s="61">
        <v>60</v>
      </c>
      <c r="AD291" s="51">
        <v>5297.3673672316299</v>
      </c>
      <c r="AE291" s="52">
        <v>0.85178055822906651</v>
      </c>
      <c r="AF291" s="52">
        <f t="shared" si="14"/>
        <v>-0.25178055822906653</v>
      </c>
      <c r="AG291" s="71" t="s">
        <v>63</v>
      </c>
    </row>
    <row r="292" spans="1:33" s="26" customFormat="1" ht="16.5" customHeight="1" x14ac:dyDescent="0.25">
      <c r="A292" s="41" t="s">
        <v>31</v>
      </c>
      <c r="B292" s="42" t="s">
        <v>32</v>
      </c>
      <c r="C292" s="43" t="s">
        <v>189</v>
      </c>
      <c r="D292" s="44" t="s">
        <v>190</v>
      </c>
      <c r="E292" s="43" t="s">
        <v>191</v>
      </c>
      <c r="F292" s="43" t="s">
        <v>189</v>
      </c>
      <c r="G292" s="45" t="s">
        <v>81</v>
      </c>
      <c r="H292" s="45" t="s">
        <v>81</v>
      </c>
      <c r="I292" s="46" t="s">
        <v>65</v>
      </c>
      <c r="J292" s="47"/>
      <c r="K292" s="63" t="s">
        <v>66</v>
      </c>
      <c r="L292" s="49" t="s">
        <v>40</v>
      </c>
      <c r="M292" s="50">
        <v>70</v>
      </c>
      <c r="N292" s="51">
        <v>5565.3848594771416</v>
      </c>
      <c r="O292" s="52">
        <v>0.90774250964105596</v>
      </c>
      <c r="P292" s="52">
        <f t="shared" si="12"/>
        <v>-0.20774250964105601</v>
      </c>
      <c r="Q292" s="53" t="s">
        <v>41</v>
      </c>
      <c r="R292" s="54"/>
      <c r="S292" s="72" t="s">
        <v>79</v>
      </c>
      <c r="T292" s="64" t="s">
        <v>71</v>
      </c>
      <c r="U292" s="50">
        <v>35</v>
      </c>
      <c r="V292" s="57">
        <v>907.35294721407206</v>
      </c>
      <c r="W292" s="58">
        <v>0.6069415603678433</v>
      </c>
      <c r="X292" s="58">
        <f t="shared" si="13"/>
        <v>-0.25694156036784332</v>
      </c>
      <c r="Y292" s="69" t="s">
        <v>72</v>
      </c>
      <c r="Z292" s="60"/>
      <c r="AA292" s="70" t="s">
        <v>67</v>
      </c>
      <c r="AB292" s="64" t="s">
        <v>43</v>
      </c>
      <c r="AC292" s="61">
        <v>60</v>
      </c>
      <c r="AD292" s="51">
        <v>1879.0222885389976</v>
      </c>
      <c r="AE292" s="52">
        <v>0.81014535746069416</v>
      </c>
      <c r="AF292" s="52">
        <f t="shared" si="14"/>
        <v>-0.21014535746069418</v>
      </c>
      <c r="AG292" s="71" t="s">
        <v>63</v>
      </c>
    </row>
    <row r="293" spans="1:33" s="26" customFormat="1" ht="16.5" customHeight="1" x14ac:dyDescent="0.25">
      <c r="A293" s="41" t="s">
        <v>31</v>
      </c>
      <c r="B293" s="42" t="s">
        <v>32</v>
      </c>
      <c r="C293" s="43" t="s">
        <v>189</v>
      </c>
      <c r="D293" s="44" t="s">
        <v>190</v>
      </c>
      <c r="E293" s="43" t="s">
        <v>191</v>
      </c>
      <c r="F293" s="43" t="s">
        <v>189</v>
      </c>
      <c r="G293" s="45" t="s">
        <v>81</v>
      </c>
      <c r="H293" s="45" t="s">
        <v>81</v>
      </c>
      <c r="I293" s="46" t="s">
        <v>69</v>
      </c>
      <c r="J293" s="47"/>
      <c r="K293" s="78" t="s">
        <v>83</v>
      </c>
      <c r="L293" s="49" t="s">
        <v>84</v>
      </c>
      <c r="M293" s="50">
        <v>65</v>
      </c>
      <c r="N293" s="51">
        <v>1760.1323235195182</v>
      </c>
      <c r="O293" s="52">
        <v>0.95586824432363293</v>
      </c>
      <c r="P293" s="52">
        <f t="shared" si="12"/>
        <v>-0.30586824432363291</v>
      </c>
      <c r="Q293" s="53" t="s">
        <v>85</v>
      </c>
      <c r="R293" s="54"/>
      <c r="S293" s="68" t="s">
        <v>70</v>
      </c>
      <c r="T293" s="64" t="s">
        <v>71</v>
      </c>
      <c r="U293" s="50">
        <v>70</v>
      </c>
      <c r="V293" s="57">
        <v>10718.760763945644</v>
      </c>
      <c r="W293" s="58">
        <v>0.97745442916533432</v>
      </c>
      <c r="X293" s="58">
        <f t="shared" si="13"/>
        <v>-0.27745442916533436</v>
      </c>
      <c r="Y293" s="69" t="s">
        <v>72</v>
      </c>
      <c r="Z293" s="60"/>
      <c r="AA293" s="70" t="s">
        <v>73</v>
      </c>
      <c r="AB293" s="64" t="s">
        <v>43</v>
      </c>
      <c r="AC293" s="61">
        <v>70</v>
      </c>
      <c r="AD293" s="51">
        <v>11804.626069918793</v>
      </c>
      <c r="AE293" s="52">
        <v>0.98337064278861541</v>
      </c>
      <c r="AF293" s="52">
        <f t="shared" si="14"/>
        <v>-0.28337064278861546</v>
      </c>
      <c r="AG293" s="71" t="s">
        <v>74</v>
      </c>
    </row>
    <row r="294" spans="1:33" s="26" customFormat="1" ht="16.5" customHeight="1" x14ac:dyDescent="0.25">
      <c r="A294" s="41" t="s">
        <v>31</v>
      </c>
      <c r="B294" s="42" t="s">
        <v>32</v>
      </c>
      <c r="C294" s="43" t="s">
        <v>189</v>
      </c>
      <c r="D294" s="44" t="s">
        <v>190</v>
      </c>
      <c r="E294" s="43" t="s">
        <v>191</v>
      </c>
      <c r="F294" s="43" t="s">
        <v>189</v>
      </c>
      <c r="G294" s="45" t="s">
        <v>81</v>
      </c>
      <c r="H294" s="45" t="s">
        <v>81</v>
      </c>
      <c r="I294" s="46" t="s">
        <v>75</v>
      </c>
      <c r="J294" s="47"/>
      <c r="K294" s="64" t="s">
        <v>86</v>
      </c>
      <c r="L294" s="49" t="s">
        <v>84</v>
      </c>
      <c r="M294" s="65">
        <v>60</v>
      </c>
      <c r="N294" s="51">
        <v>902.85701540339358</v>
      </c>
      <c r="O294" s="52">
        <v>0.92040988208871422</v>
      </c>
      <c r="P294" s="52">
        <f t="shared" si="12"/>
        <v>-0.32040988208871424</v>
      </c>
      <c r="Q294" s="53" t="s">
        <v>85</v>
      </c>
      <c r="R294" s="54"/>
      <c r="S294" s="73" t="s">
        <v>76</v>
      </c>
      <c r="T294" s="64" t="s">
        <v>71</v>
      </c>
      <c r="U294" s="66">
        <v>60</v>
      </c>
      <c r="V294" s="57">
        <v>4257.0178350065253</v>
      </c>
      <c r="W294" s="58">
        <v>0.96476698483997758</v>
      </c>
      <c r="X294" s="58">
        <f t="shared" si="13"/>
        <v>-0.3647669848399776</v>
      </c>
      <c r="Y294" s="69" t="s">
        <v>72</v>
      </c>
      <c r="Z294" s="60"/>
      <c r="AA294" s="70" t="s">
        <v>77</v>
      </c>
      <c r="AB294" s="64" t="s">
        <v>43</v>
      </c>
      <c r="AC294" s="61">
        <v>70</v>
      </c>
      <c r="AD294" s="51">
        <v>5639.6641698897192</v>
      </c>
      <c r="AE294" s="52">
        <v>0.97992700729927018</v>
      </c>
      <c r="AF294" s="52">
        <f t="shared" si="14"/>
        <v>-0.27992700729927023</v>
      </c>
      <c r="AG294" s="71" t="s">
        <v>74</v>
      </c>
    </row>
    <row r="295" spans="1:33" s="26" customFormat="1" ht="16.5" customHeight="1" x14ac:dyDescent="0.25">
      <c r="A295" s="41" t="s">
        <v>31</v>
      </c>
      <c r="B295" s="42" t="s">
        <v>32</v>
      </c>
      <c r="C295" s="43" t="s">
        <v>189</v>
      </c>
      <c r="D295" s="44" t="s">
        <v>190</v>
      </c>
      <c r="E295" s="43" t="s">
        <v>191</v>
      </c>
      <c r="F295" s="43" t="s">
        <v>189</v>
      </c>
      <c r="G295" s="45" t="s">
        <v>81</v>
      </c>
      <c r="H295" s="45" t="s">
        <v>81</v>
      </c>
      <c r="I295" s="46" t="s">
        <v>78</v>
      </c>
      <c r="J295" s="47"/>
      <c r="K295" s="48" t="s">
        <v>83</v>
      </c>
      <c r="L295" s="49" t="s">
        <v>84</v>
      </c>
      <c r="M295" s="50">
        <v>65</v>
      </c>
      <c r="N295" s="51">
        <v>6368.6420000000007</v>
      </c>
      <c r="O295" s="52">
        <v>0.67796610169491522</v>
      </c>
      <c r="P295" s="52">
        <f t="shared" si="12"/>
        <v>-2.7966101694915202E-2</v>
      </c>
      <c r="Q295" s="53" t="s">
        <v>85</v>
      </c>
      <c r="R295" s="54"/>
      <c r="S295" s="68" t="s">
        <v>79</v>
      </c>
      <c r="T295" s="64" t="s">
        <v>71</v>
      </c>
      <c r="U295" s="50">
        <v>40</v>
      </c>
      <c r="V295" s="57">
        <v>20140.762465753425</v>
      </c>
      <c r="W295" s="58">
        <v>0.41242937853107342</v>
      </c>
      <c r="X295" s="58">
        <f t="shared" si="13"/>
        <v>-1.2429378531073398E-2</v>
      </c>
      <c r="Y295" s="69" t="s">
        <v>72</v>
      </c>
      <c r="Z295" s="60"/>
      <c r="AA295" s="64" t="s">
        <v>73</v>
      </c>
      <c r="AB295" s="64" t="s">
        <v>43</v>
      </c>
      <c r="AC295" s="61">
        <v>70</v>
      </c>
      <c r="AD295" s="51">
        <v>7873.8146846846839</v>
      </c>
      <c r="AE295" s="52">
        <v>0.6271186440677966</v>
      </c>
      <c r="AF295" s="52">
        <f t="shared" si="14"/>
        <v>7.2881355932203351E-2</v>
      </c>
      <c r="AG295" s="71" t="s">
        <v>74</v>
      </c>
    </row>
    <row r="296" spans="1:33" s="26" customFormat="1" ht="16.5" customHeight="1" x14ac:dyDescent="0.3">
      <c r="A296" s="41" t="s">
        <v>31</v>
      </c>
      <c r="B296" s="42" t="s">
        <v>32</v>
      </c>
      <c r="C296" s="43" t="s">
        <v>189</v>
      </c>
      <c r="D296" s="44" t="s">
        <v>190</v>
      </c>
      <c r="E296" s="43" t="s">
        <v>191</v>
      </c>
      <c r="F296" s="43" t="s">
        <v>189</v>
      </c>
      <c r="G296" s="45" t="s">
        <v>87</v>
      </c>
      <c r="H296" s="45" t="s">
        <v>87</v>
      </c>
      <c r="I296" s="46" t="s">
        <v>38</v>
      </c>
      <c r="J296" s="47"/>
      <c r="K296" s="64" t="s">
        <v>88</v>
      </c>
      <c r="L296" s="64" t="s">
        <v>89</v>
      </c>
      <c r="M296" s="61">
        <v>60</v>
      </c>
      <c r="N296" s="51">
        <v>6082.49947089947</v>
      </c>
      <c r="O296" s="52">
        <v>0.92420537897310506</v>
      </c>
      <c r="P296" s="52">
        <f t="shared" si="12"/>
        <v>-0.32420537897310509</v>
      </c>
      <c r="Q296" s="74" t="s">
        <v>90</v>
      </c>
      <c r="R296" s="54"/>
      <c r="S296" s="73" t="s">
        <v>45</v>
      </c>
      <c r="T296" s="64" t="s">
        <v>46</v>
      </c>
      <c r="U296" s="66">
        <v>55</v>
      </c>
      <c r="V296" s="57">
        <v>3295.9998932384333</v>
      </c>
      <c r="W296" s="58">
        <v>0.68704156479217604</v>
      </c>
      <c r="X296" s="58">
        <f t="shared" si="13"/>
        <v>-0.137041564792176</v>
      </c>
      <c r="Y296" s="75" t="s">
        <v>91</v>
      </c>
      <c r="Z296" s="60"/>
      <c r="AA296" s="56" t="s">
        <v>92</v>
      </c>
      <c r="AB296" s="56" t="s">
        <v>93</v>
      </c>
      <c r="AC296" s="61">
        <v>80</v>
      </c>
      <c r="AD296" s="51">
        <v>9363.1282729804952</v>
      </c>
      <c r="AE296" s="52">
        <v>0.87775061124694376</v>
      </c>
      <c r="AF296" s="52">
        <f t="shared" si="14"/>
        <v>-7.7750611246943713E-2</v>
      </c>
      <c r="AG296" s="62" t="s">
        <v>94</v>
      </c>
    </row>
    <row r="297" spans="1:33" s="26" customFormat="1" ht="16.5" customHeight="1" x14ac:dyDescent="0.3">
      <c r="A297" s="41" t="s">
        <v>31</v>
      </c>
      <c r="B297" s="42" t="s">
        <v>32</v>
      </c>
      <c r="C297" s="43" t="s">
        <v>189</v>
      </c>
      <c r="D297" s="44" t="s">
        <v>190</v>
      </c>
      <c r="E297" s="43" t="s">
        <v>191</v>
      </c>
      <c r="F297" s="43" t="s">
        <v>189</v>
      </c>
      <c r="G297" s="45" t="s">
        <v>87</v>
      </c>
      <c r="H297" s="45" t="s">
        <v>87</v>
      </c>
      <c r="I297" s="46" t="s">
        <v>48</v>
      </c>
      <c r="J297" s="47"/>
      <c r="K297" s="64" t="s">
        <v>95</v>
      </c>
      <c r="L297" s="64" t="s">
        <v>89</v>
      </c>
      <c r="M297" s="61">
        <v>55</v>
      </c>
      <c r="N297" s="51">
        <v>2569.3170125427614</v>
      </c>
      <c r="O297" s="52">
        <v>0.86917740336967297</v>
      </c>
      <c r="P297" s="52">
        <f t="shared" si="12"/>
        <v>-0.31917740336967293</v>
      </c>
      <c r="Q297" s="74" t="s">
        <v>90</v>
      </c>
      <c r="R297" s="54"/>
      <c r="S297" s="73" t="s">
        <v>96</v>
      </c>
      <c r="T297" s="64" t="s">
        <v>46</v>
      </c>
      <c r="U297" s="66">
        <v>30</v>
      </c>
      <c r="V297" s="57">
        <v>2381.0239034205229</v>
      </c>
      <c r="W297" s="58">
        <v>0.49256689791873143</v>
      </c>
      <c r="X297" s="58">
        <f t="shared" si="13"/>
        <v>-0.19256689791873144</v>
      </c>
      <c r="Y297" s="75" t="s">
        <v>91</v>
      </c>
      <c r="Z297" s="60"/>
      <c r="AA297" s="56" t="s">
        <v>92</v>
      </c>
      <c r="AB297" s="56" t="s">
        <v>93</v>
      </c>
      <c r="AC297" s="61">
        <v>80</v>
      </c>
      <c r="AD297" s="51">
        <v>4115.9511715976341</v>
      </c>
      <c r="AE297" s="52">
        <v>0.8374628344895938</v>
      </c>
      <c r="AF297" s="52">
        <f t="shared" si="14"/>
        <v>-3.7462834489593755E-2</v>
      </c>
      <c r="AG297" s="62" t="s">
        <v>94</v>
      </c>
    </row>
    <row r="298" spans="1:33" s="26" customFormat="1" ht="16.5" customHeight="1" x14ac:dyDescent="0.3">
      <c r="A298" s="41" t="s">
        <v>31</v>
      </c>
      <c r="B298" s="42" t="s">
        <v>32</v>
      </c>
      <c r="C298" s="43" t="s">
        <v>189</v>
      </c>
      <c r="D298" s="44" t="s">
        <v>190</v>
      </c>
      <c r="E298" s="43" t="s">
        <v>191</v>
      </c>
      <c r="F298" s="43" t="s">
        <v>189</v>
      </c>
      <c r="G298" s="45" t="s">
        <v>87</v>
      </c>
      <c r="H298" s="45" t="s">
        <v>87</v>
      </c>
      <c r="I298" s="46" t="s">
        <v>52</v>
      </c>
      <c r="J298" s="47"/>
      <c r="K298" s="64" t="s">
        <v>97</v>
      </c>
      <c r="L298" s="64" t="s">
        <v>89</v>
      </c>
      <c r="M298" s="61">
        <v>65</v>
      </c>
      <c r="N298" s="51">
        <v>102523.62333333334</v>
      </c>
      <c r="O298" s="52">
        <v>1</v>
      </c>
      <c r="P298" s="52">
        <f t="shared" si="12"/>
        <v>-0.35</v>
      </c>
      <c r="Q298" s="53" t="s">
        <v>90</v>
      </c>
      <c r="R298" s="54"/>
      <c r="S298" s="73" t="s">
        <v>98</v>
      </c>
      <c r="T298" s="64" t="s">
        <v>46</v>
      </c>
      <c r="U298" s="66">
        <v>60</v>
      </c>
      <c r="V298" s="57">
        <v>82267.429999999993</v>
      </c>
      <c r="W298" s="58">
        <v>1</v>
      </c>
      <c r="X298" s="58">
        <f t="shared" si="13"/>
        <v>-0.4</v>
      </c>
      <c r="Y298" s="75" t="s">
        <v>91</v>
      </c>
      <c r="Z298" s="60"/>
      <c r="AA298" s="56" t="s">
        <v>99</v>
      </c>
      <c r="AB298" s="56" t="s">
        <v>93</v>
      </c>
      <c r="AC298" s="61">
        <v>80</v>
      </c>
      <c r="AD298" s="51">
        <v>143435.5266666667</v>
      </c>
      <c r="AE298" s="52">
        <v>1</v>
      </c>
      <c r="AF298" s="52">
        <f t="shared" si="14"/>
        <v>-0.19999999999999996</v>
      </c>
      <c r="AG298" s="62" t="s">
        <v>94</v>
      </c>
    </row>
    <row r="299" spans="1:33" s="26" customFormat="1" ht="16.5" customHeight="1" x14ac:dyDescent="0.3">
      <c r="A299" s="41" t="s">
        <v>31</v>
      </c>
      <c r="B299" s="42" t="s">
        <v>32</v>
      </c>
      <c r="C299" s="43" t="s">
        <v>189</v>
      </c>
      <c r="D299" s="44" t="s">
        <v>190</v>
      </c>
      <c r="E299" s="43" t="s">
        <v>191</v>
      </c>
      <c r="F299" s="43" t="s">
        <v>189</v>
      </c>
      <c r="G299" s="45" t="s">
        <v>87</v>
      </c>
      <c r="H299" s="45" t="s">
        <v>87</v>
      </c>
      <c r="I299" s="46" t="s">
        <v>56</v>
      </c>
      <c r="J299" s="47"/>
      <c r="K299" s="63" t="s">
        <v>100</v>
      </c>
      <c r="L299" s="64" t="s">
        <v>89</v>
      </c>
      <c r="M299" s="61">
        <v>65</v>
      </c>
      <c r="N299" s="51">
        <v>14770.996233766236</v>
      </c>
      <c r="O299" s="52">
        <v>0.8716981132075472</v>
      </c>
      <c r="P299" s="52">
        <f t="shared" si="12"/>
        <v>-0.22169811320754718</v>
      </c>
      <c r="Q299" s="48" t="s">
        <v>90</v>
      </c>
      <c r="R299" s="54"/>
      <c r="S299" s="73" t="s">
        <v>101</v>
      </c>
      <c r="T299" s="64" t="s">
        <v>46</v>
      </c>
      <c r="U299" s="66">
        <v>40</v>
      </c>
      <c r="V299" s="57">
        <v>10169.333877551022</v>
      </c>
      <c r="W299" s="58">
        <v>0.73962264150943391</v>
      </c>
      <c r="X299" s="58">
        <f t="shared" si="13"/>
        <v>-0.33962264150943389</v>
      </c>
      <c r="Y299" s="75" t="s">
        <v>91</v>
      </c>
      <c r="Z299" s="60"/>
      <c r="AA299" s="56" t="s">
        <v>102</v>
      </c>
      <c r="AB299" s="56" t="s">
        <v>93</v>
      </c>
      <c r="AC299" s="61">
        <v>80</v>
      </c>
      <c r="AD299" s="51">
        <v>21351.679151785709</v>
      </c>
      <c r="AE299" s="52">
        <v>0.84528301886792467</v>
      </c>
      <c r="AF299" s="52">
        <f t="shared" si="14"/>
        <v>-4.5283018867924629E-2</v>
      </c>
      <c r="AG299" s="62" t="s">
        <v>94</v>
      </c>
    </row>
    <row r="300" spans="1:33" s="26" customFormat="1" ht="16.5" customHeight="1" x14ac:dyDescent="0.3">
      <c r="A300" s="41" t="s">
        <v>31</v>
      </c>
      <c r="B300" s="42" t="s">
        <v>32</v>
      </c>
      <c r="C300" s="43" t="s">
        <v>189</v>
      </c>
      <c r="D300" s="44" t="s">
        <v>190</v>
      </c>
      <c r="E300" s="43" t="s">
        <v>191</v>
      </c>
      <c r="F300" s="43" t="s">
        <v>189</v>
      </c>
      <c r="G300" s="45" t="s">
        <v>87</v>
      </c>
      <c r="H300" s="45" t="s">
        <v>87</v>
      </c>
      <c r="I300" s="46" t="s">
        <v>60</v>
      </c>
      <c r="J300" s="47"/>
      <c r="K300" s="63" t="s">
        <v>95</v>
      </c>
      <c r="L300" s="64" t="s">
        <v>89</v>
      </c>
      <c r="M300" s="61">
        <v>55</v>
      </c>
      <c r="N300" s="51">
        <v>2367.483902589393</v>
      </c>
      <c r="O300" s="52">
        <v>0.78055822906641004</v>
      </c>
      <c r="P300" s="52">
        <f t="shared" si="12"/>
        <v>-0.23055822906640999</v>
      </c>
      <c r="Q300" s="64" t="s">
        <v>90</v>
      </c>
      <c r="R300" s="54"/>
      <c r="S300" s="73" t="s">
        <v>103</v>
      </c>
      <c r="T300" s="64" t="s">
        <v>104</v>
      </c>
      <c r="U300" s="50">
        <v>50</v>
      </c>
      <c r="V300" s="57">
        <v>1554.4269639344261</v>
      </c>
      <c r="W300" s="58">
        <v>0.73387872954764199</v>
      </c>
      <c r="X300" s="58">
        <f t="shared" si="13"/>
        <v>-0.23387872954764199</v>
      </c>
      <c r="Y300" s="75" t="s">
        <v>105</v>
      </c>
      <c r="Z300" s="60"/>
      <c r="AA300" s="64" t="s">
        <v>92</v>
      </c>
      <c r="AB300" s="56" t="s">
        <v>93</v>
      </c>
      <c r="AC300" s="61">
        <v>80</v>
      </c>
      <c r="AD300" s="51">
        <v>2595.2190630630648</v>
      </c>
      <c r="AE300" s="52">
        <v>0.80125120307988451</v>
      </c>
      <c r="AF300" s="52">
        <f t="shared" si="14"/>
        <v>-1.2512030798844664E-3</v>
      </c>
      <c r="AG300" s="62" t="s">
        <v>94</v>
      </c>
    </row>
    <row r="301" spans="1:33" s="26" customFormat="1" ht="16.5" customHeight="1" x14ac:dyDescent="0.3">
      <c r="A301" s="41" t="s">
        <v>31</v>
      </c>
      <c r="B301" s="42" t="s">
        <v>32</v>
      </c>
      <c r="C301" s="43" t="s">
        <v>189</v>
      </c>
      <c r="D301" s="44" t="s">
        <v>190</v>
      </c>
      <c r="E301" s="43" t="s">
        <v>191</v>
      </c>
      <c r="F301" s="43" t="s">
        <v>189</v>
      </c>
      <c r="G301" s="45" t="s">
        <v>87</v>
      </c>
      <c r="H301" s="45" t="s">
        <v>87</v>
      </c>
      <c r="I301" s="46" t="s">
        <v>65</v>
      </c>
      <c r="J301" s="47"/>
      <c r="K301" s="64" t="s">
        <v>106</v>
      </c>
      <c r="L301" s="64" t="s">
        <v>89</v>
      </c>
      <c r="M301" s="65">
        <v>55</v>
      </c>
      <c r="N301" s="51">
        <v>844.44035782442711</v>
      </c>
      <c r="O301" s="52">
        <v>0.62177395431622662</v>
      </c>
      <c r="P301" s="52">
        <f t="shared" si="12"/>
        <v>-7.1773954316226574E-2</v>
      </c>
      <c r="Q301" s="53" t="s">
        <v>90</v>
      </c>
      <c r="R301" s="54"/>
      <c r="S301" s="73" t="s">
        <v>103</v>
      </c>
      <c r="T301" s="64" t="s">
        <v>104</v>
      </c>
      <c r="U301" s="66">
        <v>50</v>
      </c>
      <c r="V301" s="57">
        <v>662.85861729452165</v>
      </c>
      <c r="W301" s="58">
        <v>0.69296944526846627</v>
      </c>
      <c r="X301" s="58">
        <f t="shared" si="13"/>
        <v>-0.19296944526846627</v>
      </c>
      <c r="Y301" s="75" t="s">
        <v>105</v>
      </c>
      <c r="Z301" s="60"/>
      <c r="AA301" s="56" t="s">
        <v>107</v>
      </c>
      <c r="AB301" s="56" t="s">
        <v>93</v>
      </c>
      <c r="AC301" s="61">
        <v>70</v>
      </c>
      <c r="AD301" s="51">
        <v>951.71790640394136</v>
      </c>
      <c r="AE301" s="52">
        <v>0.72263423316523279</v>
      </c>
      <c r="AF301" s="52">
        <f t="shared" si="14"/>
        <v>-2.2634233165232831E-2</v>
      </c>
      <c r="AG301" s="62" t="s">
        <v>94</v>
      </c>
    </row>
    <row r="302" spans="1:33" s="26" customFormat="1" ht="16.5" customHeight="1" x14ac:dyDescent="0.3">
      <c r="A302" s="41" t="s">
        <v>31</v>
      </c>
      <c r="B302" s="42" t="s">
        <v>32</v>
      </c>
      <c r="C302" s="43" t="s">
        <v>189</v>
      </c>
      <c r="D302" s="44" t="s">
        <v>190</v>
      </c>
      <c r="E302" s="43" t="s">
        <v>191</v>
      </c>
      <c r="F302" s="43" t="s">
        <v>189</v>
      </c>
      <c r="G302" s="45" t="s">
        <v>87</v>
      </c>
      <c r="H302" s="45" t="s">
        <v>87</v>
      </c>
      <c r="I302" s="46" t="s">
        <v>69</v>
      </c>
      <c r="J302" s="47"/>
      <c r="K302" s="48" t="s">
        <v>95</v>
      </c>
      <c r="L302" s="64" t="s">
        <v>89</v>
      </c>
      <c r="M302" s="65">
        <v>55</v>
      </c>
      <c r="N302" s="51">
        <v>2556.7718109846801</v>
      </c>
      <c r="O302" s="52">
        <v>0.9694595458906301</v>
      </c>
      <c r="P302" s="52">
        <f t="shared" si="12"/>
        <v>-0.41945954589063006</v>
      </c>
      <c r="Q302" s="53" t="s">
        <v>90</v>
      </c>
      <c r="R302" s="54"/>
      <c r="S302" s="68" t="s">
        <v>108</v>
      </c>
      <c r="T302" s="64" t="s">
        <v>104</v>
      </c>
      <c r="U302" s="66">
        <v>70</v>
      </c>
      <c r="V302" s="57">
        <v>6131.5772564353347</v>
      </c>
      <c r="W302" s="58">
        <v>0.98145187080268637</v>
      </c>
      <c r="X302" s="58">
        <f t="shared" si="13"/>
        <v>-0.28145187080268641</v>
      </c>
      <c r="Y302" s="69" t="s">
        <v>109</v>
      </c>
      <c r="Z302" s="60"/>
      <c r="AA302" s="56" t="s">
        <v>92</v>
      </c>
      <c r="AB302" s="56" t="s">
        <v>93</v>
      </c>
      <c r="AC302" s="61">
        <v>80</v>
      </c>
      <c r="AD302" s="51">
        <v>2239.9307245141645</v>
      </c>
      <c r="AE302" s="52">
        <v>0.93795970578829557</v>
      </c>
      <c r="AF302" s="52">
        <f t="shared" si="14"/>
        <v>-0.13795970578829553</v>
      </c>
      <c r="AG302" s="62" t="s">
        <v>94</v>
      </c>
    </row>
    <row r="303" spans="1:33" s="26" customFormat="1" ht="16.5" customHeight="1" x14ac:dyDescent="0.3">
      <c r="A303" s="41" t="s">
        <v>31</v>
      </c>
      <c r="B303" s="42" t="s">
        <v>32</v>
      </c>
      <c r="C303" s="43" t="s">
        <v>189</v>
      </c>
      <c r="D303" s="44" t="s">
        <v>190</v>
      </c>
      <c r="E303" s="43" t="s">
        <v>191</v>
      </c>
      <c r="F303" s="43" t="s">
        <v>189</v>
      </c>
      <c r="G303" s="45" t="s">
        <v>87</v>
      </c>
      <c r="H303" s="45" t="s">
        <v>87</v>
      </c>
      <c r="I303" s="46" t="s">
        <v>75</v>
      </c>
      <c r="J303" s="47"/>
      <c r="K303" s="64" t="s">
        <v>106</v>
      </c>
      <c r="L303" s="64" t="s">
        <v>89</v>
      </c>
      <c r="M303" s="65">
        <v>55</v>
      </c>
      <c r="N303" s="51">
        <v>904.79953619221237</v>
      </c>
      <c r="O303" s="52">
        <v>0.92307692307692313</v>
      </c>
      <c r="P303" s="52">
        <f t="shared" si="12"/>
        <v>-0.37307692307692308</v>
      </c>
      <c r="Q303" s="53" t="s">
        <v>90</v>
      </c>
      <c r="R303" s="54"/>
      <c r="S303" s="68" t="s">
        <v>108</v>
      </c>
      <c r="T303" s="64" t="s">
        <v>104</v>
      </c>
      <c r="U303" s="61">
        <v>70</v>
      </c>
      <c r="V303" s="57">
        <v>3664.9698672247023</v>
      </c>
      <c r="W303" s="58">
        <v>0.97262773722627738</v>
      </c>
      <c r="X303" s="58">
        <f t="shared" si="13"/>
        <v>-0.27262773722627742</v>
      </c>
      <c r="Y303" s="69" t="s">
        <v>109</v>
      </c>
      <c r="Z303" s="60"/>
      <c r="AA303" s="56" t="s">
        <v>107</v>
      </c>
      <c r="AB303" s="56" t="s">
        <v>93</v>
      </c>
      <c r="AC303" s="61">
        <v>70</v>
      </c>
      <c r="AD303" s="51">
        <v>905.14599161560989</v>
      </c>
      <c r="AE303" s="52">
        <v>0.87057832678270641</v>
      </c>
      <c r="AF303" s="52">
        <f t="shared" si="14"/>
        <v>-0.17057832678270646</v>
      </c>
      <c r="AG303" s="62" t="s">
        <v>94</v>
      </c>
    </row>
    <row r="304" spans="1:33" s="26" customFormat="1" ht="16.5" customHeight="1" x14ac:dyDescent="0.3">
      <c r="A304" s="41" t="s">
        <v>31</v>
      </c>
      <c r="B304" s="42" t="s">
        <v>32</v>
      </c>
      <c r="C304" s="43" t="s">
        <v>189</v>
      </c>
      <c r="D304" s="44" t="s">
        <v>190</v>
      </c>
      <c r="E304" s="43" t="s">
        <v>191</v>
      </c>
      <c r="F304" s="43" t="s">
        <v>189</v>
      </c>
      <c r="G304" s="45" t="s">
        <v>87</v>
      </c>
      <c r="H304" s="45" t="s">
        <v>87</v>
      </c>
      <c r="I304" s="46" t="s">
        <v>78</v>
      </c>
      <c r="J304" s="47"/>
      <c r="K304" s="63" t="s">
        <v>95</v>
      </c>
      <c r="L304" s="64" t="s">
        <v>89</v>
      </c>
      <c r="M304" s="65">
        <v>55</v>
      </c>
      <c r="N304" s="51">
        <v>12948.914500000001</v>
      </c>
      <c r="O304" s="52">
        <v>0.79096045197740106</v>
      </c>
      <c r="P304" s="52">
        <f t="shared" si="12"/>
        <v>-0.24096045197740101</v>
      </c>
      <c r="Q304" s="53" t="s">
        <v>90</v>
      </c>
      <c r="R304" s="54"/>
      <c r="S304" s="73" t="s">
        <v>98</v>
      </c>
      <c r="T304" s="64" t="s">
        <v>46</v>
      </c>
      <c r="U304" s="50">
        <v>80</v>
      </c>
      <c r="V304" s="57">
        <v>66018.043768115953</v>
      </c>
      <c r="W304" s="58">
        <v>0.77966101694915257</v>
      </c>
      <c r="X304" s="58">
        <f t="shared" si="13"/>
        <v>2.033898305084747E-2</v>
      </c>
      <c r="Y304" s="75" t="s">
        <v>91</v>
      </c>
      <c r="Z304" s="60"/>
      <c r="AA304" s="64" t="s">
        <v>92</v>
      </c>
      <c r="AB304" s="56" t="s">
        <v>93</v>
      </c>
      <c r="AC304" s="61">
        <v>60</v>
      </c>
      <c r="AD304" s="51">
        <v>9587.2916260162619</v>
      </c>
      <c r="AE304" s="52">
        <v>0.69491525423728817</v>
      </c>
      <c r="AF304" s="52">
        <f t="shared" si="14"/>
        <v>-9.4915254237288194E-2</v>
      </c>
      <c r="AG304" s="62" t="s">
        <v>94</v>
      </c>
    </row>
    <row r="305" spans="1:33" s="26" customFormat="1" ht="16.5" customHeight="1" x14ac:dyDescent="0.25">
      <c r="A305" s="41" t="s">
        <v>31</v>
      </c>
      <c r="B305" s="42" t="s">
        <v>32</v>
      </c>
      <c r="C305" s="43" t="s">
        <v>189</v>
      </c>
      <c r="D305" s="44" t="s">
        <v>190</v>
      </c>
      <c r="E305" s="43" t="s">
        <v>191</v>
      </c>
      <c r="F305" s="43" t="s">
        <v>189</v>
      </c>
      <c r="G305" s="45" t="s">
        <v>36</v>
      </c>
      <c r="H305" s="45" t="s">
        <v>111</v>
      </c>
      <c r="I305" s="46" t="s">
        <v>112</v>
      </c>
      <c r="J305" s="47"/>
      <c r="K305" s="64" t="s">
        <v>79</v>
      </c>
      <c r="L305" s="63" t="s">
        <v>71</v>
      </c>
      <c r="M305" s="65">
        <v>50</v>
      </c>
      <c r="N305" s="51">
        <v>2453.3527228734142</v>
      </c>
      <c r="O305" s="52">
        <v>0.94195705024311183</v>
      </c>
      <c r="P305" s="52">
        <f t="shared" si="12"/>
        <v>-0.44195705024311183</v>
      </c>
      <c r="Q305" s="53" t="s">
        <v>72</v>
      </c>
      <c r="R305" s="54"/>
      <c r="S305" s="73" t="s">
        <v>113</v>
      </c>
      <c r="T305" s="64" t="s">
        <v>104</v>
      </c>
      <c r="U305" s="50">
        <v>60</v>
      </c>
      <c r="V305" s="57">
        <v>3027.2040144230868</v>
      </c>
      <c r="W305" s="58">
        <v>0.96920583468395471</v>
      </c>
      <c r="X305" s="58">
        <f t="shared" si="13"/>
        <v>-0.36920583468395474</v>
      </c>
      <c r="Y305" s="75" t="s">
        <v>114</v>
      </c>
      <c r="Z305" s="60"/>
      <c r="AA305" s="76" t="s">
        <v>115</v>
      </c>
      <c r="AB305" s="56" t="s">
        <v>43</v>
      </c>
      <c r="AC305" s="61">
        <v>60</v>
      </c>
      <c r="AD305" s="51">
        <v>3955.5663500727874</v>
      </c>
      <c r="AE305" s="52">
        <v>0.97427066450567268</v>
      </c>
      <c r="AF305" s="52">
        <f t="shared" si="14"/>
        <v>-0.3742706645056727</v>
      </c>
      <c r="AG305" s="71" t="s">
        <v>116</v>
      </c>
    </row>
    <row r="306" spans="1:33" s="26" customFormat="1" ht="16.5" customHeight="1" x14ac:dyDescent="0.25">
      <c r="A306" s="41" t="s">
        <v>31</v>
      </c>
      <c r="B306" s="42" t="s">
        <v>32</v>
      </c>
      <c r="C306" s="43" t="s">
        <v>189</v>
      </c>
      <c r="D306" s="44" t="s">
        <v>190</v>
      </c>
      <c r="E306" s="43" t="s">
        <v>191</v>
      </c>
      <c r="F306" s="43" t="s">
        <v>189</v>
      </c>
      <c r="G306" s="45" t="s">
        <v>36</v>
      </c>
      <c r="H306" s="45" t="s">
        <v>111</v>
      </c>
      <c r="I306" s="46" t="s">
        <v>117</v>
      </c>
      <c r="J306" s="47"/>
      <c r="K306" s="64" t="s">
        <v>118</v>
      </c>
      <c r="L306" s="49" t="s">
        <v>40</v>
      </c>
      <c r="M306" s="65">
        <v>70</v>
      </c>
      <c r="N306" s="51">
        <v>3145.596807355133</v>
      </c>
      <c r="O306" s="52">
        <v>0.90595346875658955</v>
      </c>
      <c r="P306" s="52">
        <f t="shared" si="12"/>
        <v>-0.2059534687565896</v>
      </c>
      <c r="Q306" s="74" t="s">
        <v>41</v>
      </c>
      <c r="R306" s="54"/>
      <c r="S306" s="73" t="s">
        <v>103</v>
      </c>
      <c r="T306" s="64" t="s">
        <v>104</v>
      </c>
      <c r="U306" s="50">
        <v>40</v>
      </c>
      <c r="V306" s="57">
        <v>558.67734399529206</v>
      </c>
      <c r="W306" s="58">
        <v>0.71638433963590364</v>
      </c>
      <c r="X306" s="58">
        <f t="shared" si="13"/>
        <v>-0.31638433963590362</v>
      </c>
      <c r="Y306" s="75" t="s">
        <v>105</v>
      </c>
      <c r="Z306" s="60"/>
      <c r="AA306" s="76" t="s">
        <v>115</v>
      </c>
      <c r="AB306" s="56" t="s">
        <v>43</v>
      </c>
      <c r="AC306" s="61">
        <v>60</v>
      </c>
      <c r="AD306" s="51">
        <v>1268.2754861174787</v>
      </c>
      <c r="AE306" s="52">
        <v>0.76706262739860831</v>
      </c>
      <c r="AF306" s="52">
        <f t="shared" si="14"/>
        <v>-0.16706262739860833</v>
      </c>
      <c r="AG306" s="71" t="s">
        <v>116</v>
      </c>
    </row>
    <row r="307" spans="1:33" s="26" customFormat="1" ht="16.5" customHeight="1" x14ac:dyDescent="0.25">
      <c r="A307" s="41" t="s">
        <v>31</v>
      </c>
      <c r="B307" s="42" t="s">
        <v>32</v>
      </c>
      <c r="C307" s="43" t="s">
        <v>189</v>
      </c>
      <c r="D307" s="44" t="s">
        <v>190</v>
      </c>
      <c r="E307" s="43" t="s">
        <v>191</v>
      </c>
      <c r="F307" s="43" t="s">
        <v>189</v>
      </c>
      <c r="G307" s="45" t="s">
        <v>36</v>
      </c>
      <c r="H307" s="45" t="s">
        <v>119</v>
      </c>
      <c r="I307" s="46" t="s">
        <v>120</v>
      </c>
      <c r="J307" s="47"/>
      <c r="K307" s="48" t="s">
        <v>121</v>
      </c>
      <c r="L307" s="64" t="s">
        <v>93</v>
      </c>
      <c r="M307" s="65">
        <v>40</v>
      </c>
      <c r="N307" s="51">
        <v>472.32809128630703</v>
      </c>
      <c r="O307" s="52">
        <v>0.28269794721407621</v>
      </c>
      <c r="P307" s="52">
        <f t="shared" si="12"/>
        <v>0.11730205278592382</v>
      </c>
      <c r="Q307" s="53" t="s">
        <v>122</v>
      </c>
      <c r="R307" s="54"/>
      <c r="S307" s="72" t="s">
        <v>123</v>
      </c>
      <c r="T307" s="64" t="s">
        <v>84</v>
      </c>
      <c r="U307" s="50">
        <v>45</v>
      </c>
      <c r="V307" s="57">
        <v>277.72593471810086</v>
      </c>
      <c r="W307" s="58">
        <v>0.39530791788856301</v>
      </c>
      <c r="X307" s="58">
        <f t="shared" si="13"/>
        <v>5.4692082111437001E-2</v>
      </c>
      <c r="Y307" s="77" t="s">
        <v>124</v>
      </c>
      <c r="Z307" s="60"/>
      <c r="AA307" s="76" t="s">
        <v>125</v>
      </c>
      <c r="AB307" s="64" t="s">
        <v>43</v>
      </c>
      <c r="AC307" s="61">
        <v>60</v>
      </c>
      <c r="AD307" s="51">
        <v>1324.2300399680262</v>
      </c>
      <c r="AE307" s="52">
        <v>0.733724340175953</v>
      </c>
      <c r="AF307" s="52">
        <f t="shared" si="14"/>
        <v>-0.13372434017595303</v>
      </c>
      <c r="AG307" s="71" t="s">
        <v>126</v>
      </c>
    </row>
    <row r="308" spans="1:33" s="26" customFormat="1" ht="16.5" customHeight="1" x14ac:dyDescent="0.25">
      <c r="A308" s="41" t="s">
        <v>31</v>
      </c>
      <c r="B308" s="42" t="s">
        <v>32</v>
      </c>
      <c r="C308" s="43" t="s">
        <v>189</v>
      </c>
      <c r="D308" s="44" t="s">
        <v>190</v>
      </c>
      <c r="E308" s="43" t="s">
        <v>191</v>
      </c>
      <c r="F308" s="43" t="s">
        <v>189</v>
      </c>
      <c r="G308" s="45" t="s">
        <v>36</v>
      </c>
      <c r="H308" s="45" t="s">
        <v>119</v>
      </c>
      <c r="I308" s="46" t="s">
        <v>127</v>
      </c>
      <c r="J308" s="47"/>
      <c r="K308" s="64" t="s">
        <v>128</v>
      </c>
      <c r="L308" s="63" t="s">
        <v>71</v>
      </c>
      <c r="M308" s="61">
        <v>55</v>
      </c>
      <c r="N308" s="51">
        <v>498.39818863456873</v>
      </c>
      <c r="O308" s="52">
        <v>0.54670981661272922</v>
      </c>
      <c r="P308" s="52">
        <f t="shared" si="12"/>
        <v>3.2901833872708286E-3</v>
      </c>
      <c r="Q308" s="53" t="s">
        <v>129</v>
      </c>
      <c r="R308" s="54"/>
      <c r="S308" s="72" t="s">
        <v>130</v>
      </c>
      <c r="T308" s="64" t="s">
        <v>104</v>
      </c>
      <c r="U308" s="61">
        <v>40</v>
      </c>
      <c r="V308" s="57">
        <v>706.2420217878896</v>
      </c>
      <c r="W308" s="58">
        <v>0.67335490830636457</v>
      </c>
      <c r="X308" s="58">
        <f t="shared" si="13"/>
        <v>-0.27335490830636455</v>
      </c>
      <c r="Y308" s="75" t="s">
        <v>114</v>
      </c>
      <c r="Z308" s="60"/>
      <c r="AA308" s="76" t="s">
        <v>131</v>
      </c>
      <c r="AB308" s="64" t="s">
        <v>43</v>
      </c>
      <c r="AC308" s="61">
        <v>55</v>
      </c>
      <c r="AD308" s="51">
        <v>588.52557875345371</v>
      </c>
      <c r="AE308" s="52">
        <v>0.70269687162891048</v>
      </c>
      <c r="AF308" s="52">
        <f t="shared" si="14"/>
        <v>-0.15269687162891044</v>
      </c>
      <c r="AG308" s="71" t="s">
        <v>126</v>
      </c>
    </row>
    <row r="309" spans="1:33" s="26" customFormat="1" ht="16.5" customHeight="1" x14ac:dyDescent="0.25">
      <c r="A309" s="41" t="s">
        <v>31</v>
      </c>
      <c r="B309" s="42" t="s">
        <v>32</v>
      </c>
      <c r="C309" s="43" t="s">
        <v>189</v>
      </c>
      <c r="D309" s="44" t="s">
        <v>190</v>
      </c>
      <c r="E309" s="43" t="s">
        <v>191</v>
      </c>
      <c r="F309" s="43" t="s">
        <v>189</v>
      </c>
      <c r="G309" s="45" t="s">
        <v>36</v>
      </c>
      <c r="H309" s="45" t="s">
        <v>119</v>
      </c>
      <c r="I309" s="46" t="s">
        <v>132</v>
      </c>
      <c r="J309" s="47"/>
      <c r="K309" s="78" t="s">
        <v>133</v>
      </c>
      <c r="L309" s="49" t="s">
        <v>40</v>
      </c>
      <c r="M309" s="50">
        <v>60</v>
      </c>
      <c r="N309" s="51">
        <v>275.26144161040258</v>
      </c>
      <c r="O309" s="52">
        <v>0.49853518668578195</v>
      </c>
      <c r="P309" s="52">
        <f t="shared" si="12"/>
        <v>0.10146481331421803</v>
      </c>
      <c r="Q309" s="53" t="s">
        <v>134</v>
      </c>
      <c r="R309" s="54"/>
      <c r="S309" s="72" t="s">
        <v>130</v>
      </c>
      <c r="T309" s="64" t="s">
        <v>104</v>
      </c>
      <c r="U309" s="50">
        <v>40</v>
      </c>
      <c r="V309" s="57">
        <v>222.98096691729307</v>
      </c>
      <c r="W309" s="58">
        <v>0.41451100168297694</v>
      </c>
      <c r="X309" s="58">
        <f t="shared" si="13"/>
        <v>-1.4511001682976921E-2</v>
      </c>
      <c r="Y309" s="75" t="s">
        <v>114</v>
      </c>
      <c r="Z309" s="60"/>
      <c r="AA309" s="76" t="s">
        <v>131</v>
      </c>
      <c r="AB309" s="64" t="s">
        <v>43</v>
      </c>
      <c r="AC309" s="61">
        <v>55</v>
      </c>
      <c r="AD309" s="51">
        <v>276.68233513813675</v>
      </c>
      <c r="AE309" s="52">
        <v>0.44898086392819297</v>
      </c>
      <c r="AF309" s="52">
        <f t="shared" si="14"/>
        <v>0.10101913607180707</v>
      </c>
      <c r="AG309" s="71" t="s">
        <v>126</v>
      </c>
    </row>
    <row r="310" spans="1:33" s="26" customFormat="1" ht="16.5" customHeight="1" x14ac:dyDescent="0.25">
      <c r="A310" s="41" t="s">
        <v>31</v>
      </c>
      <c r="B310" s="42" t="s">
        <v>32</v>
      </c>
      <c r="C310" s="43" t="s">
        <v>189</v>
      </c>
      <c r="D310" s="44" t="s">
        <v>190</v>
      </c>
      <c r="E310" s="43" t="s">
        <v>191</v>
      </c>
      <c r="F310" s="43" t="s">
        <v>189</v>
      </c>
      <c r="G310" s="45" t="s">
        <v>36</v>
      </c>
      <c r="H310" s="45" t="s">
        <v>119</v>
      </c>
      <c r="I310" s="46" t="s">
        <v>135</v>
      </c>
      <c r="J310" s="47"/>
      <c r="K310" s="64" t="s">
        <v>121</v>
      </c>
      <c r="L310" s="64" t="s">
        <v>93</v>
      </c>
      <c r="M310" s="65">
        <v>35</v>
      </c>
      <c r="N310" s="51">
        <v>313.14382550335569</v>
      </c>
      <c r="O310" s="52">
        <v>0.15867944621938232</v>
      </c>
      <c r="P310" s="52">
        <f t="shared" si="12"/>
        <v>0.19132055378061766</v>
      </c>
      <c r="Q310" s="53" t="s">
        <v>122</v>
      </c>
      <c r="R310" s="54"/>
      <c r="S310" s="72" t="s">
        <v>123</v>
      </c>
      <c r="T310" s="64" t="s">
        <v>84</v>
      </c>
      <c r="U310" s="50">
        <v>45</v>
      </c>
      <c r="V310" s="57">
        <v>101.19258928571428</v>
      </c>
      <c r="W310" s="58">
        <v>0.23855165069222578</v>
      </c>
      <c r="X310" s="58">
        <f t="shared" si="13"/>
        <v>0.21144834930777423</v>
      </c>
      <c r="Y310" s="77" t="s">
        <v>124</v>
      </c>
      <c r="Z310" s="60"/>
      <c r="AA310" s="76" t="s">
        <v>125</v>
      </c>
      <c r="AB310" s="64" t="s">
        <v>43</v>
      </c>
      <c r="AC310" s="61">
        <v>60</v>
      </c>
      <c r="AD310" s="51">
        <v>600.62275693311619</v>
      </c>
      <c r="AE310" s="52">
        <v>0.65282215122470721</v>
      </c>
      <c r="AF310" s="52">
        <f t="shared" si="14"/>
        <v>-5.2822151224707237E-2</v>
      </c>
      <c r="AG310" s="71" t="s">
        <v>126</v>
      </c>
    </row>
    <row r="311" spans="1:33" s="26" customFormat="1" ht="16.5" customHeight="1" x14ac:dyDescent="0.25">
      <c r="A311" s="41" t="s">
        <v>31</v>
      </c>
      <c r="B311" s="42" t="s">
        <v>32</v>
      </c>
      <c r="C311" s="43" t="s">
        <v>189</v>
      </c>
      <c r="D311" s="44" t="s">
        <v>190</v>
      </c>
      <c r="E311" s="43" t="s">
        <v>191</v>
      </c>
      <c r="F311" s="43" t="s">
        <v>189</v>
      </c>
      <c r="G311" s="45" t="s">
        <v>36</v>
      </c>
      <c r="H311" s="45" t="s">
        <v>119</v>
      </c>
      <c r="I311" s="46" t="s">
        <v>136</v>
      </c>
      <c r="J311" s="47"/>
      <c r="K311" s="48" t="s">
        <v>137</v>
      </c>
      <c r="L311" s="63" t="s">
        <v>71</v>
      </c>
      <c r="M311" s="61">
        <v>45</v>
      </c>
      <c r="N311" s="51">
        <v>814.29881748290461</v>
      </c>
      <c r="O311" s="52">
        <v>0.76107195965604191</v>
      </c>
      <c r="P311" s="52">
        <f t="shared" si="12"/>
        <v>-0.3110719596560419</v>
      </c>
      <c r="Q311" s="53" t="s">
        <v>138</v>
      </c>
      <c r="R311" s="54"/>
      <c r="S311" s="72" t="s">
        <v>130</v>
      </c>
      <c r="T311" s="64" t="s">
        <v>104</v>
      </c>
      <c r="U311" s="61">
        <v>60</v>
      </c>
      <c r="V311" s="57">
        <v>1242.3224394482845</v>
      </c>
      <c r="W311" s="58">
        <v>0.87421607292946268</v>
      </c>
      <c r="X311" s="58">
        <f t="shared" si="13"/>
        <v>-0.27421607292946271</v>
      </c>
      <c r="Y311" s="75" t="s">
        <v>114</v>
      </c>
      <c r="Z311" s="60"/>
      <c r="AA311" s="76" t="s">
        <v>139</v>
      </c>
      <c r="AB311" s="56" t="s">
        <v>43</v>
      </c>
      <c r="AC311" s="61">
        <v>60</v>
      </c>
      <c r="AD311" s="51">
        <v>1230.6014810633646</v>
      </c>
      <c r="AE311" s="52">
        <v>0.88769638585375321</v>
      </c>
      <c r="AF311" s="52">
        <f t="shared" si="14"/>
        <v>-0.28769638585375323</v>
      </c>
      <c r="AG311" s="71" t="s">
        <v>116</v>
      </c>
    </row>
    <row r="312" spans="1:33" s="26" customFormat="1" ht="16.5" customHeight="1" x14ac:dyDescent="0.25">
      <c r="A312" s="41" t="s">
        <v>31</v>
      </c>
      <c r="B312" s="42" t="s">
        <v>32</v>
      </c>
      <c r="C312" s="43" t="s">
        <v>189</v>
      </c>
      <c r="D312" s="44" t="s">
        <v>190</v>
      </c>
      <c r="E312" s="43" t="s">
        <v>191</v>
      </c>
      <c r="F312" s="43" t="s">
        <v>189</v>
      </c>
      <c r="G312" s="45" t="s">
        <v>36</v>
      </c>
      <c r="H312" s="45" t="s">
        <v>119</v>
      </c>
      <c r="I312" s="46" t="s">
        <v>140</v>
      </c>
      <c r="J312" s="47"/>
      <c r="K312" s="78" t="s">
        <v>141</v>
      </c>
      <c r="L312" s="49" t="s">
        <v>40</v>
      </c>
      <c r="M312" s="50">
        <v>65</v>
      </c>
      <c r="N312" s="51">
        <v>924.75903727680088</v>
      </c>
      <c r="O312" s="52">
        <v>0.84643381817700536</v>
      </c>
      <c r="P312" s="52">
        <f t="shared" si="12"/>
        <v>-0.19643381817700534</v>
      </c>
      <c r="Q312" s="53" t="s">
        <v>134</v>
      </c>
      <c r="R312" s="54"/>
      <c r="S312" s="72" t="s">
        <v>142</v>
      </c>
      <c r="T312" s="64" t="s">
        <v>104</v>
      </c>
      <c r="U312" s="50">
        <v>50</v>
      </c>
      <c r="V312" s="57">
        <v>313.81365018935611</v>
      </c>
      <c r="W312" s="58">
        <v>0.66400201172624629</v>
      </c>
      <c r="X312" s="58">
        <f t="shared" si="13"/>
        <v>-0.16400201172624629</v>
      </c>
      <c r="Y312" s="69" t="s">
        <v>143</v>
      </c>
      <c r="Z312" s="60"/>
      <c r="AA312" s="76" t="s">
        <v>139</v>
      </c>
      <c r="AB312" s="56" t="s">
        <v>43</v>
      </c>
      <c r="AC312" s="61">
        <v>50</v>
      </c>
      <c r="AD312" s="51">
        <v>683.50885554341073</v>
      </c>
      <c r="AE312" s="52">
        <v>0.71399076194131572</v>
      </c>
      <c r="AF312" s="52">
        <f t="shared" si="14"/>
        <v>-0.21399076194131572</v>
      </c>
      <c r="AG312" s="71" t="s">
        <v>116</v>
      </c>
    </row>
    <row r="313" spans="1:33" s="26" customFormat="1" ht="16.5" customHeight="1" x14ac:dyDescent="0.25">
      <c r="A313" s="41" t="s">
        <v>31</v>
      </c>
      <c r="B313" s="42" t="s">
        <v>32</v>
      </c>
      <c r="C313" s="43" t="s">
        <v>189</v>
      </c>
      <c r="D313" s="44" t="s">
        <v>190</v>
      </c>
      <c r="E313" s="43" t="s">
        <v>191</v>
      </c>
      <c r="F313" s="43" t="s">
        <v>189</v>
      </c>
      <c r="G313" s="45" t="s">
        <v>36</v>
      </c>
      <c r="H313" s="45" t="s">
        <v>119</v>
      </c>
      <c r="I313" s="46" t="s">
        <v>144</v>
      </c>
      <c r="J313" s="47"/>
      <c r="K313" s="78" t="s">
        <v>133</v>
      </c>
      <c r="L313" s="49" t="s">
        <v>40</v>
      </c>
      <c r="M313" s="61">
        <v>65</v>
      </c>
      <c r="N313" s="51">
        <v>369.92706114398595</v>
      </c>
      <c r="O313" s="52">
        <v>0.72350390603560255</v>
      </c>
      <c r="P313" s="52">
        <f t="shared" si="12"/>
        <v>-7.3503906035602529E-2</v>
      </c>
      <c r="Q313" s="53" t="s">
        <v>134</v>
      </c>
      <c r="R313" s="54"/>
      <c r="S313" s="72" t="s">
        <v>142</v>
      </c>
      <c r="T313" s="64" t="s">
        <v>104</v>
      </c>
      <c r="U313" s="50">
        <v>50</v>
      </c>
      <c r="V313" s="57">
        <v>219.79610831401112</v>
      </c>
      <c r="W313" s="58">
        <v>0.55233355897473424</v>
      </c>
      <c r="X313" s="58">
        <f t="shared" si="13"/>
        <v>-5.233355897473424E-2</v>
      </c>
      <c r="Y313" s="69" t="s">
        <v>143</v>
      </c>
      <c r="Z313" s="60"/>
      <c r="AA313" s="76" t="s">
        <v>125</v>
      </c>
      <c r="AB313" s="64" t="s">
        <v>43</v>
      </c>
      <c r="AC313" s="61">
        <v>60</v>
      </c>
      <c r="AD313" s="51">
        <v>366.96316098455861</v>
      </c>
      <c r="AE313" s="52">
        <v>0.59834610951535883</v>
      </c>
      <c r="AF313" s="52">
        <f t="shared" si="14"/>
        <v>1.6538904846411517E-3</v>
      </c>
      <c r="AG313" s="71" t="s">
        <v>126</v>
      </c>
    </row>
    <row r="314" spans="1:33" s="26" customFormat="1" ht="16.5" customHeight="1" x14ac:dyDescent="0.25">
      <c r="A314" s="41" t="s">
        <v>31</v>
      </c>
      <c r="B314" s="42" t="s">
        <v>32</v>
      </c>
      <c r="C314" s="43" t="s">
        <v>189</v>
      </c>
      <c r="D314" s="44" t="s">
        <v>190</v>
      </c>
      <c r="E314" s="43" t="s">
        <v>191</v>
      </c>
      <c r="F314" s="43" t="s">
        <v>189</v>
      </c>
      <c r="G314" s="45" t="s">
        <v>36</v>
      </c>
      <c r="H314" s="45" t="s">
        <v>119</v>
      </c>
      <c r="I314" s="46" t="s">
        <v>145</v>
      </c>
      <c r="J314" s="47"/>
      <c r="K314" s="78" t="s">
        <v>133</v>
      </c>
      <c r="L314" s="49" t="s">
        <v>40</v>
      </c>
      <c r="M314" s="65">
        <v>60</v>
      </c>
      <c r="N314" s="51">
        <v>240.12428912126157</v>
      </c>
      <c r="O314" s="52">
        <v>0.62149759142604677</v>
      </c>
      <c r="P314" s="52">
        <f t="shared" si="12"/>
        <v>-2.1497591426046792E-2</v>
      </c>
      <c r="Q314" s="53" t="s">
        <v>134</v>
      </c>
      <c r="R314" s="54"/>
      <c r="S314" s="72" t="s">
        <v>142</v>
      </c>
      <c r="T314" s="64" t="s">
        <v>104</v>
      </c>
      <c r="U314" s="50">
        <v>50</v>
      </c>
      <c r="V314" s="57">
        <v>180.8141692410199</v>
      </c>
      <c r="W314" s="58">
        <v>0.47056979163697515</v>
      </c>
      <c r="X314" s="58">
        <f t="shared" si="13"/>
        <v>2.9430208363024846E-2</v>
      </c>
      <c r="Y314" s="69" t="s">
        <v>143</v>
      </c>
      <c r="Z314" s="60"/>
      <c r="AA314" s="76" t="s">
        <v>131</v>
      </c>
      <c r="AB314" s="64" t="s">
        <v>43</v>
      </c>
      <c r="AC314" s="61">
        <v>55</v>
      </c>
      <c r="AD314" s="51">
        <v>257.1812320730125</v>
      </c>
      <c r="AE314" s="52">
        <v>0.52469857195792835</v>
      </c>
      <c r="AF314" s="52">
        <f t="shared" si="14"/>
        <v>2.5301428042071694E-2</v>
      </c>
      <c r="AG314" s="71" t="s">
        <v>126</v>
      </c>
    </row>
    <row r="315" spans="1:33" s="26" customFormat="1" ht="16.5" customHeight="1" x14ac:dyDescent="0.3">
      <c r="A315" s="41" t="s">
        <v>31</v>
      </c>
      <c r="B315" s="42" t="s">
        <v>32</v>
      </c>
      <c r="C315" s="43" t="s">
        <v>189</v>
      </c>
      <c r="D315" s="44" t="s">
        <v>190</v>
      </c>
      <c r="E315" s="43" t="s">
        <v>191</v>
      </c>
      <c r="F315" s="43" t="s">
        <v>189</v>
      </c>
      <c r="G315" s="46" t="s">
        <v>146</v>
      </c>
      <c r="H315" s="46" t="s">
        <v>146</v>
      </c>
      <c r="I315" s="46" t="s">
        <v>147</v>
      </c>
      <c r="J315" s="47"/>
      <c r="K315" s="56" t="s">
        <v>148</v>
      </c>
      <c r="L315" s="56"/>
      <c r="M315" s="56" t="s">
        <v>148</v>
      </c>
      <c r="N315" s="79" t="s">
        <v>148</v>
      </c>
      <c r="O315" s="79" t="s">
        <v>148</v>
      </c>
      <c r="P315" s="52" t="str">
        <f t="shared" si="12"/>
        <v/>
      </c>
      <c r="Q315" s="56" t="s">
        <v>148</v>
      </c>
      <c r="R315" s="54"/>
      <c r="S315" s="72" t="s">
        <v>148</v>
      </c>
      <c r="T315" s="56"/>
      <c r="U315" s="56" t="s">
        <v>148</v>
      </c>
      <c r="V315" s="56" t="s">
        <v>148</v>
      </c>
      <c r="W315" s="56" t="s">
        <v>148</v>
      </c>
      <c r="X315" s="58" t="str">
        <f t="shared" si="13"/>
        <v/>
      </c>
      <c r="Y315" s="80" t="s">
        <v>148</v>
      </c>
      <c r="Z315" s="60"/>
      <c r="AA315" s="56" t="s">
        <v>148</v>
      </c>
      <c r="AB315" s="56"/>
      <c r="AC315" s="81" t="s">
        <v>148</v>
      </c>
      <c r="AD315" s="79" t="s">
        <v>148</v>
      </c>
      <c r="AE315" s="79" t="s">
        <v>148</v>
      </c>
      <c r="AF315" s="52" t="str">
        <f t="shared" si="14"/>
        <v/>
      </c>
      <c r="AG315" s="80" t="s">
        <v>148</v>
      </c>
    </row>
    <row r="316" spans="1:33" s="26" customFormat="1" ht="16.5" customHeight="1" x14ac:dyDescent="0.3">
      <c r="A316" s="41" t="s">
        <v>31</v>
      </c>
      <c r="B316" s="42" t="s">
        <v>32</v>
      </c>
      <c r="C316" s="43" t="s">
        <v>189</v>
      </c>
      <c r="D316" s="44" t="s">
        <v>190</v>
      </c>
      <c r="E316" s="43" t="s">
        <v>191</v>
      </c>
      <c r="F316" s="43" t="s">
        <v>189</v>
      </c>
      <c r="G316" s="46" t="s">
        <v>146</v>
      </c>
      <c r="H316" s="46" t="s">
        <v>146</v>
      </c>
      <c r="I316" s="46" t="s">
        <v>149</v>
      </c>
      <c r="J316" s="47"/>
      <c r="K316" s="56" t="s">
        <v>148</v>
      </c>
      <c r="L316" s="56"/>
      <c r="M316" s="56" t="s">
        <v>148</v>
      </c>
      <c r="N316" s="79" t="s">
        <v>148</v>
      </c>
      <c r="O316" s="79" t="s">
        <v>148</v>
      </c>
      <c r="P316" s="52" t="str">
        <f t="shared" si="12"/>
        <v/>
      </c>
      <c r="Q316" s="56" t="s">
        <v>148</v>
      </c>
      <c r="R316" s="54"/>
      <c r="S316" s="72" t="s">
        <v>148</v>
      </c>
      <c r="T316" s="56"/>
      <c r="U316" s="56" t="s">
        <v>148</v>
      </c>
      <c r="V316" s="56" t="s">
        <v>148</v>
      </c>
      <c r="W316" s="56" t="s">
        <v>148</v>
      </c>
      <c r="X316" s="58" t="str">
        <f t="shared" si="13"/>
        <v/>
      </c>
      <c r="Y316" s="80" t="s">
        <v>148</v>
      </c>
      <c r="Z316" s="60"/>
      <c r="AA316" s="56" t="s">
        <v>148</v>
      </c>
      <c r="AB316" s="56"/>
      <c r="AC316" s="81" t="s">
        <v>148</v>
      </c>
      <c r="AD316" s="79" t="s">
        <v>148</v>
      </c>
      <c r="AE316" s="79" t="s">
        <v>148</v>
      </c>
      <c r="AF316" s="52" t="str">
        <f t="shared" si="14"/>
        <v/>
      </c>
      <c r="AG316" s="80" t="s">
        <v>148</v>
      </c>
    </row>
    <row r="317" spans="1:33" s="26" customFormat="1" ht="16.5" customHeight="1" x14ac:dyDescent="0.3">
      <c r="A317" s="41" t="s">
        <v>31</v>
      </c>
      <c r="B317" s="42" t="s">
        <v>32</v>
      </c>
      <c r="C317" s="43" t="s">
        <v>189</v>
      </c>
      <c r="D317" s="44" t="s">
        <v>190</v>
      </c>
      <c r="E317" s="43" t="s">
        <v>191</v>
      </c>
      <c r="F317" s="43" t="s">
        <v>189</v>
      </c>
      <c r="G317" s="46" t="s">
        <v>150</v>
      </c>
      <c r="H317" s="46" t="s">
        <v>150</v>
      </c>
      <c r="I317" s="46" t="s">
        <v>151</v>
      </c>
      <c r="J317" s="47"/>
      <c r="K317" s="56" t="s">
        <v>148</v>
      </c>
      <c r="L317" s="56"/>
      <c r="M317" s="56" t="s">
        <v>148</v>
      </c>
      <c r="N317" s="79" t="s">
        <v>148</v>
      </c>
      <c r="O317" s="79" t="s">
        <v>148</v>
      </c>
      <c r="P317" s="52" t="str">
        <f t="shared" si="12"/>
        <v/>
      </c>
      <c r="Q317" s="56" t="s">
        <v>148</v>
      </c>
      <c r="R317" s="54"/>
      <c r="S317" s="72" t="s">
        <v>148</v>
      </c>
      <c r="T317" s="56"/>
      <c r="U317" s="56" t="s">
        <v>148</v>
      </c>
      <c r="V317" s="56" t="s">
        <v>148</v>
      </c>
      <c r="W317" s="56" t="s">
        <v>148</v>
      </c>
      <c r="X317" s="58" t="str">
        <f t="shared" si="13"/>
        <v/>
      </c>
      <c r="Y317" s="80" t="s">
        <v>148</v>
      </c>
      <c r="Z317" s="60"/>
      <c r="AA317" s="56" t="s">
        <v>148</v>
      </c>
      <c r="AB317" s="56"/>
      <c r="AC317" s="81" t="s">
        <v>148</v>
      </c>
      <c r="AD317" s="79" t="s">
        <v>148</v>
      </c>
      <c r="AE317" s="79" t="s">
        <v>148</v>
      </c>
      <c r="AF317" s="52" t="str">
        <f t="shared" si="14"/>
        <v/>
      </c>
      <c r="AG317" s="80" t="s">
        <v>148</v>
      </c>
    </row>
    <row r="318" spans="1:33" s="26" customFormat="1" ht="16.5" customHeight="1" x14ac:dyDescent="0.3">
      <c r="A318" s="41" t="s">
        <v>31</v>
      </c>
      <c r="B318" s="42" t="s">
        <v>32</v>
      </c>
      <c r="C318" s="43" t="s">
        <v>189</v>
      </c>
      <c r="D318" s="44" t="s">
        <v>190</v>
      </c>
      <c r="E318" s="43" t="s">
        <v>191</v>
      </c>
      <c r="F318" s="43" t="s">
        <v>189</v>
      </c>
      <c r="G318" s="46" t="s">
        <v>150</v>
      </c>
      <c r="H318" s="46" t="s">
        <v>150</v>
      </c>
      <c r="I318" s="82" t="s">
        <v>152</v>
      </c>
      <c r="J318" s="47"/>
      <c r="K318" s="56" t="s">
        <v>148</v>
      </c>
      <c r="L318" s="56"/>
      <c r="M318" s="56" t="s">
        <v>148</v>
      </c>
      <c r="N318" s="79" t="s">
        <v>148</v>
      </c>
      <c r="O318" s="79" t="s">
        <v>148</v>
      </c>
      <c r="P318" s="52" t="str">
        <f t="shared" si="12"/>
        <v/>
      </c>
      <c r="Q318" s="56" t="s">
        <v>148</v>
      </c>
      <c r="R318" s="54"/>
      <c r="S318" s="72" t="s">
        <v>148</v>
      </c>
      <c r="T318" s="56"/>
      <c r="U318" s="56" t="s">
        <v>148</v>
      </c>
      <c r="V318" s="56" t="s">
        <v>148</v>
      </c>
      <c r="W318" s="56" t="s">
        <v>148</v>
      </c>
      <c r="X318" s="58" t="str">
        <f t="shared" si="13"/>
        <v/>
      </c>
      <c r="Y318" s="80" t="s">
        <v>148</v>
      </c>
      <c r="Z318" s="60"/>
      <c r="AA318" s="56" t="s">
        <v>148</v>
      </c>
      <c r="AB318" s="56"/>
      <c r="AC318" s="81" t="s">
        <v>148</v>
      </c>
      <c r="AD318" s="79" t="s">
        <v>148</v>
      </c>
      <c r="AE318" s="79" t="s">
        <v>148</v>
      </c>
      <c r="AF318" s="52" t="str">
        <f t="shared" si="14"/>
        <v/>
      </c>
      <c r="AG318" s="80" t="s">
        <v>148</v>
      </c>
    </row>
    <row r="319" spans="1:33" s="26" customFormat="1" ht="16.5" customHeight="1" x14ac:dyDescent="0.3">
      <c r="A319" s="41" t="s">
        <v>31</v>
      </c>
      <c r="B319" s="42" t="s">
        <v>32</v>
      </c>
      <c r="C319" s="43" t="s">
        <v>189</v>
      </c>
      <c r="D319" s="44" t="s">
        <v>190</v>
      </c>
      <c r="E319" s="43" t="s">
        <v>191</v>
      </c>
      <c r="F319" s="43" t="s">
        <v>189</v>
      </c>
      <c r="G319" s="46" t="s">
        <v>153</v>
      </c>
      <c r="H319" s="46" t="s">
        <v>153</v>
      </c>
      <c r="I319" s="46" t="s">
        <v>154</v>
      </c>
      <c r="J319" s="47"/>
      <c r="K319" s="56" t="s">
        <v>148</v>
      </c>
      <c r="L319" s="56"/>
      <c r="M319" s="56" t="s">
        <v>148</v>
      </c>
      <c r="N319" s="79" t="s">
        <v>148</v>
      </c>
      <c r="O319" s="79" t="s">
        <v>148</v>
      </c>
      <c r="P319" s="52" t="str">
        <f t="shared" si="12"/>
        <v/>
      </c>
      <c r="Q319" s="56" t="s">
        <v>148</v>
      </c>
      <c r="R319" s="54"/>
      <c r="S319" s="72" t="s">
        <v>148</v>
      </c>
      <c r="T319" s="56"/>
      <c r="U319" s="56" t="s">
        <v>148</v>
      </c>
      <c r="V319" s="56" t="s">
        <v>148</v>
      </c>
      <c r="W319" s="56" t="s">
        <v>148</v>
      </c>
      <c r="X319" s="58" t="str">
        <f t="shared" si="13"/>
        <v/>
      </c>
      <c r="Y319" s="80" t="s">
        <v>148</v>
      </c>
      <c r="Z319" s="60"/>
      <c r="AA319" s="56" t="s">
        <v>148</v>
      </c>
      <c r="AB319" s="56"/>
      <c r="AC319" s="81" t="s">
        <v>148</v>
      </c>
      <c r="AD319" s="79" t="s">
        <v>148</v>
      </c>
      <c r="AE319" s="79" t="s">
        <v>148</v>
      </c>
      <c r="AF319" s="52" t="str">
        <f t="shared" si="14"/>
        <v/>
      </c>
      <c r="AG319" s="80" t="s">
        <v>148</v>
      </c>
    </row>
    <row r="320" spans="1:33" s="26" customFormat="1" ht="16.5" customHeight="1" x14ac:dyDescent="0.3">
      <c r="A320" s="41" t="s">
        <v>31</v>
      </c>
      <c r="B320" s="42" t="s">
        <v>32</v>
      </c>
      <c r="C320" s="43" t="s">
        <v>189</v>
      </c>
      <c r="D320" s="44" t="s">
        <v>190</v>
      </c>
      <c r="E320" s="43" t="s">
        <v>191</v>
      </c>
      <c r="F320" s="43" t="s">
        <v>189</v>
      </c>
      <c r="G320" s="46" t="s">
        <v>153</v>
      </c>
      <c r="H320" s="46" t="s">
        <v>153</v>
      </c>
      <c r="I320" s="82" t="s">
        <v>155</v>
      </c>
      <c r="J320" s="47"/>
      <c r="K320" s="56" t="s">
        <v>148</v>
      </c>
      <c r="L320" s="56"/>
      <c r="M320" s="56" t="s">
        <v>148</v>
      </c>
      <c r="N320" s="79" t="s">
        <v>148</v>
      </c>
      <c r="O320" s="79" t="s">
        <v>148</v>
      </c>
      <c r="P320" s="52" t="str">
        <f t="shared" si="12"/>
        <v/>
      </c>
      <c r="Q320" s="56" t="s">
        <v>148</v>
      </c>
      <c r="R320" s="54"/>
      <c r="S320" s="72" t="s">
        <v>148</v>
      </c>
      <c r="T320" s="56"/>
      <c r="U320" s="56" t="s">
        <v>148</v>
      </c>
      <c r="V320" s="56" t="s">
        <v>148</v>
      </c>
      <c r="W320" s="56" t="s">
        <v>148</v>
      </c>
      <c r="X320" s="58" t="str">
        <f t="shared" si="13"/>
        <v/>
      </c>
      <c r="Y320" s="80" t="s">
        <v>148</v>
      </c>
      <c r="Z320" s="60"/>
      <c r="AA320" s="56" t="s">
        <v>148</v>
      </c>
      <c r="AB320" s="56"/>
      <c r="AC320" s="81" t="s">
        <v>148</v>
      </c>
      <c r="AD320" s="79" t="s">
        <v>148</v>
      </c>
      <c r="AE320" s="79" t="s">
        <v>148</v>
      </c>
      <c r="AF320" s="52" t="str">
        <f t="shared" si="14"/>
        <v/>
      </c>
      <c r="AG320" s="80" t="s">
        <v>148</v>
      </c>
    </row>
    <row r="321" spans="1:33" s="26" customFormat="1" ht="16.5" customHeight="1" x14ac:dyDescent="0.3">
      <c r="A321" s="41" t="s">
        <v>31</v>
      </c>
      <c r="B321" s="42" t="s">
        <v>32</v>
      </c>
      <c r="C321" s="43" t="s">
        <v>189</v>
      </c>
      <c r="D321" s="44" t="s">
        <v>190</v>
      </c>
      <c r="E321" s="43" t="s">
        <v>191</v>
      </c>
      <c r="F321" s="43" t="s">
        <v>189</v>
      </c>
      <c r="G321" s="46" t="s">
        <v>156</v>
      </c>
      <c r="H321" s="46" t="s">
        <v>156</v>
      </c>
      <c r="I321" s="46" t="s">
        <v>147</v>
      </c>
      <c r="J321" s="47"/>
      <c r="K321" s="56" t="s">
        <v>148</v>
      </c>
      <c r="L321" s="56"/>
      <c r="M321" s="56" t="s">
        <v>148</v>
      </c>
      <c r="N321" s="79" t="s">
        <v>148</v>
      </c>
      <c r="O321" s="79" t="s">
        <v>148</v>
      </c>
      <c r="P321" s="52" t="str">
        <f t="shared" si="12"/>
        <v/>
      </c>
      <c r="Q321" s="56" t="s">
        <v>148</v>
      </c>
      <c r="R321" s="54"/>
      <c r="S321" s="72" t="s">
        <v>148</v>
      </c>
      <c r="T321" s="56"/>
      <c r="U321" s="56" t="s">
        <v>148</v>
      </c>
      <c r="V321" s="56" t="s">
        <v>148</v>
      </c>
      <c r="W321" s="56" t="s">
        <v>148</v>
      </c>
      <c r="X321" s="58" t="str">
        <f t="shared" si="13"/>
        <v/>
      </c>
      <c r="Y321" s="80" t="s">
        <v>148</v>
      </c>
      <c r="Z321" s="60"/>
      <c r="AA321" s="56" t="s">
        <v>148</v>
      </c>
      <c r="AB321" s="56"/>
      <c r="AC321" s="81" t="s">
        <v>148</v>
      </c>
      <c r="AD321" s="79" t="s">
        <v>148</v>
      </c>
      <c r="AE321" s="79" t="s">
        <v>148</v>
      </c>
      <c r="AF321" s="52" t="str">
        <f t="shared" si="14"/>
        <v/>
      </c>
      <c r="AG321" s="80" t="s">
        <v>148</v>
      </c>
    </row>
    <row r="322" spans="1:33" s="26" customFormat="1" ht="16.5" customHeight="1" x14ac:dyDescent="0.3">
      <c r="A322" s="41" t="s">
        <v>31</v>
      </c>
      <c r="B322" s="42" t="s">
        <v>32</v>
      </c>
      <c r="C322" s="43" t="s">
        <v>189</v>
      </c>
      <c r="D322" s="44" t="s">
        <v>190</v>
      </c>
      <c r="E322" s="43" t="s">
        <v>191</v>
      </c>
      <c r="F322" s="43" t="s">
        <v>189</v>
      </c>
      <c r="G322" s="46" t="s">
        <v>156</v>
      </c>
      <c r="H322" s="46" t="s">
        <v>156</v>
      </c>
      <c r="I322" s="46" t="s">
        <v>149</v>
      </c>
      <c r="J322" s="47"/>
      <c r="K322" s="56" t="s">
        <v>148</v>
      </c>
      <c r="L322" s="56"/>
      <c r="M322" s="56" t="s">
        <v>148</v>
      </c>
      <c r="N322" s="79" t="s">
        <v>148</v>
      </c>
      <c r="O322" s="79" t="s">
        <v>148</v>
      </c>
      <c r="P322" s="52" t="str">
        <f t="shared" si="12"/>
        <v/>
      </c>
      <c r="Q322" s="56" t="s">
        <v>148</v>
      </c>
      <c r="R322" s="54"/>
      <c r="S322" s="72" t="s">
        <v>148</v>
      </c>
      <c r="T322" s="56"/>
      <c r="U322" s="56" t="s">
        <v>148</v>
      </c>
      <c r="V322" s="56" t="s">
        <v>148</v>
      </c>
      <c r="W322" s="56" t="s">
        <v>148</v>
      </c>
      <c r="X322" s="58" t="str">
        <f t="shared" si="13"/>
        <v/>
      </c>
      <c r="Y322" s="80" t="s">
        <v>148</v>
      </c>
      <c r="Z322" s="60"/>
      <c r="AA322" s="56" t="s">
        <v>148</v>
      </c>
      <c r="AB322" s="56"/>
      <c r="AC322" s="81" t="s">
        <v>148</v>
      </c>
      <c r="AD322" s="79" t="s">
        <v>148</v>
      </c>
      <c r="AE322" s="79" t="s">
        <v>148</v>
      </c>
      <c r="AF322" s="52" t="str">
        <f t="shared" si="14"/>
        <v/>
      </c>
      <c r="AG322" s="80" t="s">
        <v>148</v>
      </c>
    </row>
    <row r="323" spans="1:33" s="26" customFormat="1" ht="16.5" customHeight="1" x14ac:dyDescent="0.3">
      <c r="A323" s="41" t="s">
        <v>31</v>
      </c>
      <c r="B323" s="42" t="s">
        <v>32</v>
      </c>
      <c r="C323" s="43" t="s">
        <v>189</v>
      </c>
      <c r="D323" s="44" t="s">
        <v>190</v>
      </c>
      <c r="E323" s="43" t="s">
        <v>191</v>
      </c>
      <c r="F323" s="43" t="s">
        <v>189</v>
      </c>
      <c r="G323" s="46" t="s">
        <v>157</v>
      </c>
      <c r="H323" s="46" t="s">
        <v>157</v>
      </c>
      <c r="I323" s="46" t="s">
        <v>151</v>
      </c>
      <c r="J323" s="47"/>
      <c r="K323" s="56" t="s">
        <v>148</v>
      </c>
      <c r="L323" s="56"/>
      <c r="M323" s="56" t="s">
        <v>148</v>
      </c>
      <c r="N323" s="79" t="s">
        <v>148</v>
      </c>
      <c r="O323" s="79" t="s">
        <v>148</v>
      </c>
      <c r="P323" s="52" t="str">
        <f t="shared" ref="P323:P386" si="15">IFERROR(M323/100-O323,"")</f>
        <v/>
      </c>
      <c r="Q323" s="56" t="s">
        <v>148</v>
      </c>
      <c r="R323" s="54"/>
      <c r="S323" s="72" t="s">
        <v>148</v>
      </c>
      <c r="T323" s="56"/>
      <c r="U323" s="56" t="s">
        <v>148</v>
      </c>
      <c r="V323" s="56" t="s">
        <v>148</v>
      </c>
      <c r="W323" s="56" t="s">
        <v>148</v>
      </c>
      <c r="X323" s="58" t="str">
        <f t="shared" ref="X323:X386" si="16">IFERROR(U323/100-W323,"")</f>
        <v/>
      </c>
      <c r="Y323" s="80" t="s">
        <v>148</v>
      </c>
      <c r="Z323" s="60"/>
      <c r="AA323" s="56" t="s">
        <v>148</v>
      </c>
      <c r="AB323" s="56"/>
      <c r="AC323" s="81" t="s">
        <v>148</v>
      </c>
      <c r="AD323" s="79" t="s">
        <v>148</v>
      </c>
      <c r="AE323" s="79" t="s">
        <v>148</v>
      </c>
      <c r="AF323" s="52" t="str">
        <f t="shared" ref="AF323:AF386" si="17">IFERROR(AC323/100-AE323,"")</f>
        <v/>
      </c>
      <c r="AG323" s="80" t="s">
        <v>148</v>
      </c>
    </row>
    <row r="324" spans="1:33" s="26" customFormat="1" ht="16.5" customHeight="1" x14ac:dyDescent="0.3">
      <c r="A324" s="41" t="s">
        <v>31</v>
      </c>
      <c r="B324" s="42" t="s">
        <v>32</v>
      </c>
      <c r="C324" s="43" t="s">
        <v>189</v>
      </c>
      <c r="D324" s="44" t="s">
        <v>190</v>
      </c>
      <c r="E324" s="43" t="s">
        <v>191</v>
      </c>
      <c r="F324" s="43" t="s">
        <v>189</v>
      </c>
      <c r="G324" s="46" t="s">
        <v>157</v>
      </c>
      <c r="H324" s="46" t="s">
        <v>157</v>
      </c>
      <c r="I324" s="82" t="s">
        <v>152</v>
      </c>
      <c r="J324" s="47"/>
      <c r="K324" s="56" t="s">
        <v>148</v>
      </c>
      <c r="L324" s="56"/>
      <c r="M324" s="56" t="s">
        <v>148</v>
      </c>
      <c r="N324" s="79" t="s">
        <v>148</v>
      </c>
      <c r="O324" s="79" t="s">
        <v>148</v>
      </c>
      <c r="P324" s="52" t="str">
        <f t="shared" si="15"/>
        <v/>
      </c>
      <c r="Q324" s="56" t="s">
        <v>148</v>
      </c>
      <c r="R324" s="54"/>
      <c r="S324" s="72" t="s">
        <v>148</v>
      </c>
      <c r="T324" s="56"/>
      <c r="U324" s="56" t="s">
        <v>148</v>
      </c>
      <c r="V324" s="56" t="s">
        <v>148</v>
      </c>
      <c r="W324" s="56" t="s">
        <v>148</v>
      </c>
      <c r="X324" s="58" t="str">
        <f t="shared" si="16"/>
        <v/>
      </c>
      <c r="Y324" s="80" t="s">
        <v>148</v>
      </c>
      <c r="Z324" s="60"/>
      <c r="AA324" s="56" t="s">
        <v>148</v>
      </c>
      <c r="AB324" s="56"/>
      <c r="AC324" s="81" t="s">
        <v>148</v>
      </c>
      <c r="AD324" s="79" t="s">
        <v>148</v>
      </c>
      <c r="AE324" s="79" t="s">
        <v>148</v>
      </c>
      <c r="AF324" s="52" t="str">
        <f t="shared" si="17"/>
        <v/>
      </c>
      <c r="AG324" s="80" t="s">
        <v>148</v>
      </c>
    </row>
    <row r="325" spans="1:33" s="26" customFormat="1" ht="16.5" customHeight="1" x14ac:dyDescent="0.3">
      <c r="A325" s="41" t="s">
        <v>31</v>
      </c>
      <c r="B325" s="42" t="s">
        <v>32</v>
      </c>
      <c r="C325" s="43" t="s">
        <v>189</v>
      </c>
      <c r="D325" s="44" t="s">
        <v>190</v>
      </c>
      <c r="E325" s="43" t="s">
        <v>191</v>
      </c>
      <c r="F325" s="43" t="s">
        <v>189</v>
      </c>
      <c r="G325" s="46" t="s">
        <v>158</v>
      </c>
      <c r="H325" s="46" t="s">
        <v>158</v>
      </c>
      <c r="I325" s="46" t="s">
        <v>154</v>
      </c>
      <c r="J325" s="47"/>
      <c r="K325" s="56" t="s">
        <v>148</v>
      </c>
      <c r="L325" s="56"/>
      <c r="M325" s="56" t="s">
        <v>148</v>
      </c>
      <c r="N325" s="79" t="s">
        <v>148</v>
      </c>
      <c r="O325" s="79" t="s">
        <v>148</v>
      </c>
      <c r="P325" s="52" t="str">
        <f t="shared" si="15"/>
        <v/>
      </c>
      <c r="Q325" s="56" t="s">
        <v>148</v>
      </c>
      <c r="R325" s="54"/>
      <c r="S325" s="72" t="s">
        <v>148</v>
      </c>
      <c r="T325" s="56"/>
      <c r="U325" s="56" t="s">
        <v>148</v>
      </c>
      <c r="V325" s="56" t="s">
        <v>148</v>
      </c>
      <c r="W325" s="56" t="s">
        <v>148</v>
      </c>
      <c r="X325" s="58" t="str">
        <f t="shared" si="16"/>
        <v/>
      </c>
      <c r="Y325" s="80" t="s">
        <v>148</v>
      </c>
      <c r="Z325" s="60"/>
      <c r="AA325" s="56" t="s">
        <v>148</v>
      </c>
      <c r="AB325" s="56"/>
      <c r="AC325" s="81" t="s">
        <v>148</v>
      </c>
      <c r="AD325" s="79" t="s">
        <v>148</v>
      </c>
      <c r="AE325" s="79" t="s">
        <v>148</v>
      </c>
      <c r="AF325" s="52" t="str">
        <f t="shared" si="17"/>
        <v/>
      </c>
      <c r="AG325" s="80" t="s">
        <v>148</v>
      </c>
    </row>
    <row r="326" spans="1:33" s="26" customFormat="1" ht="16.5" customHeight="1" x14ac:dyDescent="0.3">
      <c r="A326" s="41" t="s">
        <v>31</v>
      </c>
      <c r="B326" s="42" t="s">
        <v>32</v>
      </c>
      <c r="C326" s="43" t="s">
        <v>189</v>
      </c>
      <c r="D326" s="44" t="s">
        <v>190</v>
      </c>
      <c r="E326" s="43" t="s">
        <v>191</v>
      </c>
      <c r="F326" s="43" t="s">
        <v>189</v>
      </c>
      <c r="G326" s="46" t="s">
        <v>158</v>
      </c>
      <c r="H326" s="46" t="s">
        <v>158</v>
      </c>
      <c r="I326" s="82" t="s">
        <v>155</v>
      </c>
      <c r="J326" s="47"/>
      <c r="K326" s="56" t="s">
        <v>148</v>
      </c>
      <c r="L326" s="56"/>
      <c r="M326" s="56" t="s">
        <v>148</v>
      </c>
      <c r="N326" s="79" t="s">
        <v>148</v>
      </c>
      <c r="O326" s="79" t="s">
        <v>148</v>
      </c>
      <c r="P326" s="52" t="str">
        <f t="shared" si="15"/>
        <v/>
      </c>
      <c r="Q326" s="56" t="s">
        <v>148</v>
      </c>
      <c r="R326" s="54"/>
      <c r="S326" s="72" t="s">
        <v>148</v>
      </c>
      <c r="T326" s="56"/>
      <c r="U326" s="56" t="s">
        <v>148</v>
      </c>
      <c r="V326" s="56" t="s">
        <v>148</v>
      </c>
      <c r="W326" s="56" t="s">
        <v>148</v>
      </c>
      <c r="X326" s="58" t="str">
        <f t="shared" si="16"/>
        <v/>
      </c>
      <c r="Y326" s="80" t="s">
        <v>148</v>
      </c>
      <c r="Z326" s="60"/>
      <c r="AA326" s="56" t="s">
        <v>148</v>
      </c>
      <c r="AB326" s="56"/>
      <c r="AC326" s="81" t="s">
        <v>148</v>
      </c>
      <c r="AD326" s="79" t="s">
        <v>148</v>
      </c>
      <c r="AE326" s="79" t="s">
        <v>148</v>
      </c>
      <c r="AF326" s="52" t="str">
        <f t="shared" si="17"/>
        <v/>
      </c>
      <c r="AG326" s="80" t="s">
        <v>148</v>
      </c>
    </row>
    <row r="327" spans="1:33" s="26" customFormat="1" ht="16.5" customHeight="1" x14ac:dyDescent="0.3">
      <c r="A327" s="41" t="s">
        <v>31</v>
      </c>
      <c r="B327" s="42" t="s">
        <v>32</v>
      </c>
      <c r="C327" s="43" t="s">
        <v>189</v>
      </c>
      <c r="D327" s="44" t="s">
        <v>190</v>
      </c>
      <c r="E327" s="43" t="s">
        <v>191</v>
      </c>
      <c r="F327" s="43" t="s">
        <v>189</v>
      </c>
      <c r="G327" s="46" t="s">
        <v>159</v>
      </c>
      <c r="H327" s="46" t="s">
        <v>159</v>
      </c>
      <c r="I327" s="46" t="s">
        <v>147</v>
      </c>
      <c r="J327" s="47"/>
      <c r="K327" s="56" t="s">
        <v>148</v>
      </c>
      <c r="L327" s="56"/>
      <c r="M327" s="56" t="s">
        <v>148</v>
      </c>
      <c r="N327" s="79" t="s">
        <v>148</v>
      </c>
      <c r="O327" s="79" t="s">
        <v>148</v>
      </c>
      <c r="P327" s="52" t="str">
        <f t="shared" si="15"/>
        <v/>
      </c>
      <c r="Q327" s="56" t="s">
        <v>148</v>
      </c>
      <c r="R327" s="54"/>
      <c r="S327" s="72" t="s">
        <v>148</v>
      </c>
      <c r="T327" s="56"/>
      <c r="U327" s="56" t="s">
        <v>148</v>
      </c>
      <c r="V327" s="56" t="s">
        <v>148</v>
      </c>
      <c r="W327" s="56" t="s">
        <v>148</v>
      </c>
      <c r="X327" s="58" t="str">
        <f t="shared" si="16"/>
        <v/>
      </c>
      <c r="Y327" s="80" t="s">
        <v>148</v>
      </c>
      <c r="Z327" s="60"/>
      <c r="AA327" s="56" t="s">
        <v>148</v>
      </c>
      <c r="AB327" s="56"/>
      <c r="AC327" s="81" t="s">
        <v>148</v>
      </c>
      <c r="AD327" s="79" t="s">
        <v>148</v>
      </c>
      <c r="AE327" s="79" t="s">
        <v>148</v>
      </c>
      <c r="AF327" s="52" t="str">
        <f t="shared" si="17"/>
        <v/>
      </c>
      <c r="AG327" s="80" t="s">
        <v>148</v>
      </c>
    </row>
    <row r="328" spans="1:33" s="26" customFormat="1" ht="16.5" customHeight="1" x14ac:dyDescent="0.3">
      <c r="A328" s="41" t="s">
        <v>31</v>
      </c>
      <c r="B328" s="42" t="s">
        <v>32</v>
      </c>
      <c r="C328" s="43" t="s">
        <v>189</v>
      </c>
      <c r="D328" s="44" t="s">
        <v>190</v>
      </c>
      <c r="E328" s="43" t="s">
        <v>191</v>
      </c>
      <c r="F328" s="43" t="s">
        <v>189</v>
      </c>
      <c r="G328" s="46" t="s">
        <v>159</v>
      </c>
      <c r="H328" s="46" t="s">
        <v>159</v>
      </c>
      <c r="I328" s="46" t="s">
        <v>149</v>
      </c>
      <c r="J328" s="47"/>
      <c r="K328" s="56" t="s">
        <v>148</v>
      </c>
      <c r="L328" s="56"/>
      <c r="M328" s="56" t="s">
        <v>148</v>
      </c>
      <c r="N328" s="79" t="s">
        <v>148</v>
      </c>
      <c r="O328" s="79" t="s">
        <v>148</v>
      </c>
      <c r="P328" s="52" t="str">
        <f t="shared" si="15"/>
        <v/>
      </c>
      <c r="Q328" s="56" t="s">
        <v>148</v>
      </c>
      <c r="R328" s="54"/>
      <c r="S328" s="72" t="s">
        <v>148</v>
      </c>
      <c r="T328" s="56"/>
      <c r="U328" s="56" t="s">
        <v>148</v>
      </c>
      <c r="V328" s="56" t="s">
        <v>148</v>
      </c>
      <c r="W328" s="56" t="s">
        <v>148</v>
      </c>
      <c r="X328" s="58" t="str">
        <f t="shared" si="16"/>
        <v/>
      </c>
      <c r="Y328" s="80" t="s">
        <v>148</v>
      </c>
      <c r="Z328" s="60"/>
      <c r="AA328" s="56" t="s">
        <v>148</v>
      </c>
      <c r="AB328" s="56"/>
      <c r="AC328" s="81" t="s">
        <v>148</v>
      </c>
      <c r="AD328" s="79" t="s">
        <v>148</v>
      </c>
      <c r="AE328" s="79" t="s">
        <v>148</v>
      </c>
      <c r="AF328" s="52" t="str">
        <f t="shared" si="17"/>
        <v/>
      </c>
      <c r="AG328" s="80" t="s">
        <v>148</v>
      </c>
    </row>
    <row r="329" spans="1:33" s="26" customFormat="1" ht="16.5" customHeight="1" x14ac:dyDescent="0.3">
      <c r="A329" s="41" t="s">
        <v>31</v>
      </c>
      <c r="B329" s="42" t="s">
        <v>32</v>
      </c>
      <c r="C329" s="43" t="s">
        <v>189</v>
      </c>
      <c r="D329" s="44" t="s">
        <v>190</v>
      </c>
      <c r="E329" s="43" t="s">
        <v>191</v>
      </c>
      <c r="F329" s="43" t="s">
        <v>189</v>
      </c>
      <c r="G329" s="46" t="s">
        <v>160</v>
      </c>
      <c r="H329" s="46" t="s">
        <v>160</v>
      </c>
      <c r="I329" s="46" t="s">
        <v>151</v>
      </c>
      <c r="J329" s="47"/>
      <c r="K329" s="56" t="s">
        <v>148</v>
      </c>
      <c r="L329" s="56"/>
      <c r="M329" s="56" t="s">
        <v>148</v>
      </c>
      <c r="N329" s="79" t="s">
        <v>148</v>
      </c>
      <c r="O329" s="79" t="s">
        <v>148</v>
      </c>
      <c r="P329" s="52" t="str">
        <f t="shared" si="15"/>
        <v/>
      </c>
      <c r="Q329" s="56" t="s">
        <v>148</v>
      </c>
      <c r="R329" s="54"/>
      <c r="S329" s="72" t="s">
        <v>148</v>
      </c>
      <c r="T329" s="56"/>
      <c r="U329" s="56" t="s">
        <v>148</v>
      </c>
      <c r="V329" s="56" t="s">
        <v>148</v>
      </c>
      <c r="W329" s="56" t="s">
        <v>148</v>
      </c>
      <c r="X329" s="58" t="str">
        <f t="shared" si="16"/>
        <v/>
      </c>
      <c r="Y329" s="80" t="s">
        <v>148</v>
      </c>
      <c r="Z329" s="60"/>
      <c r="AA329" s="56" t="s">
        <v>148</v>
      </c>
      <c r="AB329" s="56"/>
      <c r="AC329" s="81" t="s">
        <v>148</v>
      </c>
      <c r="AD329" s="79" t="s">
        <v>148</v>
      </c>
      <c r="AE329" s="79" t="s">
        <v>148</v>
      </c>
      <c r="AF329" s="52" t="str">
        <f t="shared" si="17"/>
        <v/>
      </c>
      <c r="AG329" s="80" t="s">
        <v>148</v>
      </c>
    </row>
    <row r="330" spans="1:33" s="26" customFormat="1" ht="16.5" customHeight="1" x14ac:dyDescent="0.3">
      <c r="A330" s="41" t="s">
        <v>31</v>
      </c>
      <c r="B330" s="42" t="s">
        <v>32</v>
      </c>
      <c r="C330" s="43" t="s">
        <v>189</v>
      </c>
      <c r="D330" s="44" t="s">
        <v>190</v>
      </c>
      <c r="E330" s="43" t="s">
        <v>191</v>
      </c>
      <c r="F330" s="43" t="s">
        <v>189</v>
      </c>
      <c r="G330" s="46" t="s">
        <v>160</v>
      </c>
      <c r="H330" s="46" t="s">
        <v>160</v>
      </c>
      <c r="I330" s="82" t="s">
        <v>152</v>
      </c>
      <c r="J330" s="47"/>
      <c r="K330" s="56" t="s">
        <v>148</v>
      </c>
      <c r="L330" s="56"/>
      <c r="M330" s="56" t="s">
        <v>148</v>
      </c>
      <c r="N330" s="79" t="s">
        <v>148</v>
      </c>
      <c r="O330" s="79" t="s">
        <v>148</v>
      </c>
      <c r="P330" s="52" t="str">
        <f t="shared" si="15"/>
        <v/>
      </c>
      <c r="Q330" s="56" t="s">
        <v>148</v>
      </c>
      <c r="R330" s="54"/>
      <c r="S330" s="72" t="s">
        <v>148</v>
      </c>
      <c r="T330" s="56"/>
      <c r="U330" s="56" t="s">
        <v>148</v>
      </c>
      <c r="V330" s="56" t="s">
        <v>148</v>
      </c>
      <c r="W330" s="56" t="s">
        <v>148</v>
      </c>
      <c r="X330" s="58" t="str">
        <f t="shared" si="16"/>
        <v/>
      </c>
      <c r="Y330" s="80" t="s">
        <v>148</v>
      </c>
      <c r="Z330" s="60"/>
      <c r="AA330" s="56" t="s">
        <v>148</v>
      </c>
      <c r="AB330" s="56"/>
      <c r="AC330" s="81" t="s">
        <v>148</v>
      </c>
      <c r="AD330" s="79" t="s">
        <v>148</v>
      </c>
      <c r="AE330" s="79" t="s">
        <v>148</v>
      </c>
      <c r="AF330" s="52" t="str">
        <f t="shared" si="17"/>
        <v/>
      </c>
      <c r="AG330" s="80" t="s">
        <v>148</v>
      </c>
    </row>
    <row r="331" spans="1:33" s="26" customFormat="1" ht="16.5" customHeight="1" x14ac:dyDescent="0.3">
      <c r="A331" s="41" t="s">
        <v>31</v>
      </c>
      <c r="B331" s="42" t="s">
        <v>32</v>
      </c>
      <c r="C331" s="43" t="s">
        <v>189</v>
      </c>
      <c r="D331" s="44" t="s">
        <v>190</v>
      </c>
      <c r="E331" s="43" t="s">
        <v>191</v>
      </c>
      <c r="F331" s="43" t="s">
        <v>189</v>
      </c>
      <c r="G331" s="46" t="s">
        <v>161</v>
      </c>
      <c r="H331" s="46" t="s">
        <v>161</v>
      </c>
      <c r="I331" s="46" t="s">
        <v>154</v>
      </c>
      <c r="J331" s="47"/>
      <c r="K331" s="56" t="s">
        <v>148</v>
      </c>
      <c r="L331" s="56"/>
      <c r="M331" s="56" t="s">
        <v>148</v>
      </c>
      <c r="N331" s="79" t="s">
        <v>148</v>
      </c>
      <c r="O331" s="79" t="s">
        <v>148</v>
      </c>
      <c r="P331" s="52" t="str">
        <f t="shared" si="15"/>
        <v/>
      </c>
      <c r="Q331" s="56" t="s">
        <v>148</v>
      </c>
      <c r="R331" s="54"/>
      <c r="S331" s="72" t="s">
        <v>148</v>
      </c>
      <c r="T331" s="56"/>
      <c r="U331" s="56" t="s">
        <v>148</v>
      </c>
      <c r="V331" s="56" t="s">
        <v>148</v>
      </c>
      <c r="W331" s="56" t="s">
        <v>148</v>
      </c>
      <c r="X331" s="58" t="str">
        <f t="shared" si="16"/>
        <v/>
      </c>
      <c r="Y331" s="80" t="s">
        <v>148</v>
      </c>
      <c r="Z331" s="60"/>
      <c r="AA331" s="56" t="s">
        <v>148</v>
      </c>
      <c r="AB331" s="56"/>
      <c r="AC331" s="81" t="s">
        <v>148</v>
      </c>
      <c r="AD331" s="79" t="s">
        <v>148</v>
      </c>
      <c r="AE331" s="79" t="s">
        <v>148</v>
      </c>
      <c r="AF331" s="52" t="str">
        <f t="shared" si="17"/>
        <v/>
      </c>
      <c r="AG331" s="80" t="s">
        <v>148</v>
      </c>
    </row>
    <row r="332" spans="1:33" s="26" customFormat="1" ht="16.5" customHeight="1" x14ac:dyDescent="0.3">
      <c r="A332" s="41" t="s">
        <v>31</v>
      </c>
      <c r="B332" s="42" t="s">
        <v>32</v>
      </c>
      <c r="C332" s="43" t="s">
        <v>189</v>
      </c>
      <c r="D332" s="44" t="s">
        <v>190</v>
      </c>
      <c r="E332" s="43" t="s">
        <v>191</v>
      </c>
      <c r="F332" s="43" t="s">
        <v>189</v>
      </c>
      <c r="G332" s="46" t="s">
        <v>161</v>
      </c>
      <c r="H332" s="46" t="s">
        <v>161</v>
      </c>
      <c r="I332" s="82" t="s">
        <v>155</v>
      </c>
      <c r="J332" s="47"/>
      <c r="K332" s="56" t="s">
        <v>148</v>
      </c>
      <c r="L332" s="56"/>
      <c r="M332" s="56" t="s">
        <v>148</v>
      </c>
      <c r="N332" s="79" t="s">
        <v>148</v>
      </c>
      <c r="O332" s="79" t="s">
        <v>148</v>
      </c>
      <c r="P332" s="52" t="str">
        <f t="shared" si="15"/>
        <v/>
      </c>
      <c r="Q332" s="56" t="s">
        <v>148</v>
      </c>
      <c r="R332" s="54"/>
      <c r="S332" s="72" t="s">
        <v>148</v>
      </c>
      <c r="T332" s="56"/>
      <c r="U332" s="56" t="s">
        <v>148</v>
      </c>
      <c r="V332" s="56" t="s">
        <v>148</v>
      </c>
      <c r="W332" s="56" t="s">
        <v>148</v>
      </c>
      <c r="X332" s="58" t="str">
        <f t="shared" si="16"/>
        <v/>
      </c>
      <c r="Y332" s="80" t="s">
        <v>148</v>
      </c>
      <c r="Z332" s="60"/>
      <c r="AA332" s="56" t="s">
        <v>148</v>
      </c>
      <c r="AB332" s="56"/>
      <c r="AC332" s="81" t="s">
        <v>148</v>
      </c>
      <c r="AD332" s="79" t="s">
        <v>148</v>
      </c>
      <c r="AE332" s="79" t="s">
        <v>148</v>
      </c>
      <c r="AF332" s="52" t="str">
        <f t="shared" si="17"/>
        <v/>
      </c>
      <c r="AG332" s="80" t="s">
        <v>148</v>
      </c>
    </row>
    <row r="333" spans="1:33" s="26" customFormat="1" ht="16.5" customHeight="1" x14ac:dyDescent="0.25">
      <c r="A333" s="41" t="s">
        <v>31</v>
      </c>
      <c r="B333" s="42" t="s">
        <v>162</v>
      </c>
      <c r="C333" s="43" t="s">
        <v>192</v>
      </c>
      <c r="D333" s="44" t="s">
        <v>193</v>
      </c>
      <c r="E333" s="43" t="s">
        <v>162</v>
      </c>
      <c r="F333" s="43" t="s">
        <v>192</v>
      </c>
      <c r="G333" s="45" t="s">
        <v>36</v>
      </c>
      <c r="H333" s="45" t="s">
        <v>37</v>
      </c>
      <c r="I333" s="46" t="s">
        <v>38</v>
      </c>
      <c r="J333" s="47"/>
      <c r="K333" s="64" t="s">
        <v>39</v>
      </c>
      <c r="L333" s="49" t="s">
        <v>40</v>
      </c>
      <c r="M333" s="65">
        <v>80</v>
      </c>
      <c r="N333" s="51">
        <v>20369.527586206899</v>
      </c>
      <c r="O333" s="52">
        <v>0.77333333333333332</v>
      </c>
      <c r="P333" s="52">
        <f t="shared" si="15"/>
        <v>2.6666666666666727E-2</v>
      </c>
      <c r="Q333" s="53" t="s">
        <v>41</v>
      </c>
      <c r="R333" s="54"/>
      <c r="S333" s="55" t="s">
        <v>42</v>
      </c>
      <c r="T333" s="56" t="s">
        <v>43</v>
      </c>
      <c r="U333" s="50">
        <v>70</v>
      </c>
      <c r="V333" s="57">
        <v>23332.035769230773</v>
      </c>
      <c r="W333" s="58">
        <v>0.69333333333333325</v>
      </c>
      <c r="X333" s="58">
        <f t="shared" si="16"/>
        <v>6.6666666666667096E-3</v>
      </c>
      <c r="Y333" s="59" t="s">
        <v>44</v>
      </c>
      <c r="Z333" s="60"/>
      <c r="AA333" s="56" t="s">
        <v>194</v>
      </c>
      <c r="AB333" s="56" t="s">
        <v>46</v>
      </c>
      <c r="AC333" s="61">
        <v>55</v>
      </c>
      <c r="AD333" s="51">
        <v>13483.871458333333</v>
      </c>
      <c r="AE333" s="52">
        <v>0.64</v>
      </c>
      <c r="AF333" s="52">
        <f t="shared" si="17"/>
        <v>-8.9999999999999969E-2</v>
      </c>
      <c r="AG333" s="62" t="s">
        <v>47</v>
      </c>
    </row>
    <row r="334" spans="1:33" s="26" customFormat="1" ht="16.5" customHeight="1" x14ac:dyDescent="0.25">
      <c r="A334" s="41" t="s">
        <v>31</v>
      </c>
      <c r="B334" s="42" t="s">
        <v>162</v>
      </c>
      <c r="C334" s="43" t="s">
        <v>192</v>
      </c>
      <c r="D334" s="44" t="s">
        <v>193</v>
      </c>
      <c r="E334" s="43" t="s">
        <v>162</v>
      </c>
      <c r="F334" s="43" t="s">
        <v>192</v>
      </c>
      <c r="G334" s="45" t="s">
        <v>36</v>
      </c>
      <c r="H334" s="45" t="s">
        <v>37</v>
      </c>
      <c r="I334" s="46" t="s">
        <v>48</v>
      </c>
      <c r="J334" s="47"/>
      <c r="K334" s="63" t="s">
        <v>49</v>
      </c>
      <c r="L334" s="49" t="s">
        <v>40</v>
      </c>
      <c r="M334" s="65">
        <v>75</v>
      </c>
      <c r="N334" s="51">
        <v>9144.6448863636397</v>
      </c>
      <c r="O334" s="52">
        <v>0.70967741935483863</v>
      </c>
      <c r="P334" s="52">
        <f t="shared" si="15"/>
        <v>4.0322580645161366E-2</v>
      </c>
      <c r="Q334" s="53" t="s">
        <v>41</v>
      </c>
      <c r="R334" s="54"/>
      <c r="S334" s="55" t="s">
        <v>50</v>
      </c>
      <c r="T334" s="56" t="s">
        <v>43</v>
      </c>
      <c r="U334" s="50">
        <v>70</v>
      </c>
      <c r="V334" s="57">
        <v>10568.264555555554</v>
      </c>
      <c r="W334" s="58">
        <v>0.72580645161290314</v>
      </c>
      <c r="X334" s="58">
        <f t="shared" si="16"/>
        <v>-2.5806451612903181E-2</v>
      </c>
      <c r="Y334" s="59" t="s">
        <v>44</v>
      </c>
      <c r="Z334" s="60"/>
      <c r="AA334" s="56" t="s">
        <v>195</v>
      </c>
      <c r="AB334" s="56" t="s">
        <v>46</v>
      </c>
      <c r="AC334" s="61">
        <v>30</v>
      </c>
      <c r="AD334" s="51">
        <v>7150.1343243243218</v>
      </c>
      <c r="AE334" s="52">
        <v>0.59677419354838712</v>
      </c>
      <c r="AF334" s="52">
        <f t="shared" si="17"/>
        <v>-0.29677419354838713</v>
      </c>
      <c r="AG334" s="62" t="s">
        <v>47</v>
      </c>
    </row>
    <row r="335" spans="1:33" s="26" customFormat="1" ht="16.5" customHeight="1" x14ac:dyDescent="0.25">
      <c r="A335" s="41" t="s">
        <v>31</v>
      </c>
      <c r="B335" s="42" t="s">
        <v>162</v>
      </c>
      <c r="C335" s="43" t="s">
        <v>192</v>
      </c>
      <c r="D335" s="44" t="s">
        <v>193</v>
      </c>
      <c r="E335" s="43" t="s">
        <v>162</v>
      </c>
      <c r="F335" s="43" t="s">
        <v>192</v>
      </c>
      <c r="G335" s="45" t="s">
        <v>36</v>
      </c>
      <c r="H335" s="45" t="s">
        <v>37</v>
      </c>
      <c r="I335" s="46" t="s">
        <v>52</v>
      </c>
      <c r="J335" s="47"/>
      <c r="K335" s="64" t="s">
        <v>53</v>
      </c>
      <c r="L335" s="49" t="s">
        <v>40</v>
      </c>
      <c r="M335" s="50">
        <v>80</v>
      </c>
      <c r="N335" s="51">
        <v>0</v>
      </c>
      <c r="O335" s="52">
        <v>0</v>
      </c>
      <c r="P335" s="52">
        <f t="shared" si="15"/>
        <v>0.8</v>
      </c>
      <c r="Q335" s="53" t="s">
        <v>41</v>
      </c>
      <c r="R335" s="54"/>
      <c r="S335" s="55" t="s">
        <v>54</v>
      </c>
      <c r="T335" s="56" t="s">
        <v>43</v>
      </c>
      <c r="U335" s="50">
        <v>70</v>
      </c>
      <c r="V335" s="57">
        <v>0</v>
      </c>
      <c r="W335" s="58">
        <v>0</v>
      </c>
      <c r="X335" s="58">
        <f t="shared" si="16"/>
        <v>0.7</v>
      </c>
      <c r="Y335" s="59" t="s">
        <v>44</v>
      </c>
      <c r="Z335" s="60"/>
      <c r="AA335" s="56" t="s">
        <v>55</v>
      </c>
      <c r="AB335" s="56" t="s">
        <v>46</v>
      </c>
      <c r="AC335" s="61">
        <v>50</v>
      </c>
      <c r="AD335" s="51">
        <v>0</v>
      </c>
      <c r="AE335" s="52">
        <v>0</v>
      </c>
      <c r="AF335" s="52">
        <f t="shared" si="17"/>
        <v>0.5</v>
      </c>
      <c r="AG335" s="62" t="s">
        <v>47</v>
      </c>
    </row>
    <row r="336" spans="1:33" s="26" customFormat="1" ht="16.5" customHeight="1" x14ac:dyDescent="0.25">
      <c r="A336" s="41" t="s">
        <v>31</v>
      </c>
      <c r="B336" s="42" t="s">
        <v>162</v>
      </c>
      <c r="C336" s="43" t="s">
        <v>192</v>
      </c>
      <c r="D336" s="44" t="s">
        <v>193</v>
      </c>
      <c r="E336" s="43" t="s">
        <v>162</v>
      </c>
      <c r="F336" s="43" t="s">
        <v>192</v>
      </c>
      <c r="G336" s="45" t="s">
        <v>36</v>
      </c>
      <c r="H336" s="45" t="s">
        <v>37</v>
      </c>
      <c r="I336" s="46" t="s">
        <v>56</v>
      </c>
      <c r="J336" s="47"/>
      <c r="K336" s="64" t="s">
        <v>57</v>
      </c>
      <c r="L336" s="49" t="s">
        <v>40</v>
      </c>
      <c r="M336" s="65">
        <v>75</v>
      </c>
      <c r="N336" s="51">
        <v>87211.686250000013</v>
      </c>
      <c r="O336" s="52">
        <v>0.88888888888888884</v>
      </c>
      <c r="P336" s="52">
        <f t="shared" si="15"/>
        <v>-0.13888888888888884</v>
      </c>
      <c r="Q336" s="53" t="s">
        <v>41</v>
      </c>
      <c r="R336" s="54"/>
      <c r="S336" s="55" t="s">
        <v>58</v>
      </c>
      <c r="T336" s="56" t="s">
        <v>43</v>
      </c>
      <c r="U336" s="50">
        <v>70</v>
      </c>
      <c r="V336" s="57">
        <v>55913.333888888883</v>
      </c>
      <c r="W336" s="58">
        <v>1</v>
      </c>
      <c r="X336" s="58">
        <f t="shared" si="16"/>
        <v>-0.30000000000000004</v>
      </c>
      <c r="Y336" s="59" t="s">
        <v>44</v>
      </c>
      <c r="Z336" s="60"/>
      <c r="AA336" s="56" t="s">
        <v>80</v>
      </c>
      <c r="AB336" s="56" t="s">
        <v>46</v>
      </c>
      <c r="AC336" s="61">
        <v>70</v>
      </c>
      <c r="AD336" s="51">
        <v>67121.866249999992</v>
      </c>
      <c r="AE336" s="52">
        <v>0.88888888888888884</v>
      </c>
      <c r="AF336" s="52">
        <f t="shared" si="17"/>
        <v>-0.18888888888888888</v>
      </c>
      <c r="AG336" s="62" t="s">
        <v>47</v>
      </c>
    </row>
    <row r="337" spans="1:33" s="26" customFormat="1" ht="16.5" customHeight="1" x14ac:dyDescent="0.25">
      <c r="A337" s="41" t="s">
        <v>31</v>
      </c>
      <c r="B337" s="42" t="s">
        <v>162</v>
      </c>
      <c r="C337" s="43" t="s">
        <v>192</v>
      </c>
      <c r="D337" s="44" t="s">
        <v>193</v>
      </c>
      <c r="E337" s="43" t="s">
        <v>162</v>
      </c>
      <c r="F337" s="43" t="s">
        <v>192</v>
      </c>
      <c r="G337" s="45" t="s">
        <v>36</v>
      </c>
      <c r="H337" s="45" t="s">
        <v>37</v>
      </c>
      <c r="I337" s="46" t="s">
        <v>60</v>
      </c>
      <c r="J337" s="47"/>
      <c r="K337" s="63" t="s">
        <v>61</v>
      </c>
      <c r="L337" s="49" t="s">
        <v>40</v>
      </c>
      <c r="M337" s="50">
        <v>75</v>
      </c>
      <c r="N337" s="51">
        <v>6726.4796590909045</v>
      </c>
      <c r="O337" s="52">
        <v>0.64233576642335766</v>
      </c>
      <c r="P337" s="52">
        <f t="shared" si="15"/>
        <v>0.10766423357664234</v>
      </c>
      <c r="Q337" s="53" t="s">
        <v>41</v>
      </c>
      <c r="R337" s="54"/>
      <c r="S337" s="55" t="s">
        <v>62</v>
      </c>
      <c r="T337" s="56" t="s">
        <v>43</v>
      </c>
      <c r="U337" s="66">
        <v>60</v>
      </c>
      <c r="V337" s="57">
        <v>5501.0180497131887</v>
      </c>
      <c r="W337" s="58">
        <v>0.63625304136253047</v>
      </c>
      <c r="X337" s="58">
        <f t="shared" si="16"/>
        <v>-3.6253041362530491E-2</v>
      </c>
      <c r="Y337" s="59" t="s">
        <v>63</v>
      </c>
      <c r="Z337" s="60"/>
      <c r="AA337" s="56" t="s">
        <v>196</v>
      </c>
      <c r="AB337" s="56" t="s">
        <v>46</v>
      </c>
      <c r="AC337" s="61">
        <v>50</v>
      </c>
      <c r="AD337" s="51">
        <v>4740.7599056603785</v>
      </c>
      <c r="AE337" s="52">
        <v>0.51581508515815089</v>
      </c>
      <c r="AF337" s="52">
        <f t="shared" si="17"/>
        <v>-1.5815085158150888E-2</v>
      </c>
      <c r="AG337" s="62" t="s">
        <v>47</v>
      </c>
    </row>
    <row r="338" spans="1:33" s="26" customFormat="1" ht="16.5" customHeight="1" x14ac:dyDescent="0.25">
      <c r="A338" s="41" t="s">
        <v>31</v>
      </c>
      <c r="B338" s="42" t="s">
        <v>162</v>
      </c>
      <c r="C338" s="43" t="s">
        <v>192</v>
      </c>
      <c r="D338" s="44" t="s">
        <v>193</v>
      </c>
      <c r="E338" s="43" t="s">
        <v>162</v>
      </c>
      <c r="F338" s="43" t="s">
        <v>192</v>
      </c>
      <c r="G338" s="45" t="s">
        <v>36</v>
      </c>
      <c r="H338" s="45" t="s">
        <v>37</v>
      </c>
      <c r="I338" s="46" t="s">
        <v>65</v>
      </c>
      <c r="J338" s="47"/>
      <c r="K338" s="48" t="s">
        <v>66</v>
      </c>
      <c r="L338" s="49" t="s">
        <v>40</v>
      </c>
      <c r="M338" s="61">
        <v>70</v>
      </c>
      <c r="N338" s="51">
        <v>2676.1667848410739</v>
      </c>
      <c r="O338" s="52">
        <v>0.54533333333333334</v>
      </c>
      <c r="P338" s="52">
        <f t="shared" si="15"/>
        <v>0.15466666666666662</v>
      </c>
      <c r="Q338" s="64" t="s">
        <v>41</v>
      </c>
      <c r="R338" s="54"/>
      <c r="S338" s="55" t="s">
        <v>67</v>
      </c>
      <c r="T338" s="56" t="s">
        <v>43</v>
      </c>
      <c r="U338" s="61">
        <v>60</v>
      </c>
      <c r="V338" s="57">
        <v>1926.9567368421042</v>
      </c>
      <c r="W338" s="58">
        <v>0.56999999999999995</v>
      </c>
      <c r="X338" s="58">
        <f t="shared" si="16"/>
        <v>3.0000000000000027E-2</v>
      </c>
      <c r="Y338" s="59" t="s">
        <v>63</v>
      </c>
      <c r="Z338" s="60"/>
      <c r="AA338" s="56" t="s">
        <v>197</v>
      </c>
      <c r="AB338" s="56" t="s">
        <v>46</v>
      </c>
      <c r="AC338" s="61">
        <v>40</v>
      </c>
      <c r="AD338" s="51">
        <v>2670.9740909090924</v>
      </c>
      <c r="AE338" s="52">
        <v>0.41066666666666668</v>
      </c>
      <c r="AF338" s="52">
        <f t="shared" si="17"/>
        <v>-1.0666666666666658E-2</v>
      </c>
      <c r="AG338" s="62" t="s">
        <v>47</v>
      </c>
    </row>
    <row r="339" spans="1:33" s="26" customFormat="1" ht="16.5" customHeight="1" x14ac:dyDescent="0.25">
      <c r="A339" s="41" t="s">
        <v>31</v>
      </c>
      <c r="B339" s="42" t="s">
        <v>162</v>
      </c>
      <c r="C339" s="43" t="s">
        <v>192</v>
      </c>
      <c r="D339" s="44" t="s">
        <v>193</v>
      </c>
      <c r="E339" s="43" t="s">
        <v>162</v>
      </c>
      <c r="F339" s="43" t="s">
        <v>192</v>
      </c>
      <c r="G339" s="45" t="s">
        <v>36</v>
      </c>
      <c r="H339" s="45" t="s">
        <v>37</v>
      </c>
      <c r="I339" s="46" t="s">
        <v>69</v>
      </c>
      <c r="J339" s="47"/>
      <c r="K339" s="64" t="s">
        <v>70</v>
      </c>
      <c r="L339" s="63" t="s">
        <v>71</v>
      </c>
      <c r="M339" s="65">
        <v>70</v>
      </c>
      <c r="N339" s="51">
        <v>22927.571111111127</v>
      </c>
      <c r="O339" s="52">
        <v>0.87869822485207094</v>
      </c>
      <c r="P339" s="52">
        <f t="shared" si="15"/>
        <v>-0.17869822485207099</v>
      </c>
      <c r="Q339" s="53" t="s">
        <v>72</v>
      </c>
      <c r="R339" s="54"/>
      <c r="S339" s="55" t="s">
        <v>73</v>
      </c>
      <c r="T339" s="56" t="s">
        <v>43</v>
      </c>
      <c r="U339" s="50">
        <v>70</v>
      </c>
      <c r="V339" s="57">
        <v>5367.2331985294095</v>
      </c>
      <c r="W339" s="58">
        <v>0.80473372781065089</v>
      </c>
      <c r="X339" s="58">
        <f t="shared" si="16"/>
        <v>-0.10473372781065093</v>
      </c>
      <c r="Y339" s="59" t="s">
        <v>74</v>
      </c>
      <c r="Z339" s="60"/>
      <c r="AA339" s="56" t="s">
        <v>198</v>
      </c>
      <c r="AB339" s="56" t="s">
        <v>46</v>
      </c>
      <c r="AC339" s="61">
        <v>30</v>
      </c>
      <c r="AD339" s="51">
        <v>2646.4092372881355</v>
      </c>
      <c r="AE339" s="52">
        <v>0.34911242603550297</v>
      </c>
      <c r="AF339" s="52">
        <f t="shared" si="17"/>
        <v>-4.9112426035502976E-2</v>
      </c>
      <c r="AG339" s="62" t="s">
        <v>47</v>
      </c>
    </row>
    <row r="340" spans="1:33" s="26" customFormat="1" ht="16.5" customHeight="1" x14ac:dyDescent="0.25">
      <c r="A340" s="41" t="s">
        <v>31</v>
      </c>
      <c r="B340" s="42" t="s">
        <v>162</v>
      </c>
      <c r="C340" s="43" t="s">
        <v>192</v>
      </c>
      <c r="D340" s="44" t="s">
        <v>193</v>
      </c>
      <c r="E340" s="43" t="s">
        <v>162</v>
      </c>
      <c r="F340" s="43" t="s">
        <v>192</v>
      </c>
      <c r="G340" s="45" t="s">
        <v>36</v>
      </c>
      <c r="H340" s="45" t="s">
        <v>37</v>
      </c>
      <c r="I340" s="46" t="s">
        <v>75</v>
      </c>
      <c r="J340" s="47"/>
      <c r="K340" s="64" t="s">
        <v>76</v>
      </c>
      <c r="L340" s="63" t="s">
        <v>71</v>
      </c>
      <c r="M340" s="65">
        <v>60</v>
      </c>
      <c r="N340" s="51">
        <v>9115.1406929637633</v>
      </c>
      <c r="O340" s="52">
        <v>0.81707317073170738</v>
      </c>
      <c r="P340" s="52">
        <f t="shared" si="15"/>
        <v>-0.2170731707317074</v>
      </c>
      <c r="Q340" s="53" t="s">
        <v>72</v>
      </c>
      <c r="R340" s="54"/>
      <c r="S340" s="55" t="s">
        <v>77</v>
      </c>
      <c r="T340" s="56" t="s">
        <v>43</v>
      </c>
      <c r="U340" s="50">
        <v>70</v>
      </c>
      <c r="V340" s="57">
        <v>3132.4577582417578</v>
      </c>
      <c r="W340" s="58">
        <v>0.79268292682926822</v>
      </c>
      <c r="X340" s="58">
        <f t="shared" si="16"/>
        <v>-9.2682926829268264E-2</v>
      </c>
      <c r="Y340" s="59" t="s">
        <v>74</v>
      </c>
      <c r="Z340" s="60"/>
      <c r="AA340" s="56" t="s">
        <v>64</v>
      </c>
      <c r="AB340" s="56" t="s">
        <v>46</v>
      </c>
      <c r="AC340" s="61">
        <v>30</v>
      </c>
      <c r="AD340" s="51">
        <v>2206.5296240601483</v>
      </c>
      <c r="AE340" s="52">
        <v>0.23170731707317074</v>
      </c>
      <c r="AF340" s="52">
        <f t="shared" si="17"/>
        <v>6.8292682926829246E-2</v>
      </c>
      <c r="AG340" s="62" t="s">
        <v>47</v>
      </c>
    </row>
    <row r="341" spans="1:33" s="26" customFormat="1" ht="16.5" customHeight="1" x14ac:dyDescent="0.25">
      <c r="A341" s="41" t="s">
        <v>31</v>
      </c>
      <c r="B341" s="42" t="s">
        <v>162</v>
      </c>
      <c r="C341" s="43" t="s">
        <v>192</v>
      </c>
      <c r="D341" s="44" t="s">
        <v>193</v>
      </c>
      <c r="E341" s="43" t="s">
        <v>162</v>
      </c>
      <c r="F341" s="43" t="s">
        <v>192</v>
      </c>
      <c r="G341" s="45" t="s">
        <v>36</v>
      </c>
      <c r="H341" s="45" t="s">
        <v>37</v>
      </c>
      <c r="I341" s="46" t="s">
        <v>78</v>
      </c>
      <c r="J341" s="47"/>
      <c r="K341" s="78" t="s">
        <v>79</v>
      </c>
      <c r="L341" s="63" t="s">
        <v>71</v>
      </c>
      <c r="M341" s="50">
        <v>40</v>
      </c>
      <c r="N341" s="51">
        <v>12488.442875816998</v>
      </c>
      <c r="O341" s="52">
        <v>0.45671641791044776</v>
      </c>
      <c r="P341" s="52">
        <f t="shared" si="15"/>
        <v>-5.6716417910447736E-2</v>
      </c>
      <c r="Q341" s="53" t="s">
        <v>72</v>
      </c>
      <c r="R341" s="54"/>
      <c r="S341" s="55" t="s">
        <v>73</v>
      </c>
      <c r="T341" s="56" t="s">
        <v>43</v>
      </c>
      <c r="U341" s="50">
        <v>70</v>
      </c>
      <c r="V341" s="57">
        <v>4414.0864583333341</v>
      </c>
      <c r="W341" s="58">
        <v>0.57313432835820888</v>
      </c>
      <c r="X341" s="58">
        <f t="shared" si="16"/>
        <v>0.12686567164179108</v>
      </c>
      <c r="Y341" s="59" t="s">
        <v>74</v>
      </c>
      <c r="Z341" s="60"/>
      <c r="AA341" s="56" t="s">
        <v>55</v>
      </c>
      <c r="AB341" s="56" t="s">
        <v>46</v>
      </c>
      <c r="AC341" s="61">
        <v>60</v>
      </c>
      <c r="AD341" s="51">
        <v>21815.809069767452</v>
      </c>
      <c r="AE341" s="52">
        <v>0.64179104477611937</v>
      </c>
      <c r="AF341" s="52">
        <f t="shared" si="17"/>
        <v>-4.179104477611939E-2</v>
      </c>
      <c r="AG341" s="62" t="s">
        <v>47</v>
      </c>
    </row>
    <row r="342" spans="1:33" s="26" customFormat="1" ht="16.5" customHeight="1" x14ac:dyDescent="0.25">
      <c r="A342" s="41" t="s">
        <v>31</v>
      </c>
      <c r="B342" s="42" t="s">
        <v>162</v>
      </c>
      <c r="C342" s="43" t="s">
        <v>192</v>
      </c>
      <c r="D342" s="44" t="s">
        <v>193</v>
      </c>
      <c r="E342" s="43" t="s">
        <v>162</v>
      </c>
      <c r="F342" s="43" t="s">
        <v>192</v>
      </c>
      <c r="G342" s="45" t="s">
        <v>81</v>
      </c>
      <c r="H342" s="45" t="s">
        <v>81</v>
      </c>
      <c r="I342" s="46" t="s">
        <v>38</v>
      </c>
      <c r="J342" s="47"/>
      <c r="K342" s="64" t="s">
        <v>39</v>
      </c>
      <c r="L342" s="49" t="s">
        <v>40</v>
      </c>
      <c r="M342" s="65">
        <v>80</v>
      </c>
      <c r="N342" s="51">
        <v>20369.527586206899</v>
      </c>
      <c r="O342" s="52">
        <v>0.77333333333333332</v>
      </c>
      <c r="P342" s="52">
        <f t="shared" si="15"/>
        <v>2.6666666666666727E-2</v>
      </c>
      <c r="Q342" s="53" t="s">
        <v>41</v>
      </c>
      <c r="R342" s="54"/>
      <c r="S342" s="73" t="s">
        <v>82</v>
      </c>
      <c r="T342" s="64" t="s">
        <v>71</v>
      </c>
      <c r="U342" s="66">
        <v>65</v>
      </c>
      <c r="V342" s="57">
        <v>28159.076153846156</v>
      </c>
      <c r="W342" s="58">
        <v>0.69333333333333325</v>
      </c>
      <c r="X342" s="58">
        <f t="shared" si="16"/>
        <v>-4.3333333333333224E-2</v>
      </c>
      <c r="Y342" s="69" t="s">
        <v>72</v>
      </c>
      <c r="Z342" s="60"/>
      <c r="AA342" s="70" t="s">
        <v>42</v>
      </c>
      <c r="AB342" s="64" t="s">
        <v>43</v>
      </c>
      <c r="AC342" s="61">
        <v>70</v>
      </c>
      <c r="AD342" s="51">
        <v>23332.035769230773</v>
      </c>
      <c r="AE342" s="52">
        <v>0.69333333333333325</v>
      </c>
      <c r="AF342" s="52">
        <f t="shared" si="17"/>
        <v>6.6666666666667096E-3</v>
      </c>
      <c r="AG342" s="71" t="s">
        <v>44</v>
      </c>
    </row>
    <row r="343" spans="1:33" s="26" customFormat="1" ht="16.5" customHeight="1" x14ac:dyDescent="0.25">
      <c r="A343" s="41" t="s">
        <v>31</v>
      </c>
      <c r="B343" s="42" t="s">
        <v>162</v>
      </c>
      <c r="C343" s="43" t="s">
        <v>192</v>
      </c>
      <c r="D343" s="44" t="s">
        <v>193</v>
      </c>
      <c r="E343" s="43" t="s">
        <v>162</v>
      </c>
      <c r="F343" s="43" t="s">
        <v>192</v>
      </c>
      <c r="G343" s="45" t="s">
        <v>81</v>
      </c>
      <c r="H343" s="45" t="s">
        <v>81</v>
      </c>
      <c r="I343" s="46" t="s">
        <v>48</v>
      </c>
      <c r="J343" s="47"/>
      <c r="K343" s="64" t="s">
        <v>49</v>
      </c>
      <c r="L343" s="49" t="s">
        <v>40</v>
      </c>
      <c r="M343" s="84">
        <v>75</v>
      </c>
      <c r="N343" s="51">
        <v>9144.6448863636397</v>
      </c>
      <c r="O343" s="52">
        <v>0.70967741935483863</v>
      </c>
      <c r="P343" s="52">
        <f t="shared" si="15"/>
        <v>4.0322580645161366E-2</v>
      </c>
      <c r="Q343" s="53" t="s">
        <v>41</v>
      </c>
      <c r="R343" s="54"/>
      <c r="S343" s="73" t="s">
        <v>82</v>
      </c>
      <c r="T343" s="64" t="s">
        <v>71</v>
      </c>
      <c r="U343" s="66">
        <v>40</v>
      </c>
      <c r="V343" s="57">
        <v>11205.574878048777</v>
      </c>
      <c r="W343" s="58">
        <v>0.66129032258064513</v>
      </c>
      <c r="X343" s="58">
        <f t="shared" si="16"/>
        <v>-0.26129032258064511</v>
      </c>
      <c r="Y343" s="69" t="s">
        <v>72</v>
      </c>
      <c r="Z343" s="60"/>
      <c r="AA343" s="70" t="s">
        <v>50</v>
      </c>
      <c r="AB343" s="64" t="s">
        <v>43</v>
      </c>
      <c r="AC343" s="61">
        <v>70</v>
      </c>
      <c r="AD343" s="51">
        <v>10568.264555555554</v>
      </c>
      <c r="AE343" s="52">
        <v>0.72580645161290314</v>
      </c>
      <c r="AF343" s="52">
        <f t="shared" si="17"/>
        <v>-2.5806451612903181E-2</v>
      </c>
      <c r="AG343" s="71" t="s">
        <v>44</v>
      </c>
    </row>
    <row r="344" spans="1:33" s="26" customFormat="1" ht="16.5" customHeight="1" x14ac:dyDescent="0.25">
      <c r="A344" s="41" t="s">
        <v>31</v>
      </c>
      <c r="B344" s="42" t="s">
        <v>162</v>
      </c>
      <c r="C344" s="43" t="s">
        <v>192</v>
      </c>
      <c r="D344" s="44" t="s">
        <v>193</v>
      </c>
      <c r="E344" s="43" t="s">
        <v>162</v>
      </c>
      <c r="F344" s="43" t="s">
        <v>192</v>
      </c>
      <c r="G344" s="45" t="s">
        <v>81</v>
      </c>
      <c r="H344" s="45" t="s">
        <v>81</v>
      </c>
      <c r="I344" s="46" t="s">
        <v>52</v>
      </c>
      <c r="J344" s="47"/>
      <c r="K344" s="64" t="s">
        <v>53</v>
      </c>
      <c r="L344" s="49" t="s">
        <v>40</v>
      </c>
      <c r="M344" s="61">
        <v>80</v>
      </c>
      <c r="N344" s="51">
        <v>0</v>
      </c>
      <c r="O344" s="52">
        <v>0</v>
      </c>
      <c r="P344" s="52">
        <f t="shared" si="15"/>
        <v>0.8</v>
      </c>
      <c r="Q344" s="64" t="s">
        <v>41</v>
      </c>
      <c r="R344" s="54"/>
      <c r="S344" s="73" t="s">
        <v>70</v>
      </c>
      <c r="T344" s="64" t="s">
        <v>71</v>
      </c>
      <c r="U344" s="66">
        <v>80</v>
      </c>
      <c r="V344" s="57">
        <v>0</v>
      </c>
      <c r="W344" s="58">
        <v>0</v>
      </c>
      <c r="X344" s="58">
        <f t="shared" si="16"/>
        <v>0.8</v>
      </c>
      <c r="Y344" s="69" t="s">
        <v>72</v>
      </c>
      <c r="Z344" s="60"/>
      <c r="AA344" s="56" t="s">
        <v>54</v>
      </c>
      <c r="AB344" s="64" t="s">
        <v>43</v>
      </c>
      <c r="AC344" s="61">
        <v>70</v>
      </c>
      <c r="AD344" s="51">
        <v>0</v>
      </c>
      <c r="AE344" s="52">
        <v>0</v>
      </c>
      <c r="AF344" s="52">
        <f t="shared" si="17"/>
        <v>0.7</v>
      </c>
      <c r="AG344" s="71" t="s">
        <v>44</v>
      </c>
    </row>
    <row r="345" spans="1:33" s="26" customFormat="1" ht="16.5" customHeight="1" x14ac:dyDescent="0.25">
      <c r="A345" s="41" t="s">
        <v>31</v>
      </c>
      <c r="B345" s="42" t="s">
        <v>162</v>
      </c>
      <c r="C345" s="43" t="s">
        <v>192</v>
      </c>
      <c r="D345" s="44" t="s">
        <v>193</v>
      </c>
      <c r="E345" s="43" t="s">
        <v>162</v>
      </c>
      <c r="F345" s="43" t="s">
        <v>192</v>
      </c>
      <c r="G345" s="45" t="s">
        <v>81</v>
      </c>
      <c r="H345" s="45" t="s">
        <v>81</v>
      </c>
      <c r="I345" s="46" t="s">
        <v>56</v>
      </c>
      <c r="J345" s="47"/>
      <c r="K345" s="64" t="s">
        <v>57</v>
      </c>
      <c r="L345" s="49" t="s">
        <v>40</v>
      </c>
      <c r="M345" s="65">
        <v>75</v>
      </c>
      <c r="N345" s="51">
        <v>87211.686250000013</v>
      </c>
      <c r="O345" s="52">
        <v>0.88888888888888884</v>
      </c>
      <c r="P345" s="52">
        <f t="shared" si="15"/>
        <v>-0.13888888888888884</v>
      </c>
      <c r="Q345" s="53" t="s">
        <v>41</v>
      </c>
      <c r="R345" s="54"/>
      <c r="S345" s="72" t="s">
        <v>70</v>
      </c>
      <c r="T345" s="64" t="s">
        <v>71</v>
      </c>
      <c r="U345" s="86">
        <v>80</v>
      </c>
      <c r="V345" s="57">
        <v>56584.299375000002</v>
      </c>
      <c r="W345" s="58">
        <v>0.88888888888888884</v>
      </c>
      <c r="X345" s="58">
        <f t="shared" si="16"/>
        <v>-8.8888888888888795E-2</v>
      </c>
      <c r="Y345" s="69" t="s">
        <v>72</v>
      </c>
      <c r="Z345" s="60"/>
      <c r="AA345" s="70" t="s">
        <v>58</v>
      </c>
      <c r="AB345" s="64" t="s">
        <v>43</v>
      </c>
      <c r="AC345" s="61">
        <v>70</v>
      </c>
      <c r="AD345" s="51">
        <v>55913.333888888883</v>
      </c>
      <c r="AE345" s="52">
        <v>1</v>
      </c>
      <c r="AF345" s="52">
        <f t="shared" si="17"/>
        <v>-0.30000000000000004</v>
      </c>
      <c r="AG345" s="71" t="s">
        <v>44</v>
      </c>
    </row>
    <row r="346" spans="1:33" s="26" customFormat="1" ht="16.5" customHeight="1" x14ac:dyDescent="0.25">
      <c r="A346" s="41" t="s">
        <v>31</v>
      </c>
      <c r="B346" s="42" t="s">
        <v>162</v>
      </c>
      <c r="C346" s="43" t="s">
        <v>192</v>
      </c>
      <c r="D346" s="44" t="s">
        <v>193</v>
      </c>
      <c r="E346" s="43" t="s">
        <v>162</v>
      </c>
      <c r="F346" s="43" t="s">
        <v>192</v>
      </c>
      <c r="G346" s="45" t="s">
        <v>81</v>
      </c>
      <c r="H346" s="45" t="s">
        <v>81</v>
      </c>
      <c r="I346" s="46" t="s">
        <v>60</v>
      </c>
      <c r="J346" s="47"/>
      <c r="K346" s="63" t="s">
        <v>61</v>
      </c>
      <c r="L346" s="49" t="s">
        <v>40</v>
      </c>
      <c r="M346" s="50">
        <v>75</v>
      </c>
      <c r="N346" s="51">
        <v>6726.4796590909045</v>
      </c>
      <c r="O346" s="52">
        <v>0.64233576642335766</v>
      </c>
      <c r="P346" s="52">
        <f t="shared" si="15"/>
        <v>0.10766423357664234</v>
      </c>
      <c r="Q346" s="53" t="s">
        <v>41</v>
      </c>
      <c r="R346" s="54"/>
      <c r="S346" s="68" t="s">
        <v>79</v>
      </c>
      <c r="T346" s="64" t="s">
        <v>71</v>
      </c>
      <c r="U346" s="50">
        <v>50</v>
      </c>
      <c r="V346" s="57">
        <v>11294.451527272735</v>
      </c>
      <c r="W346" s="58">
        <v>0.66909975669099764</v>
      </c>
      <c r="X346" s="58">
        <f t="shared" si="16"/>
        <v>-0.16909975669099764</v>
      </c>
      <c r="Y346" s="69" t="s">
        <v>72</v>
      </c>
      <c r="Z346" s="60"/>
      <c r="AA346" s="70" t="s">
        <v>62</v>
      </c>
      <c r="AB346" s="64" t="s">
        <v>43</v>
      </c>
      <c r="AC346" s="61">
        <v>60</v>
      </c>
      <c r="AD346" s="51">
        <v>5501.0180497131887</v>
      </c>
      <c r="AE346" s="52">
        <v>0.63625304136253047</v>
      </c>
      <c r="AF346" s="52">
        <f t="shared" si="17"/>
        <v>-3.6253041362530491E-2</v>
      </c>
      <c r="AG346" s="71" t="s">
        <v>63</v>
      </c>
    </row>
    <row r="347" spans="1:33" s="26" customFormat="1" ht="16.5" customHeight="1" x14ac:dyDescent="0.25">
      <c r="A347" s="41" t="s">
        <v>31</v>
      </c>
      <c r="B347" s="42" t="s">
        <v>162</v>
      </c>
      <c r="C347" s="43" t="s">
        <v>192</v>
      </c>
      <c r="D347" s="44" t="s">
        <v>193</v>
      </c>
      <c r="E347" s="43" t="s">
        <v>162</v>
      </c>
      <c r="F347" s="43" t="s">
        <v>192</v>
      </c>
      <c r="G347" s="45" t="s">
        <v>81</v>
      </c>
      <c r="H347" s="45" t="s">
        <v>81</v>
      </c>
      <c r="I347" s="46" t="s">
        <v>65</v>
      </c>
      <c r="J347" s="47"/>
      <c r="K347" s="63" t="s">
        <v>66</v>
      </c>
      <c r="L347" s="49" t="s">
        <v>40</v>
      </c>
      <c r="M347" s="50">
        <v>70</v>
      </c>
      <c r="N347" s="51">
        <v>2676.1667848410739</v>
      </c>
      <c r="O347" s="52">
        <v>0.54533333333333334</v>
      </c>
      <c r="P347" s="52">
        <f t="shared" si="15"/>
        <v>0.15466666666666662</v>
      </c>
      <c r="Q347" s="53" t="s">
        <v>41</v>
      </c>
      <c r="R347" s="54"/>
      <c r="S347" s="72" t="s">
        <v>79</v>
      </c>
      <c r="T347" s="64" t="s">
        <v>71</v>
      </c>
      <c r="U347" s="50">
        <v>35</v>
      </c>
      <c r="V347" s="57">
        <v>4886.6554677060212</v>
      </c>
      <c r="W347" s="58">
        <v>0.59866666666666668</v>
      </c>
      <c r="X347" s="58">
        <f t="shared" si="16"/>
        <v>-0.2486666666666667</v>
      </c>
      <c r="Y347" s="69" t="s">
        <v>72</v>
      </c>
      <c r="Z347" s="60"/>
      <c r="AA347" s="70" t="s">
        <v>67</v>
      </c>
      <c r="AB347" s="64" t="s">
        <v>43</v>
      </c>
      <c r="AC347" s="61">
        <v>60</v>
      </c>
      <c r="AD347" s="51">
        <v>1926.9567368421042</v>
      </c>
      <c r="AE347" s="52">
        <v>0.56999999999999995</v>
      </c>
      <c r="AF347" s="52">
        <f t="shared" si="17"/>
        <v>3.0000000000000027E-2</v>
      </c>
      <c r="AG347" s="71" t="s">
        <v>63</v>
      </c>
    </row>
    <row r="348" spans="1:33" s="26" customFormat="1" ht="16.5" customHeight="1" x14ac:dyDescent="0.25">
      <c r="A348" s="41" t="s">
        <v>31</v>
      </c>
      <c r="B348" s="42" t="s">
        <v>162</v>
      </c>
      <c r="C348" s="43" t="s">
        <v>192</v>
      </c>
      <c r="D348" s="44" t="s">
        <v>193</v>
      </c>
      <c r="E348" s="43" t="s">
        <v>162</v>
      </c>
      <c r="F348" s="43" t="s">
        <v>192</v>
      </c>
      <c r="G348" s="45" t="s">
        <v>81</v>
      </c>
      <c r="H348" s="45" t="s">
        <v>81</v>
      </c>
      <c r="I348" s="46" t="s">
        <v>69</v>
      </c>
      <c r="J348" s="47"/>
      <c r="K348" s="63" t="s">
        <v>83</v>
      </c>
      <c r="L348" s="49" t="s">
        <v>84</v>
      </c>
      <c r="M348" s="50">
        <v>65</v>
      </c>
      <c r="N348" s="51">
        <v>1405.7748818897633</v>
      </c>
      <c r="O348" s="52">
        <v>0.37573964497041423</v>
      </c>
      <c r="P348" s="52">
        <f t="shared" si="15"/>
        <v>0.27426035502958579</v>
      </c>
      <c r="Q348" s="53" t="s">
        <v>85</v>
      </c>
      <c r="R348" s="54"/>
      <c r="S348" s="72" t="s">
        <v>70</v>
      </c>
      <c r="T348" s="64" t="s">
        <v>71</v>
      </c>
      <c r="U348" s="50">
        <v>70</v>
      </c>
      <c r="V348" s="57">
        <v>22927.571111111127</v>
      </c>
      <c r="W348" s="58">
        <v>0.87869822485207094</v>
      </c>
      <c r="X348" s="58">
        <f t="shared" si="16"/>
        <v>-0.17869822485207099</v>
      </c>
      <c r="Y348" s="69" t="s">
        <v>72</v>
      </c>
      <c r="Z348" s="60"/>
      <c r="AA348" s="70" t="s">
        <v>73</v>
      </c>
      <c r="AB348" s="64" t="s">
        <v>43</v>
      </c>
      <c r="AC348" s="61">
        <v>70</v>
      </c>
      <c r="AD348" s="51">
        <v>5367.2331985294095</v>
      </c>
      <c r="AE348" s="52">
        <v>0.80473372781065089</v>
      </c>
      <c r="AF348" s="52">
        <f t="shared" si="17"/>
        <v>-0.10473372781065093</v>
      </c>
      <c r="AG348" s="71" t="s">
        <v>74</v>
      </c>
    </row>
    <row r="349" spans="1:33" s="26" customFormat="1" ht="16.5" customHeight="1" x14ac:dyDescent="0.25">
      <c r="A349" s="41" t="s">
        <v>31</v>
      </c>
      <c r="B349" s="42" t="s">
        <v>162</v>
      </c>
      <c r="C349" s="43" t="s">
        <v>192</v>
      </c>
      <c r="D349" s="44" t="s">
        <v>193</v>
      </c>
      <c r="E349" s="43" t="s">
        <v>162</v>
      </c>
      <c r="F349" s="43" t="s">
        <v>192</v>
      </c>
      <c r="G349" s="45" t="s">
        <v>81</v>
      </c>
      <c r="H349" s="45" t="s">
        <v>81</v>
      </c>
      <c r="I349" s="46" t="s">
        <v>75</v>
      </c>
      <c r="J349" s="47"/>
      <c r="K349" s="64" t="s">
        <v>86</v>
      </c>
      <c r="L349" s="49" t="s">
        <v>84</v>
      </c>
      <c r="M349" s="50">
        <v>60</v>
      </c>
      <c r="N349" s="51">
        <v>1004.4797916666657</v>
      </c>
      <c r="O349" s="52">
        <v>0.33449477351916374</v>
      </c>
      <c r="P349" s="52">
        <f t="shared" si="15"/>
        <v>0.26550522648083624</v>
      </c>
      <c r="Q349" s="53" t="s">
        <v>85</v>
      </c>
      <c r="R349" s="54"/>
      <c r="S349" s="68" t="s">
        <v>76</v>
      </c>
      <c r="T349" s="64" t="s">
        <v>71</v>
      </c>
      <c r="U349" s="50">
        <v>60</v>
      </c>
      <c r="V349" s="57">
        <v>9115.1406929637633</v>
      </c>
      <c r="W349" s="58">
        <v>0.81707317073170738</v>
      </c>
      <c r="X349" s="58">
        <f t="shared" si="16"/>
        <v>-0.2170731707317074</v>
      </c>
      <c r="Y349" s="69" t="s">
        <v>72</v>
      </c>
      <c r="Z349" s="60"/>
      <c r="AA349" s="70" t="s">
        <v>77</v>
      </c>
      <c r="AB349" s="64" t="s">
        <v>43</v>
      </c>
      <c r="AC349" s="61">
        <v>70</v>
      </c>
      <c r="AD349" s="51">
        <v>3132.4577582417578</v>
      </c>
      <c r="AE349" s="52">
        <v>0.79268292682926822</v>
      </c>
      <c r="AF349" s="52">
        <f t="shared" si="17"/>
        <v>-9.2682926829268264E-2</v>
      </c>
      <c r="AG349" s="71" t="s">
        <v>74</v>
      </c>
    </row>
    <row r="350" spans="1:33" s="26" customFormat="1" ht="16.5" customHeight="1" x14ac:dyDescent="0.25">
      <c r="A350" s="41" t="s">
        <v>31</v>
      </c>
      <c r="B350" s="42" t="s">
        <v>162</v>
      </c>
      <c r="C350" s="43" t="s">
        <v>192</v>
      </c>
      <c r="D350" s="44" t="s">
        <v>193</v>
      </c>
      <c r="E350" s="43" t="s">
        <v>162</v>
      </c>
      <c r="F350" s="43" t="s">
        <v>192</v>
      </c>
      <c r="G350" s="45" t="s">
        <v>81</v>
      </c>
      <c r="H350" s="45" t="s">
        <v>81</v>
      </c>
      <c r="I350" s="46" t="s">
        <v>78</v>
      </c>
      <c r="J350" s="47"/>
      <c r="K350" s="63" t="s">
        <v>83</v>
      </c>
      <c r="L350" s="49" t="s">
        <v>84</v>
      </c>
      <c r="M350" s="50">
        <v>65</v>
      </c>
      <c r="N350" s="51">
        <v>6391.7731527093574</v>
      </c>
      <c r="O350" s="52">
        <v>0.60597014925373138</v>
      </c>
      <c r="P350" s="52">
        <f t="shared" si="15"/>
        <v>4.4029850746268639E-2</v>
      </c>
      <c r="Q350" s="53" t="s">
        <v>85</v>
      </c>
      <c r="R350" s="54"/>
      <c r="S350" s="68" t="s">
        <v>79</v>
      </c>
      <c r="T350" s="64" t="s">
        <v>71</v>
      </c>
      <c r="U350" s="50">
        <v>40</v>
      </c>
      <c r="V350" s="57">
        <v>12488.442875816998</v>
      </c>
      <c r="W350" s="58">
        <v>0.45671641791044776</v>
      </c>
      <c r="X350" s="58">
        <f t="shared" si="16"/>
        <v>-5.6716417910447736E-2</v>
      </c>
      <c r="Y350" s="69" t="s">
        <v>72</v>
      </c>
      <c r="Z350" s="60"/>
      <c r="AA350" s="64" t="s">
        <v>73</v>
      </c>
      <c r="AB350" s="64" t="s">
        <v>43</v>
      </c>
      <c r="AC350" s="61">
        <v>70</v>
      </c>
      <c r="AD350" s="51">
        <v>4414.0864583333341</v>
      </c>
      <c r="AE350" s="52">
        <v>0.57313432835820888</v>
      </c>
      <c r="AF350" s="52">
        <f t="shared" si="17"/>
        <v>0.12686567164179108</v>
      </c>
      <c r="AG350" s="71" t="s">
        <v>74</v>
      </c>
    </row>
    <row r="351" spans="1:33" s="26" customFormat="1" ht="16.5" customHeight="1" x14ac:dyDescent="0.3">
      <c r="A351" s="41" t="s">
        <v>31</v>
      </c>
      <c r="B351" s="42" t="s">
        <v>162</v>
      </c>
      <c r="C351" s="43" t="s">
        <v>192</v>
      </c>
      <c r="D351" s="44" t="s">
        <v>193</v>
      </c>
      <c r="E351" s="43" t="s">
        <v>162</v>
      </c>
      <c r="F351" s="43" t="s">
        <v>192</v>
      </c>
      <c r="G351" s="45" t="s">
        <v>87</v>
      </c>
      <c r="H351" s="45" t="s">
        <v>87</v>
      </c>
      <c r="I351" s="46" t="s">
        <v>38</v>
      </c>
      <c r="J351" s="47"/>
      <c r="K351" s="64" t="s">
        <v>88</v>
      </c>
      <c r="L351" s="64" t="s">
        <v>89</v>
      </c>
      <c r="M351" s="61">
        <v>60</v>
      </c>
      <c r="N351" s="51">
        <v>6884.5490566037715</v>
      </c>
      <c r="O351" s="52">
        <v>0.70666666666666667</v>
      </c>
      <c r="P351" s="52">
        <f t="shared" si="15"/>
        <v>-0.10666666666666669</v>
      </c>
      <c r="Q351" s="74" t="s">
        <v>90</v>
      </c>
      <c r="R351" s="54"/>
      <c r="S351" s="73" t="s">
        <v>194</v>
      </c>
      <c r="T351" s="64" t="s">
        <v>46</v>
      </c>
      <c r="U351" s="66">
        <v>55</v>
      </c>
      <c r="V351" s="57">
        <v>13483.871458333333</v>
      </c>
      <c r="W351" s="58">
        <v>0.64</v>
      </c>
      <c r="X351" s="58">
        <f t="shared" si="16"/>
        <v>-8.9999999999999969E-2</v>
      </c>
      <c r="Y351" s="75" t="s">
        <v>91</v>
      </c>
      <c r="Z351" s="60"/>
      <c r="AA351" s="56" t="s">
        <v>92</v>
      </c>
      <c r="AB351" s="56" t="s">
        <v>93</v>
      </c>
      <c r="AC351" s="61">
        <v>80</v>
      </c>
      <c r="AD351" s="51">
        <v>12127.218043478259</v>
      </c>
      <c r="AE351" s="52">
        <v>0.6133333333333334</v>
      </c>
      <c r="AF351" s="52">
        <f t="shared" si="17"/>
        <v>0.18666666666666665</v>
      </c>
      <c r="AG351" s="62" t="s">
        <v>94</v>
      </c>
    </row>
    <row r="352" spans="1:33" s="26" customFormat="1" ht="16.5" customHeight="1" x14ac:dyDescent="0.3">
      <c r="A352" s="41" t="s">
        <v>31</v>
      </c>
      <c r="B352" s="42" t="s">
        <v>162</v>
      </c>
      <c r="C352" s="43" t="s">
        <v>192</v>
      </c>
      <c r="D352" s="44" t="s">
        <v>193</v>
      </c>
      <c r="E352" s="43" t="s">
        <v>162</v>
      </c>
      <c r="F352" s="43" t="s">
        <v>192</v>
      </c>
      <c r="G352" s="45" t="s">
        <v>87</v>
      </c>
      <c r="H352" s="45" t="s">
        <v>87</v>
      </c>
      <c r="I352" s="46" t="s">
        <v>48</v>
      </c>
      <c r="J352" s="47"/>
      <c r="K352" s="64" t="s">
        <v>95</v>
      </c>
      <c r="L352" s="64" t="s">
        <v>89</v>
      </c>
      <c r="M352" s="61">
        <v>55</v>
      </c>
      <c r="N352" s="51">
        <v>3725.682409638554</v>
      </c>
      <c r="O352" s="52">
        <v>0.66935483870967738</v>
      </c>
      <c r="P352" s="52">
        <f t="shared" si="15"/>
        <v>-0.11935483870967734</v>
      </c>
      <c r="Q352" s="74" t="s">
        <v>90</v>
      </c>
      <c r="R352" s="54"/>
      <c r="S352" s="73" t="s">
        <v>45</v>
      </c>
      <c r="T352" s="64" t="s">
        <v>46</v>
      </c>
      <c r="U352" s="66">
        <v>30</v>
      </c>
      <c r="V352" s="57">
        <v>7150.1343243243218</v>
      </c>
      <c r="W352" s="58">
        <v>0.59677419354838712</v>
      </c>
      <c r="X352" s="58">
        <f t="shared" si="16"/>
        <v>-0.29677419354838713</v>
      </c>
      <c r="Y352" s="75" t="s">
        <v>91</v>
      </c>
      <c r="Z352" s="60"/>
      <c r="AA352" s="56" t="s">
        <v>92</v>
      </c>
      <c r="AB352" s="56" t="s">
        <v>93</v>
      </c>
      <c r="AC352" s="61">
        <v>80</v>
      </c>
      <c r="AD352" s="51">
        <v>5195.3593975903605</v>
      </c>
      <c r="AE352" s="52">
        <v>0.66935483870967738</v>
      </c>
      <c r="AF352" s="52">
        <f t="shared" si="17"/>
        <v>0.13064516129032266</v>
      </c>
      <c r="AG352" s="62" t="s">
        <v>94</v>
      </c>
    </row>
    <row r="353" spans="1:33" s="26" customFormat="1" ht="16.5" customHeight="1" x14ac:dyDescent="0.3">
      <c r="A353" s="41" t="s">
        <v>31</v>
      </c>
      <c r="B353" s="42" t="s">
        <v>162</v>
      </c>
      <c r="C353" s="43" t="s">
        <v>192</v>
      </c>
      <c r="D353" s="44" t="s">
        <v>193</v>
      </c>
      <c r="E353" s="43" t="s">
        <v>162</v>
      </c>
      <c r="F353" s="43" t="s">
        <v>192</v>
      </c>
      <c r="G353" s="45" t="s">
        <v>87</v>
      </c>
      <c r="H353" s="45" t="s">
        <v>87</v>
      </c>
      <c r="I353" s="46" t="s">
        <v>52</v>
      </c>
      <c r="J353" s="47"/>
      <c r="K353" s="64" t="s">
        <v>97</v>
      </c>
      <c r="L353" s="64" t="s">
        <v>89</v>
      </c>
      <c r="M353" s="61">
        <v>65</v>
      </c>
      <c r="N353" s="51">
        <v>0</v>
      </c>
      <c r="O353" s="52"/>
      <c r="P353" s="52">
        <f t="shared" si="15"/>
        <v>0.65</v>
      </c>
      <c r="Q353" s="53" t="s">
        <v>90</v>
      </c>
      <c r="R353" s="54"/>
      <c r="S353" s="73" t="s">
        <v>98</v>
      </c>
      <c r="T353" s="64" t="s">
        <v>46</v>
      </c>
      <c r="U353" s="66">
        <v>50</v>
      </c>
      <c r="V353" s="57">
        <v>0</v>
      </c>
      <c r="W353" s="58">
        <v>0</v>
      </c>
      <c r="X353" s="58">
        <f t="shared" si="16"/>
        <v>0.5</v>
      </c>
      <c r="Y353" s="75" t="s">
        <v>91</v>
      </c>
      <c r="Z353" s="60"/>
      <c r="AA353" s="56" t="s">
        <v>99</v>
      </c>
      <c r="AB353" s="56" t="s">
        <v>93</v>
      </c>
      <c r="AC353" s="61">
        <v>80</v>
      </c>
      <c r="AD353" s="51">
        <v>0</v>
      </c>
      <c r="AE353" s="52">
        <v>0</v>
      </c>
      <c r="AF353" s="52">
        <f t="shared" si="17"/>
        <v>0.8</v>
      </c>
      <c r="AG353" s="62" t="s">
        <v>94</v>
      </c>
    </row>
    <row r="354" spans="1:33" s="26" customFormat="1" ht="16.5" customHeight="1" x14ac:dyDescent="0.3">
      <c r="A354" s="41" t="s">
        <v>31</v>
      </c>
      <c r="B354" s="42" t="s">
        <v>162</v>
      </c>
      <c r="C354" s="43" t="s">
        <v>192</v>
      </c>
      <c r="D354" s="44" t="s">
        <v>193</v>
      </c>
      <c r="E354" s="43" t="s">
        <v>162</v>
      </c>
      <c r="F354" s="43" t="s">
        <v>192</v>
      </c>
      <c r="G354" s="45" t="s">
        <v>87</v>
      </c>
      <c r="H354" s="45" t="s">
        <v>87</v>
      </c>
      <c r="I354" s="46" t="s">
        <v>56</v>
      </c>
      <c r="J354" s="47"/>
      <c r="K354" s="63" t="s">
        <v>100</v>
      </c>
      <c r="L354" s="64" t="s">
        <v>89</v>
      </c>
      <c r="M354" s="61">
        <v>65</v>
      </c>
      <c r="N354" s="51">
        <v>24051.087058823527</v>
      </c>
      <c r="O354" s="52">
        <v>0.94444444444444453</v>
      </c>
      <c r="P354" s="52">
        <f t="shared" si="15"/>
        <v>-0.29444444444444451</v>
      </c>
      <c r="Q354" s="48" t="s">
        <v>90</v>
      </c>
      <c r="R354" s="54"/>
      <c r="S354" s="73" t="s">
        <v>110</v>
      </c>
      <c r="T354" s="64" t="s">
        <v>46</v>
      </c>
      <c r="U354" s="66">
        <v>80</v>
      </c>
      <c r="V354" s="57">
        <v>67121.866249999992</v>
      </c>
      <c r="W354" s="58">
        <v>0.88888888888888884</v>
      </c>
      <c r="X354" s="58">
        <f t="shared" si="16"/>
        <v>-8.8888888888888795E-2</v>
      </c>
      <c r="Y354" s="75" t="s">
        <v>91</v>
      </c>
      <c r="Z354" s="60"/>
      <c r="AA354" s="56" t="s">
        <v>102</v>
      </c>
      <c r="AB354" s="56" t="s">
        <v>93</v>
      </c>
      <c r="AC354" s="61">
        <v>80</v>
      </c>
      <c r="AD354" s="51">
        <v>23051.431666666667</v>
      </c>
      <c r="AE354" s="52">
        <v>1</v>
      </c>
      <c r="AF354" s="52">
        <f t="shared" si="17"/>
        <v>-0.19999999999999996</v>
      </c>
      <c r="AG354" s="62" t="s">
        <v>94</v>
      </c>
    </row>
    <row r="355" spans="1:33" s="26" customFormat="1" ht="16.5" customHeight="1" x14ac:dyDescent="0.3">
      <c r="A355" s="41" t="s">
        <v>31</v>
      </c>
      <c r="B355" s="42" t="s">
        <v>162</v>
      </c>
      <c r="C355" s="43" t="s">
        <v>192</v>
      </c>
      <c r="D355" s="44" t="s">
        <v>193</v>
      </c>
      <c r="E355" s="43" t="s">
        <v>162</v>
      </c>
      <c r="F355" s="43" t="s">
        <v>192</v>
      </c>
      <c r="G355" s="45" t="s">
        <v>87</v>
      </c>
      <c r="H355" s="45" t="s">
        <v>87</v>
      </c>
      <c r="I355" s="46" t="s">
        <v>60</v>
      </c>
      <c r="J355" s="47"/>
      <c r="K355" s="63" t="s">
        <v>95</v>
      </c>
      <c r="L355" s="64" t="s">
        <v>89</v>
      </c>
      <c r="M355" s="61">
        <v>55</v>
      </c>
      <c r="N355" s="51">
        <v>2771.4952690582936</v>
      </c>
      <c r="O355" s="52">
        <v>0.54257907542579076</v>
      </c>
      <c r="P355" s="52">
        <f t="shared" si="15"/>
        <v>7.4209245742092866E-3</v>
      </c>
      <c r="Q355" s="64" t="s">
        <v>90</v>
      </c>
      <c r="R355" s="54"/>
      <c r="S355" s="73" t="s">
        <v>103</v>
      </c>
      <c r="T355" s="64" t="s">
        <v>104</v>
      </c>
      <c r="U355" s="66">
        <v>50</v>
      </c>
      <c r="V355" s="57">
        <v>1204.7802801120456</v>
      </c>
      <c r="W355" s="58">
        <v>0.43430656934306572</v>
      </c>
      <c r="X355" s="58">
        <f t="shared" si="16"/>
        <v>6.5693430656934282E-2</v>
      </c>
      <c r="Y355" s="75" t="s">
        <v>105</v>
      </c>
      <c r="Z355" s="60"/>
      <c r="AA355" s="56" t="s">
        <v>92</v>
      </c>
      <c r="AB355" s="56" t="s">
        <v>93</v>
      </c>
      <c r="AC355" s="61">
        <v>70</v>
      </c>
      <c r="AD355" s="51">
        <v>3055.2526339285714</v>
      </c>
      <c r="AE355" s="52">
        <v>0.54501216545012166</v>
      </c>
      <c r="AF355" s="52">
        <f t="shared" si="17"/>
        <v>0.1549878345498783</v>
      </c>
      <c r="AG355" s="62" t="s">
        <v>94</v>
      </c>
    </row>
    <row r="356" spans="1:33" s="26" customFormat="1" ht="16.5" customHeight="1" x14ac:dyDescent="0.3">
      <c r="A356" s="41" t="s">
        <v>31</v>
      </c>
      <c r="B356" s="42" t="s">
        <v>162</v>
      </c>
      <c r="C356" s="43" t="s">
        <v>192</v>
      </c>
      <c r="D356" s="44" t="s">
        <v>193</v>
      </c>
      <c r="E356" s="43" t="s">
        <v>162</v>
      </c>
      <c r="F356" s="43" t="s">
        <v>192</v>
      </c>
      <c r="G356" s="45" t="s">
        <v>87</v>
      </c>
      <c r="H356" s="45" t="s">
        <v>87</v>
      </c>
      <c r="I356" s="46" t="s">
        <v>65</v>
      </c>
      <c r="J356" s="47"/>
      <c r="K356" s="64" t="s">
        <v>106</v>
      </c>
      <c r="L356" s="64" t="s">
        <v>89</v>
      </c>
      <c r="M356" s="65">
        <v>55</v>
      </c>
      <c r="N356" s="51">
        <v>1038.3079439252333</v>
      </c>
      <c r="O356" s="52">
        <v>0.42799999999999999</v>
      </c>
      <c r="P356" s="52">
        <f t="shared" si="15"/>
        <v>0.12200000000000005</v>
      </c>
      <c r="Q356" s="53" t="s">
        <v>90</v>
      </c>
      <c r="R356" s="54"/>
      <c r="S356" s="73" t="s">
        <v>103</v>
      </c>
      <c r="T356" s="64" t="s">
        <v>104</v>
      </c>
      <c r="U356" s="50">
        <v>50</v>
      </c>
      <c r="V356" s="57">
        <v>733.76305147058827</v>
      </c>
      <c r="W356" s="58">
        <v>0.36266666666666669</v>
      </c>
      <c r="X356" s="58">
        <f t="shared" si="16"/>
        <v>0.13733333333333331</v>
      </c>
      <c r="Y356" s="75" t="s">
        <v>105</v>
      </c>
      <c r="Z356" s="60"/>
      <c r="AA356" s="56" t="s">
        <v>107</v>
      </c>
      <c r="AB356" s="56" t="s">
        <v>93</v>
      </c>
      <c r="AC356" s="61">
        <v>65</v>
      </c>
      <c r="AD356" s="51">
        <v>1203.2479382889192</v>
      </c>
      <c r="AE356" s="52">
        <v>0.47533333333333333</v>
      </c>
      <c r="AF356" s="52">
        <f t="shared" si="17"/>
        <v>0.17466666666666669</v>
      </c>
      <c r="AG356" s="62" t="s">
        <v>94</v>
      </c>
    </row>
    <row r="357" spans="1:33" s="26" customFormat="1" ht="16.5" customHeight="1" x14ac:dyDescent="0.3">
      <c r="A357" s="41" t="s">
        <v>31</v>
      </c>
      <c r="B357" s="42" t="s">
        <v>162</v>
      </c>
      <c r="C357" s="43" t="s">
        <v>192</v>
      </c>
      <c r="D357" s="44" t="s">
        <v>193</v>
      </c>
      <c r="E357" s="43" t="s">
        <v>162</v>
      </c>
      <c r="F357" s="43" t="s">
        <v>192</v>
      </c>
      <c r="G357" s="45" t="s">
        <v>87</v>
      </c>
      <c r="H357" s="45" t="s">
        <v>87</v>
      </c>
      <c r="I357" s="46" t="s">
        <v>69</v>
      </c>
      <c r="J357" s="47"/>
      <c r="K357" s="48" t="s">
        <v>95</v>
      </c>
      <c r="L357" s="64" t="s">
        <v>89</v>
      </c>
      <c r="M357" s="65">
        <v>55</v>
      </c>
      <c r="N357" s="51">
        <v>658.85870967741937</v>
      </c>
      <c r="O357" s="52">
        <v>0.2751479289940828</v>
      </c>
      <c r="P357" s="52">
        <f t="shared" si="15"/>
        <v>0.27485207100591724</v>
      </c>
      <c r="Q357" s="53" t="s">
        <v>90</v>
      </c>
      <c r="R357" s="54"/>
      <c r="S357" s="68" t="s">
        <v>108</v>
      </c>
      <c r="T357" s="64" t="s">
        <v>104</v>
      </c>
      <c r="U357" s="50">
        <v>70</v>
      </c>
      <c r="V357" s="57">
        <v>4350.6006713780916</v>
      </c>
      <c r="W357" s="58">
        <v>0.83727810650887569</v>
      </c>
      <c r="X357" s="58">
        <f t="shared" si="16"/>
        <v>-0.13727810650887573</v>
      </c>
      <c r="Y357" s="69" t="s">
        <v>109</v>
      </c>
      <c r="Z357" s="60"/>
      <c r="AA357" s="64" t="s">
        <v>92</v>
      </c>
      <c r="AB357" s="56" t="s">
        <v>93</v>
      </c>
      <c r="AC357" s="61">
        <v>80</v>
      </c>
      <c r="AD357" s="51">
        <v>1810.8329493087554</v>
      </c>
      <c r="AE357" s="52">
        <v>0.64201183431952658</v>
      </c>
      <c r="AF357" s="52">
        <f t="shared" si="17"/>
        <v>0.15798816568047347</v>
      </c>
      <c r="AG357" s="62" t="s">
        <v>94</v>
      </c>
    </row>
    <row r="358" spans="1:33" s="26" customFormat="1" ht="16.5" customHeight="1" x14ac:dyDescent="0.3">
      <c r="A358" s="41" t="s">
        <v>31</v>
      </c>
      <c r="B358" s="42" t="s">
        <v>162</v>
      </c>
      <c r="C358" s="43" t="s">
        <v>192</v>
      </c>
      <c r="D358" s="44" t="s">
        <v>193</v>
      </c>
      <c r="E358" s="43" t="s">
        <v>162</v>
      </c>
      <c r="F358" s="43" t="s">
        <v>192</v>
      </c>
      <c r="G358" s="45" t="s">
        <v>87</v>
      </c>
      <c r="H358" s="45" t="s">
        <v>87</v>
      </c>
      <c r="I358" s="46" t="s">
        <v>75</v>
      </c>
      <c r="J358" s="47"/>
      <c r="K358" s="64" t="s">
        <v>106</v>
      </c>
      <c r="L358" s="64" t="s">
        <v>89</v>
      </c>
      <c r="M358" s="65">
        <v>55</v>
      </c>
      <c r="N358" s="51">
        <v>795.44641414141427</v>
      </c>
      <c r="O358" s="52">
        <v>0.17247386759581881</v>
      </c>
      <c r="P358" s="52">
        <f t="shared" si="15"/>
        <v>0.3775261324041812</v>
      </c>
      <c r="Q358" s="53" t="s">
        <v>90</v>
      </c>
      <c r="R358" s="54"/>
      <c r="S358" s="68" t="s">
        <v>108</v>
      </c>
      <c r="T358" s="64" t="s">
        <v>104</v>
      </c>
      <c r="U358" s="50">
        <v>70</v>
      </c>
      <c r="V358" s="57">
        <v>2750.2393004587148</v>
      </c>
      <c r="W358" s="58">
        <v>0.75958188153310102</v>
      </c>
      <c r="X358" s="58">
        <f t="shared" si="16"/>
        <v>-5.9581881533101066E-2</v>
      </c>
      <c r="Y358" s="69" t="s">
        <v>109</v>
      </c>
      <c r="Z358" s="60"/>
      <c r="AA358" s="56" t="s">
        <v>107</v>
      </c>
      <c r="AB358" s="56" t="s">
        <v>93</v>
      </c>
      <c r="AC358" s="61">
        <v>70</v>
      </c>
      <c r="AD358" s="51">
        <v>864.69606611570134</v>
      </c>
      <c r="AE358" s="52">
        <v>0.52700348432055744</v>
      </c>
      <c r="AF358" s="52">
        <f t="shared" si="17"/>
        <v>0.17299651567944252</v>
      </c>
      <c r="AG358" s="62" t="s">
        <v>94</v>
      </c>
    </row>
    <row r="359" spans="1:33" s="26" customFormat="1" ht="16.5" customHeight="1" x14ac:dyDescent="0.3">
      <c r="A359" s="41" t="s">
        <v>31</v>
      </c>
      <c r="B359" s="42" t="s">
        <v>162</v>
      </c>
      <c r="C359" s="43" t="s">
        <v>192</v>
      </c>
      <c r="D359" s="44" t="s">
        <v>193</v>
      </c>
      <c r="E359" s="43" t="s">
        <v>162</v>
      </c>
      <c r="F359" s="43" t="s">
        <v>192</v>
      </c>
      <c r="G359" s="45" t="s">
        <v>87</v>
      </c>
      <c r="H359" s="45" t="s">
        <v>87</v>
      </c>
      <c r="I359" s="46" t="s">
        <v>78</v>
      </c>
      <c r="J359" s="47"/>
      <c r="K359" s="63" t="s">
        <v>95</v>
      </c>
      <c r="L359" s="64" t="s">
        <v>89</v>
      </c>
      <c r="M359" s="65">
        <v>55</v>
      </c>
      <c r="N359" s="51">
        <v>3176.3881034482733</v>
      </c>
      <c r="O359" s="52">
        <v>0.51940298507462679</v>
      </c>
      <c r="P359" s="52">
        <f t="shared" si="15"/>
        <v>3.0597014925373256E-2</v>
      </c>
      <c r="Q359" s="53" t="s">
        <v>90</v>
      </c>
      <c r="R359" s="54"/>
      <c r="S359" s="73" t="s">
        <v>98</v>
      </c>
      <c r="T359" s="64" t="s">
        <v>46</v>
      </c>
      <c r="U359" s="66">
        <v>60</v>
      </c>
      <c r="V359" s="57">
        <v>21815.809069767452</v>
      </c>
      <c r="W359" s="58">
        <v>0.64179104477611937</v>
      </c>
      <c r="X359" s="58">
        <f t="shared" si="16"/>
        <v>-4.179104477611939E-2</v>
      </c>
      <c r="Y359" s="75" t="s">
        <v>91</v>
      </c>
      <c r="Z359" s="60"/>
      <c r="AA359" s="56" t="s">
        <v>92</v>
      </c>
      <c r="AB359" s="56" t="s">
        <v>93</v>
      </c>
      <c r="AC359" s="61">
        <v>65</v>
      </c>
      <c r="AD359" s="51">
        <v>2542.0925477707005</v>
      </c>
      <c r="AE359" s="52">
        <v>0.46865671641791046</v>
      </c>
      <c r="AF359" s="52">
        <f t="shared" si="17"/>
        <v>0.18134328358208956</v>
      </c>
      <c r="AG359" s="62" t="s">
        <v>94</v>
      </c>
    </row>
    <row r="360" spans="1:33" s="26" customFormat="1" ht="16.5" customHeight="1" x14ac:dyDescent="0.25">
      <c r="A360" s="41" t="s">
        <v>31</v>
      </c>
      <c r="B360" s="42" t="s">
        <v>162</v>
      </c>
      <c r="C360" s="43" t="s">
        <v>192</v>
      </c>
      <c r="D360" s="44" t="s">
        <v>193</v>
      </c>
      <c r="E360" s="43" t="s">
        <v>162</v>
      </c>
      <c r="F360" s="43" t="s">
        <v>192</v>
      </c>
      <c r="G360" s="45" t="s">
        <v>36</v>
      </c>
      <c r="H360" s="45" t="s">
        <v>111</v>
      </c>
      <c r="I360" s="46" t="s">
        <v>112</v>
      </c>
      <c r="J360" s="47"/>
      <c r="K360" s="48" t="s">
        <v>79</v>
      </c>
      <c r="L360" s="63" t="s">
        <v>71</v>
      </c>
      <c r="M360" s="50">
        <v>50</v>
      </c>
      <c r="N360" s="51">
        <v>5483.0630882353016</v>
      </c>
      <c r="O360" s="52">
        <v>0.80283353010625735</v>
      </c>
      <c r="P360" s="52">
        <f t="shared" si="15"/>
        <v>-0.30283353010625735</v>
      </c>
      <c r="Q360" s="53" t="s">
        <v>72</v>
      </c>
      <c r="R360" s="54"/>
      <c r="S360" s="73" t="s">
        <v>113</v>
      </c>
      <c r="T360" s="64" t="s">
        <v>104</v>
      </c>
      <c r="U360" s="50">
        <v>60</v>
      </c>
      <c r="V360" s="57">
        <v>1745.7761029411772</v>
      </c>
      <c r="W360" s="58">
        <v>0.80283353010625735</v>
      </c>
      <c r="X360" s="58">
        <f t="shared" si="16"/>
        <v>-0.20283353010625738</v>
      </c>
      <c r="Y360" s="75" t="s">
        <v>114</v>
      </c>
      <c r="Z360" s="60"/>
      <c r="AA360" s="76" t="s">
        <v>115</v>
      </c>
      <c r="AB360" s="56" t="s">
        <v>43</v>
      </c>
      <c r="AC360" s="61">
        <v>60</v>
      </c>
      <c r="AD360" s="51">
        <v>1813.2161198501854</v>
      </c>
      <c r="AE360" s="52">
        <v>0.78807556080283359</v>
      </c>
      <c r="AF360" s="52">
        <f t="shared" si="17"/>
        <v>-0.18807556080283361</v>
      </c>
      <c r="AG360" s="71" t="s">
        <v>116</v>
      </c>
    </row>
    <row r="361" spans="1:33" s="26" customFormat="1" ht="16.5" customHeight="1" x14ac:dyDescent="0.25">
      <c r="A361" s="41" t="s">
        <v>31</v>
      </c>
      <c r="B361" s="42" t="s">
        <v>162</v>
      </c>
      <c r="C361" s="43" t="s">
        <v>192</v>
      </c>
      <c r="D361" s="44" t="s">
        <v>193</v>
      </c>
      <c r="E361" s="43" t="s">
        <v>162</v>
      </c>
      <c r="F361" s="43" t="s">
        <v>192</v>
      </c>
      <c r="G361" s="45" t="s">
        <v>36</v>
      </c>
      <c r="H361" s="45" t="s">
        <v>111</v>
      </c>
      <c r="I361" s="46" t="s">
        <v>117</v>
      </c>
      <c r="J361" s="47"/>
      <c r="K361" s="64" t="s">
        <v>118</v>
      </c>
      <c r="L361" s="49" t="s">
        <v>40</v>
      </c>
      <c r="M361" s="65">
        <v>70</v>
      </c>
      <c r="N361" s="51">
        <v>1853.5484757281511</v>
      </c>
      <c r="O361" s="52">
        <v>0.61566049013747759</v>
      </c>
      <c r="P361" s="52">
        <f t="shared" si="15"/>
        <v>8.4339509862522366E-2</v>
      </c>
      <c r="Q361" s="74" t="s">
        <v>41</v>
      </c>
      <c r="R361" s="54"/>
      <c r="S361" s="73" t="s">
        <v>103</v>
      </c>
      <c r="T361" s="64" t="s">
        <v>104</v>
      </c>
      <c r="U361" s="50">
        <v>40</v>
      </c>
      <c r="V361" s="57">
        <v>545.73160026560413</v>
      </c>
      <c r="W361" s="58">
        <v>0.45008965929468026</v>
      </c>
      <c r="X361" s="58">
        <f t="shared" si="16"/>
        <v>-5.0089659294680233E-2</v>
      </c>
      <c r="Y361" s="75" t="s">
        <v>105</v>
      </c>
      <c r="Z361" s="60"/>
      <c r="AA361" s="76" t="s">
        <v>115</v>
      </c>
      <c r="AB361" s="56" t="s">
        <v>43</v>
      </c>
      <c r="AC361" s="61">
        <v>60</v>
      </c>
      <c r="AD361" s="51">
        <v>1110.2434668018229</v>
      </c>
      <c r="AE361" s="52">
        <v>0.58965929468021516</v>
      </c>
      <c r="AF361" s="52">
        <f t="shared" si="17"/>
        <v>1.0340705319784815E-2</v>
      </c>
      <c r="AG361" s="71" t="s">
        <v>116</v>
      </c>
    </row>
    <row r="362" spans="1:33" s="26" customFormat="1" ht="16.5" customHeight="1" x14ac:dyDescent="0.25">
      <c r="A362" s="41" t="s">
        <v>31</v>
      </c>
      <c r="B362" s="42" t="s">
        <v>162</v>
      </c>
      <c r="C362" s="43" t="s">
        <v>192</v>
      </c>
      <c r="D362" s="44" t="s">
        <v>193</v>
      </c>
      <c r="E362" s="43" t="s">
        <v>162</v>
      </c>
      <c r="F362" s="43" t="s">
        <v>192</v>
      </c>
      <c r="G362" s="45" t="s">
        <v>36</v>
      </c>
      <c r="H362" s="45" t="s">
        <v>119</v>
      </c>
      <c r="I362" s="46" t="s">
        <v>120</v>
      </c>
      <c r="J362" s="47"/>
      <c r="K362" s="64" t="s">
        <v>121</v>
      </c>
      <c r="L362" s="64" t="s">
        <v>93</v>
      </c>
      <c r="M362" s="65">
        <v>50</v>
      </c>
      <c r="N362" s="51">
        <v>470.75135665528956</v>
      </c>
      <c r="O362" s="52">
        <v>0.33323855558714816</v>
      </c>
      <c r="P362" s="52">
        <f t="shared" si="15"/>
        <v>0.16676144441285184</v>
      </c>
      <c r="Q362" s="53" t="s">
        <v>122</v>
      </c>
      <c r="R362" s="54"/>
      <c r="S362" s="72" t="s">
        <v>123</v>
      </c>
      <c r="T362" s="64" t="s">
        <v>84</v>
      </c>
      <c r="U362" s="50">
        <v>45</v>
      </c>
      <c r="V362" s="57">
        <v>527.89281594571662</v>
      </c>
      <c r="W362" s="58">
        <v>0.33522888825703701</v>
      </c>
      <c r="X362" s="58">
        <f t="shared" si="16"/>
        <v>0.11477111174296301</v>
      </c>
      <c r="Y362" s="77" t="s">
        <v>124</v>
      </c>
      <c r="Z362" s="60"/>
      <c r="AA362" s="76" t="s">
        <v>125</v>
      </c>
      <c r="AB362" s="64" t="s">
        <v>43</v>
      </c>
      <c r="AC362" s="61">
        <v>60</v>
      </c>
      <c r="AD362" s="51">
        <v>777.59983042393901</v>
      </c>
      <c r="AE362" s="52">
        <v>0.5700881433039523</v>
      </c>
      <c r="AF362" s="52">
        <f t="shared" si="17"/>
        <v>2.9911856696047678E-2</v>
      </c>
      <c r="AG362" s="71" t="s">
        <v>126</v>
      </c>
    </row>
    <row r="363" spans="1:33" s="26" customFormat="1" ht="16.5" customHeight="1" x14ac:dyDescent="0.25">
      <c r="A363" s="41" t="s">
        <v>31</v>
      </c>
      <c r="B363" s="42" t="s">
        <v>162</v>
      </c>
      <c r="C363" s="43" t="s">
        <v>192</v>
      </c>
      <c r="D363" s="44" t="s">
        <v>193</v>
      </c>
      <c r="E363" s="43" t="s">
        <v>162</v>
      </c>
      <c r="F363" s="43" t="s">
        <v>192</v>
      </c>
      <c r="G363" s="45" t="s">
        <v>36</v>
      </c>
      <c r="H363" s="45" t="s">
        <v>119</v>
      </c>
      <c r="I363" s="46" t="s">
        <v>127</v>
      </c>
      <c r="J363" s="47"/>
      <c r="K363" s="64" t="s">
        <v>128</v>
      </c>
      <c r="L363" s="63" t="s">
        <v>71</v>
      </c>
      <c r="M363" s="61">
        <v>55</v>
      </c>
      <c r="N363" s="51">
        <v>1003.1389906232766</v>
      </c>
      <c r="O363" s="52">
        <v>0.44732297063903287</v>
      </c>
      <c r="P363" s="52">
        <f t="shared" si="15"/>
        <v>0.10267702936096718</v>
      </c>
      <c r="Q363" s="53" t="s">
        <v>129</v>
      </c>
      <c r="R363" s="54"/>
      <c r="S363" s="72" t="s">
        <v>130</v>
      </c>
      <c r="T363" s="64" t="s">
        <v>104</v>
      </c>
      <c r="U363" s="61">
        <v>40</v>
      </c>
      <c r="V363" s="57">
        <v>520.52996525767242</v>
      </c>
      <c r="W363" s="58">
        <v>0.42610412040463852</v>
      </c>
      <c r="X363" s="58">
        <f t="shared" si="16"/>
        <v>-2.6104120404638498E-2</v>
      </c>
      <c r="Y363" s="75" t="s">
        <v>114</v>
      </c>
      <c r="Z363" s="60"/>
      <c r="AA363" s="76" t="s">
        <v>131</v>
      </c>
      <c r="AB363" s="64" t="s">
        <v>43</v>
      </c>
      <c r="AC363" s="61">
        <v>55</v>
      </c>
      <c r="AD363" s="51">
        <v>370.528325272068</v>
      </c>
      <c r="AE363" s="52">
        <v>0.40809277078707135</v>
      </c>
      <c r="AF363" s="52">
        <f t="shared" si="17"/>
        <v>0.1419072292129287</v>
      </c>
      <c r="AG363" s="71" t="s">
        <v>126</v>
      </c>
    </row>
    <row r="364" spans="1:33" s="26" customFormat="1" ht="16.5" customHeight="1" x14ac:dyDescent="0.25">
      <c r="A364" s="41" t="s">
        <v>31</v>
      </c>
      <c r="B364" s="42" t="s">
        <v>162</v>
      </c>
      <c r="C364" s="43" t="s">
        <v>192</v>
      </c>
      <c r="D364" s="44" t="s">
        <v>193</v>
      </c>
      <c r="E364" s="43" t="s">
        <v>162</v>
      </c>
      <c r="F364" s="43" t="s">
        <v>192</v>
      </c>
      <c r="G364" s="45" t="s">
        <v>36</v>
      </c>
      <c r="H364" s="45" t="s">
        <v>119</v>
      </c>
      <c r="I364" s="46" t="s">
        <v>132</v>
      </c>
      <c r="J364" s="47"/>
      <c r="K364" s="78" t="s">
        <v>133</v>
      </c>
      <c r="L364" s="49" t="s">
        <v>40</v>
      </c>
      <c r="M364" s="50">
        <v>60</v>
      </c>
      <c r="N364" s="51">
        <v>278.26507028599138</v>
      </c>
      <c r="O364" s="52">
        <v>0.323963567839196</v>
      </c>
      <c r="P364" s="52">
        <f t="shared" si="15"/>
        <v>0.27603643216080398</v>
      </c>
      <c r="Q364" s="53" t="s">
        <v>134</v>
      </c>
      <c r="R364" s="54"/>
      <c r="S364" s="72" t="s">
        <v>130</v>
      </c>
      <c r="T364" s="64" t="s">
        <v>104</v>
      </c>
      <c r="U364" s="50">
        <v>40</v>
      </c>
      <c r="V364" s="57">
        <v>196.90814632430528</v>
      </c>
      <c r="W364" s="58">
        <v>0.22322550251256282</v>
      </c>
      <c r="X364" s="58">
        <f t="shared" si="16"/>
        <v>0.1767744974874372</v>
      </c>
      <c r="Y364" s="75" t="s">
        <v>114</v>
      </c>
      <c r="Z364" s="60"/>
      <c r="AA364" s="76" t="s">
        <v>131</v>
      </c>
      <c r="AB364" s="64" t="s">
        <v>43</v>
      </c>
      <c r="AC364" s="61">
        <v>55</v>
      </c>
      <c r="AD364" s="51">
        <v>236.58542849345008</v>
      </c>
      <c r="AE364" s="52">
        <v>0.28768844221105527</v>
      </c>
      <c r="AF364" s="52">
        <f t="shared" si="17"/>
        <v>0.26231155778894477</v>
      </c>
      <c r="AG364" s="71" t="s">
        <v>126</v>
      </c>
    </row>
    <row r="365" spans="1:33" s="26" customFormat="1" ht="16.5" customHeight="1" x14ac:dyDescent="0.25">
      <c r="A365" s="41" t="s">
        <v>31</v>
      </c>
      <c r="B365" s="42" t="s">
        <v>162</v>
      </c>
      <c r="C365" s="43" t="s">
        <v>192</v>
      </c>
      <c r="D365" s="44" t="s">
        <v>193</v>
      </c>
      <c r="E365" s="43" t="s">
        <v>162</v>
      </c>
      <c r="F365" s="43" t="s">
        <v>192</v>
      </c>
      <c r="G365" s="45" t="s">
        <v>36</v>
      </c>
      <c r="H365" s="45" t="s">
        <v>119</v>
      </c>
      <c r="I365" s="46" t="s">
        <v>135</v>
      </c>
      <c r="J365" s="47"/>
      <c r="K365" s="64" t="s">
        <v>121</v>
      </c>
      <c r="L365" s="64" t="s">
        <v>93</v>
      </c>
      <c r="M365" s="65">
        <v>35</v>
      </c>
      <c r="N365" s="51">
        <v>385.88996855345908</v>
      </c>
      <c r="O365" s="52">
        <v>0.16216216216216217</v>
      </c>
      <c r="P365" s="52">
        <f t="shared" si="15"/>
        <v>0.18783783783783781</v>
      </c>
      <c r="Q365" s="53" t="s">
        <v>122</v>
      </c>
      <c r="R365" s="54"/>
      <c r="S365" s="72" t="s">
        <v>123</v>
      </c>
      <c r="T365" s="64" t="s">
        <v>84</v>
      </c>
      <c r="U365" s="50">
        <v>45</v>
      </c>
      <c r="V365" s="57">
        <v>377.31348837209305</v>
      </c>
      <c r="W365" s="58">
        <v>0.175420703722591</v>
      </c>
      <c r="X365" s="58">
        <f t="shared" si="16"/>
        <v>0.27457929627740901</v>
      </c>
      <c r="Y365" s="77" t="s">
        <v>124</v>
      </c>
      <c r="Z365" s="60"/>
      <c r="AA365" s="76" t="s">
        <v>125</v>
      </c>
      <c r="AB365" s="64" t="s">
        <v>43</v>
      </c>
      <c r="AC365" s="61">
        <v>60</v>
      </c>
      <c r="AD365" s="51">
        <v>385.51654357459427</v>
      </c>
      <c r="AE365" s="52">
        <v>0.3452320244773075</v>
      </c>
      <c r="AF365" s="52">
        <f t="shared" si="17"/>
        <v>0.25476797552269248</v>
      </c>
      <c r="AG365" s="71" t="s">
        <v>126</v>
      </c>
    </row>
    <row r="366" spans="1:33" s="26" customFormat="1" ht="16.5" customHeight="1" x14ac:dyDescent="0.25">
      <c r="A366" s="41" t="s">
        <v>31</v>
      </c>
      <c r="B366" s="42" t="s">
        <v>162</v>
      </c>
      <c r="C366" s="43" t="s">
        <v>192</v>
      </c>
      <c r="D366" s="44" t="s">
        <v>193</v>
      </c>
      <c r="E366" s="43" t="s">
        <v>162</v>
      </c>
      <c r="F366" s="43" t="s">
        <v>192</v>
      </c>
      <c r="G366" s="45" t="s">
        <v>36</v>
      </c>
      <c r="H366" s="45" t="s">
        <v>119</v>
      </c>
      <c r="I366" s="46" t="s">
        <v>136</v>
      </c>
      <c r="J366" s="47"/>
      <c r="K366" s="48" t="s">
        <v>137</v>
      </c>
      <c r="L366" s="63" t="s">
        <v>71</v>
      </c>
      <c r="M366" s="61">
        <v>45</v>
      </c>
      <c r="N366" s="51">
        <v>1889.429224618016</v>
      </c>
      <c r="O366" s="52">
        <v>0.64442808502806659</v>
      </c>
      <c r="P366" s="52">
        <f t="shared" si="15"/>
        <v>-0.19442808502806658</v>
      </c>
      <c r="Q366" s="53" t="s">
        <v>138</v>
      </c>
      <c r="R366" s="54"/>
      <c r="S366" s="72" t="s">
        <v>130</v>
      </c>
      <c r="T366" s="64" t="s">
        <v>104</v>
      </c>
      <c r="U366" s="61">
        <v>60</v>
      </c>
      <c r="V366" s="57">
        <v>908.83867042485974</v>
      </c>
      <c r="W366" s="58">
        <v>0.66927394865188183</v>
      </c>
      <c r="X366" s="58">
        <f t="shared" si="16"/>
        <v>-6.9273948651881856E-2</v>
      </c>
      <c r="Y366" s="75" t="s">
        <v>114</v>
      </c>
      <c r="Z366" s="60"/>
      <c r="AA366" s="76" t="s">
        <v>139</v>
      </c>
      <c r="AB366" s="56" t="s">
        <v>43</v>
      </c>
      <c r="AC366" s="61">
        <v>60</v>
      </c>
      <c r="AD366" s="51">
        <v>736.57905873821267</v>
      </c>
      <c r="AE366" s="52">
        <v>0.6344897395785406</v>
      </c>
      <c r="AF366" s="52">
        <f t="shared" si="17"/>
        <v>-3.4489739578540624E-2</v>
      </c>
      <c r="AG366" s="71" t="s">
        <v>116</v>
      </c>
    </row>
    <row r="367" spans="1:33" s="26" customFormat="1" ht="16.5" customHeight="1" x14ac:dyDescent="0.25">
      <c r="A367" s="41" t="s">
        <v>31</v>
      </c>
      <c r="B367" s="42" t="s">
        <v>162</v>
      </c>
      <c r="C367" s="43" t="s">
        <v>192</v>
      </c>
      <c r="D367" s="44" t="s">
        <v>193</v>
      </c>
      <c r="E367" s="43" t="s">
        <v>162</v>
      </c>
      <c r="F367" s="43" t="s">
        <v>192</v>
      </c>
      <c r="G367" s="45" t="s">
        <v>36</v>
      </c>
      <c r="H367" s="45" t="s">
        <v>119</v>
      </c>
      <c r="I367" s="46" t="s">
        <v>140</v>
      </c>
      <c r="J367" s="47"/>
      <c r="K367" s="78" t="s">
        <v>141</v>
      </c>
      <c r="L367" s="49" t="s">
        <v>40</v>
      </c>
      <c r="M367" s="50">
        <v>65</v>
      </c>
      <c r="N367" s="51">
        <v>750.13224442117189</v>
      </c>
      <c r="O367" s="52">
        <v>0.5570114426744448</v>
      </c>
      <c r="P367" s="52">
        <f t="shared" si="15"/>
        <v>9.2988557325555221E-2</v>
      </c>
      <c r="Q367" s="53" t="s">
        <v>134</v>
      </c>
      <c r="R367" s="54"/>
      <c r="S367" s="72" t="s">
        <v>142</v>
      </c>
      <c r="T367" s="64" t="s">
        <v>104</v>
      </c>
      <c r="U367" s="50">
        <v>50</v>
      </c>
      <c r="V367" s="57">
        <v>339.83957811618751</v>
      </c>
      <c r="W367" s="58">
        <v>0.39780121157729414</v>
      </c>
      <c r="X367" s="58">
        <f t="shared" si="16"/>
        <v>0.10219878842270586</v>
      </c>
      <c r="Y367" s="69" t="s">
        <v>143</v>
      </c>
      <c r="Z367" s="60"/>
      <c r="AA367" s="76" t="s">
        <v>139</v>
      </c>
      <c r="AB367" s="56" t="s">
        <v>43</v>
      </c>
      <c r="AC367" s="61">
        <v>50</v>
      </c>
      <c r="AD367" s="51">
        <v>510.78850178470583</v>
      </c>
      <c r="AE367" s="52">
        <v>0.47772043975768452</v>
      </c>
      <c r="AF367" s="52">
        <f t="shared" si="17"/>
        <v>2.2279560242315477E-2</v>
      </c>
      <c r="AG367" s="71" t="s">
        <v>116</v>
      </c>
    </row>
    <row r="368" spans="1:33" s="26" customFormat="1" ht="16.5" customHeight="1" x14ac:dyDescent="0.25">
      <c r="A368" s="41" t="s">
        <v>31</v>
      </c>
      <c r="B368" s="42" t="s">
        <v>162</v>
      </c>
      <c r="C368" s="43" t="s">
        <v>192</v>
      </c>
      <c r="D368" s="44" t="s">
        <v>193</v>
      </c>
      <c r="E368" s="43" t="s">
        <v>162</v>
      </c>
      <c r="F368" s="43" t="s">
        <v>192</v>
      </c>
      <c r="G368" s="45" t="s">
        <v>36</v>
      </c>
      <c r="H368" s="45" t="s">
        <v>119</v>
      </c>
      <c r="I368" s="46" t="s">
        <v>144</v>
      </c>
      <c r="J368" s="47"/>
      <c r="K368" s="78" t="s">
        <v>133</v>
      </c>
      <c r="L368" s="49" t="s">
        <v>40</v>
      </c>
      <c r="M368" s="61">
        <v>65</v>
      </c>
      <c r="N368" s="51">
        <v>420.78983030216193</v>
      </c>
      <c r="O368" s="52">
        <v>0.44171041811626283</v>
      </c>
      <c r="P368" s="52">
        <f t="shared" si="15"/>
        <v>0.2082895818837372</v>
      </c>
      <c r="Q368" s="53" t="s">
        <v>134</v>
      </c>
      <c r="R368" s="54"/>
      <c r="S368" s="72" t="s">
        <v>142</v>
      </c>
      <c r="T368" s="64" t="s">
        <v>104</v>
      </c>
      <c r="U368" s="50">
        <v>50</v>
      </c>
      <c r="V368" s="57">
        <v>236.23635278648746</v>
      </c>
      <c r="W368" s="58">
        <v>0.31270162565627169</v>
      </c>
      <c r="X368" s="58">
        <f t="shared" si="16"/>
        <v>0.18729837434372831</v>
      </c>
      <c r="Y368" s="69" t="s">
        <v>143</v>
      </c>
      <c r="Z368" s="60"/>
      <c r="AA368" s="76" t="s">
        <v>125</v>
      </c>
      <c r="AB368" s="64" t="s">
        <v>43</v>
      </c>
      <c r="AC368" s="61">
        <v>60</v>
      </c>
      <c r="AD368" s="51">
        <v>297.25419156414688</v>
      </c>
      <c r="AE368" s="52">
        <v>0.35992156366626604</v>
      </c>
      <c r="AF368" s="52">
        <f t="shared" si="17"/>
        <v>0.24007843633373394</v>
      </c>
      <c r="AG368" s="71" t="s">
        <v>126</v>
      </c>
    </row>
    <row r="369" spans="1:33" s="26" customFormat="1" ht="16.5" customHeight="1" x14ac:dyDescent="0.25">
      <c r="A369" s="41" t="s">
        <v>31</v>
      </c>
      <c r="B369" s="42" t="s">
        <v>162</v>
      </c>
      <c r="C369" s="43" t="s">
        <v>192</v>
      </c>
      <c r="D369" s="44" t="s">
        <v>193</v>
      </c>
      <c r="E369" s="43" t="s">
        <v>162</v>
      </c>
      <c r="F369" s="43" t="s">
        <v>192</v>
      </c>
      <c r="G369" s="45" t="s">
        <v>36</v>
      </c>
      <c r="H369" s="45" t="s">
        <v>119</v>
      </c>
      <c r="I369" s="46" t="s">
        <v>145</v>
      </c>
      <c r="J369" s="47"/>
      <c r="K369" s="78" t="s">
        <v>133</v>
      </c>
      <c r="L369" s="49" t="s">
        <v>40</v>
      </c>
      <c r="M369" s="65">
        <v>60</v>
      </c>
      <c r="N369" s="51">
        <v>293.92152329748995</v>
      </c>
      <c r="O369" s="52">
        <v>0.40723321440155691</v>
      </c>
      <c r="P369" s="52">
        <f t="shared" si="15"/>
        <v>0.19276678559844307</v>
      </c>
      <c r="Q369" s="53" t="s">
        <v>134</v>
      </c>
      <c r="R369" s="54"/>
      <c r="S369" s="72" t="s">
        <v>142</v>
      </c>
      <c r="T369" s="64" t="s">
        <v>104</v>
      </c>
      <c r="U369" s="50">
        <v>50</v>
      </c>
      <c r="V369" s="57">
        <v>184.31842266890007</v>
      </c>
      <c r="W369" s="58">
        <v>0.29046383392799219</v>
      </c>
      <c r="X369" s="58">
        <f t="shared" si="16"/>
        <v>0.20953616607200781</v>
      </c>
      <c r="Y369" s="69" t="s">
        <v>143</v>
      </c>
      <c r="Z369" s="60"/>
      <c r="AA369" s="76" t="s">
        <v>131</v>
      </c>
      <c r="AB369" s="64" t="s">
        <v>43</v>
      </c>
      <c r="AC369" s="61">
        <v>55</v>
      </c>
      <c r="AD369" s="51">
        <v>197.32068009782205</v>
      </c>
      <c r="AE369" s="52">
        <v>0.34815926046059031</v>
      </c>
      <c r="AF369" s="52">
        <f t="shared" si="17"/>
        <v>0.20184073953940973</v>
      </c>
      <c r="AG369" s="71" t="s">
        <v>126</v>
      </c>
    </row>
    <row r="370" spans="1:33" s="26" customFormat="1" ht="16.5" customHeight="1" x14ac:dyDescent="0.3">
      <c r="A370" s="41" t="s">
        <v>31</v>
      </c>
      <c r="B370" s="42" t="s">
        <v>162</v>
      </c>
      <c r="C370" s="43" t="s">
        <v>192</v>
      </c>
      <c r="D370" s="44" t="s">
        <v>193</v>
      </c>
      <c r="E370" s="43" t="s">
        <v>162</v>
      </c>
      <c r="F370" s="43" t="s">
        <v>192</v>
      </c>
      <c r="G370" s="46" t="s">
        <v>146</v>
      </c>
      <c r="H370" s="46" t="s">
        <v>146</v>
      </c>
      <c r="I370" s="46" t="s">
        <v>147</v>
      </c>
      <c r="J370" s="47"/>
      <c r="K370" s="56" t="s">
        <v>148</v>
      </c>
      <c r="L370" s="56"/>
      <c r="M370" s="56" t="s">
        <v>148</v>
      </c>
      <c r="N370" s="79" t="s">
        <v>148</v>
      </c>
      <c r="O370" s="79" t="s">
        <v>148</v>
      </c>
      <c r="P370" s="52" t="str">
        <f t="shared" si="15"/>
        <v/>
      </c>
      <c r="Q370" s="56" t="s">
        <v>148</v>
      </c>
      <c r="R370" s="54"/>
      <c r="S370" s="72" t="s">
        <v>148</v>
      </c>
      <c r="T370" s="56"/>
      <c r="U370" s="56" t="s">
        <v>148</v>
      </c>
      <c r="V370" s="56" t="s">
        <v>148</v>
      </c>
      <c r="W370" s="56" t="s">
        <v>148</v>
      </c>
      <c r="X370" s="58" t="str">
        <f t="shared" si="16"/>
        <v/>
      </c>
      <c r="Y370" s="80" t="s">
        <v>148</v>
      </c>
      <c r="Z370" s="60"/>
      <c r="AA370" s="56" t="s">
        <v>148</v>
      </c>
      <c r="AB370" s="56"/>
      <c r="AC370" s="81" t="s">
        <v>148</v>
      </c>
      <c r="AD370" s="79" t="s">
        <v>148</v>
      </c>
      <c r="AE370" s="79" t="s">
        <v>148</v>
      </c>
      <c r="AF370" s="52" t="str">
        <f t="shared" si="17"/>
        <v/>
      </c>
      <c r="AG370" s="80" t="s">
        <v>148</v>
      </c>
    </row>
    <row r="371" spans="1:33" s="26" customFormat="1" ht="16.5" customHeight="1" x14ac:dyDescent="0.3">
      <c r="A371" s="41" t="s">
        <v>31</v>
      </c>
      <c r="B371" s="42" t="s">
        <v>162</v>
      </c>
      <c r="C371" s="43" t="s">
        <v>192</v>
      </c>
      <c r="D371" s="44" t="s">
        <v>193</v>
      </c>
      <c r="E371" s="43" t="s">
        <v>162</v>
      </c>
      <c r="F371" s="43" t="s">
        <v>192</v>
      </c>
      <c r="G371" s="46" t="s">
        <v>146</v>
      </c>
      <c r="H371" s="46" t="s">
        <v>146</v>
      </c>
      <c r="I371" s="46" t="s">
        <v>149</v>
      </c>
      <c r="J371" s="47"/>
      <c r="K371" s="56" t="s">
        <v>148</v>
      </c>
      <c r="L371" s="56"/>
      <c r="M371" s="56" t="s">
        <v>148</v>
      </c>
      <c r="N371" s="79" t="s">
        <v>148</v>
      </c>
      <c r="O371" s="79" t="s">
        <v>148</v>
      </c>
      <c r="P371" s="52" t="str">
        <f t="shared" si="15"/>
        <v/>
      </c>
      <c r="Q371" s="56" t="s">
        <v>148</v>
      </c>
      <c r="R371" s="54"/>
      <c r="S371" s="72" t="s">
        <v>148</v>
      </c>
      <c r="T371" s="56"/>
      <c r="U371" s="56" t="s">
        <v>148</v>
      </c>
      <c r="V371" s="56" t="s">
        <v>148</v>
      </c>
      <c r="W371" s="56" t="s">
        <v>148</v>
      </c>
      <c r="X371" s="58" t="str">
        <f t="shared" si="16"/>
        <v/>
      </c>
      <c r="Y371" s="80" t="s">
        <v>148</v>
      </c>
      <c r="Z371" s="60"/>
      <c r="AA371" s="56" t="s">
        <v>148</v>
      </c>
      <c r="AB371" s="56"/>
      <c r="AC371" s="81" t="s">
        <v>148</v>
      </c>
      <c r="AD371" s="79" t="s">
        <v>148</v>
      </c>
      <c r="AE371" s="79" t="s">
        <v>148</v>
      </c>
      <c r="AF371" s="52" t="str">
        <f t="shared" si="17"/>
        <v/>
      </c>
      <c r="AG371" s="80" t="s">
        <v>148</v>
      </c>
    </row>
    <row r="372" spans="1:33" s="26" customFormat="1" ht="16.5" customHeight="1" x14ac:dyDescent="0.3">
      <c r="A372" s="41" t="s">
        <v>31</v>
      </c>
      <c r="B372" s="42" t="s">
        <v>162</v>
      </c>
      <c r="C372" s="43" t="s">
        <v>192</v>
      </c>
      <c r="D372" s="44" t="s">
        <v>193</v>
      </c>
      <c r="E372" s="43" t="s">
        <v>162</v>
      </c>
      <c r="F372" s="43" t="s">
        <v>192</v>
      </c>
      <c r="G372" s="46" t="s">
        <v>150</v>
      </c>
      <c r="H372" s="46" t="s">
        <v>150</v>
      </c>
      <c r="I372" s="46" t="s">
        <v>151</v>
      </c>
      <c r="J372" s="47"/>
      <c r="K372" s="56" t="s">
        <v>148</v>
      </c>
      <c r="L372" s="56"/>
      <c r="M372" s="56" t="s">
        <v>148</v>
      </c>
      <c r="N372" s="79" t="s">
        <v>148</v>
      </c>
      <c r="O372" s="79" t="s">
        <v>148</v>
      </c>
      <c r="P372" s="52" t="str">
        <f t="shared" si="15"/>
        <v/>
      </c>
      <c r="Q372" s="56" t="s">
        <v>148</v>
      </c>
      <c r="R372" s="54"/>
      <c r="S372" s="72" t="s">
        <v>148</v>
      </c>
      <c r="T372" s="56"/>
      <c r="U372" s="56" t="s">
        <v>148</v>
      </c>
      <c r="V372" s="56" t="s">
        <v>148</v>
      </c>
      <c r="W372" s="56" t="s">
        <v>148</v>
      </c>
      <c r="X372" s="58" t="str">
        <f t="shared" si="16"/>
        <v/>
      </c>
      <c r="Y372" s="80" t="s">
        <v>148</v>
      </c>
      <c r="Z372" s="60"/>
      <c r="AA372" s="56" t="s">
        <v>148</v>
      </c>
      <c r="AB372" s="56"/>
      <c r="AC372" s="81" t="s">
        <v>148</v>
      </c>
      <c r="AD372" s="79" t="s">
        <v>148</v>
      </c>
      <c r="AE372" s="79" t="s">
        <v>148</v>
      </c>
      <c r="AF372" s="52" t="str">
        <f t="shared" si="17"/>
        <v/>
      </c>
      <c r="AG372" s="80" t="s">
        <v>148</v>
      </c>
    </row>
    <row r="373" spans="1:33" s="26" customFormat="1" ht="16.5" customHeight="1" x14ac:dyDescent="0.3">
      <c r="A373" s="41" t="s">
        <v>31</v>
      </c>
      <c r="B373" s="42" t="s">
        <v>162</v>
      </c>
      <c r="C373" s="43" t="s">
        <v>192</v>
      </c>
      <c r="D373" s="44" t="s">
        <v>193</v>
      </c>
      <c r="E373" s="43" t="s">
        <v>162</v>
      </c>
      <c r="F373" s="43" t="s">
        <v>192</v>
      </c>
      <c r="G373" s="46" t="s">
        <v>150</v>
      </c>
      <c r="H373" s="46" t="s">
        <v>150</v>
      </c>
      <c r="I373" s="82" t="s">
        <v>152</v>
      </c>
      <c r="J373" s="47"/>
      <c r="K373" s="56" t="s">
        <v>148</v>
      </c>
      <c r="L373" s="56"/>
      <c r="M373" s="56" t="s">
        <v>148</v>
      </c>
      <c r="N373" s="79" t="s">
        <v>148</v>
      </c>
      <c r="O373" s="79" t="s">
        <v>148</v>
      </c>
      <c r="P373" s="52" t="str">
        <f t="shared" si="15"/>
        <v/>
      </c>
      <c r="Q373" s="56" t="s">
        <v>148</v>
      </c>
      <c r="R373" s="54"/>
      <c r="S373" s="72" t="s">
        <v>148</v>
      </c>
      <c r="T373" s="56"/>
      <c r="U373" s="56" t="s">
        <v>148</v>
      </c>
      <c r="V373" s="56" t="s">
        <v>148</v>
      </c>
      <c r="W373" s="56" t="s">
        <v>148</v>
      </c>
      <c r="X373" s="58" t="str">
        <f t="shared" si="16"/>
        <v/>
      </c>
      <c r="Y373" s="80" t="s">
        <v>148</v>
      </c>
      <c r="Z373" s="60"/>
      <c r="AA373" s="56" t="s">
        <v>148</v>
      </c>
      <c r="AB373" s="56"/>
      <c r="AC373" s="81" t="s">
        <v>148</v>
      </c>
      <c r="AD373" s="79" t="s">
        <v>148</v>
      </c>
      <c r="AE373" s="79" t="s">
        <v>148</v>
      </c>
      <c r="AF373" s="52" t="str">
        <f t="shared" si="17"/>
        <v/>
      </c>
      <c r="AG373" s="80" t="s">
        <v>148</v>
      </c>
    </row>
    <row r="374" spans="1:33" s="26" customFormat="1" ht="16.5" customHeight="1" x14ac:dyDescent="0.3">
      <c r="A374" s="41" t="s">
        <v>31</v>
      </c>
      <c r="B374" s="42" t="s">
        <v>162</v>
      </c>
      <c r="C374" s="43" t="s">
        <v>192</v>
      </c>
      <c r="D374" s="44" t="s">
        <v>193</v>
      </c>
      <c r="E374" s="43" t="s">
        <v>162</v>
      </c>
      <c r="F374" s="43" t="s">
        <v>192</v>
      </c>
      <c r="G374" s="46" t="s">
        <v>153</v>
      </c>
      <c r="H374" s="46" t="s">
        <v>153</v>
      </c>
      <c r="I374" s="46" t="s">
        <v>154</v>
      </c>
      <c r="J374" s="47"/>
      <c r="K374" s="56" t="s">
        <v>148</v>
      </c>
      <c r="L374" s="56"/>
      <c r="M374" s="56" t="s">
        <v>148</v>
      </c>
      <c r="N374" s="79" t="s">
        <v>148</v>
      </c>
      <c r="O374" s="79" t="s">
        <v>148</v>
      </c>
      <c r="P374" s="52" t="str">
        <f t="shared" si="15"/>
        <v/>
      </c>
      <c r="Q374" s="56" t="s">
        <v>148</v>
      </c>
      <c r="R374" s="54"/>
      <c r="S374" s="72" t="s">
        <v>148</v>
      </c>
      <c r="T374" s="56"/>
      <c r="U374" s="56" t="s">
        <v>148</v>
      </c>
      <c r="V374" s="56" t="s">
        <v>148</v>
      </c>
      <c r="W374" s="56" t="s">
        <v>148</v>
      </c>
      <c r="X374" s="58" t="str">
        <f t="shared" si="16"/>
        <v/>
      </c>
      <c r="Y374" s="80" t="s">
        <v>148</v>
      </c>
      <c r="Z374" s="60"/>
      <c r="AA374" s="56" t="s">
        <v>148</v>
      </c>
      <c r="AB374" s="56"/>
      <c r="AC374" s="81" t="s">
        <v>148</v>
      </c>
      <c r="AD374" s="79" t="s">
        <v>148</v>
      </c>
      <c r="AE374" s="79" t="s">
        <v>148</v>
      </c>
      <c r="AF374" s="52" t="str">
        <f t="shared" si="17"/>
        <v/>
      </c>
      <c r="AG374" s="80" t="s">
        <v>148</v>
      </c>
    </row>
    <row r="375" spans="1:33" s="26" customFormat="1" ht="16.5" customHeight="1" x14ac:dyDescent="0.3">
      <c r="A375" s="41" t="s">
        <v>31</v>
      </c>
      <c r="B375" s="42" t="s">
        <v>162</v>
      </c>
      <c r="C375" s="43" t="s">
        <v>192</v>
      </c>
      <c r="D375" s="44" t="s">
        <v>193</v>
      </c>
      <c r="E375" s="43" t="s">
        <v>162</v>
      </c>
      <c r="F375" s="43" t="s">
        <v>192</v>
      </c>
      <c r="G375" s="46" t="s">
        <v>153</v>
      </c>
      <c r="H375" s="46" t="s">
        <v>153</v>
      </c>
      <c r="I375" s="82" t="s">
        <v>155</v>
      </c>
      <c r="J375" s="47"/>
      <c r="K375" s="56" t="s">
        <v>148</v>
      </c>
      <c r="L375" s="56"/>
      <c r="M375" s="56" t="s">
        <v>148</v>
      </c>
      <c r="N375" s="79" t="s">
        <v>148</v>
      </c>
      <c r="O375" s="79" t="s">
        <v>148</v>
      </c>
      <c r="P375" s="52" t="str">
        <f t="shared" si="15"/>
        <v/>
      </c>
      <c r="Q375" s="56" t="s">
        <v>148</v>
      </c>
      <c r="R375" s="54"/>
      <c r="S375" s="72" t="s">
        <v>148</v>
      </c>
      <c r="T375" s="56"/>
      <c r="U375" s="56" t="s">
        <v>148</v>
      </c>
      <c r="V375" s="56" t="s">
        <v>148</v>
      </c>
      <c r="W375" s="56" t="s">
        <v>148</v>
      </c>
      <c r="X375" s="58" t="str">
        <f t="shared" si="16"/>
        <v/>
      </c>
      <c r="Y375" s="80" t="s">
        <v>148</v>
      </c>
      <c r="Z375" s="60"/>
      <c r="AA375" s="56" t="s">
        <v>148</v>
      </c>
      <c r="AB375" s="56"/>
      <c r="AC375" s="81" t="s">
        <v>148</v>
      </c>
      <c r="AD375" s="79" t="s">
        <v>148</v>
      </c>
      <c r="AE375" s="79" t="s">
        <v>148</v>
      </c>
      <c r="AF375" s="52" t="str">
        <f t="shared" si="17"/>
        <v/>
      </c>
      <c r="AG375" s="80" t="s">
        <v>148</v>
      </c>
    </row>
    <row r="376" spans="1:33" s="26" customFormat="1" ht="16.5" customHeight="1" x14ac:dyDescent="0.3">
      <c r="A376" s="41" t="s">
        <v>31</v>
      </c>
      <c r="B376" s="42" t="s">
        <v>162</v>
      </c>
      <c r="C376" s="43" t="s">
        <v>192</v>
      </c>
      <c r="D376" s="44" t="s">
        <v>193</v>
      </c>
      <c r="E376" s="43" t="s">
        <v>162</v>
      </c>
      <c r="F376" s="43" t="s">
        <v>192</v>
      </c>
      <c r="G376" s="46" t="s">
        <v>156</v>
      </c>
      <c r="H376" s="46" t="s">
        <v>156</v>
      </c>
      <c r="I376" s="46" t="s">
        <v>147</v>
      </c>
      <c r="J376" s="47"/>
      <c r="K376" s="56" t="s">
        <v>148</v>
      </c>
      <c r="L376" s="56"/>
      <c r="M376" s="56" t="s">
        <v>148</v>
      </c>
      <c r="N376" s="79" t="s">
        <v>148</v>
      </c>
      <c r="O376" s="79" t="s">
        <v>148</v>
      </c>
      <c r="P376" s="52" t="str">
        <f t="shared" si="15"/>
        <v/>
      </c>
      <c r="Q376" s="56" t="s">
        <v>148</v>
      </c>
      <c r="R376" s="54"/>
      <c r="S376" s="72" t="s">
        <v>148</v>
      </c>
      <c r="T376" s="56"/>
      <c r="U376" s="56" t="s">
        <v>148</v>
      </c>
      <c r="V376" s="56" t="s">
        <v>148</v>
      </c>
      <c r="W376" s="56" t="s">
        <v>148</v>
      </c>
      <c r="X376" s="58" t="str">
        <f t="shared" si="16"/>
        <v/>
      </c>
      <c r="Y376" s="80" t="s">
        <v>148</v>
      </c>
      <c r="Z376" s="60"/>
      <c r="AA376" s="56" t="s">
        <v>148</v>
      </c>
      <c r="AB376" s="56"/>
      <c r="AC376" s="81" t="s">
        <v>148</v>
      </c>
      <c r="AD376" s="79" t="s">
        <v>148</v>
      </c>
      <c r="AE376" s="79" t="s">
        <v>148</v>
      </c>
      <c r="AF376" s="52" t="str">
        <f t="shared" si="17"/>
        <v/>
      </c>
      <c r="AG376" s="80" t="s">
        <v>148</v>
      </c>
    </row>
    <row r="377" spans="1:33" s="26" customFormat="1" ht="16.5" customHeight="1" x14ac:dyDescent="0.3">
      <c r="A377" s="41" t="s">
        <v>31</v>
      </c>
      <c r="B377" s="42" t="s">
        <v>162</v>
      </c>
      <c r="C377" s="43" t="s">
        <v>192</v>
      </c>
      <c r="D377" s="44" t="s">
        <v>193</v>
      </c>
      <c r="E377" s="43" t="s">
        <v>162</v>
      </c>
      <c r="F377" s="43" t="s">
        <v>192</v>
      </c>
      <c r="G377" s="46" t="s">
        <v>156</v>
      </c>
      <c r="H377" s="46" t="s">
        <v>156</v>
      </c>
      <c r="I377" s="46" t="s">
        <v>149</v>
      </c>
      <c r="J377" s="47"/>
      <c r="K377" s="56" t="s">
        <v>148</v>
      </c>
      <c r="L377" s="56"/>
      <c r="M377" s="56" t="s">
        <v>148</v>
      </c>
      <c r="N377" s="79" t="s">
        <v>148</v>
      </c>
      <c r="O377" s="79" t="s">
        <v>148</v>
      </c>
      <c r="P377" s="52" t="str">
        <f t="shared" si="15"/>
        <v/>
      </c>
      <c r="Q377" s="56" t="s">
        <v>148</v>
      </c>
      <c r="R377" s="54"/>
      <c r="S377" s="72" t="s">
        <v>148</v>
      </c>
      <c r="T377" s="56"/>
      <c r="U377" s="56" t="s">
        <v>148</v>
      </c>
      <c r="V377" s="56" t="s">
        <v>148</v>
      </c>
      <c r="W377" s="56" t="s">
        <v>148</v>
      </c>
      <c r="X377" s="58" t="str">
        <f t="shared" si="16"/>
        <v/>
      </c>
      <c r="Y377" s="80" t="s">
        <v>148</v>
      </c>
      <c r="Z377" s="60"/>
      <c r="AA377" s="56" t="s">
        <v>148</v>
      </c>
      <c r="AB377" s="56"/>
      <c r="AC377" s="81" t="s">
        <v>148</v>
      </c>
      <c r="AD377" s="79" t="s">
        <v>148</v>
      </c>
      <c r="AE377" s="79" t="s">
        <v>148</v>
      </c>
      <c r="AF377" s="52" t="str">
        <f t="shared" si="17"/>
        <v/>
      </c>
      <c r="AG377" s="80" t="s">
        <v>148</v>
      </c>
    </row>
    <row r="378" spans="1:33" s="26" customFormat="1" ht="16.5" customHeight="1" x14ac:dyDescent="0.3">
      <c r="A378" s="41" t="s">
        <v>31</v>
      </c>
      <c r="B378" s="42" t="s">
        <v>162</v>
      </c>
      <c r="C378" s="43" t="s">
        <v>192</v>
      </c>
      <c r="D378" s="44" t="s">
        <v>193</v>
      </c>
      <c r="E378" s="43" t="s">
        <v>162</v>
      </c>
      <c r="F378" s="43" t="s">
        <v>192</v>
      </c>
      <c r="G378" s="46" t="s">
        <v>157</v>
      </c>
      <c r="H378" s="46" t="s">
        <v>157</v>
      </c>
      <c r="I378" s="46" t="s">
        <v>151</v>
      </c>
      <c r="J378" s="47"/>
      <c r="K378" s="56" t="s">
        <v>148</v>
      </c>
      <c r="L378" s="56"/>
      <c r="M378" s="56" t="s">
        <v>148</v>
      </c>
      <c r="N378" s="79" t="s">
        <v>148</v>
      </c>
      <c r="O378" s="79" t="s">
        <v>148</v>
      </c>
      <c r="P378" s="52" t="str">
        <f t="shared" si="15"/>
        <v/>
      </c>
      <c r="Q378" s="56" t="s">
        <v>148</v>
      </c>
      <c r="R378" s="54"/>
      <c r="S378" s="72" t="s">
        <v>148</v>
      </c>
      <c r="T378" s="56"/>
      <c r="U378" s="56" t="s">
        <v>148</v>
      </c>
      <c r="V378" s="56" t="s">
        <v>148</v>
      </c>
      <c r="W378" s="56" t="s">
        <v>148</v>
      </c>
      <c r="X378" s="58" t="str">
        <f t="shared" si="16"/>
        <v/>
      </c>
      <c r="Y378" s="80" t="s">
        <v>148</v>
      </c>
      <c r="Z378" s="60"/>
      <c r="AA378" s="56" t="s">
        <v>148</v>
      </c>
      <c r="AB378" s="56"/>
      <c r="AC378" s="81" t="s">
        <v>148</v>
      </c>
      <c r="AD378" s="79" t="s">
        <v>148</v>
      </c>
      <c r="AE378" s="79" t="s">
        <v>148</v>
      </c>
      <c r="AF378" s="52" t="str">
        <f t="shared" si="17"/>
        <v/>
      </c>
      <c r="AG378" s="80" t="s">
        <v>148</v>
      </c>
    </row>
    <row r="379" spans="1:33" s="26" customFormat="1" ht="16.5" customHeight="1" x14ac:dyDescent="0.3">
      <c r="A379" s="41" t="s">
        <v>31</v>
      </c>
      <c r="B379" s="42" t="s">
        <v>162</v>
      </c>
      <c r="C379" s="43" t="s">
        <v>192</v>
      </c>
      <c r="D379" s="44" t="s">
        <v>193</v>
      </c>
      <c r="E379" s="43" t="s">
        <v>162</v>
      </c>
      <c r="F379" s="43" t="s">
        <v>192</v>
      </c>
      <c r="G379" s="46" t="s">
        <v>157</v>
      </c>
      <c r="H379" s="46" t="s">
        <v>157</v>
      </c>
      <c r="I379" s="82" t="s">
        <v>152</v>
      </c>
      <c r="J379" s="47"/>
      <c r="K379" s="56" t="s">
        <v>148</v>
      </c>
      <c r="L379" s="56"/>
      <c r="M379" s="56" t="s">
        <v>148</v>
      </c>
      <c r="N379" s="79" t="s">
        <v>148</v>
      </c>
      <c r="O379" s="79" t="s">
        <v>148</v>
      </c>
      <c r="P379" s="52" t="str">
        <f t="shared" si="15"/>
        <v/>
      </c>
      <c r="Q379" s="56" t="s">
        <v>148</v>
      </c>
      <c r="R379" s="54"/>
      <c r="S379" s="72" t="s">
        <v>148</v>
      </c>
      <c r="T379" s="56"/>
      <c r="U379" s="56" t="s">
        <v>148</v>
      </c>
      <c r="V379" s="56" t="s">
        <v>148</v>
      </c>
      <c r="W379" s="56" t="s">
        <v>148</v>
      </c>
      <c r="X379" s="58" t="str">
        <f t="shared" si="16"/>
        <v/>
      </c>
      <c r="Y379" s="80" t="s">
        <v>148</v>
      </c>
      <c r="Z379" s="60"/>
      <c r="AA379" s="56" t="s">
        <v>148</v>
      </c>
      <c r="AB379" s="56"/>
      <c r="AC379" s="81" t="s">
        <v>148</v>
      </c>
      <c r="AD379" s="79" t="s">
        <v>148</v>
      </c>
      <c r="AE379" s="79" t="s">
        <v>148</v>
      </c>
      <c r="AF379" s="52" t="str">
        <f t="shared" si="17"/>
        <v/>
      </c>
      <c r="AG379" s="80" t="s">
        <v>148</v>
      </c>
    </row>
    <row r="380" spans="1:33" s="26" customFormat="1" ht="16.5" customHeight="1" x14ac:dyDescent="0.3">
      <c r="A380" s="41" t="s">
        <v>31</v>
      </c>
      <c r="B380" s="42" t="s">
        <v>162</v>
      </c>
      <c r="C380" s="43" t="s">
        <v>192</v>
      </c>
      <c r="D380" s="44" t="s">
        <v>193</v>
      </c>
      <c r="E380" s="43" t="s">
        <v>162</v>
      </c>
      <c r="F380" s="43" t="s">
        <v>192</v>
      </c>
      <c r="G380" s="46" t="s">
        <v>158</v>
      </c>
      <c r="H380" s="46" t="s">
        <v>158</v>
      </c>
      <c r="I380" s="46" t="s">
        <v>154</v>
      </c>
      <c r="J380" s="47"/>
      <c r="K380" s="56" t="s">
        <v>148</v>
      </c>
      <c r="L380" s="56"/>
      <c r="M380" s="56" t="s">
        <v>148</v>
      </c>
      <c r="N380" s="79" t="s">
        <v>148</v>
      </c>
      <c r="O380" s="79" t="s">
        <v>148</v>
      </c>
      <c r="P380" s="52" t="str">
        <f t="shared" si="15"/>
        <v/>
      </c>
      <c r="Q380" s="56" t="s">
        <v>148</v>
      </c>
      <c r="R380" s="54"/>
      <c r="S380" s="72" t="s">
        <v>148</v>
      </c>
      <c r="T380" s="56"/>
      <c r="U380" s="56" t="s">
        <v>148</v>
      </c>
      <c r="V380" s="56" t="s">
        <v>148</v>
      </c>
      <c r="W380" s="56" t="s">
        <v>148</v>
      </c>
      <c r="X380" s="58" t="str">
        <f t="shared" si="16"/>
        <v/>
      </c>
      <c r="Y380" s="80" t="s">
        <v>148</v>
      </c>
      <c r="Z380" s="60"/>
      <c r="AA380" s="56" t="s">
        <v>148</v>
      </c>
      <c r="AB380" s="56"/>
      <c r="AC380" s="81" t="s">
        <v>148</v>
      </c>
      <c r="AD380" s="79" t="s">
        <v>148</v>
      </c>
      <c r="AE380" s="79" t="s">
        <v>148</v>
      </c>
      <c r="AF380" s="52" t="str">
        <f t="shared" si="17"/>
        <v/>
      </c>
      <c r="AG380" s="80" t="s">
        <v>148</v>
      </c>
    </row>
    <row r="381" spans="1:33" s="26" customFormat="1" ht="16.5" customHeight="1" x14ac:dyDescent="0.3">
      <c r="A381" s="41" t="s">
        <v>31</v>
      </c>
      <c r="B381" s="42" t="s">
        <v>162</v>
      </c>
      <c r="C381" s="43" t="s">
        <v>192</v>
      </c>
      <c r="D381" s="44" t="s">
        <v>193</v>
      </c>
      <c r="E381" s="43" t="s">
        <v>162</v>
      </c>
      <c r="F381" s="43" t="s">
        <v>192</v>
      </c>
      <c r="G381" s="46" t="s">
        <v>158</v>
      </c>
      <c r="H381" s="46" t="s">
        <v>158</v>
      </c>
      <c r="I381" s="82" t="s">
        <v>155</v>
      </c>
      <c r="J381" s="47"/>
      <c r="K381" s="56" t="s">
        <v>148</v>
      </c>
      <c r="L381" s="56"/>
      <c r="M381" s="56" t="s">
        <v>148</v>
      </c>
      <c r="N381" s="79" t="s">
        <v>148</v>
      </c>
      <c r="O381" s="79" t="s">
        <v>148</v>
      </c>
      <c r="P381" s="52" t="str">
        <f t="shared" si="15"/>
        <v/>
      </c>
      <c r="Q381" s="56" t="s">
        <v>148</v>
      </c>
      <c r="R381" s="54"/>
      <c r="S381" s="72" t="s">
        <v>148</v>
      </c>
      <c r="T381" s="56"/>
      <c r="U381" s="56" t="s">
        <v>148</v>
      </c>
      <c r="V381" s="56" t="s">
        <v>148</v>
      </c>
      <c r="W381" s="56" t="s">
        <v>148</v>
      </c>
      <c r="X381" s="58" t="str">
        <f t="shared" si="16"/>
        <v/>
      </c>
      <c r="Y381" s="80" t="s">
        <v>148</v>
      </c>
      <c r="Z381" s="60"/>
      <c r="AA381" s="56" t="s">
        <v>148</v>
      </c>
      <c r="AB381" s="56"/>
      <c r="AC381" s="81" t="s">
        <v>148</v>
      </c>
      <c r="AD381" s="79" t="s">
        <v>148</v>
      </c>
      <c r="AE381" s="79" t="s">
        <v>148</v>
      </c>
      <c r="AF381" s="52" t="str">
        <f t="shared" si="17"/>
        <v/>
      </c>
      <c r="AG381" s="80" t="s">
        <v>148</v>
      </c>
    </row>
    <row r="382" spans="1:33" s="26" customFormat="1" ht="16.5" customHeight="1" x14ac:dyDescent="0.3">
      <c r="A382" s="41" t="s">
        <v>31</v>
      </c>
      <c r="B382" s="42" t="s">
        <v>162</v>
      </c>
      <c r="C382" s="43" t="s">
        <v>192</v>
      </c>
      <c r="D382" s="44" t="s">
        <v>193</v>
      </c>
      <c r="E382" s="43" t="s">
        <v>162</v>
      </c>
      <c r="F382" s="43" t="s">
        <v>192</v>
      </c>
      <c r="G382" s="46" t="s">
        <v>159</v>
      </c>
      <c r="H382" s="46" t="s">
        <v>159</v>
      </c>
      <c r="I382" s="46" t="s">
        <v>147</v>
      </c>
      <c r="J382" s="47"/>
      <c r="K382" s="56" t="s">
        <v>148</v>
      </c>
      <c r="L382" s="56"/>
      <c r="M382" s="56" t="s">
        <v>148</v>
      </c>
      <c r="N382" s="79" t="s">
        <v>148</v>
      </c>
      <c r="O382" s="79" t="s">
        <v>148</v>
      </c>
      <c r="P382" s="52" t="str">
        <f t="shared" si="15"/>
        <v/>
      </c>
      <c r="Q382" s="56" t="s">
        <v>148</v>
      </c>
      <c r="R382" s="54"/>
      <c r="S382" s="72" t="s">
        <v>148</v>
      </c>
      <c r="T382" s="56"/>
      <c r="U382" s="56" t="s">
        <v>148</v>
      </c>
      <c r="V382" s="56" t="s">
        <v>148</v>
      </c>
      <c r="W382" s="56" t="s">
        <v>148</v>
      </c>
      <c r="X382" s="58" t="str">
        <f t="shared" si="16"/>
        <v/>
      </c>
      <c r="Y382" s="80" t="s">
        <v>148</v>
      </c>
      <c r="Z382" s="60"/>
      <c r="AA382" s="56" t="s">
        <v>148</v>
      </c>
      <c r="AB382" s="56"/>
      <c r="AC382" s="81" t="s">
        <v>148</v>
      </c>
      <c r="AD382" s="79" t="s">
        <v>148</v>
      </c>
      <c r="AE382" s="79" t="s">
        <v>148</v>
      </c>
      <c r="AF382" s="52" t="str">
        <f t="shared" si="17"/>
        <v/>
      </c>
      <c r="AG382" s="80" t="s">
        <v>148</v>
      </c>
    </row>
    <row r="383" spans="1:33" s="26" customFormat="1" ht="16.5" customHeight="1" x14ac:dyDescent="0.3">
      <c r="A383" s="41" t="s">
        <v>31</v>
      </c>
      <c r="B383" s="42" t="s">
        <v>162</v>
      </c>
      <c r="C383" s="43" t="s">
        <v>192</v>
      </c>
      <c r="D383" s="44" t="s">
        <v>193</v>
      </c>
      <c r="E383" s="43" t="s">
        <v>162</v>
      </c>
      <c r="F383" s="43" t="s">
        <v>192</v>
      </c>
      <c r="G383" s="46" t="s">
        <v>159</v>
      </c>
      <c r="H383" s="46" t="s">
        <v>159</v>
      </c>
      <c r="I383" s="46" t="s">
        <v>149</v>
      </c>
      <c r="J383" s="47"/>
      <c r="K383" s="56" t="s">
        <v>148</v>
      </c>
      <c r="L383" s="56"/>
      <c r="M383" s="56" t="s">
        <v>148</v>
      </c>
      <c r="N383" s="79" t="s">
        <v>148</v>
      </c>
      <c r="O383" s="79" t="s">
        <v>148</v>
      </c>
      <c r="P383" s="52" t="str">
        <f t="shared" si="15"/>
        <v/>
      </c>
      <c r="Q383" s="56" t="s">
        <v>148</v>
      </c>
      <c r="R383" s="54"/>
      <c r="S383" s="72" t="s">
        <v>148</v>
      </c>
      <c r="T383" s="56"/>
      <c r="U383" s="56" t="s">
        <v>148</v>
      </c>
      <c r="V383" s="56" t="s">
        <v>148</v>
      </c>
      <c r="W383" s="56" t="s">
        <v>148</v>
      </c>
      <c r="X383" s="58" t="str">
        <f t="shared" si="16"/>
        <v/>
      </c>
      <c r="Y383" s="80" t="s">
        <v>148</v>
      </c>
      <c r="Z383" s="60"/>
      <c r="AA383" s="56" t="s">
        <v>148</v>
      </c>
      <c r="AB383" s="56"/>
      <c r="AC383" s="81" t="s">
        <v>148</v>
      </c>
      <c r="AD383" s="79" t="s">
        <v>148</v>
      </c>
      <c r="AE383" s="79" t="s">
        <v>148</v>
      </c>
      <c r="AF383" s="52" t="str">
        <f t="shared" si="17"/>
        <v/>
      </c>
      <c r="AG383" s="80" t="s">
        <v>148</v>
      </c>
    </row>
    <row r="384" spans="1:33" s="26" customFormat="1" ht="16.5" customHeight="1" x14ac:dyDescent="0.3">
      <c r="A384" s="41" t="s">
        <v>31</v>
      </c>
      <c r="B384" s="42" t="s">
        <v>162</v>
      </c>
      <c r="C384" s="43" t="s">
        <v>192</v>
      </c>
      <c r="D384" s="44" t="s">
        <v>193</v>
      </c>
      <c r="E384" s="43" t="s">
        <v>162</v>
      </c>
      <c r="F384" s="43" t="s">
        <v>192</v>
      </c>
      <c r="G384" s="46" t="s">
        <v>160</v>
      </c>
      <c r="H384" s="46" t="s">
        <v>160</v>
      </c>
      <c r="I384" s="46" t="s">
        <v>151</v>
      </c>
      <c r="J384" s="47"/>
      <c r="K384" s="56" t="s">
        <v>148</v>
      </c>
      <c r="L384" s="56"/>
      <c r="M384" s="56" t="s">
        <v>148</v>
      </c>
      <c r="N384" s="79" t="s">
        <v>148</v>
      </c>
      <c r="O384" s="79" t="s">
        <v>148</v>
      </c>
      <c r="P384" s="52" t="str">
        <f t="shared" si="15"/>
        <v/>
      </c>
      <c r="Q384" s="56" t="s">
        <v>148</v>
      </c>
      <c r="R384" s="54"/>
      <c r="S384" s="72" t="s">
        <v>148</v>
      </c>
      <c r="T384" s="56"/>
      <c r="U384" s="56" t="s">
        <v>148</v>
      </c>
      <c r="V384" s="56" t="s">
        <v>148</v>
      </c>
      <c r="W384" s="56" t="s">
        <v>148</v>
      </c>
      <c r="X384" s="58" t="str">
        <f t="shared" si="16"/>
        <v/>
      </c>
      <c r="Y384" s="80" t="s">
        <v>148</v>
      </c>
      <c r="Z384" s="60"/>
      <c r="AA384" s="56" t="s">
        <v>148</v>
      </c>
      <c r="AB384" s="56"/>
      <c r="AC384" s="81" t="s">
        <v>148</v>
      </c>
      <c r="AD384" s="79" t="s">
        <v>148</v>
      </c>
      <c r="AE384" s="79" t="s">
        <v>148</v>
      </c>
      <c r="AF384" s="52" t="str">
        <f t="shared" si="17"/>
        <v/>
      </c>
      <c r="AG384" s="80" t="s">
        <v>148</v>
      </c>
    </row>
    <row r="385" spans="1:33" s="26" customFormat="1" ht="16.5" customHeight="1" x14ac:dyDescent="0.3">
      <c r="A385" s="41" t="s">
        <v>31</v>
      </c>
      <c r="B385" s="42" t="s">
        <v>162</v>
      </c>
      <c r="C385" s="43" t="s">
        <v>192</v>
      </c>
      <c r="D385" s="44" t="s">
        <v>193</v>
      </c>
      <c r="E385" s="43" t="s">
        <v>162</v>
      </c>
      <c r="F385" s="43" t="s">
        <v>192</v>
      </c>
      <c r="G385" s="46" t="s">
        <v>160</v>
      </c>
      <c r="H385" s="46" t="s">
        <v>160</v>
      </c>
      <c r="I385" s="82" t="s">
        <v>152</v>
      </c>
      <c r="J385" s="47"/>
      <c r="K385" s="56" t="s">
        <v>148</v>
      </c>
      <c r="L385" s="56"/>
      <c r="M385" s="56" t="s">
        <v>148</v>
      </c>
      <c r="N385" s="79" t="s">
        <v>148</v>
      </c>
      <c r="O385" s="79" t="s">
        <v>148</v>
      </c>
      <c r="P385" s="52" t="str">
        <f t="shared" si="15"/>
        <v/>
      </c>
      <c r="Q385" s="56" t="s">
        <v>148</v>
      </c>
      <c r="R385" s="54"/>
      <c r="S385" s="72" t="s">
        <v>148</v>
      </c>
      <c r="T385" s="56"/>
      <c r="U385" s="56" t="s">
        <v>148</v>
      </c>
      <c r="V385" s="56" t="s">
        <v>148</v>
      </c>
      <c r="W385" s="56" t="s">
        <v>148</v>
      </c>
      <c r="X385" s="58" t="str">
        <f t="shared" si="16"/>
        <v/>
      </c>
      <c r="Y385" s="80" t="s">
        <v>148</v>
      </c>
      <c r="Z385" s="60"/>
      <c r="AA385" s="56" t="s">
        <v>148</v>
      </c>
      <c r="AB385" s="56"/>
      <c r="AC385" s="81" t="s">
        <v>148</v>
      </c>
      <c r="AD385" s="79" t="s">
        <v>148</v>
      </c>
      <c r="AE385" s="79" t="s">
        <v>148</v>
      </c>
      <c r="AF385" s="52" t="str">
        <f t="shared" si="17"/>
        <v/>
      </c>
      <c r="AG385" s="80" t="s">
        <v>148</v>
      </c>
    </row>
    <row r="386" spans="1:33" s="26" customFormat="1" ht="16.5" customHeight="1" x14ac:dyDescent="0.3">
      <c r="A386" s="41" t="s">
        <v>31</v>
      </c>
      <c r="B386" s="42" t="s">
        <v>162</v>
      </c>
      <c r="C386" s="43" t="s">
        <v>192</v>
      </c>
      <c r="D386" s="44" t="s">
        <v>193</v>
      </c>
      <c r="E386" s="43" t="s">
        <v>162</v>
      </c>
      <c r="F386" s="43" t="s">
        <v>192</v>
      </c>
      <c r="G386" s="46" t="s">
        <v>161</v>
      </c>
      <c r="H386" s="46" t="s">
        <v>161</v>
      </c>
      <c r="I386" s="46" t="s">
        <v>154</v>
      </c>
      <c r="J386" s="47"/>
      <c r="K386" s="56" t="s">
        <v>148</v>
      </c>
      <c r="L386" s="56"/>
      <c r="M386" s="56" t="s">
        <v>148</v>
      </c>
      <c r="N386" s="79" t="s">
        <v>148</v>
      </c>
      <c r="O386" s="79" t="s">
        <v>148</v>
      </c>
      <c r="P386" s="52" t="str">
        <f t="shared" si="15"/>
        <v/>
      </c>
      <c r="Q386" s="56" t="s">
        <v>148</v>
      </c>
      <c r="R386" s="54"/>
      <c r="S386" s="72" t="s">
        <v>148</v>
      </c>
      <c r="T386" s="56"/>
      <c r="U386" s="56" t="s">
        <v>148</v>
      </c>
      <c r="V386" s="56" t="s">
        <v>148</v>
      </c>
      <c r="W386" s="56" t="s">
        <v>148</v>
      </c>
      <c r="X386" s="58" t="str">
        <f t="shared" si="16"/>
        <v/>
      </c>
      <c r="Y386" s="80" t="s">
        <v>148</v>
      </c>
      <c r="Z386" s="60"/>
      <c r="AA386" s="56" t="s">
        <v>148</v>
      </c>
      <c r="AB386" s="56"/>
      <c r="AC386" s="81" t="s">
        <v>148</v>
      </c>
      <c r="AD386" s="79" t="s">
        <v>148</v>
      </c>
      <c r="AE386" s="79" t="s">
        <v>148</v>
      </c>
      <c r="AF386" s="52" t="str">
        <f t="shared" si="17"/>
        <v/>
      </c>
      <c r="AG386" s="80" t="s">
        <v>148</v>
      </c>
    </row>
    <row r="387" spans="1:33" s="26" customFormat="1" ht="16.5" customHeight="1" x14ac:dyDescent="0.3">
      <c r="A387" s="41" t="s">
        <v>31</v>
      </c>
      <c r="B387" s="42" t="s">
        <v>162</v>
      </c>
      <c r="C387" s="43" t="s">
        <v>192</v>
      </c>
      <c r="D387" s="44" t="s">
        <v>193</v>
      </c>
      <c r="E387" s="43" t="s">
        <v>162</v>
      </c>
      <c r="F387" s="43" t="s">
        <v>192</v>
      </c>
      <c r="G387" s="46" t="s">
        <v>161</v>
      </c>
      <c r="H387" s="46" t="s">
        <v>161</v>
      </c>
      <c r="I387" s="82" t="s">
        <v>155</v>
      </c>
      <c r="J387" s="47"/>
      <c r="K387" s="56" t="s">
        <v>148</v>
      </c>
      <c r="L387" s="56"/>
      <c r="M387" s="56" t="s">
        <v>148</v>
      </c>
      <c r="N387" s="79" t="s">
        <v>148</v>
      </c>
      <c r="O387" s="79" t="s">
        <v>148</v>
      </c>
      <c r="P387" s="52" t="str">
        <f t="shared" ref="P387:P450" si="18">IFERROR(M387/100-O387,"")</f>
        <v/>
      </c>
      <c r="Q387" s="56" t="s">
        <v>148</v>
      </c>
      <c r="R387" s="54"/>
      <c r="S387" s="72" t="s">
        <v>148</v>
      </c>
      <c r="T387" s="56"/>
      <c r="U387" s="56" t="s">
        <v>148</v>
      </c>
      <c r="V387" s="56" t="s">
        <v>148</v>
      </c>
      <c r="W387" s="56" t="s">
        <v>148</v>
      </c>
      <c r="X387" s="58" t="str">
        <f t="shared" ref="X387:X450" si="19">IFERROR(U387/100-W387,"")</f>
        <v/>
      </c>
      <c r="Y387" s="80" t="s">
        <v>148</v>
      </c>
      <c r="Z387" s="60"/>
      <c r="AA387" s="56" t="s">
        <v>148</v>
      </c>
      <c r="AB387" s="56"/>
      <c r="AC387" s="81" t="s">
        <v>148</v>
      </c>
      <c r="AD387" s="79" t="s">
        <v>148</v>
      </c>
      <c r="AE387" s="79" t="s">
        <v>148</v>
      </c>
      <c r="AF387" s="52" t="str">
        <f t="shared" ref="AF387:AF450" si="20">IFERROR(AC387/100-AE387,"")</f>
        <v/>
      </c>
      <c r="AG387" s="80" t="s">
        <v>148</v>
      </c>
    </row>
    <row r="388" spans="1:33" s="26" customFormat="1" ht="16.5" customHeight="1" x14ac:dyDescent="0.25">
      <c r="A388" s="41" t="s">
        <v>31</v>
      </c>
      <c r="B388" s="42" t="s">
        <v>162</v>
      </c>
      <c r="C388" s="43" t="s">
        <v>199</v>
      </c>
      <c r="D388" s="44" t="s">
        <v>200</v>
      </c>
      <c r="E388" s="43" t="s">
        <v>201</v>
      </c>
      <c r="F388" s="43" t="s">
        <v>199</v>
      </c>
      <c r="G388" s="45" t="s">
        <v>36</v>
      </c>
      <c r="H388" s="45" t="s">
        <v>37</v>
      </c>
      <c r="I388" s="46" t="s">
        <v>38</v>
      </c>
      <c r="J388" s="47"/>
      <c r="K388" s="48" t="s">
        <v>39</v>
      </c>
      <c r="L388" s="49" t="s">
        <v>40</v>
      </c>
      <c r="M388" s="50">
        <v>80</v>
      </c>
      <c r="N388" s="51">
        <v>29153.636999999999</v>
      </c>
      <c r="O388" s="52">
        <v>0.80246913580246915</v>
      </c>
      <c r="P388" s="52">
        <f t="shared" si="18"/>
        <v>-2.4691358024691024E-3</v>
      </c>
      <c r="Q388" s="53" t="s">
        <v>41</v>
      </c>
      <c r="R388" s="54"/>
      <c r="S388" s="55" t="s">
        <v>42</v>
      </c>
      <c r="T388" s="56" t="s">
        <v>43</v>
      </c>
      <c r="U388" s="50">
        <v>70</v>
      </c>
      <c r="V388" s="57">
        <v>21057.886564885492</v>
      </c>
      <c r="W388" s="58">
        <v>0.8086419753086419</v>
      </c>
      <c r="X388" s="58">
        <f t="shared" si="19"/>
        <v>-0.10864197530864195</v>
      </c>
      <c r="Y388" s="59" t="s">
        <v>44</v>
      </c>
      <c r="Z388" s="60"/>
      <c r="AA388" s="56" t="s">
        <v>202</v>
      </c>
      <c r="AB388" s="56" t="s">
        <v>46</v>
      </c>
      <c r="AC388" s="61">
        <v>45</v>
      </c>
      <c r="AD388" s="51">
        <v>7551.474799999999</v>
      </c>
      <c r="AE388" s="52">
        <v>0.61728395061728403</v>
      </c>
      <c r="AF388" s="52">
        <f t="shared" si="20"/>
        <v>-0.16728395061728402</v>
      </c>
      <c r="AG388" s="62" t="s">
        <v>47</v>
      </c>
    </row>
    <row r="389" spans="1:33" s="26" customFormat="1" ht="16.5" customHeight="1" x14ac:dyDescent="0.25">
      <c r="A389" s="41" t="s">
        <v>31</v>
      </c>
      <c r="B389" s="42" t="s">
        <v>162</v>
      </c>
      <c r="C389" s="43" t="s">
        <v>199</v>
      </c>
      <c r="D389" s="44" t="s">
        <v>200</v>
      </c>
      <c r="E389" s="43" t="s">
        <v>201</v>
      </c>
      <c r="F389" s="43" t="s">
        <v>199</v>
      </c>
      <c r="G389" s="45" t="s">
        <v>36</v>
      </c>
      <c r="H389" s="45" t="s">
        <v>37</v>
      </c>
      <c r="I389" s="46" t="s">
        <v>48</v>
      </c>
      <c r="J389" s="47"/>
      <c r="K389" s="63" t="s">
        <v>49</v>
      </c>
      <c r="L389" s="49" t="s">
        <v>40</v>
      </c>
      <c r="M389" s="50">
        <v>75</v>
      </c>
      <c r="N389" s="51">
        <v>13496.541144578317</v>
      </c>
      <c r="O389" s="52">
        <v>0.74272930648769575</v>
      </c>
      <c r="P389" s="52">
        <f t="shared" si="18"/>
        <v>7.2706935123042493E-3</v>
      </c>
      <c r="Q389" s="53" t="s">
        <v>41</v>
      </c>
      <c r="R389" s="54"/>
      <c r="S389" s="55" t="s">
        <v>50</v>
      </c>
      <c r="T389" s="56" t="s">
        <v>43</v>
      </c>
      <c r="U389" s="50">
        <v>70</v>
      </c>
      <c r="V389" s="57">
        <v>8261.6636870026505</v>
      </c>
      <c r="W389" s="58">
        <v>0.84340044742729314</v>
      </c>
      <c r="X389" s="58">
        <f t="shared" si="19"/>
        <v>-0.14340044742729319</v>
      </c>
      <c r="Y389" s="59" t="s">
        <v>44</v>
      </c>
      <c r="Z389" s="60"/>
      <c r="AA389" s="56" t="s">
        <v>195</v>
      </c>
      <c r="AB389" s="56" t="s">
        <v>46</v>
      </c>
      <c r="AC389" s="61">
        <v>30</v>
      </c>
      <c r="AD389" s="51">
        <v>3024.0413300492592</v>
      </c>
      <c r="AE389" s="52">
        <v>0.45413870246085014</v>
      </c>
      <c r="AF389" s="52">
        <f t="shared" si="20"/>
        <v>-0.15413870246085015</v>
      </c>
      <c r="AG389" s="62" t="s">
        <v>47</v>
      </c>
    </row>
    <row r="390" spans="1:33" s="26" customFormat="1" ht="16.5" customHeight="1" x14ac:dyDescent="0.25">
      <c r="A390" s="41" t="s">
        <v>31</v>
      </c>
      <c r="B390" s="42" t="s">
        <v>162</v>
      </c>
      <c r="C390" s="43" t="s">
        <v>199</v>
      </c>
      <c r="D390" s="44" t="s">
        <v>200</v>
      </c>
      <c r="E390" s="43" t="s">
        <v>201</v>
      </c>
      <c r="F390" s="43" t="s">
        <v>199</v>
      </c>
      <c r="G390" s="45" t="s">
        <v>36</v>
      </c>
      <c r="H390" s="45" t="s">
        <v>37</v>
      </c>
      <c r="I390" s="46" t="s">
        <v>52</v>
      </c>
      <c r="J390" s="47"/>
      <c r="K390" s="64" t="s">
        <v>53</v>
      </c>
      <c r="L390" s="49" t="s">
        <v>40</v>
      </c>
      <c r="M390" s="50">
        <v>80</v>
      </c>
      <c r="N390" s="51">
        <v>860407.72600000014</v>
      </c>
      <c r="O390" s="52">
        <v>0.83333333333333337</v>
      </c>
      <c r="P390" s="52">
        <f t="shared" si="18"/>
        <v>-3.3333333333333326E-2</v>
      </c>
      <c r="Q390" s="53" t="s">
        <v>41</v>
      </c>
      <c r="R390" s="54"/>
      <c r="S390" s="55" t="s">
        <v>54</v>
      </c>
      <c r="T390" s="56" t="s">
        <v>43</v>
      </c>
      <c r="U390" s="50">
        <v>70</v>
      </c>
      <c r="V390" s="57">
        <v>149236.25166666668</v>
      </c>
      <c r="W390" s="58">
        <v>1</v>
      </c>
      <c r="X390" s="58">
        <f t="shared" si="19"/>
        <v>-0.30000000000000004</v>
      </c>
      <c r="Y390" s="59" t="s">
        <v>44</v>
      </c>
      <c r="Z390" s="60"/>
      <c r="AA390" s="56" t="s">
        <v>55</v>
      </c>
      <c r="AB390" s="56" t="s">
        <v>46</v>
      </c>
      <c r="AC390" s="61">
        <v>60</v>
      </c>
      <c r="AD390" s="51">
        <v>48851.063333333332</v>
      </c>
      <c r="AE390" s="52">
        <v>1</v>
      </c>
      <c r="AF390" s="52">
        <f t="shared" si="20"/>
        <v>-0.4</v>
      </c>
      <c r="AG390" s="62" t="s">
        <v>47</v>
      </c>
    </row>
    <row r="391" spans="1:33" s="26" customFormat="1" ht="16.5" customHeight="1" x14ac:dyDescent="0.25">
      <c r="A391" s="41" t="s">
        <v>31</v>
      </c>
      <c r="B391" s="42" t="s">
        <v>162</v>
      </c>
      <c r="C391" s="43" t="s">
        <v>199</v>
      </c>
      <c r="D391" s="44" t="s">
        <v>200</v>
      </c>
      <c r="E391" s="43" t="s">
        <v>201</v>
      </c>
      <c r="F391" s="43" t="s">
        <v>199</v>
      </c>
      <c r="G391" s="45" t="s">
        <v>36</v>
      </c>
      <c r="H391" s="45" t="s">
        <v>37</v>
      </c>
      <c r="I391" s="46" t="s">
        <v>56</v>
      </c>
      <c r="J391" s="47"/>
      <c r="K391" s="63" t="s">
        <v>57</v>
      </c>
      <c r="L391" s="49" t="s">
        <v>40</v>
      </c>
      <c r="M391" s="50">
        <v>75</v>
      </c>
      <c r="N391" s="51">
        <v>99241.446929133861</v>
      </c>
      <c r="O391" s="52">
        <v>0.90070921985815611</v>
      </c>
      <c r="P391" s="52">
        <f t="shared" si="18"/>
        <v>-0.15070921985815611</v>
      </c>
      <c r="Q391" s="53" t="s">
        <v>41</v>
      </c>
      <c r="R391" s="54"/>
      <c r="S391" s="55" t="s">
        <v>58</v>
      </c>
      <c r="T391" s="56" t="s">
        <v>43</v>
      </c>
      <c r="U391" s="50">
        <v>70</v>
      </c>
      <c r="V391" s="57">
        <v>51720.195934959309</v>
      </c>
      <c r="W391" s="58">
        <v>0.87234042553191493</v>
      </c>
      <c r="X391" s="58">
        <f t="shared" si="19"/>
        <v>-0.17234042553191498</v>
      </c>
      <c r="Y391" s="59" t="s">
        <v>44</v>
      </c>
      <c r="Z391" s="60"/>
      <c r="AA391" s="56" t="s">
        <v>59</v>
      </c>
      <c r="AB391" s="56" t="s">
        <v>46</v>
      </c>
      <c r="AC391" s="61">
        <v>55</v>
      </c>
      <c r="AD391" s="51">
        <v>37190.108191489388</v>
      </c>
      <c r="AE391" s="52">
        <v>0.66666666666666663</v>
      </c>
      <c r="AF391" s="52">
        <f t="shared" si="20"/>
        <v>-0.11666666666666659</v>
      </c>
      <c r="AG391" s="62" t="s">
        <v>47</v>
      </c>
    </row>
    <row r="392" spans="1:33" s="26" customFormat="1" ht="16.5" customHeight="1" x14ac:dyDescent="0.25">
      <c r="A392" s="41" t="s">
        <v>31</v>
      </c>
      <c r="B392" s="42" t="s">
        <v>162</v>
      </c>
      <c r="C392" s="43" t="s">
        <v>199</v>
      </c>
      <c r="D392" s="44" t="s">
        <v>200</v>
      </c>
      <c r="E392" s="43" t="s">
        <v>201</v>
      </c>
      <c r="F392" s="43" t="s">
        <v>199</v>
      </c>
      <c r="G392" s="45" t="s">
        <v>36</v>
      </c>
      <c r="H392" s="45" t="s">
        <v>37</v>
      </c>
      <c r="I392" s="46" t="s">
        <v>60</v>
      </c>
      <c r="J392" s="47"/>
      <c r="K392" s="63" t="s">
        <v>61</v>
      </c>
      <c r="L392" s="49" t="s">
        <v>40</v>
      </c>
      <c r="M392" s="50">
        <v>75</v>
      </c>
      <c r="N392" s="51">
        <v>5593.9760376213599</v>
      </c>
      <c r="O392" s="52">
        <v>0.70820799312419436</v>
      </c>
      <c r="P392" s="52">
        <f t="shared" si="18"/>
        <v>4.1792006875805643E-2</v>
      </c>
      <c r="Q392" s="53" t="s">
        <v>41</v>
      </c>
      <c r="R392" s="54"/>
      <c r="S392" s="55" t="s">
        <v>62</v>
      </c>
      <c r="T392" s="56" t="s">
        <v>43</v>
      </c>
      <c r="U392" s="50">
        <v>60</v>
      </c>
      <c r="V392" s="57">
        <v>6033.289365582863</v>
      </c>
      <c r="W392" s="58">
        <v>0.72638248847926268</v>
      </c>
      <c r="X392" s="58">
        <f t="shared" si="19"/>
        <v>-0.1263824884792627</v>
      </c>
      <c r="Y392" s="59" t="s">
        <v>63</v>
      </c>
      <c r="Z392" s="60"/>
      <c r="AA392" s="56" t="s">
        <v>166</v>
      </c>
      <c r="AB392" s="56" t="s">
        <v>46</v>
      </c>
      <c r="AC392" s="61">
        <v>35</v>
      </c>
      <c r="AD392" s="51">
        <v>4574.4412000000002</v>
      </c>
      <c r="AE392" s="52">
        <v>0.36002304147465441</v>
      </c>
      <c r="AF392" s="52">
        <f t="shared" si="20"/>
        <v>-1.0023041474654437E-2</v>
      </c>
      <c r="AG392" s="62" t="s">
        <v>47</v>
      </c>
    </row>
    <row r="393" spans="1:33" s="26" customFormat="1" ht="16.5" customHeight="1" x14ac:dyDescent="0.25">
      <c r="A393" s="41" t="s">
        <v>31</v>
      </c>
      <c r="B393" s="42" t="s">
        <v>162</v>
      </c>
      <c r="C393" s="43" t="s">
        <v>199</v>
      </c>
      <c r="D393" s="44" t="s">
        <v>200</v>
      </c>
      <c r="E393" s="43" t="s">
        <v>201</v>
      </c>
      <c r="F393" s="43" t="s">
        <v>199</v>
      </c>
      <c r="G393" s="45" t="s">
        <v>36</v>
      </c>
      <c r="H393" s="45" t="s">
        <v>37</v>
      </c>
      <c r="I393" s="46" t="s">
        <v>65</v>
      </c>
      <c r="J393" s="47"/>
      <c r="K393" s="48" t="s">
        <v>66</v>
      </c>
      <c r="L393" s="49" t="s">
        <v>40</v>
      </c>
      <c r="M393" s="50">
        <v>70</v>
      </c>
      <c r="N393" s="51">
        <v>5593.9760376213599</v>
      </c>
      <c r="O393" s="52">
        <v>0.70820799312419436</v>
      </c>
      <c r="P393" s="52">
        <f t="shared" si="18"/>
        <v>-8.2079931241944015E-3</v>
      </c>
      <c r="Q393" s="64" t="s">
        <v>41</v>
      </c>
      <c r="R393" s="54"/>
      <c r="S393" s="55" t="s">
        <v>67</v>
      </c>
      <c r="T393" s="56" t="s">
        <v>43</v>
      </c>
      <c r="U393" s="50">
        <v>60</v>
      </c>
      <c r="V393" s="57">
        <v>2356.8144074567235</v>
      </c>
      <c r="W393" s="58">
        <v>0.64546626557799747</v>
      </c>
      <c r="X393" s="58">
        <f t="shared" si="19"/>
        <v>-4.5466265577997489E-2</v>
      </c>
      <c r="Y393" s="59" t="s">
        <v>63</v>
      </c>
      <c r="Z393" s="60"/>
      <c r="AA393" s="56" t="s">
        <v>167</v>
      </c>
      <c r="AB393" s="56" t="s">
        <v>46</v>
      </c>
      <c r="AC393" s="61">
        <v>30</v>
      </c>
      <c r="AD393" s="51">
        <v>1047.8589708404795</v>
      </c>
      <c r="AE393" s="52">
        <v>0.25053717232488187</v>
      </c>
      <c r="AF393" s="52">
        <f t="shared" si="20"/>
        <v>4.9462827675118115E-2</v>
      </c>
      <c r="AG393" s="62" t="s">
        <v>47</v>
      </c>
    </row>
    <row r="394" spans="1:33" s="26" customFormat="1" ht="16.5" customHeight="1" x14ac:dyDescent="0.25">
      <c r="A394" s="41" t="s">
        <v>31</v>
      </c>
      <c r="B394" s="42" t="s">
        <v>162</v>
      </c>
      <c r="C394" s="43" t="s">
        <v>199</v>
      </c>
      <c r="D394" s="44" t="s">
        <v>200</v>
      </c>
      <c r="E394" s="43" t="s">
        <v>201</v>
      </c>
      <c r="F394" s="43" t="s">
        <v>199</v>
      </c>
      <c r="G394" s="45" t="s">
        <v>36</v>
      </c>
      <c r="H394" s="45" t="s">
        <v>37</v>
      </c>
      <c r="I394" s="46" t="s">
        <v>69</v>
      </c>
      <c r="J394" s="47"/>
      <c r="K394" s="64" t="s">
        <v>70</v>
      </c>
      <c r="L394" s="63" t="s">
        <v>71</v>
      </c>
      <c r="M394" s="65">
        <v>70</v>
      </c>
      <c r="N394" s="51">
        <v>31912.035251937887</v>
      </c>
      <c r="O394" s="52">
        <v>0.91408325952170066</v>
      </c>
      <c r="P394" s="52">
        <f t="shared" si="18"/>
        <v>-0.21408325952170071</v>
      </c>
      <c r="Q394" s="53" t="s">
        <v>72</v>
      </c>
      <c r="R394" s="54"/>
      <c r="S394" s="55" t="s">
        <v>73</v>
      </c>
      <c r="T394" s="56" t="s">
        <v>43</v>
      </c>
      <c r="U394" s="50">
        <v>70</v>
      </c>
      <c r="V394" s="57">
        <v>8885.6611274509669</v>
      </c>
      <c r="W394" s="58">
        <v>0.90345438441098325</v>
      </c>
      <c r="X394" s="58">
        <f t="shared" si="19"/>
        <v>-0.20345438441098329</v>
      </c>
      <c r="Y394" s="59" t="s">
        <v>74</v>
      </c>
      <c r="Z394" s="60"/>
      <c r="AA394" s="56" t="s">
        <v>64</v>
      </c>
      <c r="AB394" s="56" t="s">
        <v>46</v>
      </c>
      <c r="AC394" s="61">
        <v>45</v>
      </c>
      <c r="AD394" s="51">
        <v>1761.2547736625506</v>
      </c>
      <c r="AE394" s="52">
        <v>0.43046944198405673</v>
      </c>
      <c r="AF394" s="52">
        <f t="shared" si="20"/>
        <v>1.9530558015943278E-2</v>
      </c>
      <c r="AG394" s="62" t="s">
        <v>47</v>
      </c>
    </row>
    <row r="395" spans="1:33" s="26" customFormat="1" ht="16.5" customHeight="1" x14ac:dyDescent="0.25">
      <c r="A395" s="41" t="s">
        <v>31</v>
      </c>
      <c r="B395" s="42" t="s">
        <v>162</v>
      </c>
      <c r="C395" s="43" t="s">
        <v>199</v>
      </c>
      <c r="D395" s="44" t="s">
        <v>200</v>
      </c>
      <c r="E395" s="43" t="s">
        <v>201</v>
      </c>
      <c r="F395" s="43" t="s">
        <v>199</v>
      </c>
      <c r="G395" s="45" t="s">
        <v>36</v>
      </c>
      <c r="H395" s="45" t="s">
        <v>37</v>
      </c>
      <c r="I395" s="46" t="s">
        <v>75</v>
      </c>
      <c r="J395" s="47"/>
      <c r="K395" s="63" t="s">
        <v>76</v>
      </c>
      <c r="L395" s="63" t="s">
        <v>71</v>
      </c>
      <c r="M395" s="50">
        <v>60</v>
      </c>
      <c r="N395" s="51">
        <v>10245.589561940622</v>
      </c>
      <c r="O395" s="52">
        <v>0.88091286307053929</v>
      </c>
      <c r="P395" s="52">
        <f t="shared" si="18"/>
        <v>-0.28091286307053931</v>
      </c>
      <c r="Q395" s="53" t="s">
        <v>72</v>
      </c>
      <c r="R395" s="54"/>
      <c r="S395" s="55" t="s">
        <v>77</v>
      </c>
      <c r="T395" s="56" t="s">
        <v>43</v>
      </c>
      <c r="U395" s="50">
        <v>70</v>
      </c>
      <c r="V395" s="57">
        <v>4480.9322429036729</v>
      </c>
      <c r="W395" s="58">
        <v>0.89170124481327806</v>
      </c>
      <c r="X395" s="58">
        <f t="shared" si="19"/>
        <v>-0.1917012448132781</v>
      </c>
      <c r="Y395" s="59" t="s">
        <v>74</v>
      </c>
      <c r="Z395" s="60"/>
      <c r="AA395" s="56" t="s">
        <v>167</v>
      </c>
      <c r="AB395" s="56" t="s">
        <v>46</v>
      </c>
      <c r="AC395" s="61">
        <v>30</v>
      </c>
      <c r="AD395" s="51">
        <v>1283.5587310344822</v>
      </c>
      <c r="AE395" s="52">
        <v>0.30082987551867219</v>
      </c>
      <c r="AF395" s="52">
        <f t="shared" si="20"/>
        <v>-8.2987551867219622E-4</v>
      </c>
      <c r="AG395" s="62" t="s">
        <v>47</v>
      </c>
    </row>
    <row r="396" spans="1:33" s="26" customFormat="1" ht="16.5" customHeight="1" x14ac:dyDescent="0.25">
      <c r="A396" s="41" t="s">
        <v>31</v>
      </c>
      <c r="B396" s="42" t="s">
        <v>162</v>
      </c>
      <c r="C396" s="43" t="s">
        <v>199</v>
      </c>
      <c r="D396" s="44" t="s">
        <v>200</v>
      </c>
      <c r="E396" s="43" t="s">
        <v>201</v>
      </c>
      <c r="F396" s="43" t="s">
        <v>199</v>
      </c>
      <c r="G396" s="45" t="s">
        <v>36</v>
      </c>
      <c r="H396" s="45" t="s">
        <v>37</v>
      </c>
      <c r="I396" s="46" t="s">
        <v>78</v>
      </c>
      <c r="J396" s="47"/>
      <c r="K396" s="48" t="s">
        <v>79</v>
      </c>
      <c r="L396" s="63" t="s">
        <v>71</v>
      </c>
      <c r="M396" s="50">
        <v>40</v>
      </c>
      <c r="N396" s="51">
        <v>21576.127244546489</v>
      </c>
      <c r="O396" s="52">
        <v>0.84727626459143957</v>
      </c>
      <c r="P396" s="52">
        <f t="shared" si="18"/>
        <v>-0.44727626459143954</v>
      </c>
      <c r="Q396" s="53" t="s">
        <v>72</v>
      </c>
      <c r="R396" s="54"/>
      <c r="S396" s="55" t="s">
        <v>73</v>
      </c>
      <c r="T396" s="56" t="s">
        <v>43</v>
      </c>
      <c r="U396" s="50">
        <v>70</v>
      </c>
      <c r="V396" s="57">
        <v>7466.083513513513</v>
      </c>
      <c r="W396" s="58">
        <v>0.82782101167315181</v>
      </c>
      <c r="X396" s="58">
        <f t="shared" si="19"/>
        <v>-0.12782101167315185</v>
      </c>
      <c r="Y396" s="59" t="s">
        <v>74</v>
      </c>
      <c r="Z396" s="60"/>
      <c r="AA396" s="56" t="s">
        <v>55</v>
      </c>
      <c r="AB396" s="56" t="s">
        <v>46</v>
      </c>
      <c r="AC396" s="61">
        <v>35</v>
      </c>
      <c r="AD396" s="51">
        <v>25887.239145427258</v>
      </c>
      <c r="AE396" s="52">
        <v>0.64883268482490275</v>
      </c>
      <c r="AF396" s="52">
        <f t="shared" si="20"/>
        <v>-0.29883268482490277</v>
      </c>
      <c r="AG396" s="62" t="s">
        <v>47</v>
      </c>
    </row>
    <row r="397" spans="1:33" s="26" customFormat="1" ht="16.5" customHeight="1" x14ac:dyDescent="0.25">
      <c r="A397" s="41" t="s">
        <v>31</v>
      </c>
      <c r="B397" s="42" t="s">
        <v>162</v>
      </c>
      <c r="C397" s="43" t="s">
        <v>199</v>
      </c>
      <c r="D397" s="44" t="s">
        <v>200</v>
      </c>
      <c r="E397" s="43" t="s">
        <v>201</v>
      </c>
      <c r="F397" s="43" t="s">
        <v>199</v>
      </c>
      <c r="G397" s="45" t="s">
        <v>81</v>
      </c>
      <c r="H397" s="45" t="s">
        <v>81</v>
      </c>
      <c r="I397" s="46" t="s">
        <v>38</v>
      </c>
      <c r="J397" s="47"/>
      <c r="K397" s="64" t="s">
        <v>39</v>
      </c>
      <c r="L397" s="49" t="s">
        <v>40</v>
      </c>
      <c r="M397" s="65">
        <v>80</v>
      </c>
      <c r="N397" s="51">
        <v>29153.636999999999</v>
      </c>
      <c r="O397" s="52">
        <v>0.80246913580246915</v>
      </c>
      <c r="P397" s="52">
        <f t="shared" si="18"/>
        <v>-2.4691358024691024E-3</v>
      </c>
      <c r="Q397" s="53" t="s">
        <v>41</v>
      </c>
      <c r="R397" s="54"/>
      <c r="S397" s="72" t="s">
        <v>82</v>
      </c>
      <c r="T397" s="64" t="s">
        <v>71</v>
      </c>
      <c r="U397" s="50">
        <v>65</v>
      </c>
      <c r="V397" s="57">
        <v>36372.730895522407</v>
      </c>
      <c r="W397" s="58">
        <v>0.8271604938271605</v>
      </c>
      <c r="X397" s="58">
        <f t="shared" si="19"/>
        <v>-0.17716049382716048</v>
      </c>
      <c r="Y397" s="69" t="s">
        <v>72</v>
      </c>
      <c r="Z397" s="60"/>
      <c r="AA397" s="70" t="s">
        <v>42</v>
      </c>
      <c r="AB397" s="64" t="s">
        <v>43</v>
      </c>
      <c r="AC397" s="61">
        <v>70</v>
      </c>
      <c r="AD397" s="51">
        <v>21057.886564885492</v>
      </c>
      <c r="AE397" s="52">
        <v>0.8086419753086419</v>
      </c>
      <c r="AF397" s="52">
        <f t="shared" si="20"/>
        <v>-0.10864197530864195</v>
      </c>
      <c r="AG397" s="71" t="s">
        <v>44</v>
      </c>
    </row>
    <row r="398" spans="1:33" s="26" customFormat="1" ht="16.5" customHeight="1" x14ac:dyDescent="0.25">
      <c r="A398" s="41" t="s">
        <v>31</v>
      </c>
      <c r="B398" s="42" t="s">
        <v>162</v>
      </c>
      <c r="C398" s="43" t="s">
        <v>199</v>
      </c>
      <c r="D398" s="44" t="s">
        <v>200</v>
      </c>
      <c r="E398" s="43" t="s">
        <v>201</v>
      </c>
      <c r="F398" s="43" t="s">
        <v>199</v>
      </c>
      <c r="G398" s="45" t="s">
        <v>81</v>
      </c>
      <c r="H398" s="45" t="s">
        <v>81</v>
      </c>
      <c r="I398" s="46" t="s">
        <v>48</v>
      </c>
      <c r="J398" s="47"/>
      <c r="K398" s="64" t="s">
        <v>49</v>
      </c>
      <c r="L398" s="49" t="s">
        <v>40</v>
      </c>
      <c r="M398" s="65">
        <v>75</v>
      </c>
      <c r="N398" s="51">
        <v>13496.541144578317</v>
      </c>
      <c r="O398" s="52">
        <v>0.74272930648769575</v>
      </c>
      <c r="P398" s="52">
        <f t="shared" si="18"/>
        <v>7.2706935123042493E-3</v>
      </c>
      <c r="Q398" s="53" t="s">
        <v>41</v>
      </c>
      <c r="R398" s="54"/>
      <c r="S398" s="73" t="s">
        <v>82</v>
      </c>
      <c r="T398" s="64" t="s">
        <v>71</v>
      </c>
      <c r="U398" s="66">
        <v>40</v>
      </c>
      <c r="V398" s="57">
        <v>20875.961432584267</v>
      </c>
      <c r="W398" s="58">
        <v>0.79642058165548102</v>
      </c>
      <c r="X398" s="58">
        <f t="shared" si="19"/>
        <v>-0.396420581655481</v>
      </c>
      <c r="Y398" s="69" t="s">
        <v>72</v>
      </c>
      <c r="Z398" s="60"/>
      <c r="AA398" s="70" t="s">
        <v>50</v>
      </c>
      <c r="AB398" s="64" t="s">
        <v>43</v>
      </c>
      <c r="AC398" s="61">
        <v>70</v>
      </c>
      <c r="AD398" s="51">
        <v>8261.6636870026505</v>
      </c>
      <c r="AE398" s="52">
        <v>0.84340044742729314</v>
      </c>
      <c r="AF398" s="52">
        <f t="shared" si="20"/>
        <v>-0.14340044742729319</v>
      </c>
      <c r="AG398" s="71" t="s">
        <v>44</v>
      </c>
    </row>
    <row r="399" spans="1:33" s="26" customFormat="1" ht="16.5" customHeight="1" x14ac:dyDescent="0.25">
      <c r="A399" s="41" t="s">
        <v>31</v>
      </c>
      <c r="B399" s="42" t="s">
        <v>162</v>
      </c>
      <c r="C399" s="43" t="s">
        <v>199</v>
      </c>
      <c r="D399" s="44" t="s">
        <v>200</v>
      </c>
      <c r="E399" s="43" t="s">
        <v>201</v>
      </c>
      <c r="F399" s="43" t="s">
        <v>199</v>
      </c>
      <c r="G399" s="45" t="s">
        <v>81</v>
      </c>
      <c r="H399" s="45" t="s">
        <v>81</v>
      </c>
      <c r="I399" s="46" t="s">
        <v>52</v>
      </c>
      <c r="J399" s="47"/>
      <c r="K399" s="64" t="s">
        <v>53</v>
      </c>
      <c r="L399" s="49" t="s">
        <v>40</v>
      </c>
      <c r="M399" s="65">
        <v>80</v>
      </c>
      <c r="N399" s="51">
        <v>860407.72600000014</v>
      </c>
      <c r="O399" s="52">
        <v>0.83333333333333337</v>
      </c>
      <c r="P399" s="52">
        <f t="shared" si="18"/>
        <v>-3.3333333333333326E-2</v>
      </c>
      <c r="Q399" s="64" t="s">
        <v>41</v>
      </c>
      <c r="R399" s="54"/>
      <c r="S399" s="72" t="s">
        <v>70</v>
      </c>
      <c r="T399" s="64" t="s">
        <v>71</v>
      </c>
      <c r="U399" s="50">
        <v>80</v>
      </c>
      <c r="V399" s="57">
        <v>416852.0083333333</v>
      </c>
      <c r="W399" s="58">
        <v>1</v>
      </c>
      <c r="X399" s="58">
        <f t="shared" si="19"/>
        <v>-0.19999999999999996</v>
      </c>
      <c r="Y399" s="69" t="s">
        <v>72</v>
      </c>
      <c r="Z399" s="60"/>
      <c r="AA399" s="56" t="s">
        <v>54</v>
      </c>
      <c r="AB399" s="64" t="s">
        <v>43</v>
      </c>
      <c r="AC399" s="61">
        <v>70</v>
      </c>
      <c r="AD399" s="51">
        <v>149236.25166666668</v>
      </c>
      <c r="AE399" s="52">
        <v>1</v>
      </c>
      <c r="AF399" s="52">
        <f t="shared" si="20"/>
        <v>-0.30000000000000004</v>
      </c>
      <c r="AG399" s="71" t="s">
        <v>44</v>
      </c>
    </row>
    <row r="400" spans="1:33" s="26" customFormat="1" ht="16.5" customHeight="1" x14ac:dyDescent="0.25">
      <c r="A400" s="41" t="s">
        <v>31</v>
      </c>
      <c r="B400" s="42" t="s">
        <v>162</v>
      </c>
      <c r="C400" s="43" t="s">
        <v>199</v>
      </c>
      <c r="D400" s="44" t="s">
        <v>200</v>
      </c>
      <c r="E400" s="43" t="s">
        <v>201</v>
      </c>
      <c r="F400" s="43" t="s">
        <v>199</v>
      </c>
      <c r="G400" s="45" t="s">
        <v>81</v>
      </c>
      <c r="H400" s="45" t="s">
        <v>81</v>
      </c>
      <c r="I400" s="46" t="s">
        <v>56</v>
      </c>
      <c r="J400" s="47"/>
      <c r="K400" s="64" t="s">
        <v>57</v>
      </c>
      <c r="L400" s="49" t="s">
        <v>40</v>
      </c>
      <c r="M400" s="65">
        <v>75</v>
      </c>
      <c r="N400" s="51">
        <v>99241.446929133861</v>
      </c>
      <c r="O400" s="52">
        <v>0.90070921985815611</v>
      </c>
      <c r="P400" s="52">
        <f t="shared" si="18"/>
        <v>-0.15070921985815611</v>
      </c>
      <c r="Q400" s="53" t="s">
        <v>41</v>
      </c>
      <c r="R400" s="54"/>
      <c r="S400" s="72" t="s">
        <v>70</v>
      </c>
      <c r="T400" s="64" t="s">
        <v>71</v>
      </c>
      <c r="U400" s="50">
        <v>80</v>
      </c>
      <c r="V400" s="57">
        <v>202688.57124999992</v>
      </c>
      <c r="W400" s="58">
        <v>0.96453900709219864</v>
      </c>
      <c r="X400" s="58">
        <f t="shared" si="19"/>
        <v>-0.1645390070921986</v>
      </c>
      <c r="Y400" s="69" t="s">
        <v>72</v>
      </c>
      <c r="Z400" s="60"/>
      <c r="AA400" s="70" t="s">
        <v>58</v>
      </c>
      <c r="AB400" s="64" t="s">
        <v>43</v>
      </c>
      <c r="AC400" s="61">
        <v>70</v>
      </c>
      <c r="AD400" s="51">
        <v>51720.195934959309</v>
      </c>
      <c r="AE400" s="52">
        <v>0.87234042553191493</v>
      </c>
      <c r="AF400" s="52">
        <f t="shared" si="20"/>
        <v>-0.17234042553191498</v>
      </c>
      <c r="AG400" s="71" t="s">
        <v>44</v>
      </c>
    </row>
    <row r="401" spans="1:33" s="26" customFormat="1" ht="16.5" customHeight="1" x14ac:dyDescent="0.25">
      <c r="A401" s="41" t="s">
        <v>31</v>
      </c>
      <c r="B401" s="42" t="s">
        <v>162</v>
      </c>
      <c r="C401" s="43" t="s">
        <v>199</v>
      </c>
      <c r="D401" s="44" t="s">
        <v>200</v>
      </c>
      <c r="E401" s="43" t="s">
        <v>201</v>
      </c>
      <c r="F401" s="43" t="s">
        <v>199</v>
      </c>
      <c r="G401" s="45" t="s">
        <v>81</v>
      </c>
      <c r="H401" s="45" t="s">
        <v>81</v>
      </c>
      <c r="I401" s="46" t="s">
        <v>60</v>
      </c>
      <c r="J401" s="47"/>
      <c r="K401" s="64" t="s">
        <v>61</v>
      </c>
      <c r="L401" s="49" t="s">
        <v>40</v>
      </c>
      <c r="M401" s="65">
        <v>75</v>
      </c>
      <c r="N401" s="51">
        <v>22634.953340874803</v>
      </c>
      <c r="O401" s="52">
        <v>0.76382488479262678</v>
      </c>
      <c r="P401" s="52">
        <f t="shared" si="18"/>
        <v>-1.3824884792626779E-2</v>
      </c>
      <c r="Q401" s="53" t="s">
        <v>41</v>
      </c>
      <c r="R401" s="54"/>
      <c r="S401" s="72" t="s">
        <v>79</v>
      </c>
      <c r="T401" s="64" t="s">
        <v>71</v>
      </c>
      <c r="U401" s="50">
        <v>50</v>
      </c>
      <c r="V401" s="57">
        <v>15131.386296590017</v>
      </c>
      <c r="W401" s="58">
        <v>0.72638248847926268</v>
      </c>
      <c r="X401" s="58">
        <f t="shared" si="19"/>
        <v>-0.22638248847926268</v>
      </c>
      <c r="Y401" s="69" t="s">
        <v>72</v>
      </c>
      <c r="Z401" s="60"/>
      <c r="AA401" s="70" t="s">
        <v>62</v>
      </c>
      <c r="AB401" s="64" t="s">
        <v>43</v>
      </c>
      <c r="AC401" s="61">
        <v>60</v>
      </c>
      <c r="AD401" s="51">
        <v>6033.289365582863</v>
      </c>
      <c r="AE401" s="52">
        <v>0.72638248847926268</v>
      </c>
      <c r="AF401" s="52">
        <f t="shared" si="20"/>
        <v>-0.1263824884792627</v>
      </c>
      <c r="AG401" s="71" t="s">
        <v>63</v>
      </c>
    </row>
    <row r="402" spans="1:33" s="26" customFormat="1" ht="16.5" customHeight="1" x14ac:dyDescent="0.25">
      <c r="A402" s="41" t="s">
        <v>31</v>
      </c>
      <c r="B402" s="42" t="s">
        <v>162</v>
      </c>
      <c r="C402" s="43" t="s">
        <v>199</v>
      </c>
      <c r="D402" s="44" t="s">
        <v>200</v>
      </c>
      <c r="E402" s="43" t="s">
        <v>201</v>
      </c>
      <c r="F402" s="43" t="s">
        <v>199</v>
      </c>
      <c r="G402" s="45" t="s">
        <v>81</v>
      </c>
      <c r="H402" s="45" t="s">
        <v>81</v>
      </c>
      <c r="I402" s="46" t="s">
        <v>65</v>
      </c>
      <c r="J402" s="47"/>
      <c r="K402" s="64" t="s">
        <v>66</v>
      </c>
      <c r="L402" s="49" t="s">
        <v>40</v>
      </c>
      <c r="M402" s="61">
        <v>70</v>
      </c>
      <c r="N402" s="51">
        <v>5593.9760376213599</v>
      </c>
      <c r="O402" s="52">
        <v>0.70820799312419436</v>
      </c>
      <c r="P402" s="52">
        <f t="shared" si="18"/>
        <v>-8.2079931241944015E-3</v>
      </c>
      <c r="Q402" s="53" t="s">
        <v>41</v>
      </c>
      <c r="R402" s="54"/>
      <c r="S402" s="73" t="s">
        <v>79</v>
      </c>
      <c r="T402" s="64" t="s">
        <v>71</v>
      </c>
      <c r="U402" s="66">
        <v>35</v>
      </c>
      <c r="V402" s="57">
        <v>4787.8841827541946</v>
      </c>
      <c r="W402" s="58">
        <v>0.66781263429308124</v>
      </c>
      <c r="X402" s="58">
        <f t="shared" si="19"/>
        <v>-0.31781263429308126</v>
      </c>
      <c r="Y402" s="69" t="s">
        <v>72</v>
      </c>
      <c r="Z402" s="60"/>
      <c r="AA402" s="70" t="s">
        <v>67</v>
      </c>
      <c r="AB402" s="64" t="s">
        <v>43</v>
      </c>
      <c r="AC402" s="61">
        <v>60</v>
      </c>
      <c r="AD402" s="51">
        <v>2356.8144074567235</v>
      </c>
      <c r="AE402" s="52">
        <v>0.64546626557799747</v>
      </c>
      <c r="AF402" s="52">
        <f t="shared" si="20"/>
        <v>-4.5466265577997489E-2</v>
      </c>
      <c r="AG402" s="71" t="s">
        <v>63</v>
      </c>
    </row>
    <row r="403" spans="1:33" s="26" customFormat="1" ht="16.5" customHeight="1" x14ac:dyDescent="0.25">
      <c r="A403" s="41" t="s">
        <v>31</v>
      </c>
      <c r="B403" s="42" t="s">
        <v>162</v>
      </c>
      <c r="C403" s="43" t="s">
        <v>199</v>
      </c>
      <c r="D403" s="44" t="s">
        <v>200</v>
      </c>
      <c r="E403" s="43" t="s">
        <v>201</v>
      </c>
      <c r="F403" s="43" t="s">
        <v>199</v>
      </c>
      <c r="G403" s="45" t="s">
        <v>81</v>
      </c>
      <c r="H403" s="45" t="s">
        <v>81</v>
      </c>
      <c r="I403" s="46" t="s">
        <v>69</v>
      </c>
      <c r="J403" s="47"/>
      <c r="K403" s="64" t="s">
        <v>83</v>
      </c>
      <c r="L403" s="49" t="s">
        <v>84</v>
      </c>
      <c r="M403" s="84">
        <v>65</v>
      </c>
      <c r="N403" s="51">
        <v>29676.898170731707</v>
      </c>
      <c r="O403" s="52">
        <v>7.2630646589902564E-2</v>
      </c>
      <c r="P403" s="52">
        <f t="shared" si="18"/>
        <v>0.57736935341009743</v>
      </c>
      <c r="Q403" s="53" t="s">
        <v>85</v>
      </c>
      <c r="R403" s="54"/>
      <c r="S403" s="73" t="s">
        <v>70</v>
      </c>
      <c r="T403" s="64" t="s">
        <v>71</v>
      </c>
      <c r="U403" s="66">
        <v>70</v>
      </c>
      <c r="V403" s="57">
        <v>31912.035251937887</v>
      </c>
      <c r="W403" s="58">
        <v>0.91408325952170066</v>
      </c>
      <c r="X403" s="58">
        <f t="shared" si="19"/>
        <v>-0.21408325952170071</v>
      </c>
      <c r="Y403" s="69" t="s">
        <v>72</v>
      </c>
      <c r="Z403" s="60"/>
      <c r="AA403" s="70" t="s">
        <v>73</v>
      </c>
      <c r="AB403" s="64" t="s">
        <v>43</v>
      </c>
      <c r="AC403" s="61">
        <v>70</v>
      </c>
      <c r="AD403" s="51">
        <v>8885.6611274509669</v>
      </c>
      <c r="AE403" s="52">
        <v>0.90345438441098325</v>
      </c>
      <c r="AF403" s="52">
        <f t="shared" si="20"/>
        <v>-0.20345438441098329</v>
      </c>
      <c r="AG403" s="71" t="s">
        <v>74</v>
      </c>
    </row>
    <row r="404" spans="1:33" s="26" customFormat="1" ht="16.5" customHeight="1" x14ac:dyDescent="0.25">
      <c r="A404" s="41" t="s">
        <v>31</v>
      </c>
      <c r="B404" s="42" t="s">
        <v>162</v>
      </c>
      <c r="C404" s="43" t="s">
        <v>199</v>
      </c>
      <c r="D404" s="44" t="s">
        <v>200</v>
      </c>
      <c r="E404" s="43" t="s">
        <v>201</v>
      </c>
      <c r="F404" s="43" t="s">
        <v>199</v>
      </c>
      <c r="G404" s="45" t="s">
        <v>81</v>
      </c>
      <c r="H404" s="45" t="s">
        <v>81</v>
      </c>
      <c r="I404" s="46" t="s">
        <v>75</v>
      </c>
      <c r="J404" s="47"/>
      <c r="K404" s="64" t="s">
        <v>86</v>
      </c>
      <c r="L404" s="49" t="s">
        <v>84</v>
      </c>
      <c r="M404" s="65">
        <v>60</v>
      </c>
      <c r="N404" s="51">
        <v>1188.7184324324323</v>
      </c>
      <c r="O404" s="52">
        <v>7.6763485477178414E-2</v>
      </c>
      <c r="P404" s="52">
        <f t="shared" si="18"/>
        <v>0.52323651452282161</v>
      </c>
      <c r="Q404" s="53" t="s">
        <v>85</v>
      </c>
      <c r="R404" s="54"/>
      <c r="S404" s="72" t="s">
        <v>76</v>
      </c>
      <c r="T404" s="64" t="s">
        <v>71</v>
      </c>
      <c r="U404" s="50">
        <v>60</v>
      </c>
      <c r="V404" s="57">
        <v>10245.589561940622</v>
      </c>
      <c r="W404" s="58">
        <v>0.88091286307053929</v>
      </c>
      <c r="X404" s="58">
        <f t="shared" si="19"/>
        <v>-0.28091286307053931</v>
      </c>
      <c r="Y404" s="69" t="s">
        <v>72</v>
      </c>
      <c r="Z404" s="60"/>
      <c r="AA404" s="70" t="s">
        <v>77</v>
      </c>
      <c r="AB404" s="64" t="s">
        <v>43</v>
      </c>
      <c r="AC404" s="61">
        <v>70</v>
      </c>
      <c r="AD404" s="51">
        <v>4480.9322429036729</v>
      </c>
      <c r="AE404" s="52">
        <v>0.89170124481327806</v>
      </c>
      <c r="AF404" s="52">
        <f t="shared" si="20"/>
        <v>-0.1917012448132781</v>
      </c>
      <c r="AG404" s="71" t="s">
        <v>74</v>
      </c>
    </row>
    <row r="405" spans="1:33" s="26" customFormat="1" ht="16.5" customHeight="1" x14ac:dyDescent="0.25">
      <c r="A405" s="41" t="s">
        <v>31</v>
      </c>
      <c r="B405" s="42" t="s">
        <v>162</v>
      </c>
      <c r="C405" s="43" t="s">
        <v>199</v>
      </c>
      <c r="D405" s="44" t="s">
        <v>200</v>
      </c>
      <c r="E405" s="43" t="s">
        <v>201</v>
      </c>
      <c r="F405" s="43" t="s">
        <v>199</v>
      </c>
      <c r="G405" s="45" t="s">
        <v>81</v>
      </c>
      <c r="H405" s="45" t="s">
        <v>81</v>
      </c>
      <c r="I405" s="46" t="s">
        <v>78</v>
      </c>
      <c r="J405" s="47"/>
      <c r="K405" s="64" t="s">
        <v>83</v>
      </c>
      <c r="L405" s="49" t="s">
        <v>84</v>
      </c>
      <c r="M405" s="65">
        <v>65</v>
      </c>
      <c r="N405" s="51">
        <v>2450.6288095238092</v>
      </c>
      <c r="O405" s="52">
        <v>0.122568093385214</v>
      </c>
      <c r="P405" s="52">
        <f t="shared" si="18"/>
        <v>0.52743190661478601</v>
      </c>
      <c r="Q405" s="53" t="s">
        <v>85</v>
      </c>
      <c r="R405" s="54"/>
      <c r="S405" s="72" t="s">
        <v>79</v>
      </c>
      <c r="T405" s="64" t="s">
        <v>71</v>
      </c>
      <c r="U405" s="50">
        <v>40</v>
      </c>
      <c r="V405" s="57">
        <v>21576.127244546489</v>
      </c>
      <c r="W405" s="58">
        <v>0.84727626459143957</v>
      </c>
      <c r="X405" s="58">
        <f t="shared" si="19"/>
        <v>-0.44727626459143954</v>
      </c>
      <c r="Y405" s="69" t="s">
        <v>72</v>
      </c>
      <c r="Z405" s="60"/>
      <c r="AA405" s="64" t="s">
        <v>73</v>
      </c>
      <c r="AB405" s="64" t="s">
        <v>43</v>
      </c>
      <c r="AC405" s="61">
        <v>70</v>
      </c>
      <c r="AD405" s="51">
        <v>7466.083513513513</v>
      </c>
      <c r="AE405" s="52">
        <v>0.82782101167315181</v>
      </c>
      <c r="AF405" s="52">
        <f t="shared" si="20"/>
        <v>-0.12782101167315185</v>
      </c>
      <c r="AG405" s="71" t="s">
        <v>74</v>
      </c>
    </row>
    <row r="406" spans="1:33" s="26" customFormat="1" ht="16.5" customHeight="1" x14ac:dyDescent="0.3">
      <c r="A406" s="41" t="s">
        <v>31</v>
      </c>
      <c r="B406" s="42" t="s">
        <v>162</v>
      </c>
      <c r="C406" s="43" t="s">
        <v>199</v>
      </c>
      <c r="D406" s="44" t="s">
        <v>200</v>
      </c>
      <c r="E406" s="43" t="s">
        <v>201</v>
      </c>
      <c r="F406" s="43" t="s">
        <v>199</v>
      </c>
      <c r="G406" s="45" t="s">
        <v>87</v>
      </c>
      <c r="H406" s="45" t="s">
        <v>87</v>
      </c>
      <c r="I406" s="46" t="s">
        <v>38</v>
      </c>
      <c r="J406" s="47"/>
      <c r="K406" s="64" t="s">
        <v>88</v>
      </c>
      <c r="L406" s="64" t="s">
        <v>89</v>
      </c>
      <c r="M406" s="61">
        <v>60</v>
      </c>
      <c r="N406" s="51">
        <v>5385.0273504273482</v>
      </c>
      <c r="O406" s="52">
        <v>0.72222222222222221</v>
      </c>
      <c r="P406" s="52">
        <f t="shared" si="18"/>
        <v>-0.12222222222222223</v>
      </c>
      <c r="Q406" s="74" t="s">
        <v>90</v>
      </c>
      <c r="R406" s="54"/>
      <c r="S406" s="73" t="s">
        <v>202</v>
      </c>
      <c r="T406" s="64" t="s">
        <v>46</v>
      </c>
      <c r="U406" s="66">
        <v>45</v>
      </c>
      <c r="V406" s="57">
        <v>7551.474799999999</v>
      </c>
      <c r="W406" s="58">
        <v>0.61728395061728403</v>
      </c>
      <c r="X406" s="58">
        <f t="shared" si="19"/>
        <v>-0.16728395061728402</v>
      </c>
      <c r="Y406" s="75" t="s">
        <v>91</v>
      </c>
      <c r="Z406" s="60"/>
      <c r="AA406" s="56" t="s">
        <v>92</v>
      </c>
      <c r="AB406" s="56" t="s">
        <v>93</v>
      </c>
      <c r="AC406" s="61">
        <v>80</v>
      </c>
      <c r="AD406" s="51">
        <v>7539.1239344262312</v>
      </c>
      <c r="AE406" s="52">
        <v>0.75308641975308632</v>
      </c>
      <c r="AF406" s="52">
        <f t="shared" si="20"/>
        <v>4.6913580246913722E-2</v>
      </c>
      <c r="AG406" s="62" t="s">
        <v>94</v>
      </c>
    </row>
    <row r="407" spans="1:33" s="26" customFormat="1" ht="16.5" customHeight="1" x14ac:dyDescent="0.3">
      <c r="A407" s="41" t="s">
        <v>31</v>
      </c>
      <c r="B407" s="42" t="s">
        <v>162</v>
      </c>
      <c r="C407" s="43" t="s">
        <v>199</v>
      </c>
      <c r="D407" s="44" t="s">
        <v>200</v>
      </c>
      <c r="E407" s="43" t="s">
        <v>201</v>
      </c>
      <c r="F407" s="43" t="s">
        <v>199</v>
      </c>
      <c r="G407" s="45" t="s">
        <v>87</v>
      </c>
      <c r="H407" s="45" t="s">
        <v>87</v>
      </c>
      <c r="I407" s="46" t="s">
        <v>48</v>
      </c>
      <c r="J407" s="47"/>
      <c r="K407" s="64" t="s">
        <v>95</v>
      </c>
      <c r="L407" s="64" t="s">
        <v>89</v>
      </c>
      <c r="M407" s="85">
        <v>55</v>
      </c>
      <c r="N407" s="51">
        <v>2503.0648666666657</v>
      </c>
      <c r="O407" s="52">
        <v>0.67114093959731547</v>
      </c>
      <c r="P407" s="52">
        <f t="shared" si="18"/>
        <v>-0.12114093959731542</v>
      </c>
      <c r="Q407" s="74" t="s">
        <v>90</v>
      </c>
      <c r="R407" s="54"/>
      <c r="S407" s="73" t="s">
        <v>45</v>
      </c>
      <c r="T407" s="64" t="s">
        <v>46</v>
      </c>
      <c r="U407" s="66">
        <v>30</v>
      </c>
      <c r="V407" s="57">
        <v>3024.0413300492592</v>
      </c>
      <c r="W407" s="58">
        <v>0.45413870246085014</v>
      </c>
      <c r="X407" s="58">
        <f t="shared" si="19"/>
        <v>-0.15413870246085015</v>
      </c>
      <c r="Y407" s="75" t="s">
        <v>91</v>
      </c>
      <c r="Z407" s="60"/>
      <c r="AA407" s="56" t="s">
        <v>92</v>
      </c>
      <c r="AB407" s="56" t="s">
        <v>93</v>
      </c>
      <c r="AC407" s="61">
        <v>80</v>
      </c>
      <c r="AD407" s="51">
        <v>3552.8034294871786</v>
      </c>
      <c r="AE407" s="52">
        <v>0.69798657718120805</v>
      </c>
      <c r="AF407" s="52">
        <f t="shared" si="20"/>
        <v>0.102013422818792</v>
      </c>
      <c r="AG407" s="62" t="s">
        <v>94</v>
      </c>
    </row>
    <row r="408" spans="1:33" s="26" customFormat="1" ht="16.5" customHeight="1" x14ac:dyDescent="0.3">
      <c r="A408" s="41" t="s">
        <v>31</v>
      </c>
      <c r="B408" s="42" t="s">
        <v>162</v>
      </c>
      <c r="C408" s="43" t="s">
        <v>199</v>
      </c>
      <c r="D408" s="44" t="s">
        <v>200</v>
      </c>
      <c r="E408" s="43" t="s">
        <v>201</v>
      </c>
      <c r="F408" s="43" t="s">
        <v>199</v>
      </c>
      <c r="G408" s="45" t="s">
        <v>87</v>
      </c>
      <c r="H408" s="45" t="s">
        <v>87</v>
      </c>
      <c r="I408" s="46" t="s">
        <v>52</v>
      </c>
      <c r="J408" s="47"/>
      <c r="K408" s="64" t="s">
        <v>97</v>
      </c>
      <c r="L408" s="64" t="s">
        <v>89</v>
      </c>
      <c r="M408" s="61">
        <v>65</v>
      </c>
      <c r="N408" s="51">
        <v>16957.161999999997</v>
      </c>
      <c r="O408" s="52">
        <v>0.83333333333333337</v>
      </c>
      <c r="P408" s="52">
        <f t="shared" si="18"/>
        <v>-0.18333333333333335</v>
      </c>
      <c r="Q408" s="53" t="s">
        <v>90</v>
      </c>
      <c r="R408" s="54"/>
      <c r="S408" s="73" t="s">
        <v>98</v>
      </c>
      <c r="T408" s="64" t="s">
        <v>46</v>
      </c>
      <c r="U408" s="50">
        <v>60</v>
      </c>
      <c r="V408" s="57">
        <v>48851.063333333332</v>
      </c>
      <c r="W408" s="58">
        <v>1</v>
      </c>
      <c r="X408" s="58">
        <f t="shared" si="19"/>
        <v>-0.4</v>
      </c>
      <c r="Y408" s="75" t="s">
        <v>91</v>
      </c>
      <c r="Z408" s="60"/>
      <c r="AA408" s="64" t="s">
        <v>99</v>
      </c>
      <c r="AB408" s="56" t="s">
        <v>93</v>
      </c>
      <c r="AC408" s="61">
        <v>80</v>
      </c>
      <c r="AD408" s="51">
        <v>81007.063999999998</v>
      </c>
      <c r="AE408" s="52">
        <v>0.83333333333333337</v>
      </c>
      <c r="AF408" s="52">
        <f t="shared" si="20"/>
        <v>-3.3333333333333326E-2</v>
      </c>
      <c r="AG408" s="62" t="s">
        <v>94</v>
      </c>
    </row>
    <row r="409" spans="1:33" s="26" customFormat="1" ht="16.5" customHeight="1" x14ac:dyDescent="0.3">
      <c r="A409" s="41" t="s">
        <v>31</v>
      </c>
      <c r="B409" s="42" t="s">
        <v>162</v>
      </c>
      <c r="C409" s="43" t="s">
        <v>199</v>
      </c>
      <c r="D409" s="44" t="s">
        <v>200</v>
      </c>
      <c r="E409" s="43" t="s">
        <v>201</v>
      </c>
      <c r="F409" s="43" t="s">
        <v>199</v>
      </c>
      <c r="G409" s="45" t="s">
        <v>87</v>
      </c>
      <c r="H409" s="45" t="s">
        <v>87</v>
      </c>
      <c r="I409" s="46" t="s">
        <v>56</v>
      </c>
      <c r="J409" s="47"/>
      <c r="K409" s="63" t="s">
        <v>100</v>
      </c>
      <c r="L409" s="64" t="s">
        <v>89</v>
      </c>
      <c r="M409" s="61">
        <v>65</v>
      </c>
      <c r="N409" s="51">
        <v>10445.26733944954</v>
      </c>
      <c r="O409" s="52">
        <v>0.77304964539007093</v>
      </c>
      <c r="P409" s="52">
        <f t="shared" si="18"/>
        <v>-0.12304964539007091</v>
      </c>
      <c r="Q409" s="48" t="s">
        <v>90</v>
      </c>
      <c r="R409" s="54"/>
      <c r="S409" s="73" t="s">
        <v>101</v>
      </c>
      <c r="T409" s="64" t="s">
        <v>46</v>
      </c>
      <c r="U409" s="50">
        <v>55</v>
      </c>
      <c r="V409" s="57">
        <v>37190.108191489388</v>
      </c>
      <c r="W409" s="58">
        <v>0.66666666666666663</v>
      </c>
      <c r="X409" s="58">
        <f t="shared" si="19"/>
        <v>-0.11666666666666659</v>
      </c>
      <c r="Y409" s="75" t="s">
        <v>91</v>
      </c>
      <c r="Z409" s="60"/>
      <c r="AA409" s="56" t="s">
        <v>102</v>
      </c>
      <c r="AB409" s="56" t="s">
        <v>93</v>
      </c>
      <c r="AC409" s="61">
        <v>80</v>
      </c>
      <c r="AD409" s="51">
        <v>17293.83761061947</v>
      </c>
      <c r="AE409" s="52">
        <v>0.80141843971631199</v>
      </c>
      <c r="AF409" s="52">
        <f t="shared" si="20"/>
        <v>-1.4184397163119478E-3</v>
      </c>
      <c r="AG409" s="62" t="s">
        <v>94</v>
      </c>
    </row>
    <row r="410" spans="1:33" s="26" customFormat="1" ht="16.5" customHeight="1" x14ac:dyDescent="0.3">
      <c r="A410" s="41" t="s">
        <v>31</v>
      </c>
      <c r="B410" s="42" t="s">
        <v>162</v>
      </c>
      <c r="C410" s="43" t="s">
        <v>199</v>
      </c>
      <c r="D410" s="44" t="s">
        <v>200</v>
      </c>
      <c r="E410" s="43" t="s">
        <v>201</v>
      </c>
      <c r="F410" s="43" t="s">
        <v>199</v>
      </c>
      <c r="G410" s="45" t="s">
        <v>87</v>
      </c>
      <c r="H410" s="45" t="s">
        <v>87</v>
      </c>
      <c r="I410" s="46" t="s">
        <v>60</v>
      </c>
      <c r="J410" s="47"/>
      <c r="K410" s="63" t="s">
        <v>95</v>
      </c>
      <c r="L410" s="64" t="s">
        <v>89</v>
      </c>
      <c r="M410" s="61">
        <v>55</v>
      </c>
      <c r="N410" s="51">
        <v>1746.9083333333331</v>
      </c>
      <c r="O410" s="52">
        <v>0.56336405529953926</v>
      </c>
      <c r="P410" s="52">
        <f t="shared" si="18"/>
        <v>-1.3364055299539213E-2</v>
      </c>
      <c r="Q410" s="64" t="s">
        <v>90</v>
      </c>
      <c r="R410" s="54"/>
      <c r="S410" s="73" t="s">
        <v>103</v>
      </c>
      <c r="T410" s="64" t="s">
        <v>104</v>
      </c>
      <c r="U410" s="66">
        <v>50</v>
      </c>
      <c r="V410" s="57">
        <v>1619.9327164887316</v>
      </c>
      <c r="W410" s="58">
        <v>0.48559907834101385</v>
      </c>
      <c r="X410" s="58">
        <f t="shared" si="19"/>
        <v>1.4400921658986154E-2</v>
      </c>
      <c r="Y410" s="75" t="s">
        <v>105</v>
      </c>
      <c r="Z410" s="60"/>
      <c r="AA410" s="56" t="s">
        <v>92</v>
      </c>
      <c r="AB410" s="56" t="s">
        <v>93</v>
      </c>
      <c r="AC410" s="61">
        <v>80</v>
      </c>
      <c r="AD410" s="51">
        <v>2687.0494866920158</v>
      </c>
      <c r="AE410" s="52">
        <v>0.60599078341013835</v>
      </c>
      <c r="AF410" s="52">
        <f t="shared" si="20"/>
        <v>0.1940092165898617</v>
      </c>
      <c r="AG410" s="62" t="s">
        <v>94</v>
      </c>
    </row>
    <row r="411" spans="1:33" s="26" customFormat="1" ht="16.5" customHeight="1" x14ac:dyDescent="0.3">
      <c r="A411" s="41" t="s">
        <v>31</v>
      </c>
      <c r="B411" s="42" t="s">
        <v>162</v>
      </c>
      <c r="C411" s="43" t="s">
        <v>199</v>
      </c>
      <c r="D411" s="44" t="s">
        <v>200</v>
      </c>
      <c r="E411" s="43" t="s">
        <v>201</v>
      </c>
      <c r="F411" s="43" t="s">
        <v>199</v>
      </c>
      <c r="G411" s="45" t="s">
        <v>87</v>
      </c>
      <c r="H411" s="45" t="s">
        <v>87</v>
      </c>
      <c r="I411" s="46" t="s">
        <v>65</v>
      </c>
      <c r="J411" s="47"/>
      <c r="K411" s="64" t="s">
        <v>106</v>
      </c>
      <c r="L411" s="64" t="s">
        <v>89</v>
      </c>
      <c r="M411" s="65">
        <v>55</v>
      </c>
      <c r="N411" s="51">
        <v>784.32699623352141</v>
      </c>
      <c r="O411" s="52">
        <v>0.45638160721959609</v>
      </c>
      <c r="P411" s="52">
        <f t="shared" si="18"/>
        <v>9.3618392780403958E-2</v>
      </c>
      <c r="Q411" s="53" t="s">
        <v>90</v>
      </c>
      <c r="R411" s="54"/>
      <c r="S411" s="73" t="s">
        <v>103</v>
      </c>
      <c r="T411" s="64" t="s">
        <v>104</v>
      </c>
      <c r="U411" s="50">
        <v>50</v>
      </c>
      <c r="V411" s="57">
        <v>778.23377110694196</v>
      </c>
      <c r="W411" s="58">
        <v>0.45810055865921789</v>
      </c>
      <c r="X411" s="58">
        <f t="shared" si="19"/>
        <v>4.1899441340782106E-2</v>
      </c>
      <c r="Y411" s="75" t="s">
        <v>105</v>
      </c>
      <c r="Z411" s="60"/>
      <c r="AA411" s="56" t="s">
        <v>107</v>
      </c>
      <c r="AB411" s="56" t="s">
        <v>93</v>
      </c>
      <c r="AC411" s="61">
        <v>70</v>
      </c>
      <c r="AD411" s="51">
        <v>1084.5504754230456</v>
      </c>
      <c r="AE411" s="52">
        <v>0.53330468414267307</v>
      </c>
      <c r="AF411" s="52">
        <f t="shared" si="20"/>
        <v>0.16669531585732689</v>
      </c>
      <c r="AG411" s="62" t="s">
        <v>94</v>
      </c>
    </row>
    <row r="412" spans="1:33" s="26" customFormat="1" ht="16.5" customHeight="1" x14ac:dyDescent="0.3">
      <c r="A412" s="41" t="s">
        <v>31</v>
      </c>
      <c r="B412" s="42" t="s">
        <v>162</v>
      </c>
      <c r="C412" s="43" t="s">
        <v>199</v>
      </c>
      <c r="D412" s="44" t="s">
        <v>200</v>
      </c>
      <c r="E412" s="43" t="s">
        <v>201</v>
      </c>
      <c r="F412" s="43" t="s">
        <v>199</v>
      </c>
      <c r="G412" s="45" t="s">
        <v>87</v>
      </c>
      <c r="H412" s="45" t="s">
        <v>87</v>
      </c>
      <c r="I412" s="46" t="s">
        <v>69</v>
      </c>
      <c r="J412" s="47"/>
      <c r="K412" s="48" t="s">
        <v>95</v>
      </c>
      <c r="L412" s="64" t="s">
        <v>89</v>
      </c>
      <c r="M412" s="65">
        <v>55</v>
      </c>
      <c r="N412" s="51">
        <v>1006.8686882129276</v>
      </c>
      <c r="O412" s="52">
        <v>0.46589902568644825</v>
      </c>
      <c r="P412" s="52">
        <f t="shared" si="18"/>
        <v>8.4100974313551791E-2</v>
      </c>
      <c r="Q412" s="53" t="s">
        <v>90</v>
      </c>
      <c r="R412" s="54"/>
      <c r="S412" s="68" t="s">
        <v>108</v>
      </c>
      <c r="T412" s="64" t="s">
        <v>104</v>
      </c>
      <c r="U412" s="66">
        <v>70</v>
      </c>
      <c r="V412" s="57">
        <v>5675.4281901840486</v>
      </c>
      <c r="W412" s="58">
        <v>0.86625332152347212</v>
      </c>
      <c r="X412" s="58">
        <f t="shared" si="19"/>
        <v>-0.16625332152347216</v>
      </c>
      <c r="Y412" s="69" t="s">
        <v>109</v>
      </c>
      <c r="Z412" s="60"/>
      <c r="AA412" s="56" t="s">
        <v>92</v>
      </c>
      <c r="AB412" s="56" t="s">
        <v>93</v>
      </c>
      <c r="AC412" s="61">
        <v>80</v>
      </c>
      <c r="AD412" s="51">
        <v>1665.4001295336777</v>
      </c>
      <c r="AE412" s="52">
        <v>0.68379096545615592</v>
      </c>
      <c r="AF412" s="52">
        <f t="shared" si="20"/>
        <v>0.11620903454384413</v>
      </c>
      <c r="AG412" s="62" t="s">
        <v>94</v>
      </c>
    </row>
    <row r="413" spans="1:33" s="26" customFormat="1" ht="16.5" customHeight="1" x14ac:dyDescent="0.3">
      <c r="A413" s="41" t="s">
        <v>31</v>
      </c>
      <c r="B413" s="42" t="s">
        <v>162</v>
      </c>
      <c r="C413" s="43" t="s">
        <v>199</v>
      </c>
      <c r="D413" s="44" t="s">
        <v>200</v>
      </c>
      <c r="E413" s="43" t="s">
        <v>201</v>
      </c>
      <c r="F413" s="43" t="s">
        <v>199</v>
      </c>
      <c r="G413" s="45" t="s">
        <v>87</v>
      </c>
      <c r="H413" s="45" t="s">
        <v>87</v>
      </c>
      <c r="I413" s="46" t="s">
        <v>75</v>
      </c>
      <c r="J413" s="47"/>
      <c r="K413" s="64" t="s">
        <v>106</v>
      </c>
      <c r="L413" s="64" t="s">
        <v>89</v>
      </c>
      <c r="M413" s="65">
        <v>55</v>
      </c>
      <c r="N413" s="51">
        <v>536.7330609418284</v>
      </c>
      <c r="O413" s="52">
        <v>0.29958506224066389</v>
      </c>
      <c r="P413" s="52">
        <f t="shared" si="18"/>
        <v>0.25041493775933615</v>
      </c>
      <c r="Q413" s="53" t="s">
        <v>90</v>
      </c>
      <c r="R413" s="54"/>
      <c r="S413" s="68" t="s">
        <v>108</v>
      </c>
      <c r="T413" s="64" t="s">
        <v>104</v>
      </c>
      <c r="U413" s="66">
        <v>70</v>
      </c>
      <c r="V413" s="57">
        <v>3503.6696061734988</v>
      </c>
      <c r="W413" s="58">
        <v>0.77966804979253113</v>
      </c>
      <c r="X413" s="58">
        <f t="shared" si="19"/>
        <v>-7.966804979253117E-2</v>
      </c>
      <c r="Y413" s="69" t="s">
        <v>109</v>
      </c>
      <c r="Z413" s="60"/>
      <c r="AA413" s="56" t="s">
        <v>107</v>
      </c>
      <c r="AB413" s="56" t="s">
        <v>93</v>
      </c>
      <c r="AC413" s="61">
        <v>70</v>
      </c>
      <c r="AD413" s="51">
        <v>797.40006691449776</v>
      </c>
      <c r="AE413" s="52">
        <v>0.55809128630705385</v>
      </c>
      <c r="AF413" s="52">
        <f t="shared" si="20"/>
        <v>0.14190871369294611</v>
      </c>
      <c r="AG413" s="62" t="s">
        <v>94</v>
      </c>
    </row>
    <row r="414" spans="1:33" s="26" customFormat="1" ht="16.5" customHeight="1" x14ac:dyDescent="0.3">
      <c r="A414" s="41" t="s">
        <v>31</v>
      </c>
      <c r="B414" s="42" t="s">
        <v>162</v>
      </c>
      <c r="C414" s="43" t="s">
        <v>199</v>
      </c>
      <c r="D414" s="44" t="s">
        <v>200</v>
      </c>
      <c r="E414" s="43" t="s">
        <v>201</v>
      </c>
      <c r="F414" s="43" t="s">
        <v>199</v>
      </c>
      <c r="G414" s="45" t="s">
        <v>87</v>
      </c>
      <c r="H414" s="45" t="s">
        <v>87</v>
      </c>
      <c r="I414" s="46" t="s">
        <v>78</v>
      </c>
      <c r="J414" s="47"/>
      <c r="K414" s="63" t="s">
        <v>95</v>
      </c>
      <c r="L414" s="64" t="s">
        <v>89</v>
      </c>
      <c r="M414" s="65">
        <v>55</v>
      </c>
      <c r="N414" s="51">
        <v>2065.7567563291141</v>
      </c>
      <c r="O414" s="52">
        <v>0.61478599221789876</v>
      </c>
      <c r="P414" s="52">
        <f t="shared" si="18"/>
        <v>-6.4785992217898714E-2</v>
      </c>
      <c r="Q414" s="53" t="s">
        <v>90</v>
      </c>
      <c r="R414" s="54"/>
      <c r="S414" s="73" t="s">
        <v>98</v>
      </c>
      <c r="T414" s="64" t="s">
        <v>46</v>
      </c>
      <c r="U414" s="66">
        <v>35</v>
      </c>
      <c r="V414" s="57">
        <v>25887.239145427258</v>
      </c>
      <c r="W414" s="58">
        <v>0.64883268482490275</v>
      </c>
      <c r="X414" s="58">
        <f t="shared" si="19"/>
        <v>-0.29883268482490277</v>
      </c>
      <c r="Y414" s="75" t="s">
        <v>91</v>
      </c>
      <c r="Z414" s="60"/>
      <c r="AA414" s="56" t="s">
        <v>92</v>
      </c>
      <c r="AB414" s="56" t="s">
        <v>93</v>
      </c>
      <c r="AC414" s="61">
        <v>80</v>
      </c>
      <c r="AD414" s="51">
        <v>1812.3119844961232</v>
      </c>
      <c r="AE414" s="52">
        <v>0.62743190661478598</v>
      </c>
      <c r="AF414" s="52">
        <f t="shared" si="20"/>
        <v>0.17256809338521406</v>
      </c>
      <c r="AG414" s="62" t="s">
        <v>94</v>
      </c>
    </row>
    <row r="415" spans="1:33" s="26" customFormat="1" ht="16.5" customHeight="1" x14ac:dyDescent="0.25">
      <c r="A415" s="41" t="s">
        <v>31</v>
      </c>
      <c r="B415" s="42" t="s">
        <v>162</v>
      </c>
      <c r="C415" s="43" t="s">
        <v>199</v>
      </c>
      <c r="D415" s="44" t="s">
        <v>200</v>
      </c>
      <c r="E415" s="43" t="s">
        <v>201</v>
      </c>
      <c r="F415" s="43" t="s">
        <v>199</v>
      </c>
      <c r="G415" s="45" t="s">
        <v>36</v>
      </c>
      <c r="H415" s="45" t="s">
        <v>111</v>
      </c>
      <c r="I415" s="46" t="s">
        <v>112</v>
      </c>
      <c r="J415" s="47"/>
      <c r="K415" s="78" t="s">
        <v>79</v>
      </c>
      <c r="L415" s="63" t="s">
        <v>71</v>
      </c>
      <c r="M415" s="50">
        <v>50</v>
      </c>
      <c r="N415" s="51">
        <v>4250.0080980683515</v>
      </c>
      <c r="O415" s="52">
        <v>0.80630990415335468</v>
      </c>
      <c r="P415" s="52">
        <f t="shared" si="18"/>
        <v>-0.30630990415335468</v>
      </c>
      <c r="Q415" s="53" t="s">
        <v>72</v>
      </c>
      <c r="R415" s="54"/>
      <c r="S415" s="73" t="s">
        <v>113</v>
      </c>
      <c r="T415" s="64" t="s">
        <v>104</v>
      </c>
      <c r="U415" s="50">
        <v>60</v>
      </c>
      <c r="V415" s="57">
        <v>2376.005715010142</v>
      </c>
      <c r="W415" s="58">
        <v>0.78753993610223649</v>
      </c>
      <c r="X415" s="58">
        <f t="shared" si="19"/>
        <v>-0.18753993610223652</v>
      </c>
      <c r="Y415" s="75" t="s">
        <v>114</v>
      </c>
      <c r="Z415" s="60"/>
      <c r="AA415" s="76" t="s">
        <v>115</v>
      </c>
      <c r="AB415" s="56" t="s">
        <v>43</v>
      </c>
      <c r="AC415" s="61">
        <v>60</v>
      </c>
      <c r="AD415" s="51">
        <v>2551.0641165324487</v>
      </c>
      <c r="AE415" s="52">
        <v>0.84305111821086265</v>
      </c>
      <c r="AF415" s="52">
        <f t="shared" si="20"/>
        <v>-0.24305111821086267</v>
      </c>
      <c r="AG415" s="71" t="s">
        <v>116</v>
      </c>
    </row>
    <row r="416" spans="1:33" s="26" customFormat="1" ht="16.5" customHeight="1" x14ac:dyDescent="0.25">
      <c r="A416" s="41" t="s">
        <v>31</v>
      </c>
      <c r="B416" s="42" t="s">
        <v>162</v>
      </c>
      <c r="C416" s="43" t="s">
        <v>199</v>
      </c>
      <c r="D416" s="44" t="s">
        <v>200</v>
      </c>
      <c r="E416" s="43" t="s">
        <v>201</v>
      </c>
      <c r="F416" s="43" t="s">
        <v>199</v>
      </c>
      <c r="G416" s="45" t="s">
        <v>36</v>
      </c>
      <c r="H416" s="45" t="s">
        <v>111</v>
      </c>
      <c r="I416" s="46" t="s">
        <v>117</v>
      </c>
      <c r="J416" s="47"/>
      <c r="K416" s="64" t="s">
        <v>118</v>
      </c>
      <c r="L416" s="49" t="s">
        <v>40</v>
      </c>
      <c r="M416" s="65">
        <v>70</v>
      </c>
      <c r="N416" s="51">
        <v>3111.7979406190734</v>
      </c>
      <c r="O416" s="52">
        <v>0.66442812172088139</v>
      </c>
      <c r="P416" s="52">
        <f t="shared" si="18"/>
        <v>3.5571878279118563E-2</v>
      </c>
      <c r="Q416" s="74" t="s">
        <v>41</v>
      </c>
      <c r="R416" s="54"/>
      <c r="S416" s="73" t="s">
        <v>103</v>
      </c>
      <c r="T416" s="64" t="s">
        <v>104</v>
      </c>
      <c r="U416" s="50">
        <v>40</v>
      </c>
      <c r="V416" s="57">
        <v>615.5970198395953</v>
      </c>
      <c r="W416" s="58">
        <v>0.49716684155299057</v>
      </c>
      <c r="X416" s="58">
        <f t="shared" si="19"/>
        <v>-9.7166841552990546E-2</v>
      </c>
      <c r="Y416" s="75" t="s">
        <v>105</v>
      </c>
      <c r="Z416" s="60"/>
      <c r="AA416" s="76" t="s">
        <v>115</v>
      </c>
      <c r="AB416" s="56" t="s">
        <v>43</v>
      </c>
      <c r="AC416" s="61">
        <v>60</v>
      </c>
      <c r="AD416" s="51">
        <v>1425.9710178384055</v>
      </c>
      <c r="AE416" s="52">
        <v>0.6</v>
      </c>
      <c r="AF416" s="52">
        <f t="shared" si="20"/>
        <v>0</v>
      </c>
      <c r="AG416" s="71" t="s">
        <v>116</v>
      </c>
    </row>
    <row r="417" spans="1:33" s="26" customFormat="1" ht="16.5" customHeight="1" x14ac:dyDescent="0.25">
      <c r="A417" s="41" t="s">
        <v>31</v>
      </c>
      <c r="B417" s="42" t="s">
        <v>162</v>
      </c>
      <c r="C417" s="43" t="s">
        <v>199</v>
      </c>
      <c r="D417" s="44" t="s">
        <v>200</v>
      </c>
      <c r="E417" s="43" t="s">
        <v>201</v>
      </c>
      <c r="F417" s="43" t="s">
        <v>199</v>
      </c>
      <c r="G417" s="45" t="s">
        <v>36</v>
      </c>
      <c r="H417" s="45" t="s">
        <v>119</v>
      </c>
      <c r="I417" s="46" t="s">
        <v>120</v>
      </c>
      <c r="J417" s="47"/>
      <c r="K417" s="64" t="s">
        <v>121</v>
      </c>
      <c r="L417" s="64" t="s">
        <v>93</v>
      </c>
      <c r="M417" s="65">
        <v>40</v>
      </c>
      <c r="N417" s="51">
        <v>346.49228383458632</v>
      </c>
      <c r="O417" s="52">
        <v>0.28869895536562207</v>
      </c>
      <c r="P417" s="52">
        <f t="shared" si="18"/>
        <v>0.11130104463437795</v>
      </c>
      <c r="Q417" s="53" t="s">
        <v>122</v>
      </c>
      <c r="R417" s="54"/>
      <c r="S417" s="72" t="s">
        <v>123</v>
      </c>
      <c r="T417" s="64" t="s">
        <v>84</v>
      </c>
      <c r="U417" s="50">
        <v>45</v>
      </c>
      <c r="V417" s="57">
        <v>231.8952120277566</v>
      </c>
      <c r="W417" s="58">
        <v>0.35191968525301859</v>
      </c>
      <c r="X417" s="58">
        <f t="shared" si="19"/>
        <v>9.8080314746981423E-2</v>
      </c>
      <c r="Y417" s="77" t="s">
        <v>124</v>
      </c>
      <c r="Z417" s="60"/>
      <c r="AA417" s="76" t="s">
        <v>125</v>
      </c>
      <c r="AB417" s="64" t="s">
        <v>43</v>
      </c>
      <c r="AC417" s="61">
        <v>60</v>
      </c>
      <c r="AD417" s="51">
        <v>1146.4265907941351</v>
      </c>
      <c r="AE417" s="52">
        <v>0.80463980463980467</v>
      </c>
      <c r="AF417" s="52">
        <f t="shared" si="20"/>
        <v>-0.20463980463980469</v>
      </c>
      <c r="AG417" s="71" t="s">
        <v>126</v>
      </c>
    </row>
    <row r="418" spans="1:33" s="26" customFormat="1" ht="16.5" customHeight="1" x14ac:dyDescent="0.25">
      <c r="A418" s="41" t="s">
        <v>31</v>
      </c>
      <c r="B418" s="42" t="s">
        <v>162</v>
      </c>
      <c r="C418" s="43" t="s">
        <v>199</v>
      </c>
      <c r="D418" s="44" t="s">
        <v>200</v>
      </c>
      <c r="E418" s="43" t="s">
        <v>201</v>
      </c>
      <c r="F418" s="43" t="s">
        <v>199</v>
      </c>
      <c r="G418" s="45" t="s">
        <v>36</v>
      </c>
      <c r="H418" s="45" t="s">
        <v>119</v>
      </c>
      <c r="I418" s="46" t="s">
        <v>127</v>
      </c>
      <c r="J418" s="47"/>
      <c r="K418" s="64" t="s">
        <v>128</v>
      </c>
      <c r="L418" s="63" t="s">
        <v>71</v>
      </c>
      <c r="M418" s="61">
        <v>55</v>
      </c>
      <c r="N418" s="51">
        <v>525.8364201335396</v>
      </c>
      <c r="O418" s="52">
        <v>0.43488943488943493</v>
      </c>
      <c r="P418" s="52">
        <f t="shared" si="18"/>
        <v>0.11511056511056511</v>
      </c>
      <c r="Q418" s="53" t="s">
        <v>129</v>
      </c>
      <c r="R418" s="54"/>
      <c r="S418" s="72" t="s">
        <v>130</v>
      </c>
      <c r="T418" s="64" t="s">
        <v>104</v>
      </c>
      <c r="U418" s="61">
        <v>40</v>
      </c>
      <c r="V418" s="57">
        <v>394.36982510930704</v>
      </c>
      <c r="W418" s="58">
        <v>0.53640830913558191</v>
      </c>
      <c r="X418" s="58">
        <f t="shared" si="19"/>
        <v>-0.13640830913558188</v>
      </c>
      <c r="Y418" s="75" t="s">
        <v>114</v>
      </c>
      <c r="Z418" s="60"/>
      <c r="AA418" s="76" t="s">
        <v>131</v>
      </c>
      <c r="AB418" s="64" t="s">
        <v>43</v>
      </c>
      <c r="AC418" s="61">
        <v>55</v>
      </c>
      <c r="AD418" s="51">
        <v>265.46573781512564</v>
      </c>
      <c r="AE418" s="52">
        <v>0.66450748268930093</v>
      </c>
      <c r="AF418" s="52">
        <f t="shared" si="20"/>
        <v>-0.11450748268930089</v>
      </c>
      <c r="AG418" s="71" t="s">
        <v>126</v>
      </c>
    </row>
    <row r="419" spans="1:33" s="26" customFormat="1" ht="16.5" customHeight="1" x14ac:dyDescent="0.25">
      <c r="A419" s="41" t="s">
        <v>31</v>
      </c>
      <c r="B419" s="42" t="s">
        <v>162</v>
      </c>
      <c r="C419" s="43" t="s">
        <v>199</v>
      </c>
      <c r="D419" s="44" t="s">
        <v>200</v>
      </c>
      <c r="E419" s="43" t="s">
        <v>201</v>
      </c>
      <c r="F419" s="43" t="s">
        <v>199</v>
      </c>
      <c r="G419" s="45" t="s">
        <v>36</v>
      </c>
      <c r="H419" s="45" t="s">
        <v>119</v>
      </c>
      <c r="I419" s="46" t="s">
        <v>132</v>
      </c>
      <c r="J419" s="47"/>
      <c r="K419" s="78" t="s">
        <v>133</v>
      </c>
      <c r="L419" s="49" t="s">
        <v>40</v>
      </c>
      <c r="M419" s="50">
        <v>60</v>
      </c>
      <c r="N419" s="51">
        <v>237.78049588857235</v>
      </c>
      <c r="O419" s="52">
        <v>0.50010490537535135</v>
      </c>
      <c r="P419" s="52">
        <f t="shared" si="18"/>
        <v>9.9895094624648628E-2</v>
      </c>
      <c r="Q419" s="53" t="s">
        <v>134</v>
      </c>
      <c r="R419" s="54"/>
      <c r="S419" s="72" t="s">
        <v>130</v>
      </c>
      <c r="T419" s="64" t="s">
        <v>104</v>
      </c>
      <c r="U419" s="61">
        <v>40</v>
      </c>
      <c r="V419" s="57">
        <v>149.9044438325991</v>
      </c>
      <c r="W419" s="58">
        <v>0.38101632327640467</v>
      </c>
      <c r="X419" s="58">
        <f t="shared" si="19"/>
        <v>1.8983676723595355E-2</v>
      </c>
      <c r="Y419" s="75" t="s">
        <v>114</v>
      </c>
      <c r="Z419" s="60"/>
      <c r="AA419" s="76" t="s">
        <v>131</v>
      </c>
      <c r="AB419" s="64" t="s">
        <v>43</v>
      </c>
      <c r="AC419" s="61">
        <v>55</v>
      </c>
      <c r="AD419" s="51">
        <v>158.9934076574574</v>
      </c>
      <c r="AE419" s="52">
        <v>0.47236792413243256</v>
      </c>
      <c r="AF419" s="52">
        <f t="shared" si="20"/>
        <v>7.7632075867567485E-2</v>
      </c>
      <c r="AG419" s="71" t="s">
        <v>126</v>
      </c>
    </row>
    <row r="420" spans="1:33" s="26" customFormat="1" ht="16.5" customHeight="1" x14ac:dyDescent="0.25">
      <c r="A420" s="41" t="s">
        <v>31</v>
      </c>
      <c r="B420" s="42" t="s">
        <v>162</v>
      </c>
      <c r="C420" s="43" t="s">
        <v>199</v>
      </c>
      <c r="D420" s="44" t="s">
        <v>200</v>
      </c>
      <c r="E420" s="43" t="s">
        <v>201</v>
      </c>
      <c r="F420" s="43" t="s">
        <v>199</v>
      </c>
      <c r="G420" s="45" t="s">
        <v>36</v>
      </c>
      <c r="H420" s="45" t="s">
        <v>119</v>
      </c>
      <c r="I420" s="46" t="s">
        <v>135</v>
      </c>
      <c r="J420" s="47"/>
      <c r="K420" s="48" t="s">
        <v>121</v>
      </c>
      <c r="L420" s="64" t="s">
        <v>93</v>
      </c>
      <c r="M420" s="65">
        <v>30</v>
      </c>
      <c r="N420" s="51">
        <v>261.99001183431938</v>
      </c>
      <c r="O420" s="52">
        <v>0.14812867034797092</v>
      </c>
      <c r="P420" s="52">
        <f t="shared" si="18"/>
        <v>0.15187132965202907</v>
      </c>
      <c r="Q420" s="53" t="s">
        <v>122</v>
      </c>
      <c r="R420" s="54"/>
      <c r="S420" s="72" t="s">
        <v>123</v>
      </c>
      <c r="T420" s="64" t="s">
        <v>84</v>
      </c>
      <c r="U420" s="50">
        <v>45</v>
      </c>
      <c r="V420" s="57">
        <v>70.08365046838405</v>
      </c>
      <c r="W420" s="58">
        <v>0.29941274432465598</v>
      </c>
      <c r="X420" s="58">
        <f t="shared" si="19"/>
        <v>0.15058725567534403</v>
      </c>
      <c r="Y420" s="77" t="s">
        <v>124</v>
      </c>
      <c r="Z420" s="60"/>
      <c r="AA420" s="76" t="s">
        <v>125</v>
      </c>
      <c r="AB420" s="64" t="s">
        <v>43</v>
      </c>
      <c r="AC420" s="61">
        <v>60</v>
      </c>
      <c r="AD420" s="51">
        <v>337.63304831183149</v>
      </c>
      <c r="AE420" s="52">
        <v>0.63861863441142952</v>
      </c>
      <c r="AF420" s="52">
        <f t="shared" si="20"/>
        <v>-3.8618634411429542E-2</v>
      </c>
      <c r="AG420" s="71" t="s">
        <v>126</v>
      </c>
    </row>
    <row r="421" spans="1:33" s="26" customFormat="1" ht="16.5" customHeight="1" x14ac:dyDescent="0.25">
      <c r="A421" s="41" t="s">
        <v>31</v>
      </c>
      <c r="B421" s="42" t="s">
        <v>162</v>
      </c>
      <c r="C421" s="43" t="s">
        <v>199</v>
      </c>
      <c r="D421" s="44" t="s">
        <v>200</v>
      </c>
      <c r="E421" s="43" t="s">
        <v>201</v>
      </c>
      <c r="F421" s="43" t="s">
        <v>199</v>
      </c>
      <c r="G421" s="45" t="s">
        <v>36</v>
      </c>
      <c r="H421" s="45" t="s">
        <v>119</v>
      </c>
      <c r="I421" s="46" t="s">
        <v>136</v>
      </c>
      <c r="J421" s="47"/>
      <c r="K421" s="48" t="s">
        <v>137</v>
      </c>
      <c r="L421" s="63" t="s">
        <v>71</v>
      </c>
      <c r="M421" s="50">
        <v>45</v>
      </c>
      <c r="N421" s="51">
        <v>1213.8633844911124</v>
      </c>
      <c r="O421" s="52">
        <v>0.63614408303787062</v>
      </c>
      <c r="P421" s="52">
        <f t="shared" si="18"/>
        <v>-0.18614408303787061</v>
      </c>
      <c r="Q421" s="53" t="s">
        <v>138</v>
      </c>
      <c r="R421" s="54"/>
      <c r="S421" s="72" t="s">
        <v>130</v>
      </c>
      <c r="T421" s="64" t="s">
        <v>104</v>
      </c>
      <c r="U421" s="50">
        <v>60</v>
      </c>
      <c r="V421" s="57">
        <v>874.9604526323551</v>
      </c>
      <c r="W421" s="58">
        <v>0.69590462977236522</v>
      </c>
      <c r="X421" s="58">
        <f t="shared" si="19"/>
        <v>-9.5904629772365246E-2</v>
      </c>
      <c r="Y421" s="75" t="s">
        <v>114</v>
      </c>
      <c r="Z421" s="60"/>
      <c r="AA421" s="76" t="s">
        <v>139</v>
      </c>
      <c r="AB421" s="56" t="s">
        <v>43</v>
      </c>
      <c r="AC421" s="61">
        <v>60</v>
      </c>
      <c r="AD421" s="51">
        <v>723.69077452212593</v>
      </c>
      <c r="AE421" s="52">
        <v>0.77688710754843027</v>
      </c>
      <c r="AF421" s="52">
        <f t="shared" si="20"/>
        <v>-0.17688710754843029</v>
      </c>
      <c r="AG421" s="71" t="s">
        <v>116</v>
      </c>
    </row>
    <row r="422" spans="1:33" s="26" customFormat="1" ht="16.5" customHeight="1" x14ac:dyDescent="0.25">
      <c r="A422" s="41" t="s">
        <v>31</v>
      </c>
      <c r="B422" s="42" t="s">
        <v>162</v>
      </c>
      <c r="C422" s="43" t="s">
        <v>199</v>
      </c>
      <c r="D422" s="44" t="s">
        <v>200</v>
      </c>
      <c r="E422" s="43" t="s">
        <v>201</v>
      </c>
      <c r="F422" s="43" t="s">
        <v>199</v>
      </c>
      <c r="G422" s="45" t="s">
        <v>36</v>
      </c>
      <c r="H422" s="45" t="s">
        <v>119</v>
      </c>
      <c r="I422" s="46" t="s">
        <v>140</v>
      </c>
      <c r="J422" s="47"/>
      <c r="K422" s="78" t="s">
        <v>141</v>
      </c>
      <c r="L422" s="49" t="s">
        <v>40</v>
      </c>
      <c r="M422" s="50">
        <v>65</v>
      </c>
      <c r="N422" s="51">
        <v>963.66080861458386</v>
      </c>
      <c r="O422" s="52">
        <v>0.64444515838848548</v>
      </c>
      <c r="P422" s="52">
        <f t="shared" si="18"/>
        <v>5.5548416115145383E-3</v>
      </c>
      <c r="Q422" s="53" t="s">
        <v>134</v>
      </c>
      <c r="R422" s="54"/>
      <c r="S422" s="68" t="s">
        <v>142</v>
      </c>
      <c r="T422" s="64" t="s">
        <v>104</v>
      </c>
      <c r="U422" s="50">
        <v>50</v>
      </c>
      <c r="V422" s="57">
        <v>350.30021795989569</v>
      </c>
      <c r="W422" s="58">
        <v>0.51590310351474655</v>
      </c>
      <c r="X422" s="58">
        <f t="shared" si="19"/>
        <v>-1.5903103514746553E-2</v>
      </c>
      <c r="Y422" s="69" t="s">
        <v>143</v>
      </c>
      <c r="Z422" s="60"/>
      <c r="AA422" s="76" t="s">
        <v>139</v>
      </c>
      <c r="AB422" s="56" t="s">
        <v>43</v>
      </c>
      <c r="AC422" s="61">
        <v>50</v>
      </c>
      <c r="AD422" s="51">
        <v>567.28297859528197</v>
      </c>
      <c r="AE422" s="52">
        <v>0.58687271091691828</v>
      </c>
      <c r="AF422" s="52">
        <f t="shared" si="20"/>
        <v>-8.6872710916918283E-2</v>
      </c>
      <c r="AG422" s="71" t="s">
        <v>116</v>
      </c>
    </row>
    <row r="423" spans="1:33" s="26" customFormat="1" ht="16.5" customHeight="1" x14ac:dyDescent="0.25">
      <c r="A423" s="41" t="s">
        <v>31</v>
      </c>
      <c r="B423" s="42" t="s">
        <v>162</v>
      </c>
      <c r="C423" s="43" t="s">
        <v>199</v>
      </c>
      <c r="D423" s="44" t="s">
        <v>200</v>
      </c>
      <c r="E423" s="43" t="s">
        <v>201</v>
      </c>
      <c r="F423" s="43" t="s">
        <v>199</v>
      </c>
      <c r="G423" s="45" t="s">
        <v>36</v>
      </c>
      <c r="H423" s="45" t="s">
        <v>119</v>
      </c>
      <c r="I423" s="46" t="s">
        <v>144</v>
      </c>
      <c r="J423" s="47"/>
      <c r="K423" s="78" t="s">
        <v>133</v>
      </c>
      <c r="L423" s="49" t="s">
        <v>40</v>
      </c>
      <c r="M423" s="61">
        <v>65</v>
      </c>
      <c r="N423" s="51">
        <v>372.85838905294122</v>
      </c>
      <c r="O423" s="52">
        <v>0.71087453611725449</v>
      </c>
      <c r="P423" s="52">
        <f t="shared" si="18"/>
        <v>-6.0874536117254463E-2</v>
      </c>
      <c r="Q423" s="53" t="s">
        <v>134</v>
      </c>
      <c r="R423" s="54"/>
      <c r="S423" s="72" t="s">
        <v>142</v>
      </c>
      <c r="T423" s="64" t="s">
        <v>104</v>
      </c>
      <c r="U423" s="50">
        <v>50</v>
      </c>
      <c r="V423" s="57">
        <v>198.85533004497341</v>
      </c>
      <c r="W423" s="58">
        <v>0.51677474978445848</v>
      </c>
      <c r="X423" s="58">
        <f t="shared" si="19"/>
        <v>-1.6774749784458476E-2</v>
      </c>
      <c r="Y423" s="69" t="s">
        <v>143</v>
      </c>
      <c r="Z423" s="60"/>
      <c r="AA423" s="76" t="s">
        <v>125</v>
      </c>
      <c r="AB423" s="64" t="s">
        <v>43</v>
      </c>
      <c r="AC423" s="61">
        <v>60</v>
      </c>
      <c r="AD423" s="51">
        <v>247.10444114677497</v>
      </c>
      <c r="AE423" s="52">
        <v>0.61256887955917083</v>
      </c>
      <c r="AF423" s="52">
        <f t="shared" si="20"/>
        <v>-1.2568879559170854E-2</v>
      </c>
      <c r="AG423" s="71" t="s">
        <v>126</v>
      </c>
    </row>
    <row r="424" spans="1:33" s="26" customFormat="1" ht="16.5" customHeight="1" x14ac:dyDescent="0.25">
      <c r="A424" s="41" t="s">
        <v>31</v>
      </c>
      <c r="B424" s="42" t="s">
        <v>162</v>
      </c>
      <c r="C424" s="43" t="s">
        <v>199</v>
      </c>
      <c r="D424" s="44" t="s">
        <v>200</v>
      </c>
      <c r="E424" s="43" t="s">
        <v>201</v>
      </c>
      <c r="F424" s="43" t="s">
        <v>199</v>
      </c>
      <c r="G424" s="45" t="s">
        <v>36</v>
      </c>
      <c r="H424" s="45" t="s">
        <v>119</v>
      </c>
      <c r="I424" s="46" t="s">
        <v>145</v>
      </c>
      <c r="J424" s="47"/>
      <c r="K424" s="78" t="s">
        <v>133</v>
      </c>
      <c r="L424" s="49" t="s">
        <v>40</v>
      </c>
      <c r="M424" s="65">
        <v>60</v>
      </c>
      <c r="N424" s="51">
        <v>237.16286424886638</v>
      </c>
      <c r="O424" s="52">
        <v>0.65043823609969875</v>
      </c>
      <c r="P424" s="52">
        <f t="shared" si="18"/>
        <v>-5.0438236099698774E-2</v>
      </c>
      <c r="Q424" s="53" t="s">
        <v>134</v>
      </c>
      <c r="R424" s="54"/>
      <c r="S424" s="72" t="s">
        <v>142</v>
      </c>
      <c r="T424" s="64" t="s">
        <v>104</v>
      </c>
      <c r="U424" s="50">
        <v>50</v>
      </c>
      <c r="V424" s="57">
        <v>159.10316574752571</v>
      </c>
      <c r="W424" s="58">
        <v>0.45319775403998902</v>
      </c>
      <c r="X424" s="58">
        <f t="shared" si="19"/>
        <v>4.680224596001098E-2</v>
      </c>
      <c r="Y424" s="69" t="s">
        <v>143</v>
      </c>
      <c r="Z424" s="60"/>
      <c r="AA424" s="76" t="s">
        <v>131</v>
      </c>
      <c r="AB424" s="64" t="s">
        <v>43</v>
      </c>
      <c r="AC424" s="61">
        <v>55</v>
      </c>
      <c r="AD424" s="51">
        <v>181.04679578116412</v>
      </c>
      <c r="AE424" s="52">
        <v>0.55508764721993975</v>
      </c>
      <c r="AF424" s="52">
        <f t="shared" si="20"/>
        <v>-5.087647219939706E-3</v>
      </c>
      <c r="AG424" s="71" t="s">
        <v>126</v>
      </c>
    </row>
    <row r="425" spans="1:33" s="26" customFormat="1" ht="16.5" customHeight="1" x14ac:dyDescent="0.3">
      <c r="A425" s="41" t="s">
        <v>31</v>
      </c>
      <c r="B425" s="42" t="s">
        <v>162</v>
      </c>
      <c r="C425" s="43" t="s">
        <v>199</v>
      </c>
      <c r="D425" s="44" t="s">
        <v>200</v>
      </c>
      <c r="E425" s="43" t="s">
        <v>201</v>
      </c>
      <c r="F425" s="43" t="s">
        <v>199</v>
      </c>
      <c r="G425" s="46" t="s">
        <v>146</v>
      </c>
      <c r="H425" s="46" t="s">
        <v>146</v>
      </c>
      <c r="I425" s="46" t="s">
        <v>147</v>
      </c>
      <c r="J425" s="47"/>
      <c r="K425" s="56" t="s">
        <v>148</v>
      </c>
      <c r="L425" s="56"/>
      <c r="M425" s="56" t="s">
        <v>148</v>
      </c>
      <c r="N425" s="79" t="s">
        <v>148</v>
      </c>
      <c r="O425" s="79" t="s">
        <v>148</v>
      </c>
      <c r="P425" s="52" t="str">
        <f t="shared" si="18"/>
        <v/>
      </c>
      <c r="Q425" s="56" t="s">
        <v>148</v>
      </c>
      <c r="R425" s="54"/>
      <c r="S425" s="72" t="s">
        <v>148</v>
      </c>
      <c r="T425" s="56"/>
      <c r="U425" s="56" t="s">
        <v>148</v>
      </c>
      <c r="V425" s="56" t="s">
        <v>148</v>
      </c>
      <c r="W425" s="56" t="s">
        <v>148</v>
      </c>
      <c r="X425" s="58" t="str">
        <f t="shared" si="19"/>
        <v/>
      </c>
      <c r="Y425" s="80" t="s">
        <v>148</v>
      </c>
      <c r="Z425" s="60"/>
      <c r="AA425" s="56" t="s">
        <v>148</v>
      </c>
      <c r="AB425" s="56"/>
      <c r="AC425" s="81" t="s">
        <v>148</v>
      </c>
      <c r="AD425" s="79" t="s">
        <v>148</v>
      </c>
      <c r="AE425" s="79" t="s">
        <v>148</v>
      </c>
      <c r="AF425" s="52" t="str">
        <f t="shared" si="20"/>
        <v/>
      </c>
      <c r="AG425" s="80" t="s">
        <v>148</v>
      </c>
    </row>
    <row r="426" spans="1:33" s="26" customFormat="1" ht="16.5" customHeight="1" x14ac:dyDescent="0.3">
      <c r="A426" s="41" t="s">
        <v>31</v>
      </c>
      <c r="B426" s="42" t="s">
        <v>162</v>
      </c>
      <c r="C426" s="43" t="s">
        <v>199</v>
      </c>
      <c r="D426" s="44" t="s">
        <v>200</v>
      </c>
      <c r="E426" s="43" t="s">
        <v>201</v>
      </c>
      <c r="F426" s="43" t="s">
        <v>199</v>
      </c>
      <c r="G426" s="46" t="s">
        <v>146</v>
      </c>
      <c r="H426" s="46" t="s">
        <v>146</v>
      </c>
      <c r="I426" s="46" t="s">
        <v>149</v>
      </c>
      <c r="J426" s="47"/>
      <c r="K426" s="56" t="s">
        <v>148</v>
      </c>
      <c r="L426" s="56"/>
      <c r="M426" s="56" t="s">
        <v>148</v>
      </c>
      <c r="N426" s="79" t="s">
        <v>148</v>
      </c>
      <c r="O426" s="79" t="s">
        <v>148</v>
      </c>
      <c r="P426" s="52" t="str">
        <f t="shared" si="18"/>
        <v/>
      </c>
      <c r="Q426" s="56" t="s">
        <v>148</v>
      </c>
      <c r="R426" s="54"/>
      <c r="S426" s="72" t="s">
        <v>148</v>
      </c>
      <c r="T426" s="56"/>
      <c r="U426" s="56" t="s">
        <v>148</v>
      </c>
      <c r="V426" s="56" t="s">
        <v>148</v>
      </c>
      <c r="W426" s="56" t="s">
        <v>148</v>
      </c>
      <c r="X426" s="58" t="str">
        <f t="shared" si="19"/>
        <v/>
      </c>
      <c r="Y426" s="80" t="s">
        <v>148</v>
      </c>
      <c r="Z426" s="60"/>
      <c r="AA426" s="56" t="s">
        <v>148</v>
      </c>
      <c r="AB426" s="56"/>
      <c r="AC426" s="81" t="s">
        <v>148</v>
      </c>
      <c r="AD426" s="79" t="s">
        <v>148</v>
      </c>
      <c r="AE426" s="79" t="s">
        <v>148</v>
      </c>
      <c r="AF426" s="52" t="str">
        <f t="shared" si="20"/>
        <v/>
      </c>
      <c r="AG426" s="80" t="s">
        <v>148</v>
      </c>
    </row>
    <row r="427" spans="1:33" s="26" customFormat="1" ht="16.5" customHeight="1" x14ac:dyDescent="0.3">
      <c r="A427" s="41" t="s">
        <v>31</v>
      </c>
      <c r="B427" s="42" t="s">
        <v>162</v>
      </c>
      <c r="C427" s="43" t="s">
        <v>199</v>
      </c>
      <c r="D427" s="44" t="s">
        <v>200</v>
      </c>
      <c r="E427" s="43" t="s">
        <v>201</v>
      </c>
      <c r="F427" s="43" t="s">
        <v>199</v>
      </c>
      <c r="G427" s="46" t="s">
        <v>150</v>
      </c>
      <c r="H427" s="46" t="s">
        <v>150</v>
      </c>
      <c r="I427" s="46" t="s">
        <v>151</v>
      </c>
      <c r="J427" s="47"/>
      <c r="K427" s="56" t="s">
        <v>148</v>
      </c>
      <c r="L427" s="56"/>
      <c r="M427" s="56" t="s">
        <v>148</v>
      </c>
      <c r="N427" s="79" t="s">
        <v>148</v>
      </c>
      <c r="O427" s="79" t="s">
        <v>148</v>
      </c>
      <c r="P427" s="52" t="str">
        <f t="shared" si="18"/>
        <v/>
      </c>
      <c r="Q427" s="56" t="s">
        <v>148</v>
      </c>
      <c r="R427" s="54"/>
      <c r="S427" s="72" t="s">
        <v>148</v>
      </c>
      <c r="T427" s="56"/>
      <c r="U427" s="56" t="s">
        <v>148</v>
      </c>
      <c r="V427" s="56" t="s">
        <v>148</v>
      </c>
      <c r="W427" s="56" t="s">
        <v>148</v>
      </c>
      <c r="X427" s="58" t="str">
        <f t="shared" si="19"/>
        <v/>
      </c>
      <c r="Y427" s="80" t="s">
        <v>148</v>
      </c>
      <c r="Z427" s="60"/>
      <c r="AA427" s="56" t="s">
        <v>148</v>
      </c>
      <c r="AB427" s="56"/>
      <c r="AC427" s="81" t="s">
        <v>148</v>
      </c>
      <c r="AD427" s="79" t="s">
        <v>148</v>
      </c>
      <c r="AE427" s="79" t="s">
        <v>148</v>
      </c>
      <c r="AF427" s="52" t="str">
        <f t="shared" si="20"/>
        <v/>
      </c>
      <c r="AG427" s="80" t="s">
        <v>148</v>
      </c>
    </row>
    <row r="428" spans="1:33" s="26" customFormat="1" ht="16.5" customHeight="1" x14ac:dyDescent="0.3">
      <c r="A428" s="41" t="s">
        <v>31</v>
      </c>
      <c r="B428" s="42" t="s">
        <v>162</v>
      </c>
      <c r="C428" s="43" t="s">
        <v>199</v>
      </c>
      <c r="D428" s="44" t="s">
        <v>200</v>
      </c>
      <c r="E428" s="43" t="s">
        <v>201</v>
      </c>
      <c r="F428" s="43" t="s">
        <v>199</v>
      </c>
      <c r="G428" s="46" t="s">
        <v>150</v>
      </c>
      <c r="H428" s="46" t="s">
        <v>150</v>
      </c>
      <c r="I428" s="82" t="s">
        <v>152</v>
      </c>
      <c r="J428" s="47"/>
      <c r="K428" s="56" t="s">
        <v>148</v>
      </c>
      <c r="L428" s="56"/>
      <c r="M428" s="56" t="s">
        <v>148</v>
      </c>
      <c r="N428" s="79" t="s">
        <v>148</v>
      </c>
      <c r="O428" s="79" t="s">
        <v>148</v>
      </c>
      <c r="P428" s="52" t="str">
        <f t="shared" si="18"/>
        <v/>
      </c>
      <c r="Q428" s="56" t="s">
        <v>148</v>
      </c>
      <c r="R428" s="54"/>
      <c r="S428" s="72" t="s">
        <v>148</v>
      </c>
      <c r="T428" s="56"/>
      <c r="U428" s="56" t="s">
        <v>148</v>
      </c>
      <c r="V428" s="56" t="s">
        <v>148</v>
      </c>
      <c r="W428" s="56" t="s">
        <v>148</v>
      </c>
      <c r="X428" s="58" t="str">
        <f t="shared" si="19"/>
        <v/>
      </c>
      <c r="Y428" s="80" t="s">
        <v>148</v>
      </c>
      <c r="Z428" s="60"/>
      <c r="AA428" s="56" t="s">
        <v>148</v>
      </c>
      <c r="AB428" s="56"/>
      <c r="AC428" s="81" t="s">
        <v>148</v>
      </c>
      <c r="AD428" s="79" t="s">
        <v>148</v>
      </c>
      <c r="AE428" s="79" t="s">
        <v>148</v>
      </c>
      <c r="AF428" s="52" t="str">
        <f t="shared" si="20"/>
        <v/>
      </c>
      <c r="AG428" s="80" t="s">
        <v>148</v>
      </c>
    </row>
    <row r="429" spans="1:33" s="26" customFormat="1" ht="16.5" customHeight="1" x14ac:dyDescent="0.3">
      <c r="A429" s="41" t="s">
        <v>31</v>
      </c>
      <c r="B429" s="42" t="s">
        <v>162</v>
      </c>
      <c r="C429" s="43" t="s">
        <v>199</v>
      </c>
      <c r="D429" s="44" t="s">
        <v>200</v>
      </c>
      <c r="E429" s="43" t="s">
        <v>201</v>
      </c>
      <c r="F429" s="43" t="s">
        <v>199</v>
      </c>
      <c r="G429" s="46" t="s">
        <v>153</v>
      </c>
      <c r="H429" s="46" t="s">
        <v>153</v>
      </c>
      <c r="I429" s="46" t="s">
        <v>154</v>
      </c>
      <c r="J429" s="47"/>
      <c r="K429" s="56" t="s">
        <v>148</v>
      </c>
      <c r="L429" s="56"/>
      <c r="M429" s="56" t="s">
        <v>148</v>
      </c>
      <c r="N429" s="79" t="s">
        <v>148</v>
      </c>
      <c r="O429" s="79" t="s">
        <v>148</v>
      </c>
      <c r="P429" s="52" t="str">
        <f t="shared" si="18"/>
        <v/>
      </c>
      <c r="Q429" s="56" t="s">
        <v>148</v>
      </c>
      <c r="R429" s="54"/>
      <c r="S429" s="72" t="s">
        <v>148</v>
      </c>
      <c r="T429" s="56"/>
      <c r="U429" s="56" t="s">
        <v>148</v>
      </c>
      <c r="V429" s="56" t="s">
        <v>148</v>
      </c>
      <c r="W429" s="56" t="s">
        <v>148</v>
      </c>
      <c r="X429" s="58" t="str">
        <f t="shared" si="19"/>
        <v/>
      </c>
      <c r="Y429" s="80" t="s">
        <v>148</v>
      </c>
      <c r="Z429" s="60"/>
      <c r="AA429" s="56" t="s">
        <v>148</v>
      </c>
      <c r="AB429" s="56"/>
      <c r="AC429" s="81" t="s">
        <v>148</v>
      </c>
      <c r="AD429" s="79" t="s">
        <v>148</v>
      </c>
      <c r="AE429" s="79" t="s">
        <v>148</v>
      </c>
      <c r="AF429" s="52" t="str">
        <f t="shared" si="20"/>
        <v/>
      </c>
      <c r="AG429" s="80" t="s">
        <v>148</v>
      </c>
    </row>
    <row r="430" spans="1:33" s="26" customFormat="1" ht="16.5" customHeight="1" x14ac:dyDescent="0.3">
      <c r="A430" s="41" t="s">
        <v>31</v>
      </c>
      <c r="B430" s="42" t="s">
        <v>162</v>
      </c>
      <c r="C430" s="43" t="s">
        <v>199</v>
      </c>
      <c r="D430" s="44" t="s">
        <v>200</v>
      </c>
      <c r="E430" s="43" t="s">
        <v>201</v>
      </c>
      <c r="F430" s="43" t="s">
        <v>199</v>
      </c>
      <c r="G430" s="46" t="s">
        <v>153</v>
      </c>
      <c r="H430" s="46" t="s">
        <v>153</v>
      </c>
      <c r="I430" s="82" t="s">
        <v>155</v>
      </c>
      <c r="J430" s="47"/>
      <c r="K430" s="56" t="s">
        <v>148</v>
      </c>
      <c r="L430" s="56"/>
      <c r="M430" s="56" t="s">
        <v>148</v>
      </c>
      <c r="N430" s="79" t="s">
        <v>148</v>
      </c>
      <c r="O430" s="79" t="s">
        <v>148</v>
      </c>
      <c r="P430" s="52" t="str">
        <f t="shared" si="18"/>
        <v/>
      </c>
      <c r="Q430" s="56" t="s">
        <v>148</v>
      </c>
      <c r="R430" s="54"/>
      <c r="S430" s="72" t="s">
        <v>148</v>
      </c>
      <c r="T430" s="56"/>
      <c r="U430" s="56" t="s">
        <v>148</v>
      </c>
      <c r="V430" s="56" t="s">
        <v>148</v>
      </c>
      <c r="W430" s="56" t="s">
        <v>148</v>
      </c>
      <c r="X430" s="58" t="str">
        <f t="shared" si="19"/>
        <v/>
      </c>
      <c r="Y430" s="80" t="s">
        <v>148</v>
      </c>
      <c r="Z430" s="60"/>
      <c r="AA430" s="56" t="s">
        <v>148</v>
      </c>
      <c r="AB430" s="56"/>
      <c r="AC430" s="81" t="s">
        <v>148</v>
      </c>
      <c r="AD430" s="79" t="s">
        <v>148</v>
      </c>
      <c r="AE430" s="79" t="s">
        <v>148</v>
      </c>
      <c r="AF430" s="52" t="str">
        <f t="shared" si="20"/>
        <v/>
      </c>
      <c r="AG430" s="80" t="s">
        <v>148</v>
      </c>
    </row>
    <row r="431" spans="1:33" s="26" customFormat="1" ht="16.5" customHeight="1" x14ac:dyDescent="0.3">
      <c r="A431" s="41" t="s">
        <v>31</v>
      </c>
      <c r="B431" s="42" t="s">
        <v>162</v>
      </c>
      <c r="C431" s="43" t="s">
        <v>199</v>
      </c>
      <c r="D431" s="44" t="s">
        <v>200</v>
      </c>
      <c r="E431" s="43" t="s">
        <v>201</v>
      </c>
      <c r="F431" s="43" t="s">
        <v>199</v>
      </c>
      <c r="G431" s="46" t="s">
        <v>156</v>
      </c>
      <c r="H431" s="46" t="s">
        <v>156</v>
      </c>
      <c r="I431" s="46" t="s">
        <v>147</v>
      </c>
      <c r="J431" s="47"/>
      <c r="K431" s="56" t="s">
        <v>148</v>
      </c>
      <c r="L431" s="56"/>
      <c r="M431" s="56" t="s">
        <v>148</v>
      </c>
      <c r="N431" s="79" t="s">
        <v>148</v>
      </c>
      <c r="O431" s="79" t="s">
        <v>148</v>
      </c>
      <c r="P431" s="52" t="str">
        <f t="shared" si="18"/>
        <v/>
      </c>
      <c r="Q431" s="56" t="s">
        <v>148</v>
      </c>
      <c r="R431" s="54"/>
      <c r="S431" s="72" t="s">
        <v>148</v>
      </c>
      <c r="T431" s="56"/>
      <c r="U431" s="56" t="s">
        <v>148</v>
      </c>
      <c r="V431" s="56" t="s">
        <v>148</v>
      </c>
      <c r="W431" s="56" t="s">
        <v>148</v>
      </c>
      <c r="X431" s="58" t="str">
        <f t="shared" si="19"/>
        <v/>
      </c>
      <c r="Y431" s="80" t="s">
        <v>148</v>
      </c>
      <c r="Z431" s="60"/>
      <c r="AA431" s="56" t="s">
        <v>148</v>
      </c>
      <c r="AB431" s="56"/>
      <c r="AC431" s="81" t="s">
        <v>148</v>
      </c>
      <c r="AD431" s="79" t="s">
        <v>148</v>
      </c>
      <c r="AE431" s="79" t="s">
        <v>148</v>
      </c>
      <c r="AF431" s="52" t="str">
        <f t="shared" si="20"/>
        <v/>
      </c>
      <c r="AG431" s="80" t="s">
        <v>148</v>
      </c>
    </row>
    <row r="432" spans="1:33" s="26" customFormat="1" ht="16.5" customHeight="1" x14ac:dyDescent="0.3">
      <c r="A432" s="41" t="s">
        <v>31</v>
      </c>
      <c r="B432" s="42" t="s">
        <v>162</v>
      </c>
      <c r="C432" s="43" t="s">
        <v>199</v>
      </c>
      <c r="D432" s="44" t="s">
        <v>200</v>
      </c>
      <c r="E432" s="43" t="s">
        <v>201</v>
      </c>
      <c r="F432" s="43" t="s">
        <v>199</v>
      </c>
      <c r="G432" s="46" t="s">
        <v>156</v>
      </c>
      <c r="H432" s="46" t="s">
        <v>156</v>
      </c>
      <c r="I432" s="46" t="s">
        <v>149</v>
      </c>
      <c r="J432" s="47"/>
      <c r="K432" s="56" t="s">
        <v>148</v>
      </c>
      <c r="L432" s="56"/>
      <c r="M432" s="56" t="s">
        <v>148</v>
      </c>
      <c r="N432" s="79" t="s">
        <v>148</v>
      </c>
      <c r="O432" s="79" t="s">
        <v>148</v>
      </c>
      <c r="P432" s="52" t="str">
        <f t="shared" si="18"/>
        <v/>
      </c>
      <c r="Q432" s="56" t="s">
        <v>148</v>
      </c>
      <c r="R432" s="54"/>
      <c r="S432" s="72" t="s">
        <v>148</v>
      </c>
      <c r="T432" s="56"/>
      <c r="U432" s="56" t="s">
        <v>148</v>
      </c>
      <c r="V432" s="56" t="s">
        <v>148</v>
      </c>
      <c r="W432" s="56" t="s">
        <v>148</v>
      </c>
      <c r="X432" s="58" t="str">
        <f t="shared" si="19"/>
        <v/>
      </c>
      <c r="Y432" s="80" t="s">
        <v>148</v>
      </c>
      <c r="Z432" s="60"/>
      <c r="AA432" s="56" t="s">
        <v>148</v>
      </c>
      <c r="AB432" s="56"/>
      <c r="AC432" s="81" t="s">
        <v>148</v>
      </c>
      <c r="AD432" s="79" t="s">
        <v>148</v>
      </c>
      <c r="AE432" s="79" t="s">
        <v>148</v>
      </c>
      <c r="AF432" s="52" t="str">
        <f t="shared" si="20"/>
        <v/>
      </c>
      <c r="AG432" s="80" t="s">
        <v>148</v>
      </c>
    </row>
    <row r="433" spans="1:33" s="26" customFormat="1" ht="16.5" customHeight="1" x14ac:dyDescent="0.3">
      <c r="A433" s="41" t="s">
        <v>31</v>
      </c>
      <c r="B433" s="42" t="s">
        <v>162</v>
      </c>
      <c r="C433" s="43" t="s">
        <v>199</v>
      </c>
      <c r="D433" s="44" t="s">
        <v>200</v>
      </c>
      <c r="E433" s="43" t="s">
        <v>201</v>
      </c>
      <c r="F433" s="43" t="s">
        <v>199</v>
      </c>
      <c r="G433" s="46" t="s">
        <v>157</v>
      </c>
      <c r="H433" s="46" t="s">
        <v>157</v>
      </c>
      <c r="I433" s="46" t="s">
        <v>151</v>
      </c>
      <c r="J433" s="47"/>
      <c r="K433" s="56" t="s">
        <v>148</v>
      </c>
      <c r="L433" s="56"/>
      <c r="M433" s="56" t="s">
        <v>148</v>
      </c>
      <c r="N433" s="79" t="s">
        <v>148</v>
      </c>
      <c r="O433" s="79" t="s">
        <v>148</v>
      </c>
      <c r="P433" s="52" t="str">
        <f t="shared" si="18"/>
        <v/>
      </c>
      <c r="Q433" s="56" t="s">
        <v>148</v>
      </c>
      <c r="R433" s="54"/>
      <c r="S433" s="72" t="s">
        <v>148</v>
      </c>
      <c r="T433" s="56"/>
      <c r="U433" s="56" t="s">
        <v>148</v>
      </c>
      <c r="V433" s="56" t="s">
        <v>148</v>
      </c>
      <c r="W433" s="56" t="s">
        <v>148</v>
      </c>
      <c r="X433" s="58" t="str">
        <f t="shared" si="19"/>
        <v/>
      </c>
      <c r="Y433" s="80" t="s">
        <v>148</v>
      </c>
      <c r="Z433" s="60"/>
      <c r="AA433" s="56" t="s">
        <v>148</v>
      </c>
      <c r="AB433" s="56"/>
      <c r="AC433" s="81" t="s">
        <v>148</v>
      </c>
      <c r="AD433" s="79" t="s">
        <v>148</v>
      </c>
      <c r="AE433" s="79" t="s">
        <v>148</v>
      </c>
      <c r="AF433" s="52" t="str">
        <f t="shared" si="20"/>
        <v/>
      </c>
      <c r="AG433" s="80" t="s">
        <v>148</v>
      </c>
    </row>
    <row r="434" spans="1:33" s="26" customFormat="1" ht="16.5" customHeight="1" x14ac:dyDescent="0.3">
      <c r="A434" s="41" t="s">
        <v>31</v>
      </c>
      <c r="B434" s="42" t="s">
        <v>162</v>
      </c>
      <c r="C434" s="43" t="s">
        <v>199</v>
      </c>
      <c r="D434" s="44" t="s">
        <v>200</v>
      </c>
      <c r="E434" s="43" t="s">
        <v>201</v>
      </c>
      <c r="F434" s="43" t="s">
        <v>199</v>
      </c>
      <c r="G434" s="46" t="s">
        <v>157</v>
      </c>
      <c r="H434" s="46" t="s">
        <v>157</v>
      </c>
      <c r="I434" s="82" t="s">
        <v>152</v>
      </c>
      <c r="J434" s="47"/>
      <c r="K434" s="56" t="s">
        <v>148</v>
      </c>
      <c r="L434" s="56"/>
      <c r="M434" s="56" t="s">
        <v>148</v>
      </c>
      <c r="N434" s="79" t="s">
        <v>148</v>
      </c>
      <c r="O434" s="79" t="s">
        <v>148</v>
      </c>
      <c r="P434" s="52" t="str">
        <f t="shared" si="18"/>
        <v/>
      </c>
      <c r="Q434" s="56" t="s">
        <v>148</v>
      </c>
      <c r="R434" s="54"/>
      <c r="S434" s="72" t="s">
        <v>148</v>
      </c>
      <c r="T434" s="56"/>
      <c r="U434" s="56" t="s">
        <v>148</v>
      </c>
      <c r="V434" s="56" t="s">
        <v>148</v>
      </c>
      <c r="W434" s="56" t="s">
        <v>148</v>
      </c>
      <c r="X434" s="58" t="str">
        <f t="shared" si="19"/>
        <v/>
      </c>
      <c r="Y434" s="80" t="s">
        <v>148</v>
      </c>
      <c r="Z434" s="60"/>
      <c r="AA434" s="56" t="s">
        <v>148</v>
      </c>
      <c r="AB434" s="56"/>
      <c r="AC434" s="81" t="s">
        <v>148</v>
      </c>
      <c r="AD434" s="79" t="s">
        <v>148</v>
      </c>
      <c r="AE434" s="79" t="s">
        <v>148</v>
      </c>
      <c r="AF434" s="52" t="str">
        <f t="shared" si="20"/>
        <v/>
      </c>
      <c r="AG434" s="80" t="s">
        <v>148</v>
      </c>
    </row>
    <row r="435" spans="1:33" s="26" customFormat="1" ht="16.5" customHeight="1" x14ac:dyDescent="0.3">
      <c r="A435" s="41" t="s">
        <v>31</v>
      </c>
      <c r="B435" s="42" t="s">
        <v>162</v>
      </c>
      <c r="C435" s="43" t="s">
        <v>199</v>
      </c>
      <c r="D435" s="44" t="s">
        <v>200</v>
      </c>
      <c r="E435" s="43" t="s">
        <v>201</v>
      </c>
      <c r="F435" s="43" t="s">
        <v>199</v>
      </c>
      <c r="G435" s="46" t="s">
        <v>158</v>
      </c>
      <c r="H435" s="46" t="s">
        <v>158</v>
      </c>
      <c r="I435" s="46" t="s">
        <v>154</v>
      </c>
      <c r="J435" s="47"/>
      <c r="K435" s="56" t="s">
        <v>148</v>
      </c>
      <c r="L435" s="56"/>
      <c r="M435" s="56" t="s">
        <v>148</v>
      </c>
      <c r="N435" s="79" t="s">
        <v>148</v>
      </c>
      <c r="O435" s="79" t="s">
        <v>148</v>
      </c>
      <c r="P435" s="52" t="str">
        <f t="shared" si="18"/>
        <v/>
      </c>
      <c r="Q435" s="56" t="s">
        <v>148</v>
      </c>
      <c r="R435" s="54"/>
      <c r="S435" s="72" t="s">
        <v>148</v>
      </c>
      <c r="T435" s="56"/>
      <c r="U435" s="56" t="s">
        <v>148</v>
      </c>
      <c r="V435" s="56" t="s">
        <v>148</v>
      </c>
      <c r="W435" s="56" t="s">
        <v>148</v>
      </c>
      <c r="X435" s="58" t="str">
        <f t="shared" si="19"/>
        <v/>
      </c>
      <c r="Y435" s="80" t="s">
        <v>148</v>
      </c>
      <c r="Z435" s="60"/>
      <c r="AA435" s="56" t="s">
        <v>148</v>
      </c>
      <c r="AB435" s="56"/>
      <c r="AC435" s="81" t="s">
        <v>148</v>
      </c>
      <c r="AD435" s="79" t="s">
        <v>148</v>
      </c>
      <c r="AE435" s="79" t="s">
        <v>148</v>
      </c>
      <c r="AF435" s="52" t="str">
        <f t="shared" si="20"/>
        <v/>
      </c>
      <c r="AG435" s="80" t="s">
        <v>148</v>
      </c>
    </row>
    <row r="436" spans="1:33" s="26" customFormat="1" ht="16.5" customHeight="1" x14ac:dyDescent="0.3">
      <c r="A436" s="41" t="s">
        <v>31</v>
      </c>
      <c r="B436" s="42" t="s">
        <v>162</v>
      </c>
      <c r="C436" s="43" t="s">
        <v>199</v>
      </c>
      <c r="D436" s="44" t="s">
        <v>200</v>
      </c>
      <c r="E436" s="43" t="s">
        <v>201</v>
      </c>
      <c r="F436" s="43" t="s">
        <v>199</v>
      </c>
      <c r="G436" s="46" t="s">
        <v>158</v>
      </c>
      <c r="H436" s="46" t="s">
        <v>158</v>
      </c>
      <c r="I436" s="82" t="s">
        <v>155</v>
      </c>
      <c r="J436" s="47"/>
      <c r="K436" s="56" t="s">
        <v>148</v>
      </c>
      <c r="L436" s="56"/>
      <c r="M436" s="56" t="s">
        <v>148</v>
      </c>
      <c r="N436" s="79" t="s">
        <v>148</v>
      </c>
      <c r="O436" s="79" t="s">
        <v>148</v>
      </c>
      <c r="P436" s="52" t="str">
        <f t="shared" si="18"/>
        <v/>
      </c>
      <c r="Q436" s="56" t="s">
        <v>148</v>
      </c>
      <c r="R436" s="54"/>
      <c r="S436" s="72" t="s">
        <v>148</v>
      </c>
      <c r="T436" s="56"/>
      <c r="U436" s="56" t="s">
        <v>148</v>
      </c>
      <c r="V436" s="56" t="s">
        <v>148</v>
      </c>
      <c r="W436" s="56" t="s">
        <v>148</v>
      </c>
      <c r="X436" s="58" t="str">
        <f t="shared" si="19"/>
        <v/>
      </c>
      <c r="Y436" s="80" t="s">
        <v>148</v>
      </c>
      <c r="Z436" s="60"/>
      <c r="AA436" s="56" t="s">
        <v>148</v>
      </c>
      <c r="AB436" s="56"/>
      <c r="AC436" s="81" t="s">
        <v>148</v>
      </c>
      <c r="AD436" s="79" t="s">
        <v>148</v>
      </c>
      <c r="AE436" s="79" t="s">
        <v>148</v>
      </c>
      <c r="AF436" s="52" t="str">
        <f t="shared" si="20"/>
        <v/>
      </c>
      <c r="AG436" s="80" t="s">
        <v>148</v>
      </c>
    </row>
    <row r="437" spans="1:33" s="26" customFormat="1" ht="16.5" customHeight="1" x14ac:dyDescent="0.3">
      <c r="A437" s="41" t="s">
        <v>31</v>
      </c>
      <c r="B437" s="42" t="s">
        <v>162</v>
      </c>
      <c r="C437" s="43" t="s">
        <v>199</v>
      </c>
      <c r="D437" s="44" t="s">
        <v>200</v>
      </c>
      <c r="E437" s="43" t="s">
        <v>201</v>
      </c>
      <c r="F437" s="43" t="s">
        <v>199</v>
      </c>
      <c r="G437" s="46" t="s">
        <v>159</v>
      </c>
      <c r="H437" s="46" t="s">
        <v>159</v>
      </c>
      <c r="I437" s="46" t="s">
        <v>147</v>
      </c>
      <c r="J437" s="47"/>
      <c r="K437" s="56" t="s">
        <v>148</v>
      </c>
      <c r="L437" s="56"/>
      <c r="M437" s="56" t="s">
        <v>148</v>
      </c>
      <c r="N437" s="79" t="s">
        <v>148</v>
      </c>
      <c r="O437" s="79" t="s">
        <v>148</v>
      </c>
      <c r="P437" s="52" t="str">
        <f t="shared" si="18"/>
        <v/>
      </c>
      <c r="Q437" s="56" t="s">
        <v>148</v>
      </c>
      <c r="R437" s="54"/>
      <c r="S437" s="72" t="s">
        <v>148</v>
      </c>
      <c r="T437" s="56"/>
      <c r="U437" s="56" t="s">
        <v>148</v>
      </c>
      <c r="V437" s="56" t="s">
        <v>148</v>
      </c>
      <c r="W437" s="56" t="s">
        <v>148</v>
      </c>
      <c r="X437" s="58" t="str">
        <f t="shared" si="19"/>
        <v/>
      </c>
      <c r="Y437" s="80" t="s">
        <v>148</v>
      </c>
      <c r="Z437" s="60"/>
      <c r="AA437" s="56" t="s">
        <v>148</v>
      </c>
      <c r="AB437" s="56"/>
      <c r="AC437" s="81" t="s">
        <v>148</v>
      </c>
      <c r="AD437" s="79" t="s">
        <v>148</v>
      </c>
      <c r="AE437" s="79" t="s">
        <v>148</v>
      </c>
      <c r="AF437" s="52" t="str">
        <f t="shared" si="20"/>
        <v/>
      </c>
      <c r="AG437" s="80" t="s">
        <v>148</v>
      </c>
    </row>
    <row r="438" spans="1:33" s="26" customFormat="1" ht="16.5" customHeight="1" x14ac:dyDescent="0.3">
      <c r="A438" s="41" t="s">
        <v>31</v>
      </c>
      <c r="B438" s="42" t="s">
        <v>162</v>
      </c>
      <c r="C438" s="43" t="s">
        <v>199</v>
      </c>
      <c r="D438" s="44" t="s">
        <v>200</v>
      </c>
      <c r="E438" s="43" t="s">
        <v>201</v>
      </c>
      <c r="F438" s="43" t="s">
        <v>199</v>
      </c>
      <c r="G438" s="46" t="s">
        <v>159</v>
      </c>
      <c r="H438" s="46" t="s">
        <v>159</v>
      </c>
      <c r="I438" s="46" t="s">
        <v>149</v>
      </c>
      <c r="J438" s="47"/>
      <c r="K438" s="56" t="s">
        <v>148</v>
      </c>
      <c r="L438" s="56"/>
      <c r="M438" s="56" t="s">
        <v>148</v>
      </c>
      <c r="N438" s="79" t="s">
        <v>148</v>
      </c>
      <c r="O438" s="79" t="s">
        <v>148</v>
      </c>
      <c r="P438" s="52" t="str">
        <f t="shared" si="18"/>
        <v/>
      </c>
      <c r="Q438" s="56" t="s">
        <v>148</v>
      </c>
      <c r="R438" s="54"/>
      <c r="S438" s="72" t="s">
        <v>148</v>
      </c>
      <c r="T438" s="56"/>
      <c r="U438" s="56" t="s">
        <v>148</v>
      </c>
      <c r="V438" s="56" t="s">
        <v>148</v>
      </c>
      <c r="W438" s="56" t="s">
        <v>148</v>
      </c>
      <c r="X438" s="58" t="str">
        <f t="shared" si="19"/>
        <v/>
      </c>
      <c r="Y438" s="80" t="s">
        <v>148</v>
      </c>
      <c r="Z438" s="60"/>
      <c r="AA438" s="56" t="s">
        <v>148</v>
      </c>
      <c r="AB438" s="56"/>
      <c r="AC438" s="81" t="s">
        <v>148</v>
      </c>
      <c r="AD438" s="79" t="s">
        <v>148</v>
      </c>
      <c r="AE438" s="79" t="s">
        <v>148</v>
      </c>
      <c r="AF438" s="52" t="str">
        <f t="shared" si="20"/>
        <v/>
      </c>
      <c r="AG438" s="80" t="s">
        <v>148</v>
      </c>
    </row>
    <row r="439" spans="1:33" s="26" customFormat="1" ht="16.5" customHeight="1" x14ac:dyDescent="0.3">
      <c r="A439" s="41" t="s">
        <v>31</v>
      </c>
      <c r="B439" s="42" t="s">
        <v>162</v>
      </c>
      <c r="C439" s="43" t="s">
        <v>199</v>
      </c>
      <c r="D439" s="44" t="s">
        <v>200</v>
      </c>
      <c r="E439" s="43" t="s">
        <v>201</v>
      </c>
      <c r="F439" s="43" t="s">
        <v>199</v>
      </c>
      <c r="G439" s="46" t="s">
        <v>160</v>
      </c>
      <c r="H439" s="46" t="s">
        <v>160</v>
      </c>
      <c r="I439" s="46" t="s">
        <v>151</v>
      </c>
      <c r="J439" s="47"/>
      <c r="K439" s="56" t="s">
        <v>148</v>
      </c>
      <c r="L439" s="56"/>
      <c r="M439" s="56" t="s">
        <v>148</v>
      </c>
      <c r="N439" s="79" t="s">
        <v>148</v>
      </c>
      <c r="O439" s="79" t="s">
        <v>148</v>
      </c>
      <c r="P439" s="52" t="str">
        <f t="shared" si="18"/>
        <v/>
      </c>
      <c r="Q439" s="56" t="s">
        <v>148</v>
      </c>
      <c r="R439" s="54"/>
      <c r="S439" s="72" t="s">
        <v>148</v>
      </c>
      <c r="T439" s="56"/>
      <c r="U439" s="56" t="s">
        <v>148</v>
      </c>
      <c r="V439" s="56" t="s">
        <v>148</v>
      </c>
      <c r="W439" s="56" t="s">
        <v>148</v>
      </c>
      <c r="X439" s="58" t="str">
        <f t="shared" si="19"/>
        <v/>
      </c>
      <c r="Y439" s="80" t="s">
        <v>148</v>
      </c>
      <c r="Z439" s="60"/>
      <c r="AA439" s="56" t="s">
        <v>148</v>
      </c>
      <c r="AB439" s="56"/>
      <c r="AC439" s="81" t="s">
        <v>148</v>
      </c>
      <c r="AD439" s="79" t="s">
        <v>148</v>
      </c>
      <c r="AE439" s="79" t="s">
        <v>148</v>
      </c>
      <c r="AF439" s="52" t="str">
        <f t="shared" si="20"/>
        <v/>
      </c>
      <c r="AG439" s="80" t="s">
        <v>148</v>
      </c>
    </row>
    <row r="440" spans="1:33" s="26" customFormat="1" ht="16.5" customHeight="1" x14ac:dyDescent="0.3">
      <c r="A440" s="41" t="s">
        <v>31</v>
      </c>
      <c r="B440" s="42" t="s">
        <v>162</v>
      </c>
      <c r="C440" s="43" t="s">
        <v>199</v>
      </c>
      <c r="D440" s="44" t="s">
        <v>200</v>
      </c>
      <c r="E440" s="43" t="s">
        <v>201</v>
      </c>
      <c r="F440" s="43" t="s">
        <v>199</v>
      </c>
      <c r="G440" s="46" t="s">
        <v>160</v>
      </c>
      <c r="H440" s="46" t="s">
        <v>160</v>
      </c>
      <c r="I440" s="82" t="s">
        <v>152</v>
      </c>
      <c r="J440" s="47"/>
      <c r="K440" s="56" t="s">
        <v>148</v>
      </c>
      <c r="L440" s="56"/>
      <c r="M440" s="56" t="s">
        <v>148</v>
      </c>
      <c r="N440" s="79" t="s">
        <v>148</v>
      </c>
      <c r="O440" s="79" t="s">
        <v>148</v>
      </c>
      <c r="P440" s="52" t="str">
        <f t="shared" si="18"/>
        <v/>
      </c>
      <c r="Q440" s="56" t="s">
        <v>148</v>
      </c>
      <c r="R440" s="54"/>
      <c r="S440" s="72" t="s">
        <v>148</v>
      </c>
      <c r="T440" s="56"/>
      <c r="U440" s="56" t="s">
        <v>148</v>
      </c>
      <c r="V440" s="56" t="s">
        <v>148</v>
      </c>
      <c r="W440" s="56" t="s">
        <v>148</v>
      </c>
      <c r="X440" s="58" t="str">
        <f t="shared" si="19"/>
        <v/>
      </c>
      <c r="Y440" s="80" t="s">
        <v>148</v>
      </c>
      <c r="Z440" s="60"/>
      <c r="AA440" s="56" t="s">
        <v>148</v>
      </c>
      <c r="AB440" s="56"/>
      <c r="AC440" s="81" t="s">
        <v>148</v>
      </c>
      <c r="AD440" s="79" t="s">
        <v>148</v>
      </c>
      <c r="AE440" s="79" t="s">
        <v>148</v>
      </c>
      <c r="AF440" s="52" t="str">
        <f t="shared" si="20"/>
        <v/>
      </c>
      <c r="AG440" s="80" t="s">
        <v>148</v>
      </c>
    </row>
    <row r="441" spans="1:33" s="26" customFormat="1" ht="16.5" customHeight="1" x14ac:dyDescent="0.3">
      <c r="A441" s="41" t="s">
        <v>31</v>
      </c>
      <c r="B441" s="42" t="s">
        <v>162</v>
      </c>
      <c r="C441" s="43" t="s">
        <v>199</v>
      </c>
      <c r="D441" s="44" t="s">
        <v>200</v>
      </c>
      <c r="E441" s="43" t="s">
        <v>201</v>
      </c>
      <c r="F441" s="43" t="s">
        <v>199</v>
      </c>
      <c r="G441" s="46" t="s">
        <v>161</v>
      </c>
      <c r="H441" s="46" t="s">
        <v>161</v>
      </c>
      <c r="I441" s="46" t="s">
        <v>154</v>
      </c>
      <c r="J441" s="47"/>
      <c r="K441" s="56" t="s">
        <v>148</v>
      </c>
      <c r="L441" s="56"/>
      <c r="M441" s="56" t="s">
        <v>148</v>
      </c>
      <c r="N441" s="79" t="s">
        <v>148</v>
      </c>
      <c r="O441" s="79" t="s">
        <v>148</v>
      </c>
      <c r="P441" s="52" t="str">
        <f t="shared" si="18"/>
        <v/>
      </c>
      <c r="Q441" s="56" t="s">
        <v>148</v>
      </c>
      <c r="R441" s="54"/>
      <c r="S441" s="72" t="s">
        <v>148</v>
      </c>
      <c r="T441" s="56"/>
      <c r="U441" s="56" t="s">
        <v>148</v>
      </c>
      <c r="V441" s="56" t="s">
        <v>148</v>
      </c>
      <c r="W441" s="56" t="s">
        <v>148</v>
      </c>
      <c r="X441" s="58" t="str">
        <f t="shared" si="19"/>
        <v/>
      </c>
      <c r="Y441" s="80" t="s">
        <v>148</v>
      </c>
      <c r="Z441" s="60"/>
      <c r="AA441" s="56" t="s">
        <v>148</v>
      </c>
      <c r="AB441" s="56"/>
      <c r="AC441" s="81" t="s">
        <v>148</v>
      </c>
      <c r="AD441" s="79" t="s">
        <v>148</v>
      </c>
      <c r="AE441" s="79" t="s">
        <v>148</v>
      </c>
      <c r="AF441" s="52" t="str">
        <f t="shared" si="20"/>
        <v/>
      </c>
      <c r="AG441" s="80" t="s">
        <v>148</v>
      </c>
    </row>
    <row r="442" spans="1:33" s="26" customFormat="1" ht="16.5" customHeight="1" x14ac:dyDescent="0.3">
      <c r="A442" s="41" t="s">
        <v>31</v>
      </c>
      <c r="B442" s="42" t="s">
        <v>162</v>
      </c>
      <c r="C442" s="43" t="s">
        <v>199</v>
      </c>
      <c r="D442" s="44" t="s">
        <v>200</v>
      </c>
      <c r="E442" s="43" t="s">
        <v>201</v>
      </c>
      <c r="F442" s="43" t="s">
        <v>199</v>
      </c>
      <c r="G442" s="46" t="s">
        <v>161</v>
      </c>
      <c r="H442" s="46" t="s">
        <v>161</v>
      </c>
      <c r="I442" s="82" t="s">
        <v>155</v>
      </c>
      <c r="J442" s="47"/>
      <c r="K442" s="56" t="s">
        <v>148</v>
      </c>
      <c r="L442" s="56"/>
      <c r="M442" s="56" t="s">
        <v>148</v>
      </c>
      <c r="N442" s="79" t="s">
        <v>148</v>
      </c>
      <c r="O442" s="79" t="s">
        <v>148</v>
      </c>
      <c r="P442" s="52" t="str">
        <f t="shared" si="18"/>
        <v/>
      </c>
      <c r="Q442" s="56" t="s">
        <v>148</v>
      </c>
      <c r="R442" s="54"/>
      <c r="S442" s="72" t="s">
        <v>148</v>
      </c>
      <c r="T442" s="56"/>
      <c r="U442" s="56" t="s">
        <v>148</v>
      </c>
      <c r="V442" s="56" t="s">
        <v>148</v>
      </c>
      <c r="W442" s="56" t="s">
        <v>148</v>
      </c>
      <c r="X442" s="58" t="str">
        <f t="shared" si="19"/>
        <v/>
      </c>
      <c r="Y442" s="80" t="s">
        <v>148</v>
      </c>
      <c r="Z442" s="60"/>
      <c r="AA442" s="56" t="s">
        <v>148</v>
      </c>
      <c r="AB442" s="56"/>
      <c r="AC442" s="81" t="s">
        <v>148</v>
      </c>
      <c r="AD442" s="79" t="s">
        <v>148</v>
      </c>
      <c r="AE442" s="79" t="s">
        <v>148</v>
      </c>
      <c r="AF442" s="52" t="str">
        <f t="shared" si="20"/>
        <v/>
      </c>
      <c r="AG442" s="80" t="s">
        <v>148</v>
      </c>
    </row>
    <row r="443" spans="1:33" s="26" customFormat="1" ht="16.5" customHeight="1" x14ac:dyDescent="0.25">
      <c r="A443" s="41" t="s">
        <v>31</v>
      </c>
      <c r="B443" s="42" t="s">
        <v>32</v>
      </c>
      <c r="C443" s="43" t="s">
        <v>203</v>
      </c>
      <c r="D443" s="44" t="s">
        <v>204</v>
      </c>
      <c r="E443" s="43" t="s">
        <v>205</v>
      </c>
      <c r="F443" s="43" t="s">
        <v>203</v>
      </c>
      <c r="G443" s="45" t="s">
        <v>36</v>
      </c>
      <c r="H443" s="46" t="s">
        <v>37</v>
      </c>
      <c r="I443" s="46" t="s">
        <v>38</v>
      </c>
      <c r="J443" s="47"/>
      <c r="K443" s="48" t="s">
        <v>39</v>
      </c>
      <c r="L443" s="49" t="s">
        <v>40</v>
      </c>
      <c r="M443" s="50">
        <v>80</v>
      </c>
      <c r="N443" s="51">
        <v>30768.633869047622</v>
      </c>
      <c r="O443" s="52">
        <v>0.86153846153846159</v>
      </c>
      <c r="P443" s="52">
        <f t="shared" si="18"/>
        <v>-6.1538461538461542E-2</v>
      </c>
      <c r="Q443" s="53" t="s">
        <v>41</v>
      </c>
      <c r="R443" s="54"/>
      <c r="S443" s="55" t="s">
        <v>42</v>
      </c>
      <c r="T443" s="56" t="s">
        <v>43</v>
      </c>
      <c r="U443" s="50">
        <v>70</v>
      </c>
      <c r="V443" s="57">
        <v>21573.756666666657</v>
      </c>
      <c r="W443" s="58">
        <v>0.89230769230769236</v>
      </c>
      <c r="X443" s="58">
        <f t="shared" si="19"/>
        <v>-0.1923076923076924</v>
      </c>
      <c r="Y443" s="59" t="s">
        <v>44</v>
      </c>
      <c r="Z443" s="60"/>
      <c r="AA443" s="56" t="s">
        <v>45</v>
      </c>
      <c r="AB443" s="56" t="s">
        <v>46</v>
      </c>
      <c r="AC443" s="61">
        <v>30</v>
      </c>
      <c r="AD443" s="87">
        <v>4839.9870833333325</v>
      </c>
      <c r="AE443" s="88">
        <v>0.7384615384615385</v>
      </c>
      <c r="AF443" s="52">
        <f t="shared" si="20"/>
        <v>-0.43846153846153851</v>
      </c>
      <c r="AG443" s="62" t="s">
        <v>47</v>
      </c>
    </row>
    <row r="444" spans="1:33" s="26" customFormat="1" ht="16.5" customHeight="1" x14ac:dyDescent="0.25">
      <c r="A444" s="41" t="s">
        <v>31</v>
      </c>
      <c r="B444" s="42" t="s">
        <v>32</v>
      </c>
      <c r="C444" s="43" t="s">
        <v>203</v>
      </c>
      <c r="D444" s="44" t="s">
        <v>204</v>
      </c>
      <c r="E444" s="43" t="s">
        <v>205</v>
      </c>
      <c r="F444" s="43" t="s">
        <v>203</v>
      </c>
      <c r="G444" s="45" t="s">
        <v>36</v>
      </c>
      <c r="H444" s="46" t="s">
        <v>37</v>
      </c>
      <c r="I444" s="46" t="s">
        <v>48</v>
      </c>
      <c r="J444" s="47"/>
      <c r="K444" s="63" t="s">
        <v>49</v>
      </c>
      <c r="L444" s="49" t="s">
        <v>40</v>
      </c>
      <c r="M444" s="65">
        <v>75</v>
      </c>
      <c r="N444" s="51">
        <v>11060.458810068647</v>
      </c>
      <c r="O444" s="52">
        <v>0.8387715930902111</v>
      </c>
      <c r="P444" s="52">
        <f t="shared" si="18"/>
        <v>-8.8771593090211098E-2</v>
      </c>
      <c r="Q444" s="53" t="s">
        <v>41</v>
      </c>
      <c r="R444" s="54"/>
      <c r="S444" s="55" t="s">
        <v>50</v>
      </c>
      <c r="T444" s="56" t="s">
        <v>43</v>
      </c>
      <c r="U444" s="50">
        <v>70</v>
      </c>
      <c r="V444" s="57">
        <v>8668.0401923076843</v>
      </c>
      <c r="W444" s="58">
        <v>0.89827255278310947</v>
      </c>
      <c r="X444" s="58">
        <f t="shared" si="19"/>
        <v>-0.19827255278310951</v>
      </c>
      <c r="Y444" s="59" t="s">
        <v>44</v>
      </c>
      <c r="Z444" s="60"/>
      <c r="AA444" s="56" t="s">
        <v>51</v>
      </c>
      <c r="AB444" s="56" t="s">
        <v>46</v>
      </c>
      <c r="AC444" s="61">
        <v>30</v>
      </c>
      <c r="AD444" s="87">
        <v>3527.2018529411762</v>
      </c>
      <c r="AE444" s="88">
        <v>0.65259117082533591</v>
      </c>
      <c r="AF444" s="52">
        <f t="shared" si="20"/>
        <v>-0.35259117082533592</v>
      </c>
      <c r="AG444" s="62" t="s">
        <v>47</v>
      </c>
    </row>
    <row r="445" spans="1:33" s="26" customFormat="1" ht="16.5" customHeight="1" x14ac:dyDescent="0.25">
      <c r="A445" s="41" t="s">
        <v>31</v>
      </c>
      <c r="B445" s="42" t="s">
        <v>32</v>
      </c>
      <c r="C445" s="43" t="s">
        <v>203</v>
      </c>
      <c r="D445" s="44" t="s">
        <v>204</v>
      </c>
      <c r="E445" s="43" t="s">
        <v>205</v>
      </c>
      <c r="F445" s="43" t="s">
        <v>203</v>
      </c>
      <c r="G445" s="45" t="s">
        <v>36</v>
      </c>
      <c r="H445" s="46" t="s">
        <v>37</v>
      </c>
      <c r="I445" s="46" t="s">
        <v>52</v>
      </c>
      <c r="J445" s="47"/>
      <c r="K445" s="64" t="s">
        <v>53</v>
      </c>
      <c r="L445" s="49" t="s">
        <v>40</v>
      </c>
      <c r="M445" s="50">
        <v>80</v>
      </c>
      <c r="N445" s="51">
        <v>758755.49000000011</v>
      </c>
      <c r="O445" s="52">
        <v>1</v>
      </c>
      <c r="P445" s="52">
        <f t="shared" si="18"/>
        <v>-0.19999999999999996</v>
      </c>
      <c r="Q445" s="53" t="s">
        <v>41</v>
      </c>
      <c r="R445" s="54"/>
      <c r="S445" s="55" t="s">
        <v>54</v>
      </c>
      <c r="T445" s="56" t="s">
        <v>43</v>
      </c>
      <c r="U445" s="50">
        <v>70</v>
      </c>
      <c r="V445" s="57">
        <v>221819.15444444446</v>
      </c>
      <c r="W445" s="58">
        <v>1</v>
      </c>
      <c r="X445" s="58">
        <f t="shared" si="19"/>
        <v>-0.30000000000000004</v>
      </c>
      <c r="Y445" s="59" t="s">
        <v>44</v>
      </c>
      <c r="Z445" s="60"/>
      <c r="AA445" s="56" t="s">
        <v>55</v>
      </c>
      <c r="AB445" s="56" t="s">
        <v>46</v>
      </c>
      <c r="AC445" s="61">
        <v>50</v>
      </c>
      <c r="AD445" s="87">
        <v>3132.2333333333336</v>
      </c>
      <c r="AE445" s="88">
        <v>0.33333333333333331</v>
      </c>
      <c r="AF445" s="52">
        <f t="shared" si="20"/>
        <v>0.16666666666666669</v>
      </c>
      <c r="AG445" s="62" t="s">
        <v>47</v>
      </c>
    </row>
    <row r="446" spans="1:33" s="26" customFormat="1" ht="16.5" customHeight="1" x14ac:dyDescent="0.25">
      <c r="A446" s="41" t="s">
        <v>31</v>
      </c>
      <c r="B446" s="42" t="s">
        <v>32</v>
      </c>
      <c r="C446" s="43" t="s">
        <v>203</v>
      </c>
      <c r="D446" s="44" t="s">
        <v>204</v>
      </c>
      <c r="E446" s="43" t="s">
        <v>205</v>
      </c>
      <c r="F446" s="43" t="s">
        <v>203</v>
      </c>
      <c r="G446" s="45" t="s">
        <v>36</v>
      </c>
      <c r="H446" s="46" t="s">
        <v>37</v>
      </c>
      <c r="I446" s="46" t="s">
        <v>56</v>
      </c>
      <c r="J446" s="47"/>
      <c r="K446" s="48" t="s">
        <v>57</v>
      </c>
      <c r="L446" s="49" t="s">
        <v>40</v>
      </c>
      <c r="M446" s="50">
        <v>75</v>
      </c>
      <c r="N446" s="51">
        <v>110434.57195652173</v>
      </c>
      <c r="O446" s="52">
        <v>0.89610389610389607</v>
      </c>
      <c r="P446" s="52">
        <f t="shared" si="18"/>
        <v>-0.14610389610389607</v>
      </c>
      <c r="Q446" s="53" t="s">
        <v>41</v>
      </c>
      <c r="R446" s="54"/>
      <c r="S446" s="55" t="s">
        <v>58</v>
      </c>
      <c r="T446" s="56" t="s">
        <v>43</v>
      </c>
      <c r="U446" s="50">
        <v>70</v>
      </c>
      <c r="V446" s="57">
        <v>62339.025251798543</v>
      </c>
      <c r="W446" s="58">
        <v>0.90259740259740262</v>
      </c>
      <c r="X446" s="58">
        <f t="shared" si="19"/>
        <v>-0.20259740259740266</v>
      </c>
      <c r="Y446" s="59" t="s">
        <v>44</v>
      </c>
      <c r="Z446" s="60"/>
      <c r="AA446" s="56" t="s">
        <v>59</v>
      </c>
      <c r="AB446" s="56" t="s">
        <v>46</v>
      </c>
      <c r="AC446" s="61">
        <v>40</v>
      </c>
      <c r="AD446" s="87">
        <v>20879.01400000001</v>
      </c>
      <c r="AE446" s="88">
        <v>0.84415584415584421</v>
      </c>
      <c r="AF446" s="52">
        <f t="shared" si="20"/>
        <v>-0.44415584415584419</v>
      </c>
      <c r="AG446" s="62" t="s">
        <v>47</v>
      </c>
    </row>
    <row r="447" spans="1:33" s="26" customFormat="1" ht="16.5" customHeight="1" x14ac:dyDescent="0.25">
      <c r="A447" s="41" t="s">
        <v>31</v>
      </c>
      <c r="B447" s="42" t="s">
        <v>32</v>
      </c>
      <c r="C447" s="43" t="s">
        <v>203</v>
      </c>
      <c r="D447" s="44" t="s">
        <v>204</v>
      </c>
      <c r="E447" s="43" t="s">
        <v>205</v>
      </c>
      <c r="F447" s="43" t="s">
        <v>203</v>
      </c>
      <c r="G447" s="45" t="s">
        <v>36</v>
      </c>
      <c r="H447" s="46" t="s">
        <v>37</v>
      </c>
      <c r="I447" s="46" t="s">
        <v>60</v>
      </c>
      <c r="J447" s="47"/>
      <c r="K447" s="63" t="s">
        <v>61</v>
      </c>
      <c r="L447" s="49" t="s">
        <v>40</v>
      </c>
      <c r="M447" s="50">
        <v>75</v>
      </c>
      <c r="N447" s="51">
        <v>12341.890761394114</v>
      </c>
      <c r="O447" s="52">
        <v>0.84389140271493213</v>
      </c>
      <c r="P447" s="52">
        <f t="shared" si="18"/>
        <v>-9.3891402714932126E-2</v>
      </c>
      <c r="Q447" s="53" t="s">
        <v>41</v>
      </c>
      <c r="R447" s="54"/>
      <c r="S447" s="55" t="s">
        <v>62</v>
      </c>
      <c r="T447" s="56" t="s">
        <v>43</v>
      </c>
      <c r="U447" s="50">
        <v>60</v>
      </c>
      <c r="V447" s="57">
        <v>6176.2874593175866</v>
      </c>
      <c r="W447" s="58">
        <v>0.86199095022624439</v>
      </c>
      <c r="X447" s="58">
        <f t="shared" si="19"/>
        <v>-0.26199095022624441</v>
      </c>
      <c r="Y447" s="59" t="s">
        <v>63</v>
      </c>
      <c r="Z447" s="60"/>
      <c r="AA447" s="56" t="s">
        <v>64</v>
      </c>
      <c r="AB447" s="56" t="s">
        <v>46</v>
      </c>
      <c r="AC447" s="61">
        <v>60</v>
      </c>
      <c r="AD447" s="87">
        <v>2515.3483993784007</v>
      </c>
      <c r="AE447" s="88">
        <v>0.58235294117647063</v>
      </c>
      <c r="AF447" s="52">
        <f t="shared" si="20"/>
        <v>1.7647058823529349E-2</v>
      </c>
      <c r="AG447" s="62" t="s">
        <v>47</v>
      </c>
    </row>
    <row r="448" spans="1:33" s="26" customFormat="1" ht="16.5" customHeight="1" x14ac:dyDescent="0.25">
      <c r="A448" s="41" t="s">
        <v>31</v>
      </c>
      <c r="B448" s="42" t="s">
        <v>32</v>
      </c>
      <c r="C448" s="43" t="s">
        <v>203</v>
      </c>
      <c r="D448" s="44" t="s">
        <v>204</v>
      </c>
      <c r="E448" s="43" t="s">
        <v>205</v>
      </c>
      <c r="F448" s="43" t="s">
        <v>203</v>
      </c>
      <c r="G448" s="45" t="s">
        <v>36</v>
      </c>
      <c r="H448" s="46" t="s">
        <v>37</v>
      </c>
      <c r="I448" s="46" t="s">
        <v>65</v>
      </c>
      <c r="J448" s="47"/>
      <c r="K448" s="64" t="s">
        <v>66</v>
      </c>
      <c r="L448" s="49" t="s">
        <v>40</v>
      </c>
      <c r="M448" s="65">
        <v>70</v>
      </c>
      <c r="N448" s="51">
        <v>4228.0715278283078</v>
      </c>
      <c r="O448" s="52">
        <v>0.80403626791459493</v>
      </c>
      <c r="P448" s="52">
        <f t="shared" si="18"/>
        <v>-0.10403626791459497</v>
      </c>
      <c r="Q448" s="64" t="s">
        <v>41</v>
      </c>
      <c r="R448" s="54"/>
      <c r="S448" s="55" t="s">
        <v>67</v>
      </c>
      <c r="T448" s="56" t="s">
        <v>43</v>
      </c>
      <c r="U448" s="50">
        <v>60</v>
      </c>
      <c r="V448" s="57">
        <v>2213.3831563741455</v>
      </c>
      <c r="W448" s="58">
        <v>0.80988593155893529</v>
      </c>
      <c r="X448" s="58">
        <f t="shared" si="19"/>
        <v>-0.20988593155893531</v>
      </c>
      <c r="Y448" s="59" t="s">
        <v>63</v>
      </c>
      <c r="Z448" s="60"/>
      <c r="AA448" s="56" t="s">
        <v>167</v>
      </c>
      <c r="AB448" s="56" t="s">
        <v>46</v>
      </c>
      <c r="AC448" s="61">
        <v>40</v>
      </c>
      <c r="AD448" s="89">
        <v>1130.3729707681837</v>
      </c>
      <c r="AE448" s="88">
        <v>0.4302427610412401</v>
      </c>
      <c r="AF448" s="52">
        <f t="shared" si="20"/>
        <v>-3.0242761041240074E-2</v>
      </c>
      <c r="AG448" s="62" t="s">
        <v>47</v>
      </c>
    </row>
    <row r="449" spans="1:33" s="26" customFormat="1" ht="16.5" customHeight="1" x14ac:dyDescent="0.25">
      <c r="A449" s="41" t="s">
        <v>31</v>
      </c>
      <c r="B449" s="42" t="s">
        <v>32</v>
      </c>
      <c r="C449" s="43" t="s">
        <v>203</v>
      </c>
      <c r="D449" s="44" t="s">
        <v>204</v>
      </c>
      <c r="E449" s="43" t="s">
        <v>205</v>
      </c>
      <c r="F449" s="43" t="s">
        <v>203</v>
      </c>
      <c r="G449" s="45" t="s">
        <v>36</v>
      </c>
      <c r="H449" s="46" t="s">
        <v>37</v>
      </c>
      <c r="I449" s="46" t="s">
        <v>69</v>
      </c>
      <c r="J449" s="47"/>
      <c r="K449" s="48" t="s">
        <v>70</v>
      </c>
      <c r="L449" s="63" t="s">
        <v>71</v>
      </c>
      <c r="M449" s="50">
        <v>70</v>
      </c>
      <c r="N449" s="51">
        <v>15222.068169257347</v>
      </c>
      <c r="O449" s="52">
        <v>0.91324921135646686</v>
      </c>
      <c r="P449" s="52">
        <f t="shared" si="18"/>
        <v>-0.21324921135646691</v>
      </c>
      <c r="Q449" s="53" t="s">
        <v>72</v>
      </c>
      <c r="R449" s="54"/>
      <c r="S449" s="55" t="s">
        <v>73</v>
      </c>
      <c r="T449" s="56" t="s">
        <v>43</v>
      </c>
      <c r="U449" s="50">
        <v>70</v>
      </c>
      <c r="V449" s="57">
        <v>11059.067756849312</v>
      </c>
      <c r="W449" s="58">
        <v>0.9211356466876971</v>
      </c>
      <c r="X449" s="58">
        <f t="shared" si="19"/>
        <v>-0.22113564668769714</v>
      </c>
      <c r="Y449" s="59" t="s">
        <v>74</v>
      </c>
      <c r="Z449" s="60"/>
      <c r="AA449" s="56" t="s">
        <v>64</v>
      </c>
      <c r="AB449" s="56" t="s">
        <v>46</v>
      </c>
      <c r="AC449" s="61">
        <v>55</v>
      </c>
      <c r="AD449" s="87">
        <v>1768.9674626865653</v>
      </c>
      <c r="AE449" s="88">
        <v>0.52839116719242907</v>
      </c>
      <c r="AF449" s="52">
        <f t="shared" si="20"/>
        <v>2.1608832807570977E-2</v>
      </c>
      <c r="AG449" s="62" t="s">
        <v>47</v>
      </c>
    </row>
    <row r="450" spans="1:33" s="26" customFormat="1" ht="16.5" customHeight="1" x14ac:dyDescent="0.25">
      <c r="A450" s="41" t="s">
        <v>31</v>
      </c>
      <c r="B450" s="42" t="s">
        <v>32</v>
      </c>
      <c r="C450" s="43" t="s">
        <v>203</v>
      </c>
      <c r="D450" s="44" t="s">
        <v>204</v>
      </c>
      <c r="E450" s="43" t="s">
        <v>205</v>
      </c>
      <c r="F450" s="43" t="s">
        <v>203</v>
      </c>
      <c r="G450" s="45" t="s">
        <v>36</v>
      </c>
      <c r="H450" s="46" t="s">
        <v>37</v>
      </c>
      <c r="I450" s="46" t="s">
        <v>75</v>
      </c>
      <c r="J450" s="47"/>
      <c r="K450" s="64" t="s">
        <v>76</v>
      </c>
      <c r="L450" s="63" t="s">
        <v>71</v>
      </c>
      <c r="M450" s="61">
        <v>60</v>
      </c>
      <c r="N450" s="51">
        <v>5344.1195352112609</v>
      </c>
      <c r="O450" s="52">
        <v>0.89571068124474351</v>
      </c>
      <c r="P450" s="52">
        <f t="shared" si="18"/>
        <v>-0.29571068124474353</v>
      </c>
      <c r="Q450" s="53" t="s">
        <v>72</v>
      </c>
      <c r="R450" s="54"/>
      <c r="S450" s="55" t="s">
        <v>77</v>
      </c>
      <c r="T450" s="56" t="s">
        <v>43</v>
      </c>
      <c r="U450" s="50">
        <v>70</v>
      </c>
      <c r="V450" s="57">
        <v>5312.5576030128577</v>
      </c>
      <c r="W450" s="58">
        <v>0.94911690496215317</v>
      </c>
      <c r="X450" s="58">
        <f t="shared" si="19"/>
        <v>-0.24911690496215322</v>
      </c>
      <c r="Y450" s="59" t="s">
        <v>74</v>
      </c>
      <c r="Z450" s="60"/>
      <c r="AA450" s="56" t="s">
        <v>167</v>
      </c>
      <c r="AB450" s="56" t="s">
        <v>46</v>
      </c>
      <c r="AC450" s="61">
        <v>45</v>
      </c>
      <c r="AD450" s="87">
        <v>1109.1277620396595</v>
      </c>
      <c r="AE450" s="88">
        <v>0.44533221194280909</v>
      </c>
      <c r="AF450" s="52">
        <f t="shared" si="20"/>
        <v>4.6677880571909247E-3</v>
      </c>
      <c r="AG450" s="62" t="s">
        <v>47</v>
      </c>
    </row>
    <row r="451" spans="1:33" s="26" customFormat="1" ht="16.5" customHeight="1" x14ac:dyDescent="0.25">
      <c r="A451" s="41" t="s">
        <v>31</v>
      </c>
      <c r="B451" s="42" t="s">
        <v>32</v>
      </c>
      <c r="C451" s="43" t="s">
        <v>203</v>
      </c>
      <c r="D451" s="44" t="s">
        <v>204</v>
      </c>
      <c r="E451" s="43" t="s">
        <v>205</v>
      </c>
      <c r="F451" s="43" t="s">
        <v>203</v>
      </c>
      <c r="G451" s="45" t="s">
        <v>36</v>
      </c>
      <c r="H451" s="46" t="s">
        <v>37</v>
      </c>
      <c r="I451" s="46" t="s">
        <v>78</v>
      </c>
      <c r="J451" s="47"/>
      <c r="K451" s="64" t="s">
        <v>79</v>
      </c>
      <c r="L451" s="63" t="s">
        <v>71</v>
      </c>
      <c r="M451" s="65">
        <v>40</v>
      </c>
      <c r="N451" s="51">
        <v>5248.9247203579389</v>
      </c>
      <c r="O451" s="52">
        <v>0.81718464351005482</v>
      </c>
      <c r="P451" s="52">
        <f t="shared" ref="P451:P514" si="21">IFERROR(M451/100-O451,"")</f>
        <v>-0.4171846435100548</v>
      </c>
      <c r="Q451" s="53" t="s">
        <v>72</v>
      </c>
      <c r="R451" s="54"/>
      <c r="S451" s="55" t="s">
        <v>73</v>
      </c>
      <c r="T451" s="56" t="s">
        <v>43</v>
      </c>
      <c r="U451" s="50">
        <v>70</v>
      </c>
      <c r="V451" s="57">
        <v>7954.3342514970036</v>
      </c>
      <c r="W451" s="58">
        <v>0.91590493601462519</v>
      </c>
      <c r="X451" s="58">
        <f t="shared" ref="X451:X514" si="22">IFERROR(U451/100-W451,"")</f>
        <v>-0.21590493601462524</v>
      </c>
      <c r="Y451" s="59" t="s">
        <v>74</v>
      </c>
      <c r="Z451" s="60"/>
      <c r="AA451" s="56" t="s">
        <v>184</v>
      </c>
      <c r="AB451" s="56" t="s">
        <v>46</v>
      </c>
      <c r="AC451" s="90">
        <v>40</v>
      </c>
      <c r="AD451" s="89">
        <v>9567.658612975405</v>
      </c>
      <c r="AE451" s="91">
        <v>0.81718464351005482</v>
      </c>
      <c r="AF451" s="52">
        <f t="shared" ref="AF451:AF514" si="23">IFERROR(AC451/100-AE451,"")</f>
        <v>-0.4171846435100548</v>
      </c>
      <c r="AG451" s="62" t="s">
        <v>47</v>
      </c>
    </row>
    <row r="452" spans="1:33" s="26" customFormat="1" ht="16.5" customHeight="1" x14ac:dyDescent="0.25">
      <c r="A452" s="41" t="s">
        <v>31</v>
      </c>
      <c r="B452" s="42" t="s">
        <v>32</v>
      </c>
      <c r="C452" s="43" t="s">
        <v>203</v>
      </c>
      <c r="D452" s="44" t="s">
        <v>204</v>
      </c>
      <c r="E452" s="43" t="s">
        <v>205</v>
      </c>
      <c r="F452" s="43" t="s">
        <v>203</v>
      </c>
      <c r="G452" s="45" t="s">
        <v>81</v>
      </c>
      <c r="H452" s="46" t="s">
        <v>81</v>
      </c>
      <c r="I452" s="46" t="s">
        <v>38</v>
      </c>
      <c r="J452" s="47"/>
      <c r="K452" s="63" t="s">
        <v>39</v>
      </c>
      <c r="L452" s="49" t="s">
        <v>40</v>
      </c>
      <c r="M452" s="86">
        <v>80</v>
      </c>
      <c r="N452" s="51">
        <v>30768.633869047622</v>
      </c>
      <c r="O452" s="52">
        <v>0.86153846153846159</v>
      </c>
      <c r="P452" s="52">
        <f t="shared" si="21"/>
        <v>-6.1538461538461542E-2</v>
      </c>
      <c r="Q452" s="53" t="s">
        <v>41</v>
      </c>
      <c r="R452" s="54"/>
      <c r="S452" s="68" t="s">
        <v>82</v>
      </c>
      <c r="T452" s="64" t="s">
        <v>71</v>
      </c>
      <c r="U452" s="50">
        <v>65</v>
      </c>
      <c r="V452" s="57">
        <v>13830.019673202618</v>
      </c>
      <c r="W452" s="58">
        <v>0.7846153846153846</v>
      </c>
      <c r="X452" s="58">
        <f t="shared" si="22"/>
        <v>-0.13461538461538458</v>
      </c>
      <c r="Y452" s="69" t="s">
        <v>72</v>
      </c>
      <c r="Z452" s="60"/>
      <c r="AA452" s="70" t="s">
        <v>42</v>
      </c>
      <c r="AB452" s="64" t="s">
        <v>43</v>
      </c>
      <c r="AC452" s="61">
        <v>70</v>
      </c>
      <c r="AD452" s="87">
        <v>21573.756666666657</v>
      </c>
      <c r="AE452" s="88">
        <v>0.89230769230769236</v>
      </c>
      <c r="AF452" s="52">
        <f t="shared" si="23"/>
        <v>-0.1923076923076924</v>
      </c>
      <c r="AG452" s="71" t="s">
        <v>44</v>
      </c>
    </row>
    <row r="453" spans="1:33" s="26" customFormat="1" ht="16.5" customHeight="1" x14ac:dyDescent="0.25">
      <c r="A453" s="41" t="s">
        <v>31</v>
      </c>
      <c r="B453" s="42" t="s">
        <v>32</v>
      </c>
      <c r="C453" s="43" t="s">
        <v>203</v>
      </c>
      <c r="D453" s="44" t="s">
        <v>204</v>
      </c>
      <c r="E453" s="43" t="s">
        <v>205</v>
      </c>
      <c r="F453" s="43" t="s">
        <v>203</v>
      </c>
      <c r="G453" s="45" t="s">
        <v>81</v>
      </c>
      <c r="H453" s="46" t="s">
        <v>81</v>
      </c>
      <c r="I453" s="46" t="s">
        <v>48</v>
      </c>
      <c r="J453" s="47"/>
      <c r="K453" s="63" t="s">
        <v>49</v>
      </c>
      <c r="L453" s="49" t="s">
        <v>40</v>
      </c>
      <c r="M453" s="50">
        <v>75</v>
      </c>
      <c r="N453" s="51">
        <v>11060.458810068647</v>
      </c>
      <c r="O453" s="52">
        <v>0.8387715930902111</v>
      </c>
      <c r="P453" s="52">
        <f t="shared" si="21"/>
        <v>-8.8771593090211098E-2</v>
      </c>
      <c r="Q453" s="53" t="s">
        <v>41</v>
      </c>
      <c r="R453" s="54"/>
      <c r="S453" s="72" t="s">
        <v>82</v>
      </c>
      <c r="T453" s="64" t="s">
        <v>71</v>
      </c>
      <c r="U453" s="50">
        <v>40</v>
      </c>
      <c r="V453" s="57">
        <v>7118.0748395061764</v>
      </c>
      <c r="W453" s="58">
        <v>0.77735124760076779</v>
      </c>
      <c r="X453" s="58">
        <f t="shared" si="22"/>
        <v>-0.37735124760076777</v>
      </c>
      <c r="Y453" s="69" t="s">
        <v>72</v>
      </c>
      <c r="Z453" s="60"/>
      <c r="AA453" s="70" t="s">
        <v>50</v>
      </c>
      <c r="AB453" s="64" t="s">
        <v>43</v>
      </c>
      <c r="AC453" s="61">
        <v>70</v>
      </c>
      <c r="AD453" s="87">
        <v>8668.0401923076843</v>
      </c>
      <c r="AE453" s="88">
        <v>0.89827255278310947</v>
      </c>
      <c r="AF453" s="52">
        <f t="shared" si="23"/>
        <v>-0.19827255278310951</v>
      </c>
      <c r="AG453" s="71" t="s">
        <v>44</v>
      </c>
    </row>
    <row r="454" spans="1:33" s="26" customFormat="1" ht="16.5" customHeight="1" x14ac:dyDescent="0.25">
      <c r="A454" s="41" t="s">
        <v>31</v>
      </c>
      <c r="B454" s="42" t="s">
        <v>32</v>
      </c>
      <c r="C454" s="43" t="s">
        <v>203</v>
      </c>
      <c r="D454" s="44" t="s">
        <v>204</v>
      </c>
      <c r="E454" s="43" t="s">
        <v>205</v>
      </c>
      <c r="F454" s="43" t="s">
        <v>203</v>
      </c>
      <c r="G454" s="45" t="s">
        <v>81</v>
      </c>
      <c r="H454" s="46" t="s">
        <v>81</v>
      </c>
      <c r="I454" s="46" t="s">
        <v>52</v>
      </c>
      <c r="J454" s="47"/>
      <c r="K454" s="64" t="s">
        <v>53</v>
      </c>
      <c r="L454" s="49" t="s">
        <v>40</v>
      </c>
      <c r="M454" s="65">
        <v>80</v>
      </c>
      <c r="N454" s="51">
        <v>758755.49000000011</v>
      </c>
      <c r="O454" s="52">
        <v>1</v>
      </c>
      <c r="P454" s="52">
        <f t="shared" si="21"/>
        <v>-0.19999999999999996</v>
      </c>
      <c r="Q454" s="64" t="s">
        <v>41</v>
      </c>
      <c r="R454" s="54"/>
      <c r="S454" s="72" t="s">
        <v>70</v>
      </c>
      <c r="T454" s="64" t="s">
        <v>71</v>
      </c>
      <c r="U454" s="50">
        <v>80</v>
      </c>
      <c r="V454" s="57">
        <v>26421.266249999997</v>
      </c>
      <c r="W454" s="58">
        <v>0.88888888888888884</v>
      </c>
      <c r="X454" s="58">
        <f t="shared" si="22"/>
        <v>-8.8888888888888795E-2</v>
      </c>
      <c r="Y454" s="69" t="s">
        <v>72</v>
      </c>
      <c r="Z454" s="60"/>
      <c r="AA454" s="56" t="s">
        <v>54</v>
      </c>
      <c r="AB454" s="64" t="s">
        <v>43</v>
      </c>
      <c r="AC454" s="61">
        <v>70</v>
      </c>
      <c r="AD454" s="87">
        <v>221819.15444444446</v>
      </c>
      <c r="AE454" s="88">
        <v>1</v>
      </c>
      <c r="AF454" s="52">
        <f t="shared" si="23"/>
        <v>-0.30000000000000004</v>
      </c>
      <c r="AG454" s="71" t="s">
        <v>44</v>
      </c>
    </row>
    <row r="455" spans="1:33" s="26" customFormat="1" ht="16.5" customHeight="1" x14ac:dyDescent="0.25">
      <c r="A455" s="41" t="s">
        <v>31</v>
      </c>
      <c r="B455" s="42" t="s">
        <v>32</v>
      </c>
      <c r="C455" s="43" t="s">
        <v>203</v>
      </c>
      <c r="D455" s="44" t="s">
        <v>204</v>
      </c>
      <c r="E455" s="43" t="s">
        <v>205</v>
      </c>
      <c r="F455" s="43" t="s">
        <v>203</v>
      </c>
      <c r="G455" s="45" t="s">
        <v>81</v>
      </c>
      <c r="H455" s="46" t="s">
        <v>81</v>
      </c>
      <c r="I455" s="46" t="s">
        <v>56</v>
      </c>
      <c r="J455" s="47"/>
      <c r="K455" s="64" t="s">
        <v>57</v>
      </c>
      <c r="L455" s="49" t="s">
        <v>40</v>
      </c>
      <c r="M455" s="65">
        <v>75</v>
      </c>
      <c r="N455" s="51">
        <v>110434.57195652173</v>
      </c>
      <c r="O455" s="52">
        <v>0.89610389610389607</v>
      </c>
      <c r="P455" s="52">
        <f t="shared" si="21"/>
        <v>-0.14610389610389607</v>
      </c>
      <c r="Q455" s="53" t="s">
        <v>41</v>
      </c>
      <c r="R455" s="54"/>
      <c r="S455" s="72" t="s">
        <v>70</v>
      </c>
      <c r="T455" s="64" t="s">
        <v>71</v>
      </c>
      <c r="U455" s="50">
        <v>80</v>
      </c>
      <c r="V455" s="57">
        <v>42106.221911764726</v>
      </c>
      <c r="W455" s="58">
        <v>0.88311688311688308</v>
      </c>
      <c r="X455" s="58">
        <f t="shared" si="22"/>
        <v>-8.3116883116883034E-2</v>
      </c>
      <c r="Y455" s="69" t="s">
        <v>72</v>
      </c>
      <c r="Z455" s="60"/>
      <c r="AA455" s="70" t="s">
        <v>58</v>
      </c>
      <c r="AB455" s="64" t="s">
        <v>43</v>
      </c>
      <c r="AC455" s="61">
        <v>70</v>
      </c>
      <c r="AD455" s="87">
        <v>62339.025251798543</v>
      </c>
      <c r="AE455" s="88">
        <v>0.90259740259740262</v>
      </c>
      <c r="AF455" s="52">
        <f t="shared" si="23"/>
        <v>-0.20259740259740266</v>
      </c>
      <c r="AG455" s="71" t="s">
        <v>44</v>
      </c>
    </row>
    <row r="456" spans="1:33" s="26" customFormat="1" ht="16.5" customHeight="1" x14ac:dyDescent="0.25">
      <c r="A456" s="41" t="s">
        <v>31</v>
      </c>
      <c r="B456" s="42" t="s">
        <v>32</v>
      </c>
      <c r="C456" s="43" t="s">
        <v>203</v>
      </c>
      <c r="D456" s="44" t="s">
        <v>204</v>
      </c>
      <c r="E456" s="43" t="s">
        <v>205</v>
      </c>
      <c r="F456" s="43" t="s">
        <v>203</v>
      </c>
      <c r="G456" s="45" t="s">
        <v>81</v>
      </c>
      <c r="H456" s="46" t="s">
        <v>81</v>
      </c>
      <c r="I456" s="46" t="s">
        <v>60</v>
      </c>
      <c r="J456" s="47"/>
      <c r="K456" s="64" t="s">
        <v>61</v>
      </c>
      <c r="L456" s="49" t="s">
        <v>40</v>
      </c>
      <c r="M456" s="65">
        <v>75</v>
      </c>
      <c r="N456" s="51">
        <v>12341.890761394114</v>
      </c>
      <c r="O456" s="52">
        <v>0.84389140271493213</v>
      </c>
      <c r="P456" s="52">
        <f t="shared" si="21"/>
        <v>-9.3891402714932126E-2</v>
      </c>
      <c r="Q456" s="53" t="s">
        <v>41</v>
      </c>
      <c r="R456" s="54"/>
      <c r="S456" s="72" t="s">
        <v>79</v>
      </c>
      <c r="T456" s="64" t="s">
        <v>71</v>
      </c>
      <c r="U456" s="50">
        <v>50</v>
      </c>
      <c r="V456" s="57">
        <v>4461.9186686747144</v>
      </c>
      <c r="W456" s="58">
        <v>0.75113122171945712</v>
      </c>
      <c r="X456" s="58">
        <f t="shared" si="22"/>
        <v>-0.25113122171945712</v>
      </c>
      <c r="Y456" s="69" t="s">
        <v>72</v>
      </c>
      <c r="Z456" s="60"/>
      <c r="AA456" s="70" t="s">
        <v>62</v>
      </c>
      <c r="AB456" s="64" t="s">
        <v>43</v>
      </c>
      <c r="AC456" s="61">
        <v>60</v>
      </c>
      <c r="AD456" s="87">
        <v>6176.2874593175866</v>
      </c>
      <c r="AE456" s="88">
        <v>0.86199095022624439</v>
      </c>
      <c r="AF456" s="52">
        <f t="shared" si="23"/>
        <v>-0.26199095022624441</v>
      </c>
      <c r="AG456" s="71" t="s">
        <v>63</v>
      </c>
    </row>
    <row r="457" spans="1:33" s="26" customFormat="1" ht="16.5" customHeight="1" x14ac:dyDescent="0.25">
      <c r="A457" s="41" t="s">
        <v>31</v>
      </c>
      <c r="B457" s="42" t="s">
        <v>32</v>
      </c>
      <c r="C457" s="43" t="s">
        <v>203</v>
      </c>
      <c r="D457" s="44" t="s">
        <v>204</v>
      </c>
      <c r="E457" s="43" t="s">
        <v>205</v>
      </c>
      <c r="F457" s="43" t="s">
        <v>203</v>
      </c>
      <c r="G457" s="45" t="s">
        <v>81</v>
      </c>
      <c r="H457" s="46" t="s">
        <v>81</v>
      </c>
      <c r="I457" s="46" t="s">
        <v>65</v>
      </c>
      <c r="J457" s="47"/>
      <c r="K457" s="64" t="s">
        <v>66</v>
      </c>
      <c r="L457" s="49" t="s">
        <v>40</v>
      </c>
      <c r="M457" s="65">
        <v>70</v>
      </c>
      <c r="N457" s="51">
        <v>4228.0715278283078</v>
      </c>
      <c r="O457" s="52">
        <v>0.80403626791459493</v>
      </c>
      <c r="P457" s="52">
        <f t="shared" si="21"/>
        <v>-0.10403626791459497</v>
      </c>
      <c r="Q457" s="53" t="s">
        <v>41</v>
      </c>
      <c r="R457" s="54"/>
      <c r="S457" s="72" t="s">
        <v>79</v>
      </c>
      <c r="T457" s="64" t="s">
        <v>71</v>
      </c>
      <c r="U457" s="50">
        <v>35</v>
      </c>
      <c r="V457" s="57">
        <v>1757.6712560813799</v>
      </c>
      <c r="W457" s="58">
        <v>0.66130447499268785</v>
      </c>
      <c r="X457" s="58">
        <f t="shared" si="22"/>
        <v>-0.31130447499268787</v>
      </c>
      <c r="Y457" s="69" t="s">
        <v>72</v>
      </c>
      <c r="Z457" s="60"/>
      <c r="AA457" s="70" t="s">
        <v>67</v>
      </c>
      <c r="AB457" s="64" t="s">
        <v>43</v>
      </c>
      <c r="AC457" s="61">
        <v>60</v>
      </c>
      <c r="AD457" s="87">
        <v>2213.3831563741455</v>
      </c>
      <c r="AE457" s="88">
        <v>0.80988593155893529</v>
      </c>
      <c r="AF457" s="52">
        <f t="shared" si="23"/>
        <v>-0.20988593155893531</v>
      </c>
      <c r="AG457" s="71" t="s">
        <v>63</v>
      </c>
    </row>
    <row r="458" spans="1:33" s="26" customFormat="1" ht="16.5" customHeight="1" x14ac:dyDescent="0.25">
      <c r="A458" s="41" t="s">
        <v>31</v>
      </c>
      <c r="B458" s="42" t="s">
        <v>32</v>
      </c>
      <c r="C458" s="43" t="s">
        <v>203</v>
      </c>
      <c r="D458" s="44" t="s">
        <v>204</v>
      </c>
      <c r="E458" s="43" t="s">
        <v>205</v>
      </c>
      <c r="F458" s="43" t="s">
        <v>203</v>
      </c>
      <c r="G458" s="45" t="s">
        <v>81</v>
      </c>
      <c r="H458" s="46" t="s">
        <v>81</v>
      </c>
      <c r="I458" s="46" t="s">
        <v>69</v>
      </c>
      <c r="J458" s="47"/>
      <c r="K458" s="64" t="s">
        <v>83</v>
      </c>
      <c r="L458" s="49" t="s">
        <v>84</v>
      </c>
      <c r="M458" s="65">
        <v>65</v>
      </c>
      <c r="N458" s="51">
        <v>5091.298520408166</v>
      </c>
      <c r="O458" s="52">
        <v>0.61829652996845419</v>
      </c>
      <c r="P458" s="52">
        <f t="shared" si="21"/>
        <v>3.1703470031545833E-2</v>
      </c>
      <c r="Q458" s="53" t="s">
        <v>85</v>
      </c>
      <c r="R458" s="54"/>
      <c r="S458" s="72" t="s">
        <v>70</v>
      </c>
      <c r="T458" s="64" t="s">
        <v>71</v>
      </c>
      <c r="U458" s="50">
        <v>70</v>
      </c>
      <c r="V458" s="57">
        <v>15222.068169257347</v>
      </c>
      <c r="W458" s="58">
        <v>0.91324921135646686</v>
      </c>
      <c r="X458" s="58">
        <f t="shared" si="22"/>
        <v>-0.21324921135646691</v>
      </c>
      <c r="Y458" s="69" t="s">
        <v>72</v>
      </c>
      <c r="Z458" s="60"/>
      <c r="AA458" s="70" t="s">
        <v>73</v>
      </c>
      <c r="AB458" s="64" t="s">
        <v>43</v>
      </c>
      <c r="AC458" s="61">
        <v>70</v>
      </c>
      <c r="AD458" s="87">
        <v>11059.067756849312</v>
      </c>
      <c r="AE458" s="88">
        <v>0.9211356466876971</v>
      </c>
      <c r="AF458" s="52">
        <f t="shared" si="23"/>
        <v>-0.22113564668769714</v>
      </c>
      <c r="AG458" s="71" t="s">
        <v>74</v>
      </c>
    </row>
    <row r="459" spans="1:33" s="26" customFormat="1" ht="16.5" customHeight="1" x14ac:dyDescent="0.25">
      <c r="A459" s="41" t="s">
        <v>31</v>
      </c>
      <c r="B459" s="42" t="s">
        <v>32</v>
      </c>
      <c r="C459" s="43" t="s">
        <v>203</v>
      </c>
      <c r="D459" s="44" t="s">
        <v>204</v>
      </c>
      <c r="E459" s="43" t="s">
        <v>205</v>
      </c>
      <c r="F459" s="43" t="s">
        <v>203</v>
      </c>
      <c r="G459" s="45" t="s">
        <v>81</v>
      </c>
      <c r="H459" s="46" t="s">
        <v>81</v>
      </c>
      <c r="I459" s="46" t="s">
        <v>75</v>
      </c>
      <c r="J459" s="47"/>
      <c r="K459" s="64" t="s">
        <v>86</v>
      </c>
      <c r="L459" s="49" t="s">
        <v>84</v>
      </c>
      <c r="M459" s="50">
        <v>60</v>
      </c>
      <c r="N459" s="51">
        <v>1441.8173427091069</v>
      </c>
      <c r="O459" s="52">
        <v>0.5681244743481918</v>
      </c>
      <c r="P459" s="52">
        <f t="shared" si="21"/>
        <v>3.1875525651808179E-2</v>
      </c>
      <c r="Q459" s="53" t="s">
        <v>85</v>
      </c>
      <c r="R459" s="54"/>
      <c r="S459" s="68" t="s">
        <v>76</v>
      </c>
      <c r="T459" s="64" t="s">
        <v>71</v>
      </c>
      <c r="U459" s="50">
        <v>60</v>
      </c>
      <c r="V459" s="57">
        <v>5344.1195352112609</v>
      </c>
      <c r="W459" s="58">
        <v>0.89571068124474351</v>
      </c>
      <c r="X459" s="58">
        <f t="shared" si="22"/>
        <v>-0.29571068124474353</v>
      </c>
      <c r="Y459" s="69" t="s">
        <v>72</v>
      </c>
      <c r="Z459" s="60"/>
      <c r="AA459" s="70" t="s">
        <v>77</v>
      </c>
      <c r="AB459" s="64" t="s">
        <v>43</v>
      </c>
      <c r="AC459" s="61">
        <v>70</v>
      </c>
      <c r="AD459" s="87">
        <v>5312.5576030128577</v>
      </c>
      <c r="AE459" s="88">
        <v>0.94911690496215317</v>
      </c>
      <c r="AF459" s="52">
        <f t="shared" si="23"/>
        <v>-0.24911690496215322</v>
      </c>
      <c r="AG459" s="71" t="s">
        <v>74</v>
      </c>
    </row>
    <row r="460" spans="1:33" s="26" customFormat="1" ht="16.5" customHeight="1" x14ac:dyDescent="0.25">
      <c r="A460" s="41" t="s">
        <v>31</v>
      </c>
      <c r="B460" s="42" t="s">
        <v>32</v>
      </c>
      <c r="C460" s="43" t="s">
        <v>203</v>
      </c>
      <c r="D460" s="44" t="s">
        <v>204</v>
      </c>
      <c r="E460" s="43" t="s">
        <v>205</v>
      </c>
      <c r="F460" s="43" t="s">
        <v>203</v>
      </c>
      <c r="G460" s="45" t="s">
        <v>81</v>
      </c>
      <c r="H460" s="46" t="s">
        <v>81</v>
      </c>
      <c r="I460" s="46" t="s">
        <v>78</v>
      </c>
      <c r="J460" s="47"/>
      <c r="K460" s="64" t="s">
        <v>83</v>
      </c>
      <c r="L460" s="49" t="s">
        <v>84</v>
      </c>
      <c r="M460" s="65">
        <v>65</v>
      </c>
      <c r="N460" s="51">
        <v>5035.8123883928629</v>
      </c>
      <c r="O460" s="52">
        <v>0.81901279707495434</v>
      </c>
      <c r="P460" s="52">
        <f t="shared" si="21"/>
        <v>-0.16901279707495431</v>
      </c>
      <c r="Q460" s="53" t="s">
        <v>85</v>
      </c>
      <c r="R460" s="54"/>
      <c r="S460" s="72" t="s">
        <v>79</v>
      </c>
      <c r="T460" s="64" t="s">
        <v>71</v>
      </c>
      <c r="U460" s="50">
        <v>40</v>
      </c>
      <c r="V460" s="57">
        <v>5248.9247203579389</v>
      </c>
      <c r="W460" s="58">
        <v>0.81718464351005482</v>
      </c>
      <c r="X460" s="58">
        <f t="shared" si="22"/>
        <v>-0.4171846435100548</v>
      </c>
      <c r="Y460" s="69" t="s">
        <v>72</v>
      </c>
      <c r="Z460" s="60"/>
      <c r="AA460" s="64" t="s">
        <v>73</v>
      </c>
      <c r="AB460" s="64" t="s">
        <v>43</v>
      </c>
      <c r="AC460" s="61">
        <v>70</v>
      </c>
      <c r="AD460" s="87">
        <v>7954.3342514970036</v>
      </c>
      <c r="AE460" s="88">
        <v>0.91590493601462519</v>
      </c>
      <c r="AF460" s="52">
        <f t="shared" si="23"/>
        <v>-0.21590493601462524</v>
      </c>
      <c r="AG460" s="71" t="s">
        <v>74</v>
      </c>
    </row>
    <row r="461" spans="1:33" s="26" customFormat="1" ht="16.5" customHeight="1" x14ac:dyDescent="0.3">
      <c r="A461" s="41" t="s">
        <v>31</v>
      </c>
      <c r="B461" s="42" t="s">
        <v>32</v>
      </c>
      <c r="C461" s="43" t="s">
        <v>203</v>
      </c>
      <c r="D461" s="44" t="s">
        <v>204</v>
      </c>
      <c r="E461" s="43" t="s">
        <v>205</v>
      </c>
      <c r="F461" s="43" t="s">
        <v>203</v>
      </c>
      <c r="G461" s="45" t="s">
        <v>87</v>
      </c>
      <c r="H461" s="46" t="s">
        <v>87</v>
      </c>
      <c r="I461" s="46" t="s">
        <v>38</v>
      </c>
      <c r="J461" s="47"/>
      <c r="K461" s="64" t="s">
        <v>88</v>
      </c>
      <c r="L461" s="64" t="s">
        <v>89</v>
      </c>
      <c r="M461" s="61">
        <v>60</v>
      </c>
      <c r="N461" s="51">
        <v>5872.2983850931632</v>
      </c>
      <c r="O461" s="52">
        <v>0.82564102564102559</v>
      </c>
      <c r="P461" s="52">
        <f t="shared" si="21"/>
        <v>-0.22564102564102562</v>
      </c>
      <c r="Q461" s="74" t="s">
        <v>90</v>
      </c>
      <c r="R461" s="54"/>
      <c r="S461" s="73" t="s">
        <v>45</v>
      </c>
      <c r="T461" s="64" t="s">
        <v>46</v>
      </c>
      <c r="U461" s="66">
        <v>30</v>
      </c>
      <c r="V461" s="57">
        <v>4839.9870833333325</v>
      </c>
      <c r="W461" s="58">
        <v>0.7384615384615385</v>
      </c>
      <c r="X461" s="58">
        <f t="shared" si="22"/>
        <v>-0.43846153846153851</v>
      </c>
      <c r="Y461" s="75" t="s">
        <v>91</v>
      </c>
      <c r="Z461" s="60"/>
      <c r="AA461" s="56" t="s">
        <v>92</v>
      </c>
      <c r="AB461" s="56" t="s">
        <v>93</v>
      </c>
      <c r="AC461" s="61">
        <v>80</v>
      </c>
      <c r="AD461" s="87">
        <v>8036.5260122699365</v>
      </c>
      <c r="AE461" s="88">
        <v>0.83589743589743593</v>
      </c>
      <c r="AF461" s="52">
        <f t="shared" si="23"/>
        <v>-3.5897435897435881E-2</v>
      </c>
      <c r="AG461" s="62" t="s">
        <v>94</v>
      </c>
    </row>
    <row r="462" spans="1:33" s="26" customFormat="1" ht="16.5" customHeight="1" x14ac:dyDescent="0.3">
      <c r="A462" s="41" t="s">
        <v>31</v>
      </c>
      <c r="B462" s="42" t="s">
        <v>32</v>
      </c>
      <c r="C462" s="43" t="s">
        <v>203</v>
      </c>
      <c r="D462" s="44" t="s">
        <v>204</v>
      </c>
      <c r="E462" s="43" t="s">
        <v>205</v>
      </c>
      <c r="F462" s="43" t="s">
        <v>203</v>
      </c>
      <c r="G462" s="45" t="s">
        <v>87</v>
      </c>
      <c r="H462" s="46" t="s">
        <v>87</v>
      </c>
      <c r="I462" s="46" t="s">
        <v>48</v>
      </c>
      <c r="J462" s="47"/>
      <c r="K462" s="64" t="s">
        <v>95</v>
      </c>
      <c r="L462" s="64" t="s">
        <v>89</v>
      </c>
      <c r="M462" s="65">
        <v>55</v>
      </c>
      <c r="N462" s="51">
        <v>2720.352687651332</v>
      </c>
      <c r="O462" s="52">
        <v>0.79270633397312862</v>
      </c>
      <c r="P462" s="52">
        <f t="shared" si="21"/>
        <v>-0.24270633397312857</v>
      </c>
      <c r="Q462" s="74" t="s">
        <v>90</v>
      </c>
      <c r="R462" s="54"/>
      <c r="S462" s="73" t="s">
        <v>96</v>
      </c>
      <c r="T462" s="64" t="s">
        <v>46</v>
      </c>
      <c r="U462" s="66">
        <v>30</v>
      </c>
      <c r="V462" s="57">
        <v>3527.2018529411762</v>
      </c>
      <c r="W462" s="58">
        <v>0.65259117082533591</v>
      </c>
      <c r="X462" s="58">
        <f t="shared" si="22"/>
        <v>-0.35259117082533592</v>
      </c>
      <c r="Y462" s="75" t="s">
        <v>91</v>
      </c>
      <c r="Z462" s="60"/>
      <c r="AA462" s="56" t="s">
        <v>92</v>
      </c>
      <c r="AB462" s="56" t="s">
        <v>93</v>
      </c>
      <c r="AC462" s="61">
        <v>80</v>
      </c>
      <c r="AD462" s="87">
        <v>4358.8894430379723</v>
      </c>
      <c r="AE462" s="88">
        <v>0.75815738963531665</v>
      </c>
      <c r="AF462" s="52">
        <f t="shared" si="23"/>
        <v>4.1842610364683397E-2</v>
      </c>
      <c r="AG462" s="62" t="s">
        <v>94</v>
      </c>
    </row>
    <row r="463" spans="1:33" s="26" customFormat="1" ht="16.5" customHeight="1" x14ac:dyDescent="0.3">
      <c r="A463" s="41" t="s">
        <v>31</v>
      </c>
      <c r="B463" s="42" t="s">
        <v>32</v>
      </c>
      <c r="C463" s="43" t="s">
        <v>203</v>
      </c>
      <c r="D463" s="44" t="s">
        <v>204</v>
      </c>
      <c r="E463" s="43" t="s">
        <v>205</v>
      </c>
      <c r="F463" s="43" t="s">
        <v>203</v>
      </c>
      <c r="G463" s="45" t="s">
        <v>87</v>
      </c>
      <c r="H463" s="46" t="s">
        <v>87</v>
      </c>
      <c r="I463" s="46" t="s">
        <v>52</v>
      </c>
      <c r="J463" s="47"/>
      <c r="K463" s="64" t="s">
        <v>97</v>
      </c>
      <c r="L463" s="64" t="s">
        <v>89</v>
      </c>
      <c r="M463" s="61">
        <v>65</v>
      </c>
      <c r="N463" s="51">
        <v>26643.713333333333</v>
      </c>
      <c r="O463" s="52">
        <v>0.66666666666666663</v>
      </c>
      <c r="P463" s="52">
        <f t="shared" si="21"/>
        <v>-1.6666666666666607E-2</v>
      </c>
      <c r="Q463" s="53" t="s">
        <v>90</v>
      </c>
      <c r="R463" s="54"/>
      <c r="S463" s="73" t="s">
        <v>98</v>
      </c>
      <c r="T463" s="64" t="s">
        <v>46</v>
      </c>
      <c r="U463" s="66">
        <v>50</v>
      </c>
      <c r="V463" s="57">
        <v>3132.2333333333336</v>
      </c>
      <c r="W463" s="58">
        <v>0.33333333333333331</v>
      </c>
      <c r="X463" s="58">
        <f t="shared" si="22"/>
        <v>0.16666666666666669</v>
      </c>
      <c r="Y463" s="75" t="s">
        <v>91</v>
      </c>
      <c r="Z463" s="60"/>
      <c r="AA463" s="56" t="s">
        <v>99</v>
      </c>
      <c r="AB463" s="56" t="s">
        <v>93</v>
      </c>
      <c r="AC463" s="61">
        <v>80</v>
      </c>
      <c r="AD463" s="87">
        <v>56135.422500000001</v>
      </c>
      <c r="AE463" s="88">
        <v>0.88888888888888884</v>
      </c>
      <c r="AF463" s="52">
        <f t="shared" si="23"/>
        <v>-8.8888888888888795E-2</v>
      </c>
      <c r="AG463" s="62" t="s">
        <v>94</v>
      </c>
    </row>
    <row r="464" spans="1:33" s="26" customFormat="1" ht="16.5" customHeight="1" x14ac:dyDescent="0.3">
      <c r="A464" s="41" t="s">
        <v>31</v>
      </c>
      <c r="B464" s="42" t="s">
        <v>32</v>
      </c>
      <c r="C464" s="43" t="s">
        <v>203</v>
      </c>
      <c r="D464" s="44" t="s">
        <v>204</v>
      </c>
      <c r="E464" s="43" t="s">
        <v>205</v>
      </c>
      <c r="F464" s="43" t="s">
        <v>203</v>
      </c>
      <c r="G464" s="45" t="s">
        <v>87</v>
      </c>
      <c r="H464" s="46" t="s">
        <v>87</v>
      </c>
      <c r="I464" s="46" t="s">
        <v>56</v>
      </c>
      <c r="J464" s="47"/>
      <c r="K464" s="63" t="s">
        <v>100</v>
      </c>
      <c r="L464" s="64" t="s">
        <v>89</v>
      </c>
      <c r="M464" s="61">
        <v>65</v>
      </c>
      <c r="N464" s="51">
        <v>13599.602589928058</v>
      </c>
      <c r="O464" s="52">
        <v>0.90259740259740262</v>
      </c>
      <c r="P464" s="52">
        <f t="shared" si="21"/>
        <v>-0.2525974025974026</v>
      </c>
      <c r="Q464" s="48" t="s">
        <v>90</v>
      </c>
      <c r="R464" s="54"/>
      <c r="S464" s="73" t="s">
        <v>101</v>
      </c>
      <c r="T464" s="64" t="s">
        <v>46</v>
      </c>
      <c r="U464" s="66">
        <v>40</v>
      </c>
      <c r="V464" s="57">
        <v>20879.01400000001</v>
      </c>
      <c r="W464" s="58">
        <v>0.84415584415584421</v>
      </c>
      <c r="X464" s="58">
        <f t="shared" si="22"/>
        <v>-0.44415584415584419</v>
      </c>
      <c r="Y464" s="75" t="s">
        <v>91</v>
      </c>
      <c r="Z464" s="60"/>
      <c r="AA464" s="56" t="s">
        <v>102</v>
      </c>
      <c r="AB464" s="56" t="s">
        <v>93</v>
      </c>
      <c r="AC464" s="61">
        <v>80</v>
      </c>
      <c r="AD464" s="87">
        <v>22301.00097014926</v>
      </c>
      <c r="AE464" s="88">
        <v>0.87012987012987009</v>
      </c>
      <c r="AF464" s="52">
        <f t="shared" si="23"/>
        <v>-7.0129870129870042E-2</v>
      </c>
      <c r="AG464" s="62" t="s">
        <v>94</v>
      </c>
    </row>
    <row r="465" spans="1:33" s="26" customFormat="1" ht="16.5" customHeight="1" x14ac:dyDescent="0.3">
      <c r="A465" s="41" t="s">
        <v>31</v>
      </c>
      <c r="B465" s="42" t="s">
        <v>32</v>
      </c>
      <c r="C465" s="43" t="s">
        <v>203</v>
      </c>
      <c r="D465" s="44" t="s">
        <v>204</v>
      </c>
      <c r="E465" s="43" t="s">
        <v>205</v>
      </c>
      <c r="F465" s="43" t="s">
        <v>203</v>
      </c>
      <c r="G465" s="45" t="s">
        <v>87</v>
      </c>
      <c r="H465" s="46" t="s">
        <v>87</v>
      </c>
      <c r="I465" s="46" t="s">
        <v>60</v>
      </c>
      <c r="J465" s="47"/>
      <c r="K465" s="63" t="s">
        <v>95</v>
      </c>
      <c r="L465" s="64" t="s">
        <v>89</v>
      </c>
      <c r="M465" s="61">
        <v>55</v>
      </c>
      <c r="N465" s="51">
        <v>2149.7113356766222</v>
      </c>
      <c r="O465" s="52">
        <v>0.7723981900452489</v>
      </c>
      <c r="P465" s="52">
        <f t="shared" si="21"/>
        <v>-0.22239819004524886</v>
      </c>
      <c r="Q465" s="64" t="s">
        <v>90</v>
      </c>
      <c r="R465" s="54"/>
      <c r="S465" s="73" t="s">
        <v>103</v>
      </c>
      <c r="T465" s="64" t="s">
        <v>104</v>
      </c>
      <c r="U465" s="66">
        <v>50</v>
      </c>
      <c r="V465" s="57">
        <v>2455.2445421467537</v>
      </c>
      <c r="W465" s="58">
        <v>0.74615384615384617</v>
      </c>
      <c r="X465" s="58">
        <f t="shared" si="22"/>
        <v>-0.24615384615384617</v>
      </c>
      <c r="Y465" s="75" t="s">
        <v>105</v>
      </c>
      <c r="Z465" s="60"/>
      <c r="AA465" s="56" t="s">
        <v>92</v>
      </c>
      <c r="AB465" s="56" t="s">
        <v>93</v>
      </c>
      <c r="AC465" s="61">
        <v>80</v>
      </c>
      <c r="AD465" s="87">
        <v>2573.6795654797861</v>
      </c>
      <c r="AE465" s="88">
        <v>0.74977375565610871</v>
      </c>
      <c r="AF465" s="52">
        <f t="shared" si="23"/>
        <v>5.0226244343891335E-2</v>
      </c>
      <c r="AG465" s="62" t="s">
        <v>94</v>
      </c>
    </row>
    <row r="466" spans="1:33" s="26" customFormat="1" ht="16.5" customHeight="1" x14ac:dyDescent="0.3">
      <c r="A466" s="41" t="s">
        <v>31</v>
      </c>
      <c r="B466" s="42" t="s">
        <v>32</v>
      </c>
      <c r="C466" s="43" t="s">
        <v>203</v>
      </c>
      <c r="D466" s="44" t="s">
        <v>204</v>
      </c>
      <c r="E466" s="43" t="s">
        <v>205</v>
      </c>
      <c r="F466" s="43" t="s">
        <v>203</v>
      </c>
      <c r="G466" s="45" t="s">
        <v>87</v>
      </c>
      <c r="H466" s="46" t="s">
        <v>87</v>
      </c>
      <c r="I466" s="46" t="s">
        <v>65</v>
      </c>
      <c r="J466" s="47"/>
      <c r="K466" s="64" t="s">
        <v>106</v>
      </c>
      <c r="L466" s="64" t="s">
        <v>89</v>
      </c>
      <c r="M466" s="65">
        <v>55</v>
      </c>
      <c r="N466" s="51">
        <v>907.35891400709284</v>
      </c>
      <c r="O466" s="52">
        <v>0.65984205908160276</v>
      </c>
      <c r="P466" s="52">
        <f t="shared" si="21"/>
        <v>-0.10984205908160272</v>
      </c>
      <c r="Q466" s="53" t="s">
        <v>90</v>
      </c>
      <c r="R466" s="54"/>
      <c r="S466" s="73" t="s">
        <v>103</v>
      </c>
      <c r="T466" s="64" t="s">
        <v>104</v>
      </c>
      <c r="U466" s="66">
        <v>50</v>
      </c>
      <c r="V466" s="57">
        <v>1034.7738464818774</v>
      </c>
      <c r="W466" s="58">
        <v>0.68587306229891776</v>
      </c>
      <c r="X466" s="58">
        <f t="shared" si="22"/>
        <v>-0.18587306229891776</v>
      </c>
      <c r="Y466" s="75" t="s">
        <v>105</v>
      </c>
      <c r="Z466" s="60"/>
      <c r="AA466" s="56" t="s">
        <v>107</v>
      </c>
      <c r="AB466" s="56" t="s">
        <v>93</v>
      </c>
      <c r="AC466" s="61">
        <v>70</v>
      </c>
      <c r="AD466" s="87">
        <v>996.39027050236166</v>
      </c>
      <c r="AE466" s="88">
        <v>0.6811933313834454</v>
      </c>
      <c r="AF466" s="52">
        <f t="shared" si="23"/>
        <v>1.8806668616554556E-2</v>
      </c>
      <c r="AG466" s="62" t="s">
        <v>94</v>
      </c>
    </row>
    <row r="467" spans="1:33" s="26" customFormat="1" ht="16.5" customHeight="1" x14ac:dyDescent="0.3">
      <c r="A467" s="41" t="s">
        <v>31</v>
      </c>
      <c r="B467" s="42" t="s">
        <v>32</v>
      </c>
      <c r="C467" s="43" t="s">
        <v>203</v>
      </c>
      <c r="D467" s="44" t="s">
        <v>204</v>
      </c>
      <c r="E467" s="43" t="s">
        <v>205</v>
      </c>
      <c r="F467" s="43" t="s">
        <v>203</v>
      </c>
      <c r="G467" s="45" t="s">
        <v>87</v>
      </c>
      <c r="H467" s="46" t="s">
        <v>87</v>
      </c>
      <c r="I467" s="46" t="s">
        <v>69</v>
      </c>
      <c r="J467" s="47"/>
      <c r="K467" s="48" t="s">
        <v>95</v>
      </c>
      <c r="L467" s="64" t="s">
        <v>89</v>
      </c>
      <c r="M467" s="65">
        <v>55</v>
      </c>
      <c r="N467" s="51">
        <v>1020.9609893048129</v>
      </c>
      <c r="O467" s="52">
        <v>0.58990536277602523</v>
      </c>
      <c r="P467" s="52">
        <f t="shared" si="21"/>
        <v>-3.9905362776025188E-2</v>
      </c>
      <c r="Q467" s="53" t="s">
        <v>90</v>
      </c>
      <c r="R467" s="54"/>
      <c r="S467" s="68" t="s">
        <v>108</v>
      </c>
      <c r="T467" s="64" t="s">
        <v>104</v>
      </c>
      <c r="U467" s="66">
        <v>70</v>
      </c>
      <c r="V467" s="57">
        <v>11061.320849220108</v>
      </c>
      <c r="W467" s="58">
        <v>0.91009463722397477</v>
      </c>
      <c r="X467" s="58">
        <f t="shared" si="22"/>
        <v>-0.21009463722397481</v>
      </c>
      <c r="Y467" s="69" t="s">
        <v>109</v>
      </c>
      <c r="Z467" s="60"/>
      <c r="AA467" s="56" t="s">
        <v>92</v>
      </c>
      <c r="AB467" s="56" t="s">
        <v>93</v>
      </c>
      <c r="AC467" s="61">
        <v>80</v>
      </c>
      <c r="AD467" s="87">
        <v>1911.7815367483292</v>
      </c>
      <c r="AE467" s="88">
        <v>0.70820189274447942</v>
      </c>
      <c r="AF467" s="52">
        <f t="shared" si="23"/>
        <v>9.1798107255520622E-2</v>
      </c>
      <c r="AG467" s="62" t="s">
        <v>94</v>
      </c>
    </row>
    <row r="468" spans="1:33" s="26" customFormat="1" ht="16.5" customHeight="1" x14ac:dyDescent="0.3">
      <c r="A468" s="41" t="s">
        <v>31</v>
      </c>
      <c r="B468" s="42" t="s">
        <v>32</v>
      </c>
      <c r="C468" s="43" t="s">
        <v>203</v>
      </c>
      <c r="D468" s="44" t="s">
        <v>204</v>
      </c>
      <c r="E468" s="43" t="s">
        <v>205</v>
      </c>
      <c r="F468" s="43" t="s">
        <v>203</v>
      </c>
      <c r="G468" s="45" t="s">
        <v>87</v>
      </c>
      <c r="H468" s="46" t="s">
        <v>87</v>
      </c>
      <c r="I468" s="46" t="s">
        <v>75</v>
      </c>
      <c r="J468" s="47"/>
      <c r="K468" s="64" t="s">
        <v>106</v>
      </c>
      <c r="L468" s="64" t="s">
        <v>89</v>
      </c>
      <c r="M468" s="65">
        <v>55</v>
      </c>
      <c r="N468" s="51">
        <v>478.94002688172037</v>
      </c>
      <c r="O468" s="52">
        <v>0.46930193439865436</v>
      </c>
      <c r="P468" s="52">
        <f t="shared" si="21"/>
        <v>8.0698065601345681E-2</v>
      </c>
      <c r="Q468" s="53" t="s">
        <v>90</v>
      </c>
      <c r="R468" s="54"/>
      <c r="S468" s="68" t="s">
        <v>108</v>
      </c>
      <c r="T468" s="64" t="s">
        <v>104</v>
      </c>
      <c r="U468" s="66">
        <v>70</v>
      </c>
      <c r="V468" s="57">
        <v>5598.9027934272362</v>
      </c>
      <c r="W468" s="58">
        <v>0.89571068124474351</v>
      </c>
      <c r="X468" s="58">
        <f t="shared" si="22"/>
        <v>-0.19571068124474356</v>
      </c>
      <c r="Y468" s="69" t="s">
        <v>109</v>
      </c>
      <c r="Z468" s="60"/>
      <c r="AA468" s="56" t="s">
        <v>107</v>
      </c>
      <c r="AB468" s="56" t="s">
        <v>93</v>
      </c>
      <c r="AC468" s="61">
        <v>70</v>
      </c>
      <c r="AD468" s="87">
        <v>716.85162726008241</v>
      </c>
      <c r="AE468" s="88">
        <v>0.60470984020185026</v>
      </c>
      <c r="AF468" s="52">
        <f t="shared" si="23"/>
        <v>9.5290159798149698E-2</v>
      </c>
      <c r="AG468" s="62" t="s">
        <v>94</v>
      </c>
    </row>
    <row r="469" spans="1:33" s="26" customFormat="1" ht="16.5" customHeight="1" x14ac:dyDescent="0.3">
      <c r="A469" s="41" t="s">
        <v>31</v>
      </c>
      <c r="B469" s="42" t="s">
        <v>32</v>
      </c>
      <c r="C469" s="43" t="s">
        <v>203</v>
      </c>
      <c r="D469" s="44" t="s">
        <v>204</v>
      </c>
      <c r="E469" s="43" t="s">
        <v>205</v>
      </c>
      <c r="F469" s="43" t="s">
        <v>203</v>
      </c>
      <c r="G469" s="45" t="s">
        <v>87</v>
      </c>
      <c r="H469" s="46" t="s">
        <v>87</v>
      </c>
      <c r="I469" s="46" t="s">
        <v>78</v>
      </c>
      <c r="J469" s="47"/>
      <c r="K469" s="63" t="s">
        <v>95</v>
      </c>
      <c r="L469" s="64" t="s">
        <v>89</v>
      </c>
      <c r="M469" s="65">
        <v>55</v>
      </c>
      <c r="N469" s="51">
        <v>2800.9912837837833</v>
      </c>
      <c r="O469" s="52">
        <v>0.8117001828153565</v>
      </c>
      <c r="P469" s="52">
        <f t="shared" si="21"/>
        <v>-0.26170018281535645</v>
      </c>
      <c r="Q469" s="53" t="s">
        <v>90</v>
      </c>
      <c r="R469" s="54"/>
      <c r="S469" s="73" t="s">
        <v>185</v>
      </c>
      <c r="T469" s="64" t="s">
        <v>46</v>
      </c>
      <c r="U469" s="66">
        <v>40</v>
      </c>
      <c r="V469" s="57">
        <v>9567.658612975405</v>
      </c>
      <c r="W469" s="58">
        <v>0.81718464351005482</v>
      </c>
      <c r="X469" s="58">
        <f t="shared" si="22"/>
        <v>-0.4171846435100548</v>
      </c>
      <c r="Y469" s="75" t="s">
        <v>91</v>
      </c>
      <c r="Z469" s="60"/>
      <c r="AA469" s="56" t="s">
        <v>92</v>
      </c>
      <c r="AB469" s="56" t="s">
        <v>93</v>
      </c>
      <c r="AC469" s="61">
        <v>80</v>
      </c>
      <c r="AD469" s="87">
        <v>2018.2836734693876</v>
      </c>
      <c r="AE469" s="88">
        <v>0.71663619744058493</v>
      </c>
      <c r="AF469" s="52">
        <f t="shared" si="23"/>
        <v>8.3363802559415112E-2</v>
      </c>
      <c r="AG469" s="62" t="s">
        <v>94</v>
      </c>
    </row>
    <row r="470" spans="1:33" s="26" customFormat="1" ht="16.5" customHeight="1" x14ac:dyDescent="0.25">
      <c r="A470" s="41" t="s">
        <v>31</v>
      </c>
      <c r="B470" s="42" t="s">
        <v>32</v>
      </c>
      <c r="C470" s="43" t="s">
        <v>203</v>
      </c>
      <c r="D470" s="44" t="s">
        <v>204</v>
      </c>
      <c r="E470" s="43" t="s">
        <v>205</v>
      </c>
      <c r="F470" s="43" t="s">
        <v>203</v>
      </c>
      <c r="G470" s="45" t="s">
        <v>36</v>
      </c>
      <c r="H470" s="46" t="s">
        <v>111</v>
      </c>
      <c r="I470" s="46" t="s">
        <v>112</v>
      </c>
      <c r="J470" s="47"/>
      <c r="K470" s="48" t="s">
        <v>79</v>
      </c>
      <c r="L470" s="63" t="s">
        <v>71</v>
      </c>
      <c r="M470" s="50">
        <v>50</v>
      </c>
      <c r="N470" s="51">
        <v>2837.3800172228152</v>
      </c>
      <c r="O470" s="52">
        <v>0.83109679728037211</v>
      </c>
      <c r="P470" s="52">
        <f t="shared" si="21"/>
        <v>-0.33109679728037211</v>
      </c>
      <c r="Q470" s="53" t="s">
        <v>72</v>
      </c>
      <c r="R470" s="54"/>
      <c r="S470" s="73" t="s">
        <v>113</v>
      </c>
      <c r="T470" s="64" t="s">
        <v>104</v>
      </c>
      <c r="U470" s="50">
        <v>60</v>
      </c>
      <c r="V470" s="57">
        <v>4161.7576989204272</v>
      </c>
      <c r="W470" s="58">
        <v>0.8949722669529433</v>
      </c>
      <c r="X470" s="58">
        <f t="shared" si="22"/>
        <v>-0.29497226695294332</v>
      </c>
      <c r="Y470" s="75" t="s">
        <v>114</v>
      </c>
      <c r="Z470" s="60"/>
      <c r="AA470" s="76" t="s">
        <v>115</v>
      </c>
      <c r="AB470" s="56" t="s">
        <v>43</v>
      </c>
      <c r="AC470" s="61">
        <v>60</v>
      </c>
      <c r="AD470" s="87">
        <v>3193.6865029239916</v>
      </c>
      <c r="AE470" s="88">
        <v>0.91787439613526567</v>
      </c>
      <c r="AF470" s="52">
        <f t="shared" si="23"/>
        <v>-0.31787439613526569</v>
      </c>
      <c r="AG470" s="71" t="s">
        <v>116</v>
      </c>
    </row>
    <row r="471" spans="1:33" s="26" customFormat="1" ht="16.5" customHeight="1" x14ac:dyDescent="0.25">
      <c r="A471" s="41" t="s">
        <v>31</v>
      </c>
      <c r="B471" s="42" t="s">
        <v>32</v>
      </c>
      <c r="C471" s="43" t="s">
        <v>203</v>
      </c>
      <c r="D471" s="44" t="s">
        <v>204</v>
      </c>
      <c r="E471" s="43" t="s">
        <v>205</v>
      </c>
      <c r="F471" s="43" t="s">
        <v>203</v>
      </c>
      <c r="G471" s="45" t="s">
        <v>36</v>
      </c>
      <c r="H471" s="46" t="s">
        <v>111</v>
      </c>
      <c r="I471" s="46" t="s">
        <v>117</v>
      </c>
      <c r="J471" s="47"/>
      <c r="K471" s="64" t="s">
        <v>118</v>
      </c>
      <c r="L471" s="49" t="s">
        <v>40</v>
      </c>
      <c r="M471" s="65">
        <v>70</v>
      </c>
      <c r="N471" s="51">
        <v>2234.2704621684925</v>
      </c>
      <c r="O471" s="52">
        <v>0.77345399698340866</v>
      </c>
      <c r="P471" s="52">
        <f t="shared" si="21"/>
        <v>-7.3453996983408709E-2</v>
      </c>
      <c r="Q471" s="74" t="s">
        <v>41</v>
      </c>
      <c r="R471" s="54"/>
      <c r="S471" s="73" t="s">
        <v>103</v>
      </c>
      <c r="T471" s="64" t="s">
        <v>104</v>
      </c>
      <c r="U471" s="50">
        <v>40</v>
      </c>
      <c r="V471" s="57">
        <v>707.8810876803559</v>
      </c>
      <c r="W471" s="58">
        <v>0.67948717948717952</v>
      </c>
      <c r="X471" s="58">
        <f t="shared" si="22"/>
        <v>-0.27948717948717949</v>
      </c>
      <c r="Y471" s="75" t="s">
        <v>105</v>
      </c>
      <c r="Z471" s="60"/>
      <c r="AA471" s="76" t="s">
        <v>115</v>
      </c>
      <c r="AB471" s="56" t="s">
        <v>43</v>
      </c>
      <c r="AC471" s="61">
        <v>60</v>
      </c>
      <c r="AD471" s="87">
        <v>1327.2040104931798</v>
      </c>
      <c r="AE471" s="88">
        <v>0.71870286576168929</v>
      </c>
      <c r="AF471" s="52">
        <f t="shared" si="23"/>
        <v>-0.11870286576168931</v>
      </c>
      <c r="AG471" s="71" t="s">
        <v>116</v>
      </c>
    </row>
    <row r="472" spans="1:33" s="26" customFormat="1" ht="16.5" customHeight="1" x14ac:dyDescent="0.25">
      <c r="A472" s="41" t="s">
        <v>31</v>
      </c>
      <c r="B472" s="42" t="s">
        <v>32</v>
      </c>
      <c r="C472" s="43" t="s">
        <v>203</v>
      </c>
      <c r="D472" s="44" t="s">
        <v>204</v>
      </c>
      <c r="E472" s="43" t="s">
        <v>205</v>
      </c>
      <c r="F472" s="43" t="s">
        <v>203</v>
      </c>
      <c r="G472" s="45" t="s">
        <v>36</v>
      </c>
      <c r="H472" s="46" t="s">
        <v>119</v>
      </c>
      <c r="I472" s="46" t="s">
        <v>120</v>
      </c>
      <c r="J472" s="47"/>
      <c r="K472" s="64" t="s">
        <v>121</v>
      </c>
      <c r="L472" s="64" t="s">
        <v>93</v>
      </c>
      <c r="M472" s="65">
        <v>50</v>
      </c>
      <c r="N472" s="51">
        <v>662.86979669464824</v>
      </c>
      <c r="O472" s="52">
        <v>0.52194153488053674</v>
      </c>
      <c r="P472" s="52">
        <f t="shared" si="21"/>
        <v>-2.1941534880536739E-2</v>
      </c>
      <c r="Q472" s="53" t="s">
        <v>122</v>
      </c>
      <c r="R472" s="54"/>
      <c r="S472" s="72" t="s">
        <v>123</v>
      </c>
      <c r="T472" s="64" t="s">
        <v>84</v>
      </c>
      <c r="U472" s="50">
        <v>45</v>
      </c>
      <c r="V472" s="57">
        <v>261.07815789473784</v>
      </c>
      <c r="W472" s="58">
        <v>0.37981789552954059</v>
      </c>
      <c r="X472" s="58">
        <f t="shared" si="22"/>
        <v>7.0182104470459417E-2</v>
      </c>
      <c r="Y472" s="77" t="s">
        <v>124</v>
      </c>
      <c r="Z472" s="60"/>
      <c r="AA472" s="76" t="s">
        <v>125</v>
      </c>
      <c r="AB472" s="64" t="s">
        <v>43</v>
      </c>
      <c r="AC472" s="61">
        <v>60</v>
      </c>
      <c r="AD472" s="87">
        <v>1105.6522164122493</v>
      </c>
      <c r="AE472" s="88">
        <v>0.81173410008899849</v>
      </c>
      <c r="AF472" s="52">
        <f t="shared" si="23"/>
        <v>-0.21173410008899851</v>
      </c>
      <c r="AG472" s="71" t="s">
        <v>126</v>
      </c>
    </row>
    <row r="473" spans="1:33" s="26" customFormat="1" ht="16.5" customHeight="1" x14ac:dyDescent="0.25">
      <c r="A473" s="41" t="s">
        <v>31</v>
      </c>
      <c r="B473" s="42" t="s">
        <v>32</v>
      </c>
      <c r="C473" s="43" t="s">
        <v>203</v>
      </c>
      <c r="D473" s="44" t="s">
        <v>204</v>
      </c>
      <c r="E473" s="43" t="s">
        <v>205</v>
      </c>
      <c r="F473" s="43" t="s">
        <v>203</v>
      </c>
      <c r="G473" s="45" t="s">
        <v>36</v>
      </c>
      <c r="H473" s="46" t="s">
        <v>119</v>
      </c>
      <c r="I473" s="46" t="s">
        <v>127</v>
      </c>
      <c r="J473" s="47"/>
      <c r="K473" s="64" t="s">
        <v>128</v>
      </c>
      <c r="L473" s="63" t="s">
        <v>71</v>
      </c>
      <c r="M473" s="61">
        <v>55</v>
      </c>
      <c r="N473" s="51">
        <v>397.62294202898471</v>
      </c>
      <c r="O473" s="52">
        <v>0.44576523031203563</v>
      </c>
      <c r="P473" s="52">
        <f t="shared" si="21"/>
        <v>0.10423476968796441</v>
      </c>
      <c r="Q473" s="53" t="s">
        <v>129</v>
      </c>
      <c r="R473" s="54"/>
      <c r="S473" s="72" t="s">
        <v>130</v>
      </c>
      <c r="T473" s="64" t="s">
        <v>104</v>
      </c>
      <c r="U473" s="61">
        <v>40</v>
      </c>
      <c r="V473" s="57">
        <v>775.74515624999901</v>
      </c>
      <c r="W473" s="58">
        <v>0.64500290716454545</v>
      </c>
      <c r="X473" s="58">
        <f t="shared" si="22"/>
        <v>-0.24500290716454542</v>
      </c>
      <c r="Y473" s="75" t="s">
        <v>114</v>
      </c>
      <c r="Z473" s="60"/>
      <c r="AA473" s="76" t="s">
        <v>131</v>
      </c>
      <c r="AB473" s="64" t="s">
        <v>43</v>
      </c>
      <c r="AC473" s="61">
        <v>55</v>
      </c>
      <c r="AD473" s="87">
        <v>380.25119217424719</v>
      </c>
      <c r="AE473" s="88">
        <v>0.6703275405387944</v>
      </c>
      <c r="AF473" s="52">
        <f t="shared" si="23"/>
        <v>-0.12032754053879435</v>
      </c>
      <c r="AG473" s="71" t="s">
        <v>126</v>
      </c>
    </row>
    <row r="474" spans="1:33" s="26" customFormat="1" ht="16.5" customHeight="1" x14ac:dyDescent="0.25">
      <c r="A474" s="41" t="s">
        <v>31</v>
      </c>
      <c r="B474" s="42" t="s">
        <v>32</v>
      </c>
      <c r="C474" s="43" t="s">
        <v>203</v>
      </c>
      <c r="D474" s="44" t="s">
        <v>204</v>
      </c>
      <c r="E474" s="43" t="s">
        <v>205</v>
      </c>
      <c r="F474" s="43" t="s">
        <v>203</v>
      </c>
      <c r="G474" s="45" t="s">
        <v>36</v>
      </c>
      <c r="H474" s="46" t="s">
        <v>119</v>
      </c>
      <c r="I474" s="46" t="s">
        <v>132</v>
      </c>
      <c r="J474" s="47"/>
      <c r="K474" s="78" t="s">
        <v>133</v>
      </c>
      <c r="L474" s="49" t="s">
        <v>40</v>
      </c>
      <c r="M474" s="50">
        <v>60</v>
      </c>
      <c r="N474" s="51">
        <v>269.34153324665647</v>
      </c>
      <c r="O474" s="52">
        <v>0.43590729683230445</v>
      </c>
      <c r="P474" s="52">
        <f t="shared" si="21"/>
        <v>0.16409270316769553</v>
      </c>
      <c r="Q474" s="53" t="s">
        <v>134</v>
      </c>
      <c r="R474" s="54"/>
      <c r="S474" s="72" t="s">
        <v>130</v>
      </c>
      <c r="T474" s="64" t="s">
        <v>104</v>
      </c>
      <c r="U474" s="50">
        <v>40</v>
      </c>
      <c r="V474" s="57">
        <v>267.4418944115119</v>
      </c>
      <c r="W474" s="58">
        <v>0.39949397834227307</v>
      </c>
      <c r="X474" s="58">
        <f t="shared" si="22"/>
        <v>5.0602165772695162E-4</v>
      </c>
      <c r="Y474" s="75" t="s">
        <v>114</v>
      </c>
      <c r="Z474" s="60"/>
      <c r="AA474" s="76" t="s">
        <v>131</v>
      </c>
      <c r="AB474" s="64" t="s">
        <v>43</v>
      </c>
      <c r="AC474" s="61">
        <v>55</v>
      </c>
      <c r="AD474" s="87">
        <v>215.4848711435439</v>
      </c>
      <c r="AE474" s="88">
        <v>0.4382552373241575</v>
      </c>
      <c r="AF474" s="52">
        <f t="shared" si="23"/>
        <v>0.11174476267584255</v>
      </c>
      <c r="AG474" s="71" t="s">
        <v>126</v>
      </c>
    </row>
    <row r="475" spans="1:33" s="26" customFormat="1" ht="16.5" customHeight="1" x14ac:dyDescent="0.25">
      <c r="A475" s="41" t="s">
        <v>31</v>
      </c>
      <c r="B475" s="42" t="s">
        <v>32</v>
      </c>
      <c r="C475" s="43" t="s">
        <v>203</v>
      </c>
      <c r="D475" s="44" t="s">
        <v>204</v>
      </c>
      <c r="E475" s="43" t="s">
        <v>205</v>
      </c>
      <c r="F475" s="43" t="s">
        <v>203</v>
      </c>
      <c r="G475" s="45" t="s">
        <v>36</v>
      </c>
      <c r="H475" s="46" t="s">
        <v>119</v>
      </c>
      <c r="I475" s="46" t="s">
        <v>135</v>
      </c>
      <c r="J475" s="47"/>
      <c r="K475" s="48" t="s">
        <v>121</v>
      </c>
      <c r="L475" s="64" t="s">
        <v>93</v>
      </c>
      <c r="M475" s="65">
        <v>40</v>
      </c>
      <c r="N475" s="51">
        <v>299.49046792452805</v>
      </c>
      <c r="O475" s="52">
        <v>0.25018882175226587</v>
      </c>
      <c r="P475" s="52">
        <f t="shared" si="21"/>
        <v>0.14981117824773416</v>
      </c>
      <c r="Q475" s="53" t="s">
        <v>122</v>
      </c>
      <c r="R475" s="54"/>
      <c r="S475" s="72" t="s">
        <v>123</v>
      </c>
      <c r="T475" s="64" t="s">
        <v>84</v>
      </c>
      <c r="U475" s="50">
        <v>45</v>
      </c>
      <c r="V475" s="57">
        <v>134.75560606060591</v>
      </c>
      <c r="W475" s="58">
        <v>0.25547583081570996</v>
      </c>
      <c r="X475" s="58">
        <f t="shared" si="22"/>
        <v>0.19452416918429005</v>
      </c>
      <c r="Y475" s="77" t="s">
        <v>124</v>
      </c>
      <c r="Z475" s="60"/>
      <c r="AA475" s="76" t="s">
        <v>125</v>
      </c>
      <c r="AB475" s="64" t="s">
        <v>43</v>
      </c>
      <c r="AC475" s="61">
        <v>60</v>
      </c>
      <c r="AD475" s="87">
        <v>468.47417933130515</v>
      </c>
      <c r="AE475" s="88">
        <v>0.68334592145015105</v>
      </c>
      <c r="AF475" s="52">
        <f t="shared" si="23"/>
        <v>-8.3345921450151073E-2</v>
      </c>
      <c r="AG475" s="71" t="s">
        <v>126</v>
      </c>
    </row>
    <row r="476" spans="1:33" s="26" customFormat="1" ht="16.5" customHeight="1" x14ac:dyDescent="0.25">
      <c r="A476" s="41" t="s">
        <v>31</v>
      </c>
      <c r="B476" s="42" t="s">
        <v>32</v>
      </c>
      <c r="C476" s="43" t="s">
        <v>203</v>
      </c>
      <c r="D476" s="44" t="s">
        <v>204</v>
      </c>
      <c r="E476" s="43" t="s">
        <v>205</v>
      </c>
      <c r="F476" s="43" t="s">
        <v>203</v>
      </c>
      <c r="G476" s="45" t="s">
        <v>36</v>
      </c>
      <c r="H476" s="46" t="s">
        <v>119</v>
      </c>
      <c r="I476" s="46" t="s">
        <v>136</v>
      </c>
      <c r="J476" s="47"/>
      <c r="K476" s="64" t="s">
        <v>137</v>
      </c>
      <c r="L476" s="63" t="s">
        <v>71</v>
      </c>
      <c r="M476" s="65">
        <v>45</v>
      </c>
      <c r="N476" s="51">
        <v>402.63387343153312</v>
      </c>
      <c r="O476" s="52">
        <v>5.322608746152506E-2</v>
      </c>
      <c r="P476" s="52">
        <f t="shared" si="21"/>
        <v>0.39677391253847494</v>
      </c>
      <c r="Q476" s="53" t="s">
        <v>138</v>
      </c>
      <c r="R476" s="54"/>
      <c r="S476" s="72" t="s">
        <v>130</v>
      </c>
      <c r="T476" s="64" t="s">
        <v>104</v>
      </c>
      <c r="U476" s="66">
        <v>60</v>
      </c>
      <c r="V476" s="57">
        <v>1613.7566218823677</v>
      </c>
      <c r="W476" s="58">
        <v>0.81264881816597934</v>
      </c>
      <c r="X476" s="58">
        <f t="shared" si="22"/>
        <v>-0.21264881816597936</v>
      </c>
      <c r="Y476" s="75" t="s">
        <v>114</v>
      </c>
      <c r="Z476" s="60"/>
      <c r="AA476" s="76" t="s">
        <v>139</v>
      </c>
      <c r="AB476" s="56" t="s">
        <v>43</v>
      </c>
      <c r="AC476" s="61">
        <v>60</v>
      </c>
      <c r="AD476" s="87">
        <v>904.3933806004527</v>
      </c>
      <c r="AE476" s="88">
        <v>0.82115686160636503</v>
      </c>
      <c r="AF476" s="52">
        <f t="shared" si="23"/>
        <v>-0.22115686160636505</v>
      </c>
      <c r="AG476" s="71" t="s">
        <v>116</v>
      </c>
    </row>
    <row r="477" spans="1:33" s="26" customFormat="1" ht="16.5" customHeight="1" x14ac:dyDescent="0.25">
      <c r="A477" s="41" t="s">
        <v>31</v>
      </c>
      <c r="B477" s="42" t="s">
        <v>32</v>
      </c>
      <c r="C477" s="43" t="s">
        <v>203</v>
      </c>
      <c r="D477" s="44" t="s">
        <v>204</v>
      </c>
      <c r="E477" s="43" t="s">
        <v>205</v>
      </c>
      <c r="F477" s="43" t="s">
        <v>203</v>
      </c>
      <c r="G477" s="45" t="s">
        <v>36</v>
      </c>
      <c r="H477" s="46" t="s">
        <v>119</v>
      </c>
      <c r="I477" s="46" t="s">
        <v>140</v>
      </c>
      <c r="J477" s="47"/>
      <c r="K477" s="78" t="s">
        <v>141</v>
      </c>
      <c r="L477" s="49" t="s">
        <v>40</v>
      </c>
      <c r="M477" s="50">
        <v>65</v>
      </c>
      <c r="N477" s="92">
        <v>703.8127372141513</v>
      </c>
      <c r="O477" s="52">
        <v>0.71007529119028734</v>
      </c>
      <c r="P477" s="52">
        <f t="shared" si="21"/>
        <v>-6.0075291190287317E-2</v>
      </c>
      <c r="Q477" s="53" t="s">
        <v>134</v>
      </c>
      <c r="R477" s="54"/>
      <c r="S477" s="68" t="s">
        <v>142</v>
      </c>
      <c r="T477" s="64" t="s">
        <v>104</v>
      </c>
      <c r="U477" s="50">
        <v>50</v>
      </c>
      <c r="V477" s="57">
        <v>451.50773572605067</v>
      </c>
      <c r="W477" s="58">
        <v>0.62515283468113858</v>
      </c>
      <c r="X477" s="58">
        <f t="shared" si="22"/>
        <v>-0.12515283468113858</v>
      </c>
      <c r="Y477" s="69" t="s">
        <v>143</v>
      </c>
      <c r="Z477" s="60"/>
      <c r="AA477" s="76" t="s">
        <v>139</v>
      </c>
      <c r="AB477" s="56" t="s">
        <v>43</v>
      </c>
      <c r="AC477" s="61">
        <v>50</v>
      </c>
      <c r="AD477" s="87">
        <v>573.42699561186828</v>
      </c>
      <c r="AE477" s="88">
        <v>0.65014264570239599</v>
      </c>
      <c r="AF477" s="52">
        <f t="shared" si="23"/>
        <v>-0.15014264570239599</v>
      </c>
      <c r="AG477" s="71" t="s">
        <v>116</v>
      </c>
    </row>
    <row r="478" spans="1:33" s="26" customFormat="1" ht="16.5" customHeight="1" x14ac:dyDescent="0.25">
      <c r="A478" s="41" t="s">
        <v>31</v>
      </c>
      <c r="B478" s="42" t="s">
        <v>32</v>
      </c>
      <c r="C478" s="43" t="s">
        <v>203</v>
      </c>
      <c r="D478" s="44" t="s">
        <v>204</v>
      </c>
      <c r="E478" s="43" t="s">
        <v>205</v>
      </c>
      <c r="F478" s="43" t="s">
        <v>203</v>
      </c>
      <c r="G478" s="45" t="s">
        <v>36</v>
      </c>
      <c r="H478" s="46" t="s">
        <v>119</v>
      </c>
      <c r="I478" s="46" t="s">
        <v>144</v>
      </c>
      <c r="J478" s="47"/>
      <c r="K478" s="78" t="s">
        <v>133</v>
      </c>
      <c r="L478" s="49" t="s">
        <v>40</v>
      </c>
      <c r="M478" s="61">
        <v>65</v>
      </c>
      <c r="N478" s="51">
        <v>293.4973564431927</v>
      </c>
      <c r="O478" s="52">
        <v>0.58749839301784101</v>
      </c>
      <c r="P478" s="52">
        <f t="shared" si="21"/>
        <v>6.2501606982159008E-2</v>
      </c>
      <c r="Q478" s="53" t="s">
        <v>134</v>
      </c>
      <c r="R478" s="54"/>
      <c r="S478" s="72" t="s">
        <v>142</v>
      </c>
      <c r="T478" s="64" t="s">
        <v>104</v>
      </c>
      <c r="U478" s="50">
        <v>50</v>
      </c>
      <c r="V478" s="57">
        <v>297.08269184819693</v>
      </c>
      <c r="W478" s="58">
        <v>0.51527704372419902</v>
      </c>
      <c r="X478" s="58">
        <f t="shared" si="22"/>
        <v>-1.5277043724199024E-2</v>
      </c>
      <c r="Y478" s="69" t="s">
        <v>143</v>
      </c>
      <c r="Z478" s="60"/>
      <c r="AA478" s="76" t="s">
        <v>125</v>
      </c>
      <c r="AB478" s="64" t="s">
        <v>43</v>
      </c>
      <c r="AC478" s="61">
        <v>60</v>
      </c>
      <c r="AD478" s="87">
        <v>290.34661710543145</v>
      </c>
      <c r="AE478" s="88">
        <v>0.5540017426828745</v>
      </c>
      <c r="AF478" s="52">
        <f t="shared" si="23"/>
        <v>4.5998257317125479E-2</v>
      </c>
      <c r="AG478" s="71" t="s">
        <v>126</v>
      </c>
    </row>
    <row r="479" spans="1:33" s="26" customFormat="1" ht="16.5" customHeight="1" x14ac:dyDescent="0.25">
      <c r="A479" s="41" t="s">
        <v>31</v>
      </c>
      <c r="B479" s="42" t="s">
        <v>32</v>
      </c>
      <c r="C479" s="43" t="s">
        <v>203</v>
      </c>
      <c r="D479" s="44" t="s">
        <v>204</v>
      </c>
      <c r="E479" s="43" t="s">
        <v>205</v>
      </c>
      <c r="F479" s="43" t="s">
        <v>203</v>
      </c>
      <c r="G479" s="45" t="s">
        <v>36</v>
      </c>
      <c r="H479" s="46" t="s">
        <v>119</v>
      </c>
      <c r="I479" s="46" t="s">
        <v>145</v>
      </c>
      <c r="J479" s="47"/>
      <c r="K479" s="78" t="s">
        <v>133</v>
      </c>
      <c r="L479" s="49" t="s">
        <v>40</v>
      </c>
      <c r="M479" s="65">
        <v>60</v>
      </c>
      <c r="N479" s="51">
        <v>173.28732561399073</v>
      </c>
      <c r="O479" s="52">
        <v>0.56740686364470549</v>
      </c>
      <c r="P479" s="52">
        <f t="shared" si="21"/>
        <v>3.2593136355294483E-2</v>
      </c>
      <c r="Q479" s="53" t="s">
        <v>134</v>
      </c>
      <c r="R479" s="54"/>
      <c r="S479" s="68" t="s">
        <v>142</v>
      </c>
      <c r="T479" s="64" t="s">
        <v>104</v>
      </c>
      <c r="U479" s="61">
        <v>50</v>
      </c>
      <c r="V479" s="57">
        <v>225.26058879202975</v>
      </c>
      <c r="W479" s="58">
        <v>0.49122163088028387</v>
      </c>
      <c r="X479" s="58">
        <f t="shared" si="22"/>
        <v>8.778369119716134E-3</v>
      </c>
      <c r="Y479" s="69" t="s">
        <v>143</v>
      </c>
      <c r="Z479" s="60"/>
      <c r="AA479" s="76" t="s">
        <v>131</v>
      </c>
      <c r="AB479" s="64" t="s">
        <v>43</v>
      </c>
      <c r="AC479" s="61">
        <v>55</v>
      </c>
      <c r="AD479" s="87">
        <v>174.79383456400257</v>
      </c>
      <c r="AE479" s="88">
        <v>0.5732917354866337</v>
      </c>
      <c r="AF479" s="52">
        <f t="shared" si="23"/>
        <v>-2.3291735486633658E-2</v>
      </c>
      <c r="AG479" s="71" t="s">
        <v>126</v>
      </c>
    </row>
    <row r="480" spans="1:33" s="26" customFormat="1" ht="16.5" customHeight="1" x14ac:dyDescent="0.3">
      <c r="A480" s="41" t="s">
        <v>31</v>
      </c>
      <c r="B480" s="42" t="s">
        <v>32</v>
      </c>
      <c r="C480" s="43" t="s">
        <v>203</v>
      </c>
      <c r="D480" s="44" t="s">
        <v>204</v>
      </c>
      <c r="E480" s="43" t="s">
        <v>205</v>
      </c>
      <c r="F480" s="43" t="s">
        <v>203</v>
      </c>
      <c r="G480" s="46" t="s">
        <v>146</v>
      </c>
      <c r="H480" s="46" t="s">
        <v>146</v>
      </c>
      <c r="I480" s="46" t="s">
        <v>147</v>
      </c>
      <c r="J480" s="47"/>
      <c r="K480" s="56" t="s">
        <v>148</v>
      </c>
      <c r="L480" s="56"/>
      <c r="M480" s="56" t="s">
        <v>148</v>
      </c>
      <c r="N480" s="79" t="s">
        <v>148</v>
      </c>
      <c r="O480" s="79" t="s">
        <v>148</v>
      </c>
      <c r="P480" s="52" t="str">
        <f t="shared" si="21"/>
        <v/>
      </c>
      <c r="Q480" s="56" t="s">
        <v>148</v>
      </c>
      <c r="R480" s="54"/>
      <c r="S480" s="72" t="s">
        <v>148</v>
      </c>
      <c r="T480" s="56"/>
      <c r="U480" s="56" t="s">
        <v>148</v>
      </c>
      <c r="V480" s="56" t="s">
        <v>148</v>
      </c>
      <c r="W480" s="56" t="s">
        <v>148</v>
      </c>
      <c r="X480" s="58" t="str">
        <f t="shared" si="22"/>
        <v/>
      </c>
      <c r="Y480" s="80" t="s">
        <v>148</v>
      </c>
      <c r="Z480" s="60"/>
      <c r="AA480" s="56" t="s">
        <v>148</v>
      </c>
      <c r="AB480" s="56"/>
      <c r="AC480" s="81" t="s">
        <v>148</v>
      </c>
      <c r="AD480" s="79" t="s">
        <v>148</v>
      </c>
      <c r="AE480" s="79" t="s">
        <v>148</v>
      </c>
      <c r="AF480" s="52" t="str">
        <f t="shared" si="23"/>
        <v/>
      </c>
      <c r="AG480" s="80" t="s">
        <v>148</v>
      </c>
    </row>
    <row r="481" spans="1:33" s="26" customFormat="1" ht="16.5" customHeight="1" x14ac:dyDescent="0.3">
      <c r="A481" s="41" t="s">
        <v>31</v>
      </c>
      <c r="B481" s="42" t="s">
        <v>32</v>
      </c>
      <c r="C481" s="43" t="s">
        <v>203</v>
      </c>
      <c r="D481" s="44" t="s">
        <v>204</v>
      </c>
      <c r="E481" s="43" t="s">
        <v>205</v>
      </c>
      <c r="F481" s="43" t="s">
        <v>203</v>
      </c>
      <c r="G481" s="46" t="s">
        <v>146</v>
      </c>
      <c r="H481" s="46" t="s">
        <v>146</v>
      </c>
      <c r="I481" s="46" t="s">
        <v>149</v>
      </c>
      <c r="J481" s="47"/>
      <c r="K481" s="56" t="s">
        <v>148</v>
      </c>
      <c r="L481" s="56"/>
      <c r="M481" s="56" t="s">
        <v>148</v>
      </c>
      <c r="N481" s="79" t="s">
        <v>148</v>
      </c>
      <c r="O481" s="79" t="s">
        <v>148</v>
      </c>
      <c r="P481" s="52" t="str">
        <f t="shared" si="21"/>
        <v/>
      </c>
      <c r="Q481" s="56" t="s">
        <v>148</v>
      </c>
      <c r="R481" s="54"/>
      <c r="S481" s="72" t="s">
        <v>148</v>
      </c>
      <c r="T481" s="56"/>
      <c r="U481" s="56" t="s">
        <v>148</v>
      </c>
      <c r="V481" s="56" t="s">
        <v>148</v>
      </c>
      <c r="W481" s="56" t="s">
        <v>148</v>
      </c>
      <c r="X481" s="58" t="str">
        <f t="shared" si="22"/>
        <v/>
      </c>
      <c r="Y481" s="80" t="s">
        <v>148</v>
      </c>
      <c r="Z481" s="60"/>
      <c r="AA481" s="56" t="s">
        <v>148</v>
      </c>
      <c r="AB481" s="56"/>
      <c r="AC481" s="81" t="s">
        <v>148</v>
      </c>
      <c r="AD481" s="79" t="s">
        <v>148</v>
      </c>
      <c r="AE481" s="79" t="s">
        <v>148</v>
      </c>
      <c r="AF481" s="52" t="str">
        <f t="shared" si="23"/>
        <v/>
      </c>
      <c r="AG481" s="80" t="s">
        <v>148</v>
      </c>
    </row>
    <row r="482" spans="1:33" s="26" customFormat="1" ht="16.5" customHeight="1" x14ac:dyDescent="0.3">
      <c r="A482" s="41" t="s">
        <v>31</v>
      </c>
      <c r="B482" s="42" t="s">
        <v>32</v>
      </c>
      <c r="C482" s="43" t="s">
        <v>203</v>
      </c>
      <c r="D482" s="44" t="s">
        <v>204</v>
      </c>
      <c r="E482" s="43" t="s">
        <v>205</v>
      </c>
      <c r="F482" s="43" t="s">
        <v>203</v>
      </c>
      <c r="G482" s="46" t="s">
        <v>150</v>
      </c>
      <c r="H482" s="46" t="s">
        <v>150</v>
      </c>
      <c r="I482" s="46" t="s">
        <v>151</v>
      </c>
      <c r="J482" s="47"/>
      <c r="K482" s="56" t="s">
        <v>148</v>
      </c>
      <c r="L482" s="56"/>
      <c r="M482" s="56" t="s">
        <v>148</v>
      </c>
      <c r="N482" s="79" t="s">
        <v>148</v>
      </c>
      <c r="O482" s="79" t="s">
        <v>148</v>
      </c>
      <c r="P482" s="52" t="str">
        <f t="shared" si="21"/>
        <v/>
      </c>
      <c r="Q482" s="56" t="s">
        <v>148</v>
      </c>
      <c r="R482" s="54"/>
      <c r="S482" s="72" t="s">
        <v>148</v>
      </c>
      <c r="T482" s="56"/>
      <c r="U482" s="56" t="s">
        <v>148</v>
      </c>
      <c r="V482" s="56" t="s">
        <v>148</v>
      </c>
      <c r="W482" s="56" t="s">
        <v>148</v>
      </c>
      <c r="X482" s="58" t="str">
        <f t="shared" si="22"/>
        <v/>
      </c>
      <c r="Y482" s="80" t="s">
        <v>148</v>
      </c>
      <c r="Z482" s="60"/>
      <c r="AA482" s="56" t="s">
        <v>148</v>
      </c>
      <c r="AB482" s="56"/>
      <c r="AC482" s="81" t="s">
        <v>148</v>
      </c>
      <c r="AD482" s="79" t="s">
        <v>148</v>
      </c>
      <c r="AE482" s="79" t="s">
        <v>148</v>
      </c>
      <c r="AF482" s="52" t="str">
        <f t="shared" si="23"/>
        <v/>
      </c>
      <c r="AG482" s="80" t="s">
        <v>148</v>
      </c>
    </row>
    <row r="483" spans="1:33" s="26" customFormat="1" ht="16.5" customHeight="1" x14ac:dyDescent="0.3">
      <c r="A483" s="41" t="s">
        <v>31</v>
      </c>
      <c r="B483" s="42" t="s">
        <v>32</v>
      </c>
      <c r="C483" s="43" t="s">
        <v>203</v>
      </c>
      <c r="D483" s="44" t="s">
        <v>204</v>
      </c>
      <c r="E483" s="43" t="s">
        <v>205</v>
      </c>
      <c r="F483" s="43" t="s">
        <v>203</v>
      </c>
      <c r="G483" s="46" t="s">
        <v>150</v>
      </c>
      <c r="H483" s="46" t="s">
        <v>150</v>
      </c>
      <c r="I483" s="82" t="s">
        <v>152</v>
      </c>
      <c r="J483" s="47"/>
      <c r="K483" s="56" t="s">
        <v>148</v>
      </c>
      <c r="L483" s="56"/>
      <c r="M483" s="56" t="s">
        <v>148</v>
      </c>
      <c r="N483" s="79" t="s">
        <v>148</v>
      </c>
      <c r="O483" s="79" t="s">
        <v>148</v>
      </c>
      <c r="P483" s="52" t="str">
        <f t="shared" si="21"/>
        <v/>
      </c>
      <c r="Q483" s="56" t="s">
        <v>148</v>
      </c>
      <c r="R483" s="54"/>
      <c r="S483" s="72" t="s">
        <v>148</v>
      </c>
      <c r="T483" s="56"/>
      <c r="U483" s="56" t="s">
        <v>148</v>
      </c>
      <c r="V483" s="56" t="s">
        <v>148</v>
      </c>
      <c r="W483" s="56" t="s">
        <v>148</v>
      </c>
      <c r="X483" s="58" t="str">
        <f t="shared" si="22"/>
        <v/>
      </c>
      <c r="Y483" s="80" t="s">
        <v>148</v>
      </c>
      <c r="Z483" s="60"/>
      <c r="AA483" s="56" t="s">
        <v>148</v>
      </c>
      <c r="AB483" s="56"/>
      <c r="AC483" s="81" t="s">
        <v>148</v>
      </c>
      <c r="AD483" s="79" t="s">
        <v>148</v>
      </c>
      <c r="AE483" s="79" t="s">
        <v>148</v>
      </c>
      <c r="AF483" s="52" t="str">
        <f t="shared" si="23"/>
        <v/>
      </c>
      <c r="AG483" s="80" t="s">
        <v>148</v>
      </c>
    </row>
    <row r="484" spans="1:33" s="26" customFormat="1" ht="16.5" customHeight="1" x14ac:dyDescent="0.3">
      <c r="A484" s="41" t="s">
        <v>31</v>
      </c>
      <c r="B484" s="42" t="s">
        <v>32</v>
      </c>
      <c r="C484" s="43" t="s">
        <v>203</v>
      </c>
      <c r="D484" s="44" t="s">
        <v>204</v>
      </c>
      <c r="E484" s="43" t="s">
        <v>205</v>
      </c>
      <c r="F484" s="43" t="s">
        <v>203</v>
      </c>
      <c r="G484" s="46" t="s">
        <v>153</v>
      </c>
      <c r="H484" s="46" t="s">
        <v>153</v>
      </c>
      <c r="I484" s="46" t="s">
        <v>154</v>
      </c>
      <c r="J484" s="47"/>
      <c r="K484" s="56" t="s">
        <v>148</v>
      </c>
      <c r="L484" s="56"/>
      <c r="M484" s="56" t="s">
        <v>148</v>
      </c>
      <c r="N484" s="79" t="s">
        <v>148</v>
      </c>
      <c r="O484" s="79" t="s">
        <v>148</v>
      </c>
      <c r="P484" s="52" t="str">
        <f t="shared" si="21"/>
        <v/>
      </c>
      <c r="Q484" s="56" t="s">
        <v>148</v>
      </c>
      <c r="R484" s="54"/>
      <c r="S484" s="72" t="s">
        <v>148</v>
      </c>
      <c r="T484" s="56"/>
      <c r="U484" s="56" t="s">
        <v>148</v>
      </c>
      <c r="V484" s="56" t="s">
        <v>148</v>
      </c>
      <c r="W484" s="56" t="s">
        <v>148</v>
      </c>
      <c r="X484" s="58" t="str">
        <f t="shared" si="22"/>
        <v/>
      </c>
      <c r="Y484" s="80" t="s">
        <v>148</v>
      </c>
      <c r="Z484" s="60"/>
      <c r="AA484" s="56" t="s">
        <v>148</v>
      </c>
      <c r="AB484" s="56"/>
      <c r="AC484" s="81" t="s">
        <v>148</v>
      </c>
      <c r="AD484" s="79" t="s">
        <v>148</v>
      </c>
      <c r="AE484" s="79" t="s">
        <v>148</v>
      </c>
      <c r="AF484" s="52" t="str">
        <f t="shared" si="23"/>
        <v/>
      </c>
      <c r="AG484" s="80" t="s">
        <v>148</v>
      </c>
    </row>
    <row r="485" spans="1:33" s="26" customFormat="1" ht="16.5" customHeight="1" x14ac:dyDescent="0.3">
      <c r="A485" s="41" t="s">
        <v>31</v>
      </c>
      <c r="B485" s="42" t="s">
        <v>32</v>
      </c>
      <c r="C485" s="43" t="s">
        <v>203</v>
      </c>
      <c r="D485" s="44" t="s">
        <v>204</v>
      </c>
      <c r="E485" s="43" t="s">
        <v>205</v>
      </c>
      <c r="F485" s="43" t="s">
        <v>203</v>
      </c>
      <c r="G485" s="46" t="s">
        <v>153</v>
      </c>
      <c r="H485" s="46" t="s">
        <v>153</v>
      </c>
      <c r="I485" s="82" t="s">
        <v>155</v>
      </c>
      <c r="J485" s="47"/>
      <c r="K485" s="56" t="s">
        <v>148</v>
      </c>
      <c r="L485" s="56"/>
      <c r="M485" s="56" t="s">
        <v>148</v>
      </c>
      <c r="N485" s="79" t="s">
        <v>148</v>
      </c>
      <c r="O485" s="79" t="s">
        <v>148</v>
      </c>
      <c r="P485" s="52" t="str">
        <f t="shared" si="21"/>
        <v/>
      </c>
      <c r="Q485" s="56" t="s">
        <v>148</v>
      </c>
      <c r="R485" s="54"/>
      <c r="S485" s="72" t="s">
        <v>148</v>
      </c>
      <c r="T485" s="56"/>
      <c r="U485" s="56" t="s">
        <v>148</v>
      </c>
      <c r="V485" s="56" t="s">
        <v>148</v>
      </c>
      <c r="W485" s="56" t="s">
        <v>148</v>
      </c>
      <c r="X485" s="58" t="str">
        <f t="shared" si="22"/>
        <v/>
      </c>
      <c r="Y485" s="80" t="s">
        <v>148</v>
      </c>
      <c r="Z485" s="60"/>
      <c r="AA485" s="56" t="s">
        <v>148</v>
      </c>
      <c r="AB485" s="56"/>
      <c r="AC485" s="81" t="s">
        <v>148</v>
      </c>
      <c r="AD485" s="79" t="s">
        <v>148</v>
      </c>
      <c r="AE485" s="79" t="s">
        <v>148</v>
      </c>
      <c r="AF485" s="52" t="str">
        <f t="shared" si="23"/>
        <v/>
      </c>
      <c r="AG485" s="80" t="s">
        <v>148</v>
      </c>
    </row>
    <row r="486" spans="1:33" s="26" customFormat="1" ht="16.5" customHeight="1" x14ac:dyDescent="0.3">
      <c r="A486" s="41" t="s">
        <v>31</v>
      </c>
      <c r="B486" s="42" t="s">
        <v>32</v>
      </c>
      <c r="C486" s="43" t="s">
        <v>203</v>
      </c>
      <c r="D486" s="44" t="s">
        <v>204</v>
      </c>
      <c r="E486" s="43" t="s">
        <v>205</v>
      </c>
      <c r="F486" s="43" t="s">
        <v>203</v>
      </c>
      <c r="G486" s="46" t="s">
        <v>156</v>
      </c>
      <c r="H486" s="46" t="s">
        <v>156</v>
      </c>
      <c r="I486" s="46" t="s">
        <v>147</v>
      </c>
      <c r="J486" s="47"/>
      <c r="K486" s="56" t="s">
        <v>148</v>
      </c>
      <c r="L486" s="56"/>
      <c r="M486" s="56" t="s">
        <v>148</v>
      </c>
      <c r="N486" s="79" t="s">
        <v>148</v>
      </c>
      <c r="O486" s="79" t="s">
        <v>148</v>
      </c>
      <c r="P486" s="52" t="str">
        <f t="shared" si="21"/>
        <v/>
      </c>
      <c r="Q486" s="56" t="s">
        <v>148</v>
      </c>
      <c r="R486" s="54"/>
      <c r="S486" s="72" t="s">
        <v>148</v>
      </c>
      <c r="T486" s="56"/>
      <c r="U486" s="56" t="s">
        <v>148</v>
      </c>
      <c r="V486" s="56" t="s">
        <v>148</v>
      </c>
      <c r="W486" s="56" t="s">
        <v>148</v>
      </c>
      <c r="X486" s="58" t="str">
        <f t="shared" si="22"/>
        <v/>
      </c>
      <c r="Y486" s="80" t="s">
        <v>148</v>
      </c>
      <c r="Z486" s="60"/>
      <c r="AA486" s="56" t="s">
        <v>148</v>
      </c>
      <c r="AB486" s="56"/>
      <c r="AC486" s="81" t="s">
        <v>148</v>
      </c>
      <c r="AD486" s="79" t="s">
        <v>148</v>
      </c>
      <c r="AE486" s="79" t="s">
        <v>148</v>
      </c>
      <c r="AF486" s="52" t="str">
        <f t="shared" si="23"/>
        <v/>
      </c>
      <c r="AG486" s="80" t="s">
        <v>148</v>
      </c>
    </row>
    <row r="487" spans="1:33" s="26" customFormat="1" ht="16.5" customHeight="1" x14ac:dyDescent="0.3">
      <c r="A487" s="41" t="s">
        <v>31</v>
      </c>
      <c r="B487" s="42" t="s">
        <v>32</v>
      </c>
      <c r="C487" s="43" t="s">
        <v>203</v>
      </c>
      <c r="D487" s="44" t="s">
        <v>204</v>
      </c>
      <c r="E487" s="43" t="s">
        <v>205</v>
      </c>
      <c r="F487" s="43" t="s">
        <v>203</v>
      </c>
      <c r="G487" s="46" t="s">
        <v>156</v>
      </c>
      <c r="H487" s="46" t="s">
        <v>156</v>
      </c>
      <c r="I487" s="46" t="s">
        <v>149</v>
      </c>
      <c r="J487" s="47"/>
      <c r="K487" s="56" t="s">
        <v>148</v>
      </c>
      <c r="L487" s="56"/>
      <c r="M487" s="56" t="s">
        <v>148</v>
      </c>
      <c r="N487" s="79" t="s">
        <v>148</v>
      </c>
      <c r="O487" s="79" t="s">
        <v>148</v>
      </c>
      <c r="P487" s="52" t="str">
        <f t="shared" si="21"/>
        <v/>
      </c>
      <c r="Q487" s="56" t="s">
        <v>148</v>
      </c>
      <c r="R487" s="54"/>
      <c r="S487" s="72" t="s">
        <v>148</v>
      </c>
      <c r="T487" s="56"/>
      <c r="U487" s="56" t="s">
        <v>148</v>
      </c>
      <c r="V487" s="56" t="s">
        <v>148</v>
      </c>
      <c r="W487" s="56" t="s">
        <v>148</v>
      </c>
      <c r="X487" s="58" t="str">
        <f t="shared" si="22"/>
        <v/>
      </c>
      <c r="Y487" s="80" t="s">
        <v>148</v>
      </c>
      <c r="Z487" s="60"/>
      <c r="AA487" s="56" t="s">
        <v>148</v>
      </c>
      <c r="AB487" s="56"/>
      <c r="AC487" s="81" t="s">
        <v>148</v>
      </c>
      <c r="AD487" s="79" t="s">
        <v>148</v>
      </c>
      <c r="AE487" s="79" t="s">
        <v>148</v>
      </c>
      <c r="AF487" s="52" t="str">
        <f t="shared" si="23"/>
        <v/>
      </c>
      <c r="AG487" s="80" t="s">
        <v>148</v>
      </c>
    </row>
    <row r="488" spans="1:33" s="26" customFormat="1" ht="16.5" customHeight="1" x14ac:dyDescent="0.3">
      <c r="A488" s="41" t="s">
        <v>31</v>
      </c>
      <c r="B488" s="42" t="s">
        <v>32</v>
      </c>
      <c r="C488" s="43" t="s">
        <v>203</v>
      </c>
      <c r="D488" s="44" t="s">
        <v>204</v>
      </c>
      <c r="E488" s="43" t="s">
        <v>205</v>
      </c>
      <c r="F488" s="43" t="s">
        <v>203</v>
      </c>
      <c r="G488" s="46" t="s">
        <v>157</v>
      </c>
      <c r="H488" s="46" t="s">
        <v>157</v>
      </c>
      <c r="I488" s="46" t="s">
        <v>151</v>
      </c>
      <c r="J488" s="47"/>
      <c r="K488" s="56" t="s">
        <v>148</v>
      </c>
      <c r="L488" s="56"/>
      <c r="M488" s="56" t="s">
        <v>148</v>
      </c>
      <c r="N488" s="79" t="s">
        <v>148</v>
      </c>
      <c r="O488" s="79" t="s">
        <v>148</v>
      </c>
      <c r="P488" s="52" t="str">
        <f t="shared" si="21"/>
        <v/>
      </c>
      <c r="Q488" s="56" t="s">
        <v>148</v>
      </c>
      <c r="R488" s="54"/>
      <c r="S488" s="72" t="s">
        <v>148</v>
      </c>
      <c r="T488" s="56"/>
      <c r="U488" s="56" t="s">
        <v>148</v>
      </c>
      <c r="V488" s="56" t="s">
        <v>148</v>
      </c>
      <c r="W488" s="56" t="s">
        <v>148</v>
      </c>
      <c r="X488" s="58" t="str">
        <f t="shared" si="22"/>
        <v/>
      </c>
      <c r="Y488" s="80" t="s">
        <v>148</v>
      </c>
      <c r="Z488" s="60"/>
      <c r="AA488" s="56" t="s">
        <v>148</v>
      </c>
      <c r="AB488" s="56"/>
      <c r="AC488" s="81" t="s">
        <v>148</v>
      </c>
      <c r="AD488" s="79" t="s">
        <v>148</v>
      </c>
      <c r="AE488" s="79" t="s">
        <v>148</v>
      </c>
      <c r="AF488" s="52" t="str">
        <f t="shared" si="23"/>
        <v/>
      </c>
      <c r="AG488" s="80" t="s">
        <v>148</v>
      </c>
    </row>
    <row r="489" spans="1:33" s="26" customFormat="1" ht="16.5" customHeight="1" x14ac:dyDescent="0.3">
      <c r="A489" s="41" t="s">
        <v>31</v>
      </c>
      <c r="B489" s="42" t="s">
        <v>32</v>
      </c>
      <c r="C489" s="43" t="s">
        <v>203</v>
      </c>
      <c r="D489" s="44" t="s">
        <v>204</v>
      </c>
      <c r="E489" s="43" t="s">
        <v>205</v>
      </c>
      <c r="F489" s="43" t="s">
        <v>203</v>
      </c>
      <c r="G489" s="46" t="s">
        <v>157</v>
      </c>
      <c r="H489" s="46" t="s">
        <v>157</v>
      </c>
      <c r="I489" s="82" t="s">
        <v>152</v>
      </c>
      <c r="J489" s="47"/>
      <c r="K489" s="56" t="s">
        <v>148</v>
      </c>
      <c r="L489" s="56"/>
      <c r="M489" s="56" t="s">
        <v>148</v>
      </c>
      <c r="N489" s="79" t="s">
        <v>148</v>
      </c>
      <c r="O489" s="79" t="s">
        <v>148</v>
      </c>
      <c r="P489" s="52" t="str">
        <f t="shared" si="21"/>
        <v/>
      </c>
      <c r="Q489" s="56" t="s">
        <v>148</v>
      </c>
      <c r="R489" s="54"/>
      <c r="S489" s="72" t="s">
        <v>148</v>
      </c>
      <c r="T489" s="56"/>
      <c r="U489" s="56" t="s">
        <v>148</v>
      </c>
      <c r="V489" s="56" t="s">
        <v>148</v>
      </c>
      <c r="W489" s="56" t="s">
        <v>148</v>
      </c>
      <c r="X489" s="58" t="str">
        <f t="shared" si="22"/>
        <v/>
      </c>
      <c r="Y489" s="80" t="s">
        <v>148</v>
      </c>
      <c r="Z489" s="60"/>
      <c r="AA489" s="56" t="s">
        <v>148</v>
      </c>
      <c r="AB489" s="56"/>
      <c r="AC489" s="81" t="s">
        <v>148</v>
      </c>
      <c r="AD489" s="79" t="s">
        <v>148</v>
      </c>
      <c r="AE489" s="79" t="s">
        <v>148</v>
      </c>
      <c r="AF489" s="52" t="str">
        <f t="shared" si="23"/>
        <v/>
      </c>
      <c r="AG489" s="80" t="s">
        <v>148</v>
      </c>
    </row>
    <row r="490" spans="1:33" s="26" customFormat="1" ht="16.5" customHeight="1" x14ac:dyDescent="0.3">
      <c r="A490" s="41" t="s">
        <v>31</v>
      </c>
      <c r="B490" s="42" t="s">
        <v>32</v>
      </c>
      <c r="C490" s="43" t="s">
        <v>203</v>
      </c>
      <c r="D490" s="44" t="s">
        <v>204</v>
      </c>
      <c r="E490" s="43" t="s">
        <v>205</v>
      </c>
      <c r="F490" s="43" t="s">
        <v>203</v>
      </c>
      <c r="G490" s="46" t="s">
        <v>158</v>
      </c>
      <c r="H490" s="46" t="s">
        <v>158</v>
      </c>
      <c r="I490" s="46" t="s">
        <v>154</v>
      </c>
      <c r="J490" s="47"/>
      <c r="K490" s="56" t="s">
        <v>148</v>
      </c>
      <c r="L490" s="56"/>
      <c r="M490" s="56" t="s">
        <v>148</v>
      </c>
      <c r="N490" s="79" t="s">
        <v>148</v>
      </c>
      <c r="O490" s="79" t="s">
        <v>148</v>
      </c>
      <c r="P490" s="52" t="str">
        <f t="shared" si="21"/>
        <v/>
      </c>
      <c r="Q490" s="56" t="s">
        <v>148</v>
      </c>
      <c r="R490" s="54"/>
      <c r="S490" s="72" t="s">
        <v>148</v>
      </c>
      <c r="T490" s="56"/>
      <c r="U490" s="56" t="s">
        <v>148</v>
      </c>
      <c r="V490" s="56" t="s">
        <v>148</v>
      </c>
      <c r="W490" s="56" t="s">
        <v>148</v>
      </c>
      <c r="X490" s="58" t="str">
        <f t="shared" si="22"/>
        <v/>
      </c>
      <c r="Y490" s="80" t="s">
        <v>148</v>
      </c>
      <c r="Z490" s="60"/>
      <c r="AA490" s="56" t="s">
        <v>148</v>
      </c>
      <c r="AB490" s="56"/>
      <c r="AC490" s="81" t="s">
        <v>148</v>
      </c>
      <c r="AD490" s="79" t="s">
        <v>148</v>
      </c>
      <c r="AE490" s="79" t="s">
        <v>148</v>
      </c>
      <c r="AF490" s="52" t="str">
        <f t="shared" si="23"/>
        <v/>
      </c>
      <c r="AG490" s="80" t="s">
        <v>148</v>
      </c>
    </row>
    <row r="491" spans="1:33" s="26" customFormat="1" ht="16.5" customHeight="1" x14ac:dyDescent="0.3">
      <c r="A491" s="41" t="s">
        <v>31</v>
      </c>
      <c r="B491" s="42" t="s">
        <v>32</v>
      </c>
      <c r="C491" s="43" t="s">
        <v>203</v>
      </c>
      <c r="D491" s="44" t="s">
        <v>204</v>
      </c>
      <c r="E491" s="43" t="s">
        <v>205</v>
      </c>
      <c r="F491" s="43" t="s">
        <v>203</v>
      </c>
      <c r="G491" s="46" t="s">
        <v>158</v>
      </c>
      <c r="H491" s="46" t="s">
        <v>158</v>
      </c>
      <c r="I491" s="82" t="s">
        <v>155</v>
      </c>
      <c r="J491" s="47"/>
      <c r="K491" s="56" t="s">
        <v>148</v>
      </c>
      <c r="L491" s="56"/>
      <c r="M491" s="56" t="s">
        <v>148</v>
      </c>
      <c r="N491" s="79" t="s">
        <v>148</v>
      </c>
      <c r="O491" s="79" t="s">
        <v>148</v>
      </c>
      <c r="P491" s="52" t="str">
        <f t="shared" si="21"/>
        <v/>
      </c>
      <c r="Q491" s="56" t="s">
        <v>148</v>
      </c>
      <c r="R491" s="54"/>
      <c r="S491" s="72" t="s">
        <v>148</v>
      </c>
      <c r="T491" s="56"/>
      <c r="U491" s="56" t="s">
        <v>148</v>
      </c>
      <c r="V491" s="56" t="s">
        <v>148</v>
      </c>
      <c r="W491" s="56" t="s">
        <v>148</v>
      </c>
      <c r="X491" s="58" t="str">
        <f t="shared" si="22"/>
        <v/>
      </c>
      <c r="Y491" s="80" t="s">
        <v>148</v>
      </c>
      <c r="Z491" s="60"/>
      <c r="AA491" s="56" t="s">
        <v>148</v>
      </c>
      <c r="AB491" s="56"/>
      <c r="AC491" s="81" t="s">
        <v>148</v>
      </c>
      <c r="AD491" s="79" t="s">
        <v>148</v>
      </c>
      <c r="AE491" s="79" t="s">
        <v>148</v>
      </c>
      <c r="AF491" s="52" t="str">
        <f t="shared" si="23"/>
        <v/>
      </c>
      <c r="AG491" s="80" t="s">
        <v>148</v>
      </c>
    </row>
    <row r="492" spans="1:33" s="26" customFormat="1" ht="16.5" customHeight="1" x14ac:dyDescent="0.3">
      <c r="A492" s="41" t="s">
        <v>31</v>
      </c>
      <c r="B492" s="42" t="s">
        <v>32</v>
      </c>
      <c r="C492" s="43" t="s">
        <v>203</v>
      </c>
      <c r="D492" s="44" t="s">
        <v>204</v>
      </c>
      <c r="E492" s="43" t="s">
        <v>205</v>
      </c>
      <c r="F492" s="43" t="s">
        <v>203</v>
      </c>
      <c r="G492" s="46" t="s">
        <v>159</v>
      </c>
      <c r="H492" s="46" t="s">
        <v>159</v>
      </c>
      <c r="I492" s="46" t="s">
        <v>147</v>
      </c>
      <c r="J492" s="47"/>
      <c r="K492" s="56" t="s">
        <v>148</v>
      </c>
      <c r="L492" s="56"/>
      <c r="M492" s="56" t="s">
        <v>148</v>
      </c>
      <c r="N492" s="79" t="s">
        <v>148</v>
      </c>
      <c r="O492" s="79" t="s">
        <v>148</v>
      </c>
      <c r="P492" s="52" t="str">
        <f t="shared" si="21"/>
        <v/>
      </c>
      <c r="Q492" s="56" t="s">
        <v>148</v>
      </c>
      <c r="R492" s="54"/>
      <c r="S492" s="72" t="s">
        <v>148</v>
      </c>
      <c r="T492" s="56"/>
      <c r="U492" s="56" t="s">
        <v>148</v>
      </c>
      <c r="V492" s="56" t="s">
        <v>148</v>
      </c>
      <c r="W492" s="56" t="s">
        <v>148</v>
      </c>
      <c r="X492" s="58" t="str">
        <f t="shared" si="22"/>
        <v/>
      </c>
      <c r="Y492" s="80" t="s">
        <v>148</v>
      </c>
      <c r="Z492" s="60"/>
      <c r="AA492" s="56" t="s">
        <v>148</v>
      </c>
      <c r="AB492" s="56"/>
      <c r="AC492" s="81" t="s">
        <v>148</v>
      </c>
      <c r="AD492" s="79" t="s">
        <v>148</v>
      </c>
      <c r="AE492" s="79" t="s">
        <v>148</v>
      </c>
      <c r="AF492" s="52" t="str">
        <f t="shared" si="23"/>
        <v/>
      </c>
      <c r="AG492" s="80" t="s">
        <v>148</v>
      </c>
    </row>
    <row r="493" spans="1:33" s="26" customFormat="1" ht="16.5" customHeight="1" x14ac:dyDescent="0.3">
      <c r="A493" s="41" t="s">
        <v>31</v>
      </c>
      <c r="B493" s="42" t="s">
        <v>32</v>
      </c>
      <c r="C493" s="43" t="s">
        <v>203</v>
      </c>
      <c r="D493" s="44" t="s">
        <v>204</v>
      </c>
      <c r="E493" s="43" t="s">
        <v>205</v>
      </c>
      <c r="F493" s="43" t="s">
        <v>203</v>
      </c>
      <c r="G493" s="46" t="s">
        <v>159</v>
      </c>
      <c r="H493" s="46" t="s">
        <v>159</v>
      </c>
      <c r="I493" s="46" t="s">
        <v>149</v>
      </c>
      <c r="J493" s="47"/>
      <c r="K493" s="56" t="s">
        <v>148</v>
      </c>
      <c r="L493" s="56"/>
      <c r="M493" s="56" t="s">
        <v>148</v>
      </c>
      <c r="N493" s="79" t="s">
        <v>148</v>
      </c>
      <c r="O493" s="79" t="s">
        <v>148</v>
      </c>
      <c r="P493" s="52" t="str">
        <f t="shared" si="21"/>
        <v/>
      </c>
      <c r="Q493" s="56" t="s">
        <v>148</v>
      </c>
      <c r="R493" s="54"/>
      <c r="S493" s="72" t="s">
        <v>148</v>
      </c>
      <c r="T493" s="56"/>
      <c r="U493" s="56" t="s">
        <v>148</v>
      </c>
      <c r="V493" s="56" t="s">
        <v>148</v>
      </c>
      <c r="W493" s="56" t="s">
        <v>148</v>
      </c>
      <c r="X493" s="58" t="str">
        <f t="shared" si="22"/>
        <v/>
      </c>
      <c r="Y493" s="80" t="s">
        <v>148</v>
      </c>
      <c r="Z493" s="60"/>
      <c r="AA493" s="56" t="s">
        <v>148</v>
      </c>
      <c r="AB493" s="56"/>
      <c r="AC493" s="81" t="s">
        <v>148</v>
      </c>
      <c r="AD493" s="79" t="s">
        <v>148</v>
      </c>
      <c r="AE493" s="79" t="s">
        <v>148</v>
      </c>
      <c r="AF493" s="52" t="str">
        <f t="shared" si="23"/>
        <v/>
      </c>
      <c r="AG493" s="80" t="s">
        <v>148</v>
      </c>
    </row>
    <row r="494" spans="1:33" s="26" customFormat="1" ht="16.5" customHeight="1" x14ac:dyDescent="0.3">
      <c r="A494" s="41" t="s">
        <v>31</v>
      </c>
      <c r="B494" s="42" t="s">
        <v>32</v>
      </c>
      <c r="C494" s="43" t="s">
        <v>203</v>
      </c>
      <c r="D494" s="44" t="s">
        <v>204</v>
      </c>
      <c r="E494" s="43" t="s">
        <v>205</v>
      </c>
      <c r="F494" s="43" t="s">
        <v>203</v>
      </c>
      <c r="G494" s="46" t="s">
        <v>160</v>
      </c>
      <c r="H494" s="46" t="s">
        <v>160</v>
      </c>
      <c r="I494" s="46" t="s">
        <v>151</v>
      </c>
      <c r="J494" s="47"/>
      <c r="K494" s="56" t="s">
        <v>148</v>
      </c>
      <c r="L494" s="56"/>
      <c r="M494" s="56" t="s">
        <v>148</v>
      </c>
      <c r="N494" s="79" t="s">
        <v>148</v>
      </c>
      <c r="O494" s="79" t="s">
        <v>148</v>
      </c>
      <c r="P494" s="52" t="str">
        <f t="shared" si="21"/>
        <v/>
      </c>
      <c r="Q494" s="56" t="s">
        <v>148</v>
      </c>
      <c r="R494" s="54"/>
      <c r="S494" s="72" t="s">
        <v>148</v>
      </c>
      <c r="T494" s="56"/>
      <c r="U494" s="56" t="s">
        <v>148</v>
      </c>
      <c r="V494" s="56" t="s">
        <v>148</v>
      </c>
      <c r="W494" s="56" t="s">
        <v>148</v>
      </c>
      <c r="X494" s="58" t="str">
        <f t="shared" si="22"/>
        <v/>
      </c>
      <c r="Y494" s="80" t="s">
        <v>148</v>
      </c>
      <c r="Z494" s="60"/>
      <c r="AA494" s="56" t="s">
        <v>148</v>
      </c>
      <c r="AB494" s="56"/>
      <c r="AC494" s="81" t="s">
        <v>148</v>
      </c>
      <c r="AD494" s="79" t="s">
        <v>148</v>
      </c>
      <c r="AE494" s="79" t="s">
        <v>148</v>
      </c>
      <c r="AF494" s="52" t="str">
        <f t="shared" si="23"/>
        <v/>
      </c>
      <c r="AG494" s="80" t="s">
        <v>148</v>
      </c>
    </row>
    <row r="495" spans="1:33" s="26" customFormat="1" ht="16.5" customHeight="1" x14ac:dyDescent="0.3">
      <c r="A495" s="41" t="s">
        <v>31</v>
      </c>
      <c r="B495" s="42" t="s">
        <v>32</v>
      </c>
      <c r="C495" s="43" t="s">
        <v>203</v>
      </c>
      <c r="D495" s="44" t="s">
        <v>204</v>
      </c>
      <c r="E495" s="43" t="s">
        <v>205</v>
      </c>
      <c r="F495" s="43" t="s">
        <v>203</v>
      </c>
      <c r="G495" s="46" t="s">
        <v>160</v>
      </c>
      <c r="H495" s="46" t="s">
        <v>160</v>
      </c>
      <c r="I495" s="82" t="s">
        <v>152</v>
      </c>
      <c r="J495" s="47"/>
      <c r="K495" s="56" t="s">
        <v>148</v>
      </c>
      <c r="L495" s="56"/>
      <c r="M495" s="56" t="s">
        <v>148</v>
      </c>
      <c r="N495" s="79" t="s">
        <v>148</v>
      </c>
      <c r="O495" s="79" t="s">
        <v>148</v>
      </c>
      <c r="P495" s="52" t="str">
        <f t="shared" si="21"/>
        <v/>
      </c>
      <c r="Q495" s="56" t="s">
        <v>148</v>
      </c>
      <c r="R495" s="54"/>
      <c r="S495" s="72" t="s">
        <v>148</v>
      </c>
      <c r="T495" s="56"/>
      <c r="U495" s="56" t="s">
        <v>148</v>
      </c>
      <c r="V495" s="56" t="s">
        <v>148</v>
      </c>
      <c r="W495" s="56" t="s">
        <v>148</v>
      </c>
      <c r="X495" s="58" t="str">
        <f t="shared" si="22"/>
        <v/>
      </c>
      <c r="Y495" s="80" t="s">
        <v>148</v>
      </c>
      <c r="Z495" s="60"/>
      <c r="AA495" s="56" t="s">
        <v>148</v>
      </c>
      <c r="AB495" s="56"/>
      <c r="AC495" s="81" t="s">
        <v>148</v>
      </c>
      <c r="AD495" s="79" t="s">
        <v>148</v>
      </c>
      <c r="AE495" s="79" t="s">
        <v>148</v>
      </c>
      <c r="AF495" s="52" t="str">
        <f t="shared" si="23"/>
        <v/>
      </c>
      <c r="AG495" s="80" t="s">
        <v>148</v>
      </c>
    </row>
    <row r="496" spans="1:33" s="26" customFormat="1" ht="16.5" customHeight="1" x14ac:dyDescent="0.3">
      <c r="A496" s="41" t="s">
        <v>31</v>
      </c>
      <c r="B496" s="42" t="s">
        <v>32</v>
      </c>
      <c r="C496" s="43" t="s">
        <v>203</v>
      </c>
      <c r="D496" s="44" t="s">
        <v>204</v>
      </c>
      <c r="E496" s="43" t="s">
        <v>205</v>
      </c>
      <c r="F496" s="43" t="s">
        <v>203</v>
      </c>
      <c r="G496" s="46" t="s">
        <v>161</v>
      </c>
      <c r="H496" s="46" t="s">
        <v>161</v>
      </c>
      <c r="I496" s="46" t="s">
        <v>154</v>
      </c>
      <c r="J496" s="47"/>
      <c r="K496" s="56" t="s">
        <v>148</v>
      </c>
      <c r="L496" s="56"/>
      <c r="M496" s="56" t="s">
        <v>148</v>
      </c>
      <c r="N496" s="79" t="s">
        <v>148</v>
      </c>
      <c r="O496" s="79" t="s">
        <v>148</v>
      </c>
      <c r="P496" s="52" t="str">
        <f t="shared" si="21"/>
        <v/>
      </c>
      <c r="Q496" s="56" t="s">
        <v>148</v>
      </c>
      <c r="R496" s="54"/>
      <c r="S496" s="72" t="s">
        <v>148</v>
      </c>
      <c r="T496" s="56"/>
      <c r="U496" s="56" t="s">
        <v>148</v>
      </c>
      <c r="V496" s="56" t="s">
        <v>148</v>
      </c>
      <c r="W496" s="56" t="s">
        <v>148</v>
      </c>
      <c r="X496" s="58" t="str">
        <f t="shared" si="22"/>
        <v/>
      </c>
      <c r="Y496" s="80" t="s">
        <v>148</v>
      </c>
      <c r="Z496" s="60"/>
      <c r="AA496" s="56" t="s">
        <v>148</v>
      </c>
      <c r="AB496" s="56"/>
      <c r="AC496" s="81" t="s">
        <v>148</v>
      </c>
      <c r="AD496" s="79" t="s">
        <v>148</v>
      </c>
      <c r="AE496" s="79" t="s">
        <v>148</v>
      </c>
      <c r="AF496" s="52" t="str">
        <f t="shared" si="23"/>
        <v/>
      </c>
      <c r="AG496" s="80" t="s">
        <v>148</v>
      </c>
    </row>
    <row r="497" spans="1:33" s="26" customFormat="1" ht="16.5" customHeight="1" x14ac:dyDescent="0.3">
      <c r="A497" s="41" t="s">
        <v>31</v>
      </c>
      <c r="B497" s="42" t="s">
        <v>32</v>
      </c>
      <c r="C497" s="43" t="s">
        <v>203</v>
      </c>
      <c r="D497" s="44" t="s">
        <v>204</v>
      </c>
      <c r="E497" s="43" t="s">
        <v>205</v>
      </c>
      <c r="F497" s="43" t="s">
        <v>203</v>
      </c>
      <c r="G497" s="46" t="s">
        <v>161</v>
      </c>
      <c r="H497" s="46" t="s">
        <v>161</v>
      </c>
      <c r="I497" s="82" t="s">
        <v>155</v>
      </c>
      <c r="J497" s="47"/>
      <c r="K497" s="56" t="s">
        <v>148</v>
      </c>
      <c r="L497" s="56"/>
      <c r="M497" s="56" t="s">
        <v>148</v>
      </c>
      <c r="N497" s="79" t="s">
        <v>148</v>
      </c>
      <c r="O497" s="79" t="s">
        <v>148</v>
      </c>
      <c r="P497" s="52" t="str">
        <f t="shared" si="21"/>
        <v/>
      </c>
      <c r="Q497" s="56" t="s">
        <v>148</v>
      </c>
      <c r="R497" s="54"/>
      <c r="S497" s="72" t="s">
        <v>148</v>
      </c>
      <c r="T497" s="56"/>
      <c r="U497" s="56" t="s">
        <v>148</v>
      </c>
      <c r="V497" s="56" t="s">
        <v>148</v>
      </c>
      <c r="W497" s="56" t="s">
        <v>148</v>
      </c>
      <c r="X497" s="58" t="str">
        <f t="shared" si="22"/>
        <v/>
      </c>
      <c r="Y497" s="80" t="s">
        <v>148</v>
      </c>
      <c r="Z497" s="60"/>
      <c r="AA497" s="56" t="s">
        <v>148</v>
      </c>
      <c r="AB497" s="56"/>
      <c r="AC497" s="81" t="s">
        <v>148</v>
      </c>
      <c r="AD497" s="79" t="s">
        <v>148</v>
      </c>
      <c r="AE497" s="79" t="s">
        <v>148</v>
      </c>
      <c r="AF497" s="52" t="str">
        <f t="shared" si="23"/>
        <v/>
      </c>
      <c r="AG497" s="80" t="s">
        <v>148</v>
      </c>
    </row>
    <row r="498" spans="1:33" s="26" customFormat="1" ht="16.5" customHeight="1" x14ac:dyDescent="0.25">
      <c r="A498" s="41" t="s">
        <v>31</v>
      </c>
      <c r="B498" s="42" t="s">
        <v>32</v>
      </c>
      <c r="C498" s="43" t="s">
        <v>206</v>
      </c>
      <c r="D498" s="44" t="s">
        <v>207</v>
      </c>
      <c r="E498" s="43" t="s">
        <v>208</v>
      </c>
      <c r="F498" s="43" t="s">
        <v>206</v>
      </c>
      <c r="G498" s="45" t="s">
        <v>36</v>
      </c>
      <c r="H498" s="45" t="s">
        <v>37</v>
      </c>
      <c r="I498" s="46" t="s">
        <v>38</v>
      </c>
      <c r="J498" s="47"/>
      <c r="K498" s="48" t="s">
        <v>39</v>
      </c>
      <c r="L498" s="49" t="s">
        <v>40</v>
      </c>
      <c r="M498" s="50">
        <v>80</v>
      </c>
      <c r="N498" s="51">
        <v>16114.866735700196</v>
      </c>
      <c r="O498" s="52">
        <v>0.89655172413793105</v>
      </c>
      <c r="P498" s="52">
        <f t="shared" si="21"/>
        <v>-9.6551724137931005E-2</v>
      </c>
      <c r="Q498" s="53" t="s">
        <v>41</v>
      </c>
      <c r="R498" s="54"/>
      <c r="S498" s="55" t="s">
        <v>42</v>
      </c>
      <c r="T498" s="56" t="s">
        <v>43</v>
      </c>
      <c r="U498" s="50">
        <v>70</v>
      </c>
      <c r="V498" s="57">
        <v>31556.768572787962</v>
      </c>
      <c r="W498" s="58">
        <v>0.92926613616268783</v>
      </c>
      <c r="X498" s="58">
        <f t="shared" si="22"/>
        <v>-0.22926613616268787</v>
      </c>
      <c r="Y498" s="59" t="s">
        <v>44</v>
      </c>
      <c r="Z498" s="60"/>
      <c r="AA498" s="56" t="s">
        <v>45</v>
      </c>
      <c r="AB498" s="56" t="s">
        <v>46</v>
      </c>
      <c r="AC498" s="61">
        <v>40</v>
      </c>
      <c r="AD498" s="51">
        <v>2539.7181994047633</v>
      </c>
      <c r="AE498" s="52">
        <v>0.59416445623342173</v>
      </c>
      <c r="AF498" s="52">
        <f t="shared" si="23"/>
        <v>-0.19416445623342171</v>
      </c>
      <c r="AG498" s="62" t="s">
        <v>47</v>
      </c>
    </row>
    <row r="499" spans="1:33" s="26" customFormat="1" ht="16.5" customHeight="1" x14ac:dyDescent="0.25">
      <c r="A499" s="41" t="s">
        <v>31</v>
      </c>
      <c r="B499" s="42" t="s">
        <v>32</v>
      </c>
      <c r="C499" s="43" t="s">
        <v>206</v>
      </c>
      <c r="D499" s="44" t="s">
        <v>207</v>
      </c>
      <c r="E499" s="43" t="s">
        <v>208</v>
      </c>
      <c r="F499" s="43" t="s">
        <v>206</v>
      </c>
      <c r="G499" s="45" t="s">
        <v>36</v>
      </c>
      <c r="H499" s="45" t="s">
        <v>37</v>
      </c>
      <c r="I499" s="46" t="s">
        <v>48</v>
      </c>
      <c r="J499" s="47"/>
      <c r="K499" s="63" t="s">
        <v>49</v>
      </c>
      <c r="L499" s="49" t="s">
        <v>40</v>
      </c>
      <c r="M499" s="50">
        <v>75</v>
      </c>
      <c r="N499" s="51">
        <v>5753.7555889803971</v>
      </c>
      <c r="O499" s="52">
        <v>0.79848293299620743</v>
      </c>
      <c r="P499" s="52">
        <f t="shared" si="21"/>
        <v>-4.8482932996207428E-2</v>
      </c>
      <c r="Q499" s="53" t="s">
        <v>41</v>
      </c>
      <c r="R499" s="54"/>
      <c r="S499" s="55" t="s">
        <v>50</v>
      </c>
      <c r="T499" s="56" t="s">
        <v>43</v>
      </c>
      <c r="U499" s="50">
        <v>70</v>
      </c>
      <c r="V499" s="57">
        <v>11037.366795711736</v>
      </c>
      <c r="W499" s="58">
        <v>0.84905183312262955</v>
      </c>
      <c r="X499" s="58">
        <f t="shared" si="22"/>
        <v>-0.1490518331226296</v>
      </c>
      <c r="Y499" s="59" t="s">
        <v>44</v>
      </c>
      <c r="Z499" s="60"/>
      <c r="AA499" s="56" t="s">
        <v>51</v>
      </c>
      <c r="AB499" s="56" t="s">
        <v>46</v>
      </c>
      <c r="AC499" s="61">
        <v>30</v>
      </c>
      <c r="AD499" s="51">
        <v>1098.9835355147638</v>
      </c>
      <c r="AE499" s="52">
        <v>0.31681415929203544</v>
      </c>
      <c r="AF499" s="52">
        <f t="shared" si="23"/>
        <v>-1.6814159292035447E-2</v>
      </c>
      <c r="AG499" s="62" t="s">
        <v>47</v>
      </c>
    </row>
    <row r="500" spans="1:33" s="26" customFormat="1" ht="16.5" customHeight="1" x14ac:dyDescent="0.25">
      <c r="A500" s="41" t="s">
        <v>31</v>
      </c>
      <c r="B500" s="42" t="s">
        <v>32</v>
      </c>
      <c r="C500" s="43" t="s">
        <v>206</v>
      </c>
      <c r="D500" s="44" t="s">
        <v>207</v>
      </c>
      <c r="E500" s="43" t="s">
        <v>208</v>
      </c>
      <c r="F500" s="43" t="s">
        <v>206</v>
      </c>
      <c r="G500" s="45" t="s">
        <v>36</v>
      </c>
      <c r="H500" s="45" t="s">
        <v>37</v>
      </c>
      <c r="I500" s="46" t="s">
        <v>52</v>
      </c>
      <c r="J500" s="47"/>
      <c r="K500" s="64" t="s">
        <v>53</v>
      </c>
      <c r="L500" s="49" t="s">
        <v>40</v>
      </c>
      <c r="M500" s="50">
        <v>80</v>
      </c>
      <c r="N500" s="51">
        <v>316444.68222222227</v>
      </c>
      <c r="O500" s="52">
        <v>0.8571428571428571</v>
      </c>
      <c r="P500" s="52">
        <f t="shared" si="21"/>
        <v>-5.7142857142857051E-2</v>
      </c>
      <c r="Q500" s="53" t="s">
        <v>41</v>
      </c>
      <c r="R500" s="54"/>
      <c r="S500" s="55" t="s">
        <v>54</v>
      </c>
      <c r="T500" s="56" t="s">
        <v>43</v>
      </c>
      <c r="U500" s="50">
        <v>70</v>
      </c>
      <c r="V500" s="57">
        <v>588596.15583333338</v>
      </c>
      <c r="W500" s="58">
        <v>0.8571428571428571</v>
      </c>
      <c r="X500" s="58">
        <f t="shared" si="22"/>
        <v>-0.15714285714285714</v>
      </c>
      <c r="Y500" s="59" t="s">
        <v>44</v>
      </c>
      <c r="Z500" s="60"/>
      <c r="AA500" s="56" t="s">
        <v>55</v>
      </c>
      <c r="AB500" s="56" t="s">
        <v>46</v>
      </c>
      <c r="AC500" s="61">
        <v>60</v>
      </c>
      <c r="AD500" s="51">
        <v>82410.283529411754</v>
      </c>
      <c r="AE500" s="52">
        <v>0.80952380952380953</v>
      </c>
      <c r="AF500" s="52">
        <f t="shared" si="23"/>
        <v>-0.20952380952380956</v>
      </c>
      <c r="AG500" s="62" t="s">
        <v>47</v>
      </c>
    </row>
    <row r="501" spans="1:33" s="26" customFormat="1" ht="16.5" customHeight="1" x14ac:dyDescent="0.25">
      <c r="A501" s="41" t="s">
        <v>31</v>
      </c>
      <c r="B501" s="42" t="s">
        <v>32</v>
      </c>
      <c r="C501" s="43" t="s">
        <v>206</v>
      </c>
      <c r="D501" s="44" t="s">
        <v>207</v>
      </c>
      <c r="E501" s="43" t="s">
        <v>208</v>
      </c>
      <c r="F501" s="43" t="s">
        <v>206</v>
      </c>
      <c r="G501" s="45" t="s">
        <v>36</v>
      </c>
      <c r="H501" s="45" t="s">
        <v>37</v>
      </c>
      <c r="I501" s="46" t="s">
        <v>56</v>
      </c>
      <c r="J501" s="47"/>
      <c r="K501" s="63" t="s">
        <v>57</v>
      </c>
      <c r="L501" s="49" t="s">
        <v>40</v>
      </c>
      <c r="M501" s="50">
        <v>75</v>
      </c>
      <c r="N501" s="51">
        <v>48255.078484848469</v>
      </c>
      <c r="O501" s="52">
        <v>0.91826086956521746</v>
      </c>
      <c r="P501" s="52">
        <f t="shared" si="21"/>
        <v>-0.16826086956521746</v>
      </c>
      <c r="Q501" s="53" t="s">
        <v>41</v>
      </c>
      <c r="R501" s="54"/>
      <c r="S501" s="55" t="s">
        <v>58</v>
      </c>
      <c r="T501" s="56" t="s">
        <v>43</v>
      </c>
      <c r="U501" s="50">
        <v>70</v>
      </c>
      <c r="V501" s="57">
        <v>88668.407132216031</v>
      </c>
      <c r="W501" s="58">
        <v>0.93391304347826087</v>
      </c>
      <c r="X501" s="58">
        <f t="shared" si="22"/>
        <v>-0.23391304347826092</v>
      </c>
      <c r="Y501" s="59" t="s">
        <v>44</v>
      </c>
      <c r="Z501" s="60"/>
      <c r="AA501" s="56" t="s">
        <v>209</v>
      </c>
      <c r="AB501" s="56" t="s">
        <v>46</v>
      </c>
      <c r="AC501" s="61">
        <v>50</v>
      </c>
      <c r="AD501" s="51">
        <v>6350.3385746102458</v>
      </c>
      <c r="AE501" s="52">
        <v>0.78086956521739126</v>
      </c>
      <c r="AF501" s="52">
        <f t="shared" si="23"/>
        <v>-0.28086956521739126</v>
      </c>
      <c r="AG501" s="62" t="s">
        <v>47</v>
      </c>
    </row>
    <row r="502" spans="1:33" s="26" customFormat="1" ht="16.5" customHeight="1" x14ac:dyDescent="0.25">
      <c r="A502" s="41" t="s">
        <v>31</v>
      </c>
      <c r="B502" s="42" t="s">
        <v>32</v>
      </c>
      <c r="C502" s="43" t="s">
        <v>206</v>
      </c>
      <c r="D502" s="44" t="s">
        <v>207</v>
      </c>
      <c r="E502" s="43" t="s">
        <v>208</v>
      </c>
      <c r="F502" s="43" t="s">
        <v>206</v>
      </c>
      <c r="G502" s="45" t="s">
        <v>36</v>
      </c>
      <c r="H502" s="45" t="s">
        <v>37</v>
      </c>
      <c r="I502" s="46" t="s">
        <v>60</v>
      </c>
      <c r="J502" s="47"/>
      <c r="K502" s="63" t="s">
        <v>61</v>
      </c>
      <c r="L502" s="49" t="s">
        <v>40</v>
      </c>
      <c r="M502" s="50">
        <v>75</v>
      </c>
      <c r="N502" s="51">
        <v>7627.9954305396095</v>
      </c>
      <c r="O502" s="52">
        <v>0.81554307116104863</v>
      </c>
      <c r="P502" s="52">
        <f t="shared" si="21"/>
        <v>-6.5543071161048627E-2</v>
      </c>
      <c r="Q502" s="53" t="s">
        <v>41</v>
      </c>
      <c r="R502" s="54"/>
      <c r="S502" s="55" t="s">
        <v>62</v>
      </c>
      <c r="T502" s="56" t="s">
        <v>43</v>
      </c>
      <c r="U502" s="50">
        <v>60</v>
      </c>
      <c r="V502" s="57">
        <v>9169.8261026200726</v>
      </c>
      <c r="W502" s="58">
        <v>0.85767790262172283</v>
      </c>
      <c r="X502" s="58">
        <f t="shared" si="22"/>
        <v>-0.25767790262172285</v>
      </c>
      <c r="Y502" s="59" t="s">
        <v>63</v>
      </c>
      <c r="Z502" s="60"/>
      <c r="AA502" s="56" t="s">
        <v>68</v>
      </c>
      <c r="AB502" s="56" t="s">
        <v>46</v>
      </c>
      <c r="AC502" s="61">
        <v>30</v>
      </c>
      <c r="AD502" s="51">
        <v>912.68660792951584</v>
      </c>
      <c r="AE502" s="52">
        <v>0.21254681647940077</v>
      </c>
      <c r="AF502" s="52">
        <f t="shared" si="23"/>
        <v>8.745318352059922E-2</v>
      </c>
      <c r="AG502" s="62" t="s">
        <v>47</v>
      </c>
    </row>
    <row r="503" spans="1:33" s="26" customFormat="1" ht="16.5" customHeight="1" x14ac:dyDescent="0.25">
      <c r="A503" s="41" t="s">
        <v>31</v>
      </c>
      <c r="B503" s="42" t="s">
        <v>32</v>
      </c>
      <c r="C503" s="43" t="s">
        <v>206</v>
      </c>
      <c r="D503" s="44" t="s">
        <v>207</v>
      </c>
      <c r="E503" s="43" t="s">
        <v>208</v>
      </c>
      <c r="F503" s="43" t="s">
        <v>206</v>
      </c>
      <c r="G503" s="45" t="s">
        <v>36</v>
      </c>
      <c r="H503" s="45" t="s">
        <v>37</v>
      </c>
      <c r="I503" s="46" t="s">
        <v>65</v>
      </c>
      <c r="J503" s="47"/>
      <c r="K503" s="63" t="s">
        <v>66</v>
      </c>
      <c r="L503" s="49" t="s">
        <v>40</v>
      </c>
      <c r="M503" s="50">
        <v>70</v>
      </c>
      <c r="N503" s="51">
        <v>3699.4420310296118</v>
      </c>
      <c r="O503" s="52">
        <v>0.81729106628242076</v>
      </c>
      <c r="P503" s="52">
        <f t="shared" si="21"/>
        <v>-0.11729106628242081</v>
      </c>
      <c r="Q503" s="64" t="s">
        <v>41</v>
      </c>
      <c r="R503" s="54"/>
      <c r="S503" s="55" t="s">
        <v>67</v>
      </c>
      <c r="T503" s="56" t="s">
        <v>43</v>
      </c>
      <c r="U503" s="50">
        <v>60</v>
      </c>
      <c r="V503" s="57">
        <v>4972.7848893360015</v>
      </c>
      <c r="W503" s="58">
        <v>0.85936599423631121</v>
      </c>
      <c r="X503" s="58">
        <f t="shared" si="22"/>
        <v>-0.25936599423631124</v>
      </c>
      <c r="Y503" s="59" t="s">
        <v>63</v>
      </c>
      <c r="Z503" s="60"/>
      <c r="AA503" s="56" t="s">
        <v>68</v>
      </c>
      <c r="AB503" s="56" t="s">
        <v>46</v>
      </c>
      <c r="AC503" s="61">
        <v>30</v>
      </c>
      <c r="AD503" s="51">
        <v>542.70434343434374</v>
      </c>
      <c r="AE503" s="52">
        <v>0.1711815561959654</v>
      </c>
      <c r="AF503" s="52">
        <f t="shared" si="23"/>
        <v>0.12881844380403459</v>
      </c>
      <c r="AG503" s="62" t="s">
        <v>47</v>
      </c>
    </row>
    <row r="504" spans="1:33" s="26" customFormat="1" ht="16.5" customHeight="1" x14ac:dyDescent="0.25">
      <c r="A504" s="41" t="s">
        <v>31</v>
      </c>
      <c r="B504" s="42" t="s">
        <v>32</v>
      </c>
      <c r="C504" s="43" t="s">
        <v>206</v>
      </c>
      <c r="D504" s="44" t="s">
        <v>207</v>
      </c>
      <c r="E504" s="43" t="s">
        <v>208</v>
      </c>
      <c r="F504" s="43" t="s">
        <v>206</v>
      </c>
      <c r="G504" s="45" t="s">
        <v>36</v>
      </c>
      <c r="H504" s="45" t="s">
        <v>37</v>
      </c>
      <c r="I504" s="46" t="s">
        <v>69</v>
      </c>
      <c r="J504" s="47"/>
      <c r="K504" s="48" t="s">
        <v>70</v>
      </c>
      <c r="L504" s="63" t="s">
        <v>71</v>
      </c>
      <c r="M504" s="50">
        <v>70</v>
      </c>
      <c r="N504" s="51">
        <v>23978.923539282925</v>
      </c>
      <c r="O504" s="52">
        <v>0.95484340859431893</v>
      </c>
      <c r="P504" s="52">
        <f t="shared" si="21"/>
        <v>-0.25484340859431898</v>
      </c>
      <c r="Q504" s="53" t="s">
        <v>72</v>
      </c>
      <c r="R504" s="54"/>
      <c r="S504" s="55" t="s">
        <v>73</v>
      </c>
      <c r="T504" s="56" t="s">
        <v>43</v>
      </c>
      <c r="U504" s="50">
        <v>70</v>
      </c>
      <c r="V504" s="57">
        <v>10273.4003609831</v>
      </c>
      <c r="W504" s="58">
        <v>0.94828841951930076</v>
      </c>
      <c r="X504" s="58">
        <f t="shared" si="22"/>
        <v>-0.24828841951930081</v>
      </c>
      <c r="Y504" s="59" t="s">
        <v>74</v>
      </c>
      <c r="Z504" s="60"/>
      <c r="AA504" s="56" t="s">
        <v>68</v>
      </c>
      <c r="AB504" s="56" t="s">
        <v>46</v>
      </c>
      <c r="AC504" s="61">
        <v>45</v>
      </c>
      <c r="AD504" s="51">
        <v>621.34917999999971</v>
      </c>
      <c r="AE504" s="52">
        <v>0.36416605972323374</v>
      </c>
      <c r="AF504" s="52">
        <f t="shared" si="23"/>
        <v>8.5833940276766274E-2</v>
      </c>
      <c r="AG504" s="62" t="s">
        <v>47</v>
      </c>
    </row>
    <row r="505" spans="1:33" s="26" customFormat="1" ht="16.5" customHeight="1" x14ac:dyDescent="0.25">
      <c r="A505" s="41" t="s">
        <v>31</v>
      </c>
      <c r="B505" s="42" t="s">
        <v>32</v>
      </c>
      <c r="C505" s="43" t="s">
        <v>206</v>
      </c>
      <c r="D505" s="44" t="s">
        <v>207</v>
      </c>
      <c r="E505" s="43" t="s">
        <v>208</v>
      </c>
      <c r="F505" s="43" t="s">
        <v>206</v>
      </c>
      <c r="G505" s="45" t="s">
        <v>36</v>
      </c>
      <c r="H505" s="45" t="s">
        <v>37</v>
      </c>
      <c r="I505" s="46" t="s">
        <v>75</v>
      </c>
      <c r="J505" s="47"/>
      <c r="K505" s="63" t="s">
        <v>76</v>
      </c>
      <c r="L505" s="63" t="s">
        <v>71</v>
      </c>
      <c r="M505" s="50">
        <v>60</v>
      </c>
      <c r="N505" s="51">
        <v>9577.6725705467379</v>
      </c>
      <c r="O505" s="52">
        <v>0.95857988165680474</v>
      </c>
      <c r="P505" s="52">
        <f t="shared" si="21"/>
        <v>-0.35857988165680477</v>
      </c>
      <c r="Q505" s="53" t="s">
        <v>72</v>
      </c>
      <c r="R505" s="54"/>
      <c r="S505" s="55" t="s">
        <v>77</v>
      </c>
      <c r="T505" s="56" t="s">
        <v>43</v>
      </c>
      <c r="U505" s="50">
        <v>70</v>
      </c>
      <c r="V505" s="57">
        <v>5277.3599999999933</v>
      </c>
      <c r="W505" s="58">
        <v>0.96153846153846168</v>
      </c>
      <c r="X505" s="58">
        <f t="shared" si="22"/>
        <v>-0.26153846153846172</v>
      </c>
      <c r="Y505" s="59" t="s">
        <v>74</v>
      </c>
      <c r="Z505" s="60"/>
      <c r="AA505" s="56" t="s">
        <v>210</v>
      </c>
      <c r="AB505" s="56" t="s">
        <v>46</v>
      </c>
      <c r="AC505" s="61">
        <v>30</v>
      </c>
      <c r="AD505" s="51">
        <v>318.96535143769989</v>
      </c>
      <c r="AE505" s="52">
        <v>0.26458157227387996</v>
      </c>
      <c r="AF505" s="52">
        <f t="shared" si="23"/>
        <v>3.5418427726120028E-2</v>
      </c>
      <c r="AG505" s="62" t="s">
        <v>47</v>
      </c>
    </row>
    <row r="506" spans="1:33" s="26" customFormat="1" ht="16.5" customHeight="1" x14ac:dyDescent="0.25">
      <c r="A506" s="41" t="s">
        <v>31</v>
      </c>
      <c r="B506" s="42" t="s">
        <v>32</v>
      </c>
      <c r="C506" s="43" t="s">
        <v>206</v>
      </c>
      <c r="D506" s="44" t="s">
        <v>207</v>
      </c>
      <c r="E506" s="43" t="s">
        <v>208</v>
      </c>
      <c r="F506" s="43" t="s">
        <v>206</v>
      </c>
      <c r="G506" s="45" t="s">
        <v>36</v>
      </c>
      <c r="H506" s="45" t="s">
        <v>37</v>
      </c>
      <c r="I506" s="46" t="s">
        <v>78</v>
      </c>
      <c r="J506" s="47"/>
      <c r="K506" s="48" t="s">
        <v>79</v>
      </c>
      <c r="L506" s="63" t="s">
        <v>71</v>
      </c>
      <c r="M506" s="50">
        <v>40</v>
      </c>
      <c r="N506" s="51">
        <v>8374.3265306122448</v>
      </c>
      <c r="O506" s="52">
        <v>0.47572815533980578</v>
      </c>
      <c r="P506" s="52">
        <f t="shared" si="21"/>
        <v>-7.5728155339805758E-2</v>
      </c>
      <c r="Q506" s="53" t="s">
        <v>72</v>
      </c>
      <c r="R506" s="54"/>
      <c r="S506" s="55" t="s">
        <v>73</v>
      </c>
      <c r="T506" s="56" t="s">
        <v>43</v>
      </c>
      <c r="U506" s="50">
        <v>70</v>
      </c>
      <c r="V506" s="57">
        <v>8403.5966101694921</v>
      </c>
      <c r="W506" s="58">
        <v>0.57281553398058249</v>
      </c>
      <c r="X506" s="58">
        <f t="shared" si="22"/>
        <v>0.12718446601941746</v>
      </c>
      <c r="Y506" s="59" t="s">
        <v>74</v>
      </c>
      <c r="Z506" s="60"/>
      <c r="AA506" s="56" t="s">
        <v>80</v>
      </c>
      <c r="AB506" s="56" t="s">
        <v>46</v>
      </c>
      <c r="AC506" s="61">
        <v>65</v>
      </c>
      <c r="AD506" s="51">
        <v>19392.705156249998</v>
      </c>
      <c r="AE506" s="52">
        <v>0.62135922330097082</v>
      </c>
      <c r="AF506" s="52">
        <f t="shared" si="23"/>
        <v>2.8640776699029202E-2</v>
      </c>
      <c r="AG506" s="62" t="s">
        <v>47</v>
      </c>
    </row>
    <row r="507" spans="1:33" s="26" customFormat="1" ht="16.5" customHeight="1" x14ac:dyDescent="0.25">
      <c r="A507" s="41" t="s">
        <v>31</v>
      </c>
      <c r="B507" s="42" t="s">
        <v>32</v>
      </c>
      <c r="C507" s="43" t="s">
        <v>206</v>
      </c>
      <c r="D507" s="44" t="s">
        <v>207</v>
      </c>
      <c r="E507" s="43" t="s">
        <v>208</v>
      </c>
      <c r="F507" s="43" t="s">
        <v>206</v>
      </c>
      <c r="G507" s="45" t="s">
        <v>81</v>
      </c>
      <c r="H507" s="45" t="s">
        <v>81</v>
      </c>
      <c r="I507" s="46" t="s">
        <v>38</v>
      </c>
      <c r="J507" s="47"/>
      <c r="K507" s="64" t="s">
        <v>39</v>
      </c>
      <c r="L507" s="49" t="s">
        <v>40</v>
      </c>
      <c r="M507" s="65">
        <v>80</v>
      </c>
      <c r="N507" s="51">
        <v>16114.866735700196</v>
      </c>
      <c r="O507" s="52">
        <v>0.89655172413793105</v>
      </c>
      <c r="P507" s="52">
        <f t="shared" si="21"/>
        <v>-9.6551724137931005E-2</v>
      </c>
      <c r="Q507" s="53" t="s">
        <v>41</v>
      </c>
      <c r="R507" s="54"/>
      <c r="S507" s="72" t="s">
        <v>82</v>
      </c>
      <c r="T507" s="64" t="s">
        <v>71</v>
      </c>
      <c r="U507" s="50">
        <v>65</v>
      </c>
      <c r="V507" s="57">
        <v>16239.840725806409</v>
      </c>
      <c r="W507" s="58">
        <v>0.8770999115826702</v>
      </c>
      <c r="X507" s="58">
        <f t="shared" si="22"/>
        <v>-0.22709991158267018</v>
      </c>
      <c r="Y507" s="69" t="s">
        <v>72</v>
      </c>
      <c r="Z507" s="60"/>
      <c r="AA507" s="70" t="s">
        <v>42</v>
      </c>
      <c r="AB507" s="64" t="s">
        <v>43</v>
      </c>
      <c r="AC507" s="61">
        <v>70</v>
      </c>
      <c r="AD507" s="51">
        <v>31556.768572787962</v>
      </c>
      <c r="AE507" s="52">
        <v>0.92926613616268783</v>
      </c>
      <c r="AF507" s="52">
        <f t="shared" si="23"/>
        <v>-0.22926613616268787</v>
      </c>
      <c r="AG507" s="71" t="s">
        <v>44</v>
      </c>
    </row>
    <row r="508" spans="1:33" s="26" customFormat="1" ht="16.5" customHeight="1" x14ac:dyDescent="0.25">
      <c r="A508" s="41" t="s">
        <v>31</v>
      </c>
      <c r="B508" s="42" t="s">
        <v>32</v>
      </c>
      <c r="C508" s="43" t="s">
        <v>206</v>
      </c>
      <c r="D508" s="44" t="s">
        <v>207</v>
      </c>
      <c r="E508" s="43" t="s">
        <v>208</v>
      </c>
      <c r="F508" s="43" t="s">
        <v>206</v>
      </c>
      <c r="G508" s="45" t="s">
        <v>81</v>
      </c>
      <c r="H508" s="45" t="s">
        <v>81</v>
      </c>
      <c r="I508" s="46" t="s">
        <v>48</v>
      </c>
      <c r="J508" s="47"/>
      <c r="K508" s="64" t="s">
        <v>49</v>
      </c>
      <c r="L508" s="49" t="s">
        <v>40</v>
      </c>
      <c r="M508" s="65">
        <v>75</v>
      </c>
      <c r="N508" s="51">
        <v>5753.7555889803971</v>
      </c>
      <c r="O508" s="52">
        <v>0.79848293299620743</v>
      </c>
      <c r="P508" s="52">
        <f t="shared" si="21"/>
        <v>-4.8482932996207428E-2</v>
      </c>
      <c r="Q508" s="53" t="s">
        <v>41</v>
      </c>
      <c r="R508" s="54"/>
      <c r="S508" s="72" t="s">
        <v>82</v>
      </c>
      <c r="T508" s="64" t="s">
        <v>71</v>
      </c>
      <c r="U508" s="50">
        <v>40</v>
      </c>
      <c r="V508" s="57">
        <v>6974.3516200578197</v>
      </c>
      <c r="W508" s="58">
        <v>0.78659924146649818</v>
      </c>
      <c r="X508" s="58">
        <f t="shared" si="22"/>
        <v>-0.38659924146649816</v>
      </c>
      <c r="Y508" s="69" t="s">
        <v>72</v>
      </c>
      <c r="Z508" s="60"/>
      <c r="AA508" s="70" t="s">
        <v>50</v>
      </c>
      <c r="AB508" s="64" t="s">
        <v>43</v>
      </c>
      <c r="AC508" s="61">
        <v>70</v>
      </c>
      <c r="AD508" s="51">
        <v>11037.366795711736</v>
      </c>
      <c r="AE508" s="52">
        <v>0.84905183312262955</v>
      </c>
      <c r="AF508" s="52">
        <f t="shared" si="23"/>
        <v>-0.1490518331226296</v>
      </c>
      <c r="AG508" s="71" t="s">
        <v>44</v>
      </c>
    </row>
    <row r="509" spans="1:33" s="26" customFormat="1" ht="16.5" customHeight="1" x14ac:dyDescent="0.25">
      <c r="A509" s="41" t="s">
        <v>31</v>
      </c>
      <c r="B509" s="42" t="s">
        <v>32</v>
      </c>
      <c r="C509" s="43" t="s">
        <v>206</v>
      </c>
      <c r="D509" s="44" t="s">
        <v>207</v>
      </c>
      <c r="E509" s="43" t="s">
        <v>208</v>
      </c>
      <c r="F509" s="43" t="s">
        <v>206</v>
      </c>
      <c r="G509" s="45" t="s">
        <v>81</v>
      </c>
      <c r="H509" s="45" t="s">
        <v>81</v>
      </c>
      <c r="I509" s="46" t="s">
        <v>52</v>
      </c>
      <c r="J509" s="47"/>
      <c r="K509" s="64" t="s">
        <v>53</v>
      </c>
      <c r="L509" s="49" t="s">
        <v>40</v>
      </c>
      <c r="M509" s="65">
        <v>80</v>
      </c>
      <c r="N509" s="51">
        <v>316444.68222222227</v>
      </c>
      <c r="O509" s="52">
        <v>0.8571428571428571</v>
      </c>
      <c r="P509" s="52">
        <f t="shared" si="21"/>
        <v>-5.7142857142857051E-2</v>
      </c>
      <c r="Q509" s="64" t="s">
        <v>41</v>
      </c>
      <c r="R509" s="54"/>
      <c r="S509" s="72" t="s">
        <v>70</v>
      </c>
      <c r="T509" s="64" t="s">
        <v>71</v>
      </c>
      <c r="U509" s="50">
        <v>80</v>
      </c>
      <c r="V509" s="57">
        <v>255381.17575757575</v>
      </c>
      <c r="W509" s="58">
        <v>0.7857142857142857</v>
      </c>
      <c r="X509" s="58">
        <f t="shared" si="22"/>
        <v>1.4285714285714346E-2</v>
      </c>
      <c r="Y509" s="69" t="s">
        <v>72</v>
      </c>
      <c r="Z509" s="60"/>
      <c r="AA509" s="56" t="s">
        <v>54</v>
      </c>
      <c r="AB509" s="64" t="s">
        <v>43</v>
      </c>
      <c r="AC509" s="61">
        <v>70</v>
      </c>
      <c r="AD509" s="51">
        <v>588596.15583333338</v>
      </c>
      <c r="AE509" s="52">
        <v>0.8571428571428571</v>
      </c>
      <c r="AF509" s="52">
        <f t="shared" si="23"/>
        <v>-0.15714285714285714</v>
      </c>
      <c r="AG509" s="71" t="s">
        <v>44</v>
      </c>
    </row>
    <row r="510" spans="1:33" s="26" customFormat="1" ht="16.5" customHeight="1" x14ac:dyDescent="0.25">
      <c r="A510" s="41" t="s">
        <v>31</v>
      </c>
      <c r="B510" s="42" t="s">
        <v>32</v>
      </c>
      <c r="C510" s="43" t="s">
        <v>206</v>
      </c>
      <c r="D510" s="44" t="s">
        <v>207</v>
      </c>
      <c r="E510" s="43" t="s">
        <v>208</v>
      </c>
      <c r="F510" s="43" t="s">
        <v>206</v>
      </c>
      <c r="G510" s="45" t="s">
        <v>81</v>
      </c>
      <c r="H510" s="45" t="s">
        <v>81</v>
      </c>
      <c r="I510" s="46" t="s">
        <v>56</v>
      </c>
      <c r="J510" s="47"/>
      <c r="K510" s="64" t="s">
        <v>57</v>
      </c>
      <c r="L510" s="49" t="s">
        <v>40</v>
      </c>
      <c r="M510" s="65">
        <v>75</v>
      </c>
      <c r="N510" s="51">
        <v>48255.078484848469</v>
      </c>
      <c r="O510" s="52">
        <v>0.91826086956521746</v>
      </c>
      <c r="P510" s="52">
        <f t="shared" si="21"/>
        <v>-0.16826086956521746</v>
      </c>
      <c r="Q510" s="53" t="s">
        <v>41</v>
      </c>
      <c r="R510" s="54"/>
      <c r="S510" s="72" t="s">
        <v>70</v>
      </c>
      <c r="T510" s="64" t="s">
        <v>71</v>
      </c>
      <c r="U510" s="50">
        <v>80</v>
      </c>
      <c r="V510" s="57">
        <v>50452.903802281297</v>
      </c>
      <c r="W510" s="58">
        <v>0.91478260869565231</v>
      </c>
      <c r="X510" s="58">
        <f t="shared" si="22"/>
        <v>-0.11478260869565227</v>
      </c>
      <c r="Y510" s="69" t="s">
        <v>72</v>
      </c>
      <c r="Z510" s="60"/>
      <c r="AA510" s="70" t="s">
        <v>58</v>
      </c>
      <c r="AB510" s="64" t="s">
        <v>43</v>
      </c>
      <c r="AC510" s="61">
        <v>70</v>
      </c>
      <c r="AD510" s="51">
        <v>88668.407132216031</v>
      </c>
      <c r="AE510" s="52">
        <v>0.93391304347826087</v>
      </c>
      <c r="AF510" s="52">
        <f t="shared" si="23"/>
        <v>-0.23391304347826092</v>
      </c>
      <c r="AG510" s="71" t="s">
        <v>44</v>
      </c>
    </row>
    <row r="511" spans="1:33" s="26" customFormat="1" ht="16.5" customHeight="1" x14ac:dyDescent="0.25">
      <c r="A511" s="41" t="s">
        <v>31</v>
      </c>
      <c r="B511" s="42" t="s">
        <v>32</v>
      </c>
      <c r="C511" s="43" t="s">
        <v>206</v>
      </c>
      <c r="D511" s="44" t="s">
        <v>207</v>
      </c>
      <c r="E511" s="43" t="s">
        <v>208</v>
      </c>
      <c r="F511" s="43" t="s">
        <v>206</v>
      </c>
      <c r="G511" s="45" t="s">
        <v>81</v>
      </c>
      <c r="H511" s="45" t="s">
        <v>81</v>
      </c>
      <c r="I511" s="46" t="s">
        <v>60</v>
      </c>
      <c r="J511" s="47"/>
      <c r="K511" s="64" t="s">
        <v>61</v>
      </c>
      <c r="L511" s="49" t="s">
        <v>40</v>
      </c>
      <c r="M511" s="65">
        <v>75</v>
      </c>
      <c r="N511" s="51">
        <v>7627.9954305396095</v>
      </c>
      <c r="O511" s="52">
        <v>0.81554307116104863</v>
      </c>
      <c r="P511" s="52">
        <f t="shared" si="21"/>
        <v>-6.5543071161048627E-2</v>
      </c>
      <c r="Q511" s="53" t="s">
        <v>41</v>
      </c>
      <c r="R511" s="54"/>
      <c r="S511" s="72" t="s">
        <v>79</v>
      </c>
      <c r="T511" s="64" t="s">
        <v>71</v>
      </c>
      <c r="U511" s="50">
        <v>50</v>
      </c>
      <c r="V511" s="57">
        <v>5800.7723250296694</v>
      </c>
      <c r="W511" s="58">
        <v>0.7893258426966292</v>
      </c>
      <c r="X511" s="58">
        <f t="shared" si="22"/>
        <v>-0.2893258426966292</v>
      </c>
      <c r="Y511" s="69" t="s">
        <v>72</v>
      </c>
      <c r="Z511" s="60"/>
      <c r="AA511" s="70" t="s">
        <v>62</v>
      </c>
      <c r="AB511" s="64" t="s">
        <v>43</v>
      </c>
      <c r="AC511" s="61">
        <v>60</v>
      </c>
      <c r="AD511" s="51">
        <v>9169.8261026200726</v>
      </c>
      <c r="AE511" s="52">
        <v>0.85767790262172283</v>
      </c>
      <c r="AF511" s="52">
        <f t="shared" si="23"/>
        <v>-0.25767790262172285</v>
      </c>
      <c r="AG511" s="71" t="s">
        <v>63</v>
      </c>
    </row>
    <row r="512" spans="1:33" s="26" customFormat="1" ht="16.5" customHeight="1" x14ac:dyDescent="0.25">
      <c r="A512" s="41" t="s">
        <v>31</v>
      </c>
      <c r="B512" s="42" t="s">
        <v>32</v>
      </c>
      <c r="C512" s="43" t="s">
        <v>206</v>
      </c>
      <c r="D512" s="44" t="s">
        <v>207</v>
      </c>
      <c r="E512" s="43" t="s">
        <v>208</v>
      </c>
      <c r="F512" s="43" t="s">
        <v>206</v>
      </c>
      <c r="G512" s="45" t="s">
        <v>81</v>
      </c>
      <c r="H512" s="45" t="s">
        <v>81</v>
      </c>
      <c r="I512" s="46" t="s">
        <v>65</v>
      </c>
      <c r="J512" s="47"/>
      <c r="K512" s="64" t="s">
        <v>66</v>
      </c>
      <c r="L512" s="49" t="s">
        <v>40</v>
      </c>
      <c r="M512" s="61">
        <v>70</v>
      </c>
      <c r="N512" s="51">
        <v>3699.4420310296118</v>
      </c>
      <c r="O512" s="52">
        <v>0.81729106628242076</v>
      </c>
      <c r="P512" s="52">
        <f t="shared" si="21"/>
        <v>-0.11729106628242081</v>
      </c>
      <c r="Q512" s="53" t="s">
        <v>41</v>
      </c>
      <c r="R512" s="54"/>
      <c r="S512" s="73" t="s">
        <v>79</v>
      </c>
      <c r="T512" s="64" t="s">
        <v>71</v>
      </c>
      <c r="U512" s="66">
        <v>35</v>
      </c>
      <c r="V512" s="57">
        <v>3069.8408771929912</v>
      </c>
      <c r="W512" s="58">
        <v>0.78847262247838612</v>
      </c>
      <c r="X512" s="58">
        <f t="shared" si="22"/>
        <v>-0.43847262247838614</v>
      </c>
      <c r="Y512" s="69" t="s">
        <v>72</v>
      </c>
      <c r="Z512" s="60"/>
      <c r="AA512" s="70" t="s">
        <v>67</v>
      </c>
      <c r="AB512" s="64" t="s">
        <v>43</v>
      </c>
      <c r="AC512" s="61">
        <v>60</v>
      </c>
      <c r="AD512" s="51">
        <v>4972.7848893360015</v>
      </c>
      <c r="AE512" s="52">
        <v>0.85936599423631121</v>
      </c>
      <c r="AF512" s="52">
        <f t="shared" si="23"/>
        <v>-0.25936599423631124</v>
      </c>
      <c r="AG512" s="71" t="s">
        <v>63</v>
      </c>
    </row>
    <row r="513" spans="1:33" s="26" customFormat="1" ht="16.5" customHeight="1" x14ac:dyDescent="0.25">
      <c r="A513" s="41" t="s">
        <v>31</v>
      </c>
      <c r="B513" s="42" t="s">
        <v>32</v>
      </c>
      <c r="C513" s="43" t="s">
        <v>206</v>
      </c>
      <c r="D513" s="44" t="s">
        <v>207</v>
      </c>
      <c r="E513" s="43" t="s">
        <v>208</v>
      </c>
      <c r="F513" s="43" t="s">
        <v>206</v>
      </c>
      <c r="G513" s="45" t="s">
        <v>81</v>
      </c>
      <c r="H513" s="45" t="s">
        <v>81</v>
      </c>
      <c r="I513" s="46" t="s">
        <v>69</v>
      </c>
      <c r="J513" s="47"/>
      <c r="K513" s="64" t="s">
        <v>83</v>
      </c>
      <c r="L513" s="49" t="s">
        <v>84</v>
      </c>
      <c r="M513" s="84">
        <v>65</v>
      </c>
      <c r="N513" s="51">
        <v>830.32248018120117</v>
      </c>
      <c r="O513" s="52">
        <v>0.64311726147123083</v>
      </c>
      <c r="P513" s="52">
        <f t="shared" si="21"/>
        <v>6.8827385287691945E-3</v>
      </c>
      <c r="Q513" s="53" t="s">
        <v>85</v>
      </c>
      <c r="R513" s="54"/>
      <c r="S513" s="73" t="s">
        <v>70</v>
      </c>
      <c r="T513" s="64" t="s">
        <v>71</v>
      </c>
      <c r="U513" s="66">
        <v>70</v>
      </c>
      <c r="V513" s="57">
        <v>23978.923539282925</v>
      </c>
      <c r="W513" s="58">
        <v>0.95484340859431893</v>
      </c>
      <c r="X513" s="58">
        <f t="shared" si="22"/>
        <v>-0.25484340859431898</v>
      </c>
      <c r="Y513" s="69" t="s">
        <v>72</v>
      </c>
      <c r="Z513" s="60"/>
      <c r="AA513" s="70" t="s">
        <v>73</v>
      </c>
      <c r="AB513" s="64" t="s">
        <v>43</v>
      </c>
      <c r="AC513" s="61">
        <v>70</v>
      </c>
      <c r="AD513" s="51">
        <v>10273.4003609831</v>
      </c>
      <c r="AE513" s="52">
        <v>0.94828841951930076</v>
      </c>
      <c r="AF513" s="52">
        <f t="shared" si="23"/>
        <v>-0.24828841951930081</v>
      </c>
      <c r="AG513" s="71" t="s">
        <v>74</v>
      </c>
    </row>
    <row r="514" spans="1:33" s="26" customFormat="1" ht="16.5" customHeight="1" x14ac:dyDescent="0.25">
      <c r="A514" s="41" t="s">
        <v>31</v>
      </c>
      <c r="B514" s="42" t="s">
        <v>32</v>
      </c>
      <c r="C514" s="43" t="s">
        <v>206</v>
      </c>
      <c r="D514" s="44" t="s">
        <v>207</v>
      </c>
      <c r="E514" s="43" t="s">
        <v>208</v>
      </c>
      <c r="F514" s="43" t="s">
        <v>206</v>
      </c>
      <c r="G514" s="45" t="s">
        <v>81</v>
      </c>
      <c r="H514" s="45" t="s">
        <v>81</v>
      </c>
      <c r="I514" s="46" t="s">
        <v>75</v>
      </c>
      <c r="J514" s="47"/>
      <c r="K514" s="64" t="s">
        <v>86</v>
      </c>
      <c r="L514" s="49" t="s">
        <v>84</v>
      </c>
      <c r="M514" s="65">
        <v>60</v>
      </c>
      <c r="N514" s="51">
        <v>432.96928362573067</v>
      </c>
      <c r="O514" s="52">
        <v>0.57819103972950125</v>
      </c>
      <c r="P514" s="52">
        <f t="shared" si="21"/>
        <v>2.1808960270498723E-2</v>
      </c>
      <c r="Q514" s="53" t="s">
        <v>85</v>
      </c>
      <c r="R514" s="54"/>
      <c r="S514" s="72" t="s">
        <v>76</v>
      </c>
      <c r="T514" s="64" t="s">
        <v>71</v>
      </c>
      <c r="U514" s="50">
        <v>60</v>
      </c>
      <c r="V514" s="57">
        <v>9577.6725705467379</v>
      </c>
      <c r="W514" s="58">
        <v>0.95857988165680474</v>
      </c>
      <c r="X514" s="58">
        <f t="shared" si="22"/>
        <v>-0.35857988165680477</v>
      </c>
      <c r="Y514" s="69" t="s">
        <v>72</v>
      </c>
      <c r="Z514" s="60"/>
      <c r="AA514" s="70" t="s">
        <v>77</v>
      </c>
      <c r="AB514" s="64" t="s">
        <v>43</v>
      </c>
      <c r="AC514" s="61">
        <v>70</v>
      </c>
      <c r="AD514" s="51">
        <v>5277.3599999999933</v>
      </c>
      <c r="AE514" s="52">
        <v>0.96153846153846168</v>
      </c>
      <c r="AF514" s="52">
        <f t="shared" si="23"/>
        <v>-0.26153846153846172</v>
      </c>
      <c r="AG514" s="71" t="s">
        <v>74</v>
      </c>
    </row>
    <row r="515" spans="1:33" s="26" customFormat="1" ht="16.5" customHeight="1" x14ac:dyDescent="0.25">
      <c r="A515" s="41" t="s">
        <v>31</v>
      </c>
      <c r="B515" s="42" t="s">
        <v>32</v>
      </c>
      <c r="C515" s="43" t="s">
        <v>206</v>
      </c>
      <c r="D515" s="44" t="s">
        <v>207</v>
      </c>
      <c r="E515" s="43" t="s">
        <v>208</v>
      </c>
      <c r="F515" s="43" t="s">
        <v>206</v>
      </c>
      <c r="G515" s="45" t="s">
        <v>81</v>
      </c>
      <c r="H515" s="45" t="s">
        <v>81</v>
      </c>
      <c r="I515" s="46" t="s">
        <v>78</v>
      </c>
      <c r="J515" s="47"/>
      <c r="K515" s="64" t="s">
        <v>83</v>
      </c>
      <c r="L515" s="49" t="s">
        <v>84</v>
      </c>
      <c r="M515" s="65">
        <v>65</v>
      </c>
      <c r="N515" s="51">
        <v>2945.1210416666654</v>
      </c>
      <c r="O515" s="52">
        <v>0.46601941747572811</v>
      </c>
      <c r="P515" s="52">
        <f t="shared" ref="P515:P578" si="24">IFERROR(M515/100-O515,"")</f>
        <v>0.18398058252427191</v>
      </c>
      <c r="Q515" s="53" t="s">
        <v>85</v>
      </c>
      <c r="R515" s="54"/>
      <c r="S515" s="72" t="s">
        <v>79</v>
      </c>
      <c r="T515" s="64" t="s">
        <v>71</v>
      </c>
      <c r="U515" s="50">
        <v>40</v>
      </c>
      <c r="V515" s="57">
        <v>8374.3265306122448</v>
      </c>
      <c r="W515" s="58">
        <v>0.47572815533980578</v>
      </c>
      <c r="X515" s="58">
        <f t="shared" ref="X515:X578" si="25">IFERROR(U515/100-W515,"")</f>
        <v>-7.5728155339805758E-2</v>
      </c>
      <c r="Y515" s="69" t="s">
        <v>72</v>
      </c>
      <c r="Z515" s="60"/>
      <c r="AA515" s="64" t="s">
        <v>73</v>
      </c>
      <c r="AB515" s="64" t="s">
        <v>43</v>
      </c>
      <c r="AC515" s="61">
        <v>70</v>
      </c>
      <c r="AD515" s="51">
        <v>8403.5966101694921</v>
      </c>
      <c r="AE515" s="52">
        <v>0.57281553398058249</v>
      </c>
      <c r="AF515" s="52">
        <f t="shared" ref="AF515:AF578" si="26">IFERROR(AC515/100-AE515,"")</f>
        <v>0.12718446601941746</v>
      </c>
      <c r="AG515" s="71" t="s">
        <v>74</v>
      </c>
    </row>
    <row r="516" spans="1:33" s="26" customFormat="1" ht="16.5" customHeight="1" x14ac:dyDescent="0.3">
      <c r="A516" s="41" t="s">
        <v>31</v>
      </c>
      <c r="B516" s="42" t="s">
        <v>32</v>
      </c>
      <c r="C516" s="43" t="s">
        <v>206</v>
      </c>
      <c r="D516" s="44" t="s">
        <v>207</v>
      </c>
      <c r="E516" s="43" t="s">
        <v>208</v>
      </c>
      <c r="F516" s="43" t="s">
        <v>206</v>
      </c>
      <c r="G516" s="45" t="s">
        <v>87</v>
      </c>
      <c r="H516" s="45" t="s">
        <v>87</v>
      </c>
      <c r="I516" s="46" t="s">
        <v>38</v>
      </c>
      <c r="J516" s="47"/>
      <c r="K516" s="64" t="s">
        <v>88</v>
      </c>
      <c r="L516" s="64" t="s">
        <v>89</v>
      </c>
      <c r="M516" s="61">
        <v>60</v>
      </c>
      <c r="N516" s="51">
        <v>5985.754559118237</v>
      </c>
      <c r="O516" s="52">
        <v>0.8824049513704687</v>
      </c>
      <c r="P516" s="52">
        <f t="shared" si="24"/>
        <v>-0.28240495137046873</v>
      </c>
      <c r="Q516" s="74" t="s">
        <v>90</v>
      </c>
      <c r="R516" s="54"/>
      <c r="S516" s="73" t="s">
        <v>45</v>
      </c>
      <c r="T516" s="64" t="s">
        <v>46</v>
      </c>
      <c r="U516" s="66">
        <v>40</v>
      </c>
      <c r="V516" s="57">
        <v>2539.7181994047633</v>
      </c>
      <c r="W516" s="58">
        <v>0.59416445623342173</v>
      </c>
      <c r="X516" s="58">
        <f t="shared" si="25"/>
        <v>-0.19416445623342171</v>
      </c>
      <c r="Y516" s="75" t="s">
        <v>91</v>
      </c>
      <c r="Z516" s="60"/>
      <c r="AA516" s="56" t="s">
        <v>92</v>
      </c>
      <c r="AB516" s="56" t="s">
        <v>93</v>
      </c>
      <c r="AC516" s="61">
        <v>80</v>
      </c>
      <c r="AD516" s="51">
        <v>7793.1315834219067</v>
      </c>
      <c r="AE516" s="52">
        <v>0.8320070733863838</v>
      </c>
      <c r="AF516" s="52">
        <f t="shared" si="26"/>
        <v>-3.2007073386383755E-2</v>
      </c>
      <c r="AG516" s="62" t="s">
        <v>94</v>
      </c>
    </row>
    <row r="517" spans="1:33" s="26" customFormat="1" ht="16.5" customHeight="1" x14ac:dyDescent="0.3">
      <c r="A517" s="41" t="s">
        <v>31</v>
      </c>
      <c r="B517" s="42" t="s">
        <v>32</v>
      </c>
      <c r="C517" s="43" t="s">
        <v>206</v>
      </c>
      <c r="D517" s="44" t="s">
        <v>207</v>
      </c>
      <c r="E517" s="43" t="s">
        <v>208</v>
      </c>
      <c r="F517" s="43" t="s">
        <v>206</v>
      </c>
      <c r="G517" s="45" t="s">
        <v>87</v>
      </c>
      <c r="H517" s="45" t="s">
        <v>87</v>
      </c>
      <c r="I517" s="46" t="s">
        <v>48</v>
      </c>
      <c r="J517" s="47"/>
      <c r="K517" s="64" t="s">
        <v>95</v>
      </c>
      <c r="L517" s="64" t="s">
        <v>89</v>
      </c>
      <c r="M517" s="61">
        <v>55</v>
      </c>
      <c r="N517" s="51">
        <v>2012.320054054052</v>
      </c>
      <c r="O517" s="52">
        <v>0.7016434892541088</v>
      </c>
      <c r="P517" s="52">
        <f t="shared" si="24"/>
        <v>-0.15164348925410875</v>
      </c>
      <c r="Q517" s="74" t="s">
        <v>90</v>
      </c>
      <c r="R517" s="54"/>
      <c r="S517" s="73" t="s">
        <v>96</v>
      </c>
      <c r="T517" s="64" t="s">
        <v>46</v>
      </c>
      <c r="U517" s="66">
        <v>30</v>
      </c>
      <c r="V517" s="57">
        <v>1098.9835355147638</v>
      </c>
      <c r="W517" s="58">
        <v>0.31681415929203544</v>
      </c>
      <c r="X517" s="58">
        <f t="shared" si="25"/>
        <v>-1.6814159292035447E-2</v>
      </c>
      <c r="Y517" s="75" t="s">
        <v>91</v>
      </c>
      <c r="Z517" s="60"/>
      <c r="AA517" s="56" t="s">
        <v>92</v>
      </c>
      <c r="AB517" s="56" t="s">
        <v>93</v>
      </c>
      <c r="AC517" s="61">
        <v>80</v>
      </c>
      <c r="AD517" s="51">
        <v>2934.6028765115561</v>
      </c>
      <c r="AE517" s="52">
        <v>0.69001264222503167</v>
      </c>
      <c r="AF517" s="52">
        <f t="shared" si="26"/>
        <v>0.10998735777496838</v>
      </c>
      <c r="AG517" s="62" t="s">
        <v>94</v>
      </c>
    </row>
    <row r="518" spans="1:33" s="26" customFormat="1" ht="16.5" customHeight="1" x14ac:dyDescent="0.3">
      <c r="A518" s="41" t="s">
        <v>31</v>
      </c>
      <c r="B518" s="42" t="s">
        <v>32</v>
      </c>
      <c r="C518" s="43" t="s">
        <v>206</v>
      </c>
      <c r="D518" s="44" t="s">
        <v>207</v>
      </c>
      <c r="E518" s="43" t="s">
        <v>208</v>
      </c>
      <c r="F518" s="43" t="s">
        <v>206</v>
      </c>
      <c r="G518" s="45" t="s">
        <v>87</v>
      </c>
      <c r="H518" s="45" t="s">
        <v>87</v>
      </c>
      <c r="I518" s="46" t="s">
        <v>52</v>
      </c>
      <c r="J518" s="47"/>
      <c r="K518" s="64" t="s">
        <v>97</v>
      </c>
      <c r="L518" s="64" t="s">
        <v>89</v>
      </c>
      <c r="M518" s="61">
        <v>65</v>
      </c>
      <c r="N518" s="51">
        <v>94146.454571428592</v>
      </c>
      <c r="O518" s="52">
        <v>0.83333333333333326</v>
      </c>
      <c r="P518" s="52">
        <f t="shared" si="24"/>
        <v>-0.18333333333333324</v>
      </c>
      <c r="Q518" s="53" t="s">
        <v>90</v>
      </c>
      <c r="R518" s="54"/>
      <c r="S518" s="73" t="s">
        <v>98</v>
      </c>
      <c r="T518" s="64" t="s">
        <v>46</v>
      </c>
      <c r="U518" s="66">
        <v>60</v>
      </c>
      <c r="V518" s="57">
        <v>82410.283529411754</v>
      </c>
      <c r="W518" s="58">
        <v>0.80952380952380953</v>
      </c>
      <c r="X518" s="58">
        <f t="shared" si="25"/>
        <v>-0.20952380952380956</v>
      </c>
      <c r="Y518" s="75" t="s">
        <v>91</v>
      </c>
      <c r="Z518" s="60"/>
      <c r="AA518" s="56" t="s">
        <v>99</v>
      </c>
      <c r="AB518" s="56" t="s">
        <v>93</v>
      </c>
      <c r="AC518" s="61">
        <v>80</v>
      </c>
      <c r="AD518" s="51">
        <v>124650.41181818182</v>
      </c>
      <c r="AE518" s="52">
        <v>0.7857142857142857</v>
      </c>
      <c r="AF518" s="52">
        <f t="shared" si="26"/>
        <v>1.4285714285714346E-2</v>
      </c>
      <c r="AG518" s="62" t="s">
        <v>94</v>
      </c>
    </row>
    <row r="519" spans="1:33" s="26" customFormat="1" ht="16.5" customHeight="1" x14ac:dyDescent="0.3">
      <c r="A519" s="41" t="s">
        <v>31</v>
      </c>
      <c r="B519" s="42" t="s">
        <v>32</v>
      </c>
      <c r="C519" s="43" t="s">
        <v>206</v>
      </c>
      <c r="D519" s="44" t="s">
        <v>207</v>
      </c>
      <c r="E519" s="43" t="s">
        <v>208</v>
      </c>
      <c r="F519" s="43" t="s">
        <v>206</v>
      </c>
      <c r="G519" s="45" t="s">
        <v>87</v>
      </c>
      <c r="H519" s="45" t="s">
        <v>87</v>
      </c>
      <c r="I519" s="46" t="s">
        <v>56</v>
      </c>
      <c r="J519" s="47"/>
      <c r="K519" s="63" t="s">
        <v>100</v>
      </c>
      <c r="L519" s="64" t="s">
        <v>89</v>
      </c>
      <c r="M519" s="61">
        <v>65</v>
      </c>
      <c r="N519" s="51">
        <v>15168.845250965223</v>
      </c>
      <c r="O519" s="52">
        <v>0.90086956521739125</v>
      </c>
      <c r="P519" s="52">
        <f t="shared" si="24"/>
        <v>-0.25086956521739123</v>
      </c>
      <c r="Q519" s="48" t="s">
        <v>90</v>
      </c>
      <c r="R519" s="54"/>
      <c r="S519" s="73" t="s">
        <v>194</v>
      </c>
      <c r="T519" s="64" t="s">
        <v>46</v>
      </c>
      <c r="U519" s="66">
        <v>50</v>
      </c>
      <c r="V519" s="57">
        <v>6350.3385746102458</v>
      </c>
      <c r="W519" s="58">
        <v>0.78086956521739126</v>
      </c>
      <c r="X519" s="58">
        <f t="shared" si="25"/>
        <v>-0.28086956521739126</v>
      </c>
      <c r="Y519" s="75" t="s">
        <v>91</v>
      </c>
      <c r="Z519" s="60"/>
      <c r="AA519" s="56" t="s">
        <v>102</v>
      </c>
      <c r="AB519" s="56" t="s">
        <v>93</v>
      </c>
      <c r="AC519" s="61">
        <v>80</v>
      </c>
      <c r="AD519" s="51">
        <v>23419.17508032134</v>
      </c>
      <c r="AE519" s="52">
        <v>0.86608695652173917</v>
      </c>
      <c r="AF519" s="52">
        <f t="shared" si="26"/>
        <v>-6.6086956521739126E-2</v>
      </c>
      <c r="AG519" s="62" t="s">
        <v>94</v>
      </c>
    </row>
    <row r="520" spans="1:33" s="26" customFormat="1" ht="16.5" customHeight="1" x14ac:dyDescent="0.3">
      <c r="A520" s="41" t="s">
        <v>31</v>
      </c>
      <c r="B520" s="42" t="s">
        <v>32</v>
      </c>
      <c r="C520" s="43" t="s">
        <v>206</v>
      </c>
      <c r="D520" s="44" t="s">
        <v>207</v>
      </c>
      <c r="E520" s="43" t="s">
        <v>208</v>
      </c>
      <c r="F520" s="43" t="s">
        <v>206</v>
      </c>
      <c r="G520" s="45" t="s">
        <v>87</v>
      </c>
      <c r="H520" s="45" t="s">
        <v>87</v>
      </c>
      <c r="I520" s="46" t="s">
        <v>60</v>
      </c>
      <c r="J520" s="47"/>
      <c r="K520" s="63" t="s">
        <v>95</v>
      </c>
      <c r="L520" s="64" t="s">
        <v>89</v>
      </c>
      <c r="M520" s="61">
        <v>55</v>
      </c>
      <c r="N520" s="51">
        <v>1943.8059268929483</v>
      </c>
      <c r="O520" s="52">
        <v>0.71722846441947563</v>
      </c>
      <c r="P520" s="52">
        <f t="shared" si="24"/>
        <v>-0.16722846441947559</v>
      </c>
      <c r="Q520" s="64" t="s">
        <v>90</v>
      </c>
      <c r="R520" s="54"/>
      <c r="S520" s="73" t="s">
        <v>174</v>
      </c>
      <c r="T520" s="64" t="s">
        <v>104</v>
      </c>
      <c r="U520" s="66">
        <v>50</v>
      </c>
      <c r="V520" s="57">
        <v>1953.9591486658207</v>
      </c>
      <c r="W520" s="58">
        <v>0.73689138576779023</v>
      </c>
      <c r="X520" s="58">
        <f t="shared" si="25"/>
        <v>-0.23689138576779023</v>
      </c>
      <c r="Y520" s="75" t="s">
        <v>175</v>
      </c>
      <c r="Z520" s="60"/>
      <c r="AA520" s="56" t="s">
        <v>92</v>
      </c>
      <c r="AB520" s="56" t="s">
        <v>93</v>
      </c>
      <c r="AC520" s="61">
        <v>80</v>
      </c>
      <c r="AD520" s="51">
        <v>2112.9773061224469</v>
      </c>
      <c r="AE520" s="52">
        <v>0.6882022471910112</v>
      </c>
      <c r="AF520" s="52">
        <f t="shared" si="26"/>
        <v>0.11179775280898885</v>
      </c>
      <c r="AG520" s="62" t="s">
        <v>94</v>
      </c>
    </row>
    <row r="521" spans="1:33" s="26" customFormat="1" ht="16.5" customHeight="1" x14ac:dyDescent="0.3">
      <c r="A521" s="41" t="s">
        <v>31</v>
      </c>
      <c r="B521" s="42" t="s">
        <v>32</v>
      </c>
      <c r="C521" s="43" t="s">
        <v>206</v>
      </c>
      <c r="D521" s="44" t="s">
        <v>207</v>
      </c>
      <c r="E521" s="43" t="s">
        <v>208</v>
      </c>
      <c r="F521" s="43" t="s">
        <v>206</v>
      </c>
      <c r="G521" s="45" t="s">
        <v>87</v>
      </c>
      <c r="H521" s="45" t="s">
        <v>87</v>
      </c>
      <c r="I521" s="46" t="s">
        <v>65</v>
      </c>
      <c r="J521" s="47"/>
      <c r="K521" s="64" t="s">
        <v>106</v>
      </c>
      <c r="L521" s="64" t="s">
        <v>89</v>
      </c>
      <c r="M521" s="65">
        <v>55</v>
      </c>
      <c r="N521" s="51">
        <v>866.06867088607362</v>
      </c>
      <c r="O521" s="52">
        <v>0.63746397694524493</v>
      </c>
      <c r="P521" s="52">
        <f t="shared" si="24"/>
        <v>-8.7463976945244881E-2</v>
      </c>
      <c r="Q521" s="53" t="s">
        <v>90</v>
      </c>
      <c r="R521" s="54"/>
      <c r="S521" s="73" t="s">
        <v>174</v>
      </c>
      <c r="T521" s="64" t="s">
        <v>104</v>
      </c>
      <c r="U521" s="66">
        <v>50</v>
      </c>
      <c r="V521" s="57">
        <v>1218.4057154405825</v>
      </c>
      <c r="W521" s="58">
        <v>0.71296829971181552</v>
      </c>
      <c r="X521" s="58">
        <f t="shared" si="25"/>
        <v>-0.21296829971181552</v>
      </c>
      <c r="Y521" s="75" t="s">
        <v>175</v>
      </c>
      <c r="Z521" s="60"/>
      <c r="AA521" s="56" t="s">
        <v>107</v>
      </c>
      <c r="AB521" s="56" t="s">
        <v>93</v>
      </c>
      <c r="AC521" s="61">
        <v>70</v>
      </c>
      <c r="AD521" s="51">
        <v>1124.7990369036893</v>
      </c>
      <c r="AE521" s="52">
        <v>0.64034582132564832</v>
      </c>
      <c r="AF521" s="52">
        <f t="shared" si="26"/>
        <v>5.9654178674351632E-2</v>
      </c>
      <c r="AG521" s="62" t="s">
        <v>94</v>
      </c>
    </row>
    <row r="522" spans="1:33" s="26" customFormat="1" ht="16.5" customHeight="1" x14ac:dyDescent="0.3">
      <c r="A522" s="41" t="s">
        <v>31</v>
      </c>
      <c r="B522" s="42" t="s">
        <v>32</v>
      </c>
      <c r="C522" s="43" t="s">
        <v>206</v>
      </c>
      <c r="D522" s="44" t="s">
        <v>207</v>
      </c>
      <c r="E522" s="43" t="s">
        <v>208</v>
      </c>
      <c r="F522" s="43" t="s">
        <v>206</v>
      </c>
      <c r="G522" s="45" t="s">
        <v>87</v>
      </c>
      <c r="H522" s="45" t="s">
        <v>87</v>
      </c>
      <c r="I522" s="46" t="s">
        <v>69</v>
      </c>
      <c r="J522" s="47"/>
      <c r="K522" s="48" t="s">
        <v>95</v>
      </c>
      <c r="L522" s="64" t="s">
        <v>89</v>
      </c>
      <c r="M522" s="65">
        <v>55</v>
      </c>
      <c r="N522" s="51">
        <v>1072.1816828478948</v>
      </c>
      <c r="O522" s="52">
        <v>0.67516387472687545</v>
      </c>
      <c r="P522" s="52">
        <f t="shared" si="24"/>
        <v>-0.1251638747268754</v>
      </c>
      <c r="Q522" s="53" t="s">
        <v>90</v>
      </c>
      <c r="R522" s="54"/>
      <c r="S522" s="73" t="s">
        <v>176</v>
      </c>
      <c r="T522" s="64" t="s">
        <v>104</v>
      </c>
      <c r="U522" s="66">
        <v>70</v>
      </c>
      <c r="V522" s="57"/>
      <c r="W522" s="58"/>
      <c r="X522" s="58">
        <f t="shared" si="25"/>
        <v>0.7</v>
      </c>
      <c r="Y522" s="75" t="s">
        <v>177</v>
      </c>
      <c r="Z522" s="60"/>
      <c r="AA522" s="56" t="s">
        <v>92</v>
      </c>
      <c r="AB522" s="56" t="s">
        <v>93</v>
      </c>
      <c r="AC522" s="61">
        <v>80</v>
      </c>
      <c r="AD522" s="51">
        <v>1422.6733166332644</v>
      </c>
      <c r="AE522" s="52">
        <v>0.72687545520757468</v>
      </c>
      <c r="AF522" s="52">
        <f t="shared" si="26"/>
        <v>7.3124544792425361E-2</v>
      </c>
      <c r="AG522" s="62" t="s">
        <v>94</v>
      </c>
    </row>
    <row r="523" spans="1:33" s="26" customFormat="1" ht="16.5" customHeight="1" x14ac:dyDescent="0.3">
      <c r="A523" s="41" t="s">
        <v>31</v>
      </c>
      <c r="B523" s="42" t="s">
        <v>32</v>
      </c>
      <c r="C523" s="43" t="s">
        <v>206</v>
      </c>
      <c r="D523" s="44" t="s">
        <v>207</v>
      </c>
      <c r="E523" s="43" t="s">
        <v>208</v>
      </c>
      <c r="F523" s="43" t="s">
        <v>206</v>
      </c>
      <c r="G523" s="45" t="s">
        <v>87</v>
      </c>
      <c r="H523" s="45" t="s">
        <v>87</v>
      </c>
      <c r="I523" s="46" t="s">
        <v>75</v>
      </c>
      <c r="J523" s="47"/>
      <c r="K523" s="64" t="s">
        <v>106</v>
      </c>
      <c r="L523" s="64" t="s">
        <v>89</v>
      </c>
      <c r="M523" s="65">
        <v>55</v>
      </c>
      <c r="N523" s="51">
        <v>474.8526543209876</v>
      </c>
      <c r="O523" s="52">
        <v>0.54775993237531706</v>
      </c>
      <c r="P523" s="52">
        <f t="shared" si="24"/>
        <v>2.2400676246829843E-3</v>
      </c>
      <c r="Q523" s="53" t="s">
        <v>90</v>
      </c>
      <c r="R523" s="54"/>
      <c r="S523" s="72" t="s">
        <v>176</v>
      </c>
      <c r="T523" s="64" t="s">
        <v>104</v>
      </c>
      <c r="U523" s="50">
        <v>70</v>
      </c>
      <c r="V523" s="57"/>
      <c r="W523" s="58"/>
      <c r="X523" s="58">
        <f t="shared" si="25"/>
        <v>0.7</v>
      </c>
      <c r="Y523" s="75" t="s">
        <v>177</v>
      </c>
      <c r="Z523" s="60"/>
      <c r="AA523" s="56" t="s">
        <v>107</v>
      </c>
      <c r="AB523" s="56" t="s">
        <v>93</v>
      </c>
      <c r="AC523" s="61">
        <v>70</v>
      </c>
      <c r="AD523" s="51">
        <v>631.95617499999946</v>
      </c>
      <c r="AE523" s="52">
        <v>0.67624683009298403</v>
      </c>
      <c r="AF523" s="52">
        <f t="shared" si="26"/>
        <v>2.3753169907015925E-2</v>
      </c>
      <c r="AG523" s="62" t="s">
        <v>94</v>
      </c>
    </row>
    <row r="524" spans="1:33" s="26" customFormat="1" ht="16.5" customHeight="1" x14ac:dyDescent="0.3">
      <c r="A524" s="41" t="s">
        <v>31</v>
      </c>
      <c r="B524" s="42" t="s">
        <v>32</v>
      </c>
      <c r="C524" s="43" t="s">
        <v>206</v>
      </c>
      <c r="D524" s="44" t="s">
        <v>207</v>
      </c>
      <c r="E524" s="43" t="s">
        <v>208</v>
      </c>
      <c r="F524" s="43" t="s">
        <v>206</v>
      </c>
      <c r="G524" s="45" t="s">
        <v>87</v>
      </c>
      <c r="H524" s="45" t="s">
        <v>87</v>
      </c>
      <c r="I524" s="46" t="s">
        <v>78</v>
      </c>
      <c r="J524" s="47"/>
      <c r="K524" s="63" t="s">
        <v>95</v>
      </c>
      <c r="L524" s="64" t="s">
        <v>89</v>
      </c>
      <c r="M524" s="65">
        <v>55</v>
      </c>
      <c r="N524" s="51">
        <v>5968.8519402985075</v>
      </c>
      <c r="O524" s="52">
        <v>0.65048543689320382</v>
      </c>
      <c r="P524" s="52">
        <f t="shared" si="24"/>
        <v>-0.10048543689320377</v>
      </c>
      <c r="Q524" s="53" t="s">
        <v>90</v>
      </c>
      <c r="R524" s="54"/>
      <c r="S524" s="73" t="s">
        <v>110</v>
      </c>
      <c r="T524" s="64" t="s">
        <v>46</v>
      </c>
      <c r="U524" s="50">
        <v>65</v>
      </c>
      <c r="V524" s="57">
        <v>19392.705156249998</v>
      </c>
      <c r="W524" s="58">
        <v>0.62135922330097082</v>
      </c>
      <c r="X524" s="58">
        <f t="shared" si="25"/>
        <v>2.8640776699029202E-2</v>
      </c>
      <c r="Y524" s="75" t="s">
        <v>91</v>
      </c>
      <c r="Z524" s="60"/>
      <c r="AA524" s="64" t="s">
        <v>92</v>
      </c>
      <c r="AB524" s="56" t="s">
        <v>93</v>
      </c>
      <c r="AC524" s="61">
        <v>65</v>
      </c>
      <c r="AD524" s="51">
        <v>9812.5074000000004</v>
      </c>
      <c r="AE524" s="52">
        <v>0.4854368932038835</v>
      </c>
      <c r="AF524" s="52">
        <f t="shared" si="26"/>
        <v>0.16456310679611652</v>
      </c>
      <c r="AG524" s="62" t="s">
        <v>94</v>
      </c>
    </row>
    <row r="525" spans="1:33" s="26" customFormat="1" ht="16.5" customHeight="1" x14ac:dyDescent="0.25">
      <c r="A525" s="41" t="s">
        <v>31</v>
      </c>
      <c r="B525" s="42" t="s">
        <v>32</v>
      </c>
      <c r="C525" s="43" t="s">
        <v>206</v>
      </c>
      <c r="D525" s="44" t="s">
        <v>207</v>
      </c>
      <c r="E525" s="43" t="s">
        <v>208</v>
      </c>
      <c r="F525" s="43" t="s">
        <v>206</v>
      </c>
      <c r="G525" s="45" t="s">
        <v>36</v>
      </c>
      <c r="H525" s="45" t="s">
        <v>111</v>
      </c>
      <c r="I525" s="46" t="s">
        <v>112</v>
      </c>
      <c r="J525" s="47"/>
      <c r="K525" s="64" t="s">
        <v>79</v>
      </c>
      <c r="L525" s="63" t="s">
        <v>71</v>
      </c>
      <c r="M525" s="61">
        <v>50</v>
      </c>
      <c r="N525" s="51">
        <v>5042.4904621309224</v>
      </c>
      <c r="O525" s="52">
        <v>0.93793782837127848</v>
      </c>
      <c r="P525" s="52">
        <f t="shared" si="24"/>
        <v>-0.43793782837127848</v>
      </c>
      <c r="Q525" s="53" t="s">
        <v>72</v>
      </c>
      <c r="R525" s="54"/>
      <c r="S525" s="72" t="s">
        <v>176</v>
      </c>
      <c r="T525" s="64" t="s">
        <v>104</v>
      </c>
      <c r="U525" s="50">
        <v>60</v>
      </c>
      <c r="V525" s="57"/>
      <c r="W525" s="58"/>
      <c r="X525" s="58">
        <f t="shared" si="25"/>
        <v>0.6</v>
      </c>
      <c r="Y525" s="75" t="s">
        <v>177</v>
      </c>
      <c r="Z525" s="60"/>
      <c r="AA525" s="76" t="s">
        <v>115</v>
      </c>
      <c r="AB525" s="56" t="s">
        <v>43</v>
      </c>
      <c r="AC525" s="61">
        <v>60</v>
      </c>
      <c r="AD525" s="51">
        <v>3393.8252044134724</v>
      </c>
      <c r="AE525" s="52">
        <v>0.94242556917688258</v>
      </c>
      <c r="AF525" s="52">
        <f t="shared" si="26"/>
        <v>-0.3424255691768826</v>
      </c>
      <c r="AG525" s="71" t="s">
        <v>116</v>
      </c>
    </row>
    <row r="526" spans="1:33" s="26" customFormat="1" ht="16.5" customHeight="1" x14ac:dyDescent="0.25">
      <c r="A526" s="41" t="s">
        <v>31</v>
      </c>
      <c r="B526" s="42" t="s">
        <v>32</v>
      </c>
      <c r="C526" s="43" t="s">
        <v>206</v>
      </c>
      <c r="D526" s="44" t="s">
        <v>207</v>
      </c>
      <c r="E526" s="43" t="s">
        <v>208</v>
      </c>
      <c r="F526" s="43" t="s">
        <v>206</v>
      </c>
      <c r="G526" s="45" t="s">
        <v>36</v>
      </c>
      <c r="H526" s="45" t="s">
        <v>111</v>
      </c>
      <c r="I526" s="46" t="s">
        <v>117</v>
      </c>
      <c r="J526" s="47"/>
      <c r="K526" s="64" t="s">
        <v>118</v>
      </c>
      <c r="L526" s="49" t="s">
        <v>40</v>
      </c>
      <c r="M526" s="65">
        <v>70</v>
      </c>
      <c r="N526" s="51">
        <v>1597.3630657640315</v>
      </c>
      <c r="O526" s="52">
        <v>0.76959973536222304</v>
      </c>
      <c r="P526" s="52">
        <f t="shared" si="24"/>
        <v>-6.9599735362223081E-2</v>
      </c>
      <c r="Q526" s="74" t="s">
        <v>41</v>
      </c>
      <c r="R526" s="54"/>
      <c r="S526" s="72" t="s">
        <v>174</v>
      </c>
      <c r="T526" s="64" t="s">
        <v>104</v>
      </c>
      <c r="U526" s="50">
        <v>40</v>
      </c>
      <c r="V526" s="57">
        <v>711.86974660524072</v>
      </c>
      <c r="W526" s="58">
        <v>0.68210387032748931</v>
      </c>
      <c r="X526" s="58">
        <f t="shared" si="25"/>
        <v>-0.28210387032748929</v>
      </c>
      <c r="Y526" s="75" t="s">
        <v>175</v>
      </c>
      <c r="Z526" s="60"/>
      <c r="AA526" s="76" t="s">
        <v>115</v>
      </c>
      <c r="AB526" s="56" t="s">
        <v>43</v>
      </c>
      <c r="AC526" s="61">
        <v>60</v>
      </c>
      <c r="AD526" s="51">
        <v>2397.7951464091407</v>
      </c>
      <c r="AE526" s="52">
        <v>0.8049123387363547</v>
      </c>
      <c r="AF526" s="52">
        <f t="shared" si="26"/>
        <v>-0.20491233873635473</v>
      </c>
      <c r="AG526" s="71" t="s">
        <v>116</v>
      </c>
    </row>
    <row r="527" spans="1:33" s="26" customFormat="1" ht="16.5" customHeight="1" x14ac:dyDescent="0.25">
      <c r="A527" s="41" t="s">
        <v>31</v>
      </c>
      <c r="B527" s="42" t="s">
        <v>32</v>
      </c>
      <c r="C527" s="43" t="s">
        <v>206</v>
      </c>
      <c r="D527" s="44" t="s">
        <v>207</v>
      </c>
      <c r="E527" s="43" t="s">
        <v>208</v>
      </c>
      <c r="F527" s="43" t="s">
        <v>206</v>
      </c>
      <c r="G527" s="45" t="s">
        <v>36</v>
      </c>
      <c r="H527" s="45" t="s">
        <v>119</v>
      </c>
      <c r="I527" s="46" t="s">
        <v>120</v>
      </c>
      <c r="J527" s="47"/>
      <c r="K527" s="48" t="s">
        <v>121</v>
      </c>
      <c r="L527" s="64" t="s">
        <v>93</v>
      </c>
      <c r="M527" s="65">
        <v>40</v>
      </c>
      <c r="N527" s="51">
        <v>491.43847593582888</v>
      </c>
      <c r="O527" s="52">
        <v>0.29241594996090697</v>
      </c>
      <c r="P527" s="52">
        <f t="shared" si="24"/>
        <v>0.10758405003909305</v>
      </c>
      <c r="Q527" s="53" t="s">
        <v>122</v>
      </c>
      <c r="R527" s="54"/>
      <c r="S527" s="72" t="s">
        <v>123</v>
      </c>
      <c r="T527" s="64" t="s">
        <v>84</v>
      </c>
      <c r="U527" s="50">
        <v>45</v>
      </c>
      <c r="V527" s="57">
        <v>375.05301886792455</v>
      </c>
      <c r="W527" s="58">
        <v>0.24863174354964818</v>
      </c>
      <c r="X527" s="58">
        <f t="shared" si="25"/>
        <v>0.20136825645035183</v>
      </c>
      <c r="Y527" s="77" t="s">
        <v>124</v>
      </c>
      <c r="Z527" s="60"/>
      <c r="AA527" s="76" t="s">
        <v>125</v>
      </c>
      <c r="AB527" s="64" t="s">
        <v>43</v>
      </c>
      <c r="AC527" s="61">
        <v>60</v>
      </c>
      <c r="AD527" s="51">
        <v>1177.0320962199319</v>
      </c>
      <c r="AE527" s="52">
        <v>0.68256450351837372</v>
      </c>
      <c r="AF527" s="52">
        <f t="shared" si="26"/>
        <v>-8.2564503518373744E-2</v>
      </c>
      <c r="AG527" s="71" t="s">
        <v>126</v>
      </c>
    </row>
    <row r="528" spans="1:33" s="26" customFormat="1" ht="16.5" customHeight="1" x14ac:dyDescent="0.25">
      <c r="A528" s="41" t="s">
        <v>31</v>
      </c>
      <c r="B528" s="42" t="s">
        <v>32</v>
      </c>
      <c r="C528" s="43" t="s">
        <v>206</v>
      </c>
      <c r="D528" s="44" t="s">
        <v>207</v>
      </c>
      <c r="E528" s="43" t="s">
        <v>208</v>
      </c>
      <c r="F528" s="43" t="s">
        <v>206</v>
      </c>
      <c r="G528" s="45" t="s">
        <v>36</v>
      </c>
      <c r="H528" s="45" t="s">
        <v>119</v>
      </c>
      <c r="I528" s="46" t="s">
        <v>127</v>
      </c>
      <c r="J528" s="47"/>
      <c r="K528" s="64" t="s">
        <v>128</v>
      </c>
      <c r="L528" s="63" t="s">
        <v>71</v>
      </c>
      <c r="M528" s="61">
        <v>55</v>
      </c>
      <c r="N528" s="51">
        <v>692.70404528301981</v>
      </c>
      <c r="O528" s="52">
        <v>0.57367585510174635</v>
      </c>
      <c r="P528" s="52">
        <f t="shared" si="24"/>
        <v>-2.3675855101746301E-2</v>
      </c>
      <c r="Q528" s="53" t="s">
        <v>129</v>
      </c>
      <c r="R528" s="54"/>
      <c r="S528" s="68" t="s">
        <v>179</v>
      </c>
      <c r="T528" s="64" t="s">
        <v>104</v>
      </c>
      <c r="U528" s="61">
        <v>40</v>
      </c>
      <c r="V528" s="57"/>
      <c r="W528" s="58"/>
      <c r="X528" s="58">
        <f t="shared" si="25"/>
        <v>0.4</v>
      </c>
      <c r="Y528" s="75" t="s">
        <v>177</v>
      </c>
      <c r="Z528" s="60"/>
      <c r="AA528" s="76" t="s">
        <v>131</v>
      </c>
      <c r="AB528" s="64" t="s">
        <v>43</v>
      </c>
      <c r="AC528" s="61">
        <v>55</v>
      </c>
      <c r="AD528" s="51">
        <v>537.8291863153014</v>
      </c>
      <c r="AE528" s="52">
        <v>0.6243325155145043</v>
      </c>
      <c r="AF528" s="52">
        <f t="shared" si="26"/>
        <v>-7.433251551450426E-2</v>
      </c>
      <c r="AG528" s="71" t="s">
        <v>126</v>
      </c>
    </row>
    <row r="529" spans="1:33" s="26" customFormat="1" ht="16.5" customHeight="1" x14ac:dyDescent="0.25">
      <c r="A529" s="41" t="s">
        <v>31</v>
      </c>
      <c r="B529" s="42" t="s">
        <v>32</v>
      </c>
      <c r="C529" s="43" t="s">
        <v>206</v>
      </c>
      <c r="D529" s="44" t="s">
        <v>207</v>
      </c>
      <c r="E529" s="43" t="s">
        <v>208</v>
      </c>
      <c r="F529" s="43" t="s">
        <v>206</v>
      </c>
      <c r="G529" s="45" t="s">
        <v>36</v>
      </c>
      <c r="H529" s="45" t="s">
        <v>119</v>
      </c>
      <c r="I529" s="46" t="s">
        <v>132</v>
      </c>
      <c r="J529" s="47"/>
      <c r="K529" s="78" t="s">
        <v>133</v>
      </c>
      <c r="L529" s="49" t="s">
        <v>40</v>
      </c>
      <c r="M529" s="50">
        <v>60</v>
      </c>
      <c r="N529" s="51">
        <v>181.34143871431914</v>
      </c>
      <c r="O529" s="52">
        <v>0.36388869492353881</v>
      </c>
      <c r="P529" s="52">
        <f t="shared" si="24"/>
        <v>0.23611130507646116</v>
      </c>
      <c r="Q529" s="53" t="s">
        <v>134</v>
      </c>
      <c r="R529" s="54"/>
      <c r="S529" s="72" t="s">
        <v>180</v>
      </c>
      <c r="T529" s="64" t="s">
        <v>104</v>
      </c>
      <c r="U529" s="50">
        <v>40</v>
      </c>
      <c r="V529" s="57"/>
      <c r="W529" s="58"/>
      <c r="X529" s="58">
        <f t="shared" si="25"/>
        <v>0.4</v>
      </c>
      <c r="Y529" s="75" t="s">
        <v>177</v>
      </c>
      <c r="Z529" s="60"/>
      <c r="AA529" s="76" t="s">
        <v>131</v>
      </c>
      <c r="AB529" s="64" t="s">
        <v>43</v>
      </c>
      <c r="AC529" s="61">
        <v>55</v>
      </c>
      <c r="AD529" s="51">
        <v>375.75889841389852</v>
      </c>
      <c r="AE529" s="52">
        <v>0.46225822219118773</v>
      </c>
      <c r="AF529" s="52">
        <f t="shared" si="26"/>
        <v>8.7741777808812316E-2</v>
      </c>
      <c r="AG529" s="71" t="s">
        <v>126</v>
      </c>
    </row>
    <row r="530" spans="1:33" s="26" customFormat="1" ht="16.5" customHeight="1" x14ac:dyDescent="0.25">
      <c r="A530" s="41" t="s">
        <v>31</v>
      </c>
      <c r="B530" s="42" t="s">
        <v>32</v>
      </c>
      <c r="C530" s="43" t="s">
        <v>206</v>
      </c>
      <c r="D530" s="44" t="s">
        <v>207</v>
      </c>
      <c r="E530" s="43" t="s">
        <v>208</v>
      </c>
      <c r="F530" s="43" t="s">
        <v>206</v>
      </c>
      <c r="G530" s="45" t="s">
        <v>36</v>
      </c>
      <c r="H530" s="45" t="s">
        <v>119</v>
      </c>
      <c r="I530" s="46" t="s">
        <v>135</v>
      </c>
      <c r="J530" s="47"/>
      <c r="K530" s="64" t="s">
        <v>121</v>
      </c>
      <c r="L530" s="64" t="s">
        <v>93</v>
      </c>
      <c r="M530" s="65">
        <v>40</v>
      </c>
      <c r="N530" s="51">
        <v>310.6687579617834</v>
      </c>
      <c r="O530" s="52">
        <v>0.23071271124173401</v>
      </c>
      <c r="P530" s="52">
        <f t="shared" si="24"/>
        <v>0.16928728875826601</v>
      </c>
      <c r="Q530" s="53" t="s">
        <v>122</v>
      </c>
      <c r="R530" s="54"/>
      <c r="S530" s="72" t="s">
        <v>123</v>
      </c>
      <c r="T530" s="64" t="s">
        <v>84</v>
      </c>
      <c r="U530" s="50">
        <v>45</v>
      </c>
      <c r="V530" s="57">
        <v>170.05714574898786</v>
      </c>
      <c r="W530" s="58">
        <v>0.18148420279206465</v>
      </c>
      <c r="X530" s="58">
        <f t="shared" si="25"/>
        <v>0.26851579720793539</v>
      </c>
      <c r="Y530" s="77" t="s">
        <v>124</v>
      </c>
      <c r="Z530" s="60"/>
      <c r="AA530" s="76" t="s">
        <v>125</v>
      </c>
      <c r="AB530" s="64" t="s">
        <v>43</v>
      </c>
      <c r="AC530" s="61">
        <v>60</v>
      </c>
      <c r="AD530" s="51">
        <v>727.01916510903391</v>
      </c>
      <c r="AE530" s="52">
        <v>0.58963997060984563</v>
      </c>
      <c r="AF530" s="52">
        <f t="shared" si="26"/>
        <v>1.0360029390154346E-2</v>
      </c>
      <c r="AG530" s="71" t="s">
        <v>126</v>
      </c>
    </row>
    <row r="531" spans="1:33" s="26" customFormat="1" ht="16.5" customHeight="1" x14ac:dyDescent="0.25">
      <c r="A531" s="41" t="s">
        <v>31</v>
      </c>
      <c r="B531" s="42" t="s">
        <v>32</v>
      </c>
      <c r="C531" s="43" t="s">
        <v>206</v>
      </c>
      <c r="D531" s="44" t="s">
        <v>207</v>
      </c>
      <c r="E531" s="43" t="s">
        <v>208</v>
      </c>
      <c r="F531" s="43" t="s">
        <v>206</v>
      </c>
      <c r="G531" s="45" t="s">
        <v>36</v>
      </c>
      <c r="H531" s="45" t="s">
        <v>119</v>
      </c>
      <c r="I531" s="46" t="s">
        <v>136</v>
      </c>
      <c r="J531" s="47"/>
      <c r="K531" s="48" t="s">
        <v>137</v>
      </c>
      <c r="L531" s="63" t="s">
        <v>71</v>
      </c>
      <c r="M531" s="61">
        <v>45</v>
      </c>
      <c r="N531" s="51">
        <v>1501.6439754046537</v>
      </c>
      <c r="O531" s="52">
        <v>0.78914280011974847</v>
      </c>
      <c r="P531" s="52">
        <f t="shared" si="24"/>
        <v>-0.33914280011974846</v>
      </c>
      <c r="Q531" s="53" t="s">
        <v>138</v>
      </c>
      <c r="R531" s="54"/>
      <c r="S531" s="68" t="s">
        <v>176</v>
      </c>
      <c r="T531" s="64" t="s">
        <v>104</v>
      </c>
      <c r="U531" s="61">
        <v>60</v>
      </c>
      <c r="V531" s="57"/>
      <c r="W531" s="58"/>
      <c r="X531" s="58">
        <f t="shared" si="25"/>
        <v>0.6</v>
      </c>
      <c r="Y531" s="75" t="s">
        <v>177</v>
      </c>
      <c r="Z531" s="60"/>
      <c r="AA531" s="76" t="s">
        <v>139</v>
      </c>
      <c r="AB531" s="56" t="s">
        <v>43</v>
      </c>
      <c r="AC531" s="61">
        <v>60</v>
      </c>
      <c r="AD531" s="51">
        <v>1125.667638884597</v>
      </c>
      <c r="AE531" s="52">
        <v>0.80608222732262247</v>
      </c>
      <c r="AF531" s="52">
        <f t="shared" si="26"/>
        <v>-0.20608222732262249</v>
      </c>
      <c r="AG531" s="71" t="s">
        <v>116</v>
      </c>
    </row>
    <row r="532" spans="1:33" s="26" customFormat="1" ht="16.5" customHeight="1" x14ac:dyDescent="0.25">
      <c r="A532" s="41" t="s">
        <v>31</v>
      </c>
      <c r="B532" s="42" t="s">
        <v>32</v>
      </c>
      <c r="C532" s="43" t="s">
        <v>206</v>
      </c>
      <c r="D532" s="44" t="s">
        <v>207</v>
      </c>
      <c r="E532" s="43" t="s">
        <v>208</v>
      </c>
      <c r="F532" s="43" t="s">
        <v>206</v>
      </c>
      <c r="G532" s="45" t="s">
        <v>36</v>
      </c>
      <c r="H532" s="45" t="s">
        <v>119</v>
      </c>
      <c r="I532" s="46" t="s">
        <v>140</v>
      </c>
      <c r="J532" s="47"/>
      <c r="K532" s="78" t="s">
        <v>141</v>
      </c>
      <c r="L532" s="49" t="s">
        <v>40</v>
      </c>
      <c r="M532" s="50">
        <v>65</v>
      </c>
      <c r="N532" s="51">
        <v>500.15222561378062</v>
      </c>
      <c r="O532" s="52">
        <v>0.64046001423968535</v>
      </c>
      <c r="P532" s="52">
        <f t="shared" si="24"/>
        <v>9.5399857603146732E-3</v>
      </c>
      <c r="Q532" s="53" t="s">
        <v>134</v>
      </c>
      <c r="R532" s="54"/>
      <c r="S532" s="72" t="s">
        <v>174</v>
      </c>
      <c r="T532" s="64" t="s">
        <v>104</v>
      </c>
      <c r="U532" s="50">
        <v>50</v>
      </c>
      <c r="V532" s="57">
        <v>371.4371750876312</v>
      </c>
      <c r="W532" s="58">
        <v>0.6231310413071548</v>
      </c>
      <c r="X532" s="58">
        <f t="shared" si="25"/>
        <v>-0.1231310413071548</v>
      </c>
      <c r="Y532" s="75" t="s">
        <v>175</v>
      </c>
      <c r="Z532" s="60"/>
      <c r="AA532" s="76" t="s">
        <v>139</v>
      </c>
      <c r="AB532" s="56" t="s">
        <v>43</v>
      </c>
      <c r="AC532" s="61">
        <v>50</v>
      </c>
      <c r="AD532" s="51">
        <v>992.62094714270643</v>
      </c>
      <c r="AE532" s="52">
        <v>0.73719333389648478</v>
      </c>
      <c r="AF532" s="52">
        <f t="shared" si="26"/>
        <v>-0.23719333389648478</v>
      </c>
      <c r="AG532" s="71" t="s">
        <v>116</v>
      </c>
    </row>
    <row r="533" spans="1:33" s="26" customFormat="1" ht="16.5" customHeight="1" x14ac:dyDescent="0.25">
      <c r="A533" s="41" t="s">
        <v>31</v>
      </c>
      <c r="B533" s="42" t="s">
        <v>32</v>
      </c>
      <c r="C533" s="43" t="s">
        <v>206</v>
      </c>
      <c r="D533" s="44" t="s">
        <v>207</v>
      </c>
      <c r="E533" s="43" t="s">
        <v>208</v>
      </c>
      <c r="F533" s="43" t="s">
        <v>206</v>
      </c>
      <c r="G533" s="45" t="s">
        <v>36</v>
      </c>
      <c r="H533" s="45" t="s">
        <v>119</v>
      </c>
      <c r="I533" s="46" t="s">
        <v>144</v>
      </c>
      <c r="J533" s="47"/>
      <c r="K533" s="78" t="s">
        <v>133</v>
      </c>
      <c r="L533" s="49" t="s">
        <v>40</v>
      </c>
      <c r="M533" s="61">
        <v>65</v>
      </c>
      <c r="N533" s="51">
        <v>268.62444326567481</v>
      </c>
      <c r="O533" s="52">
        <v>0.49766519617045241</v>
      </c>
      <c r="P533" s="52">
        <f t="shared" si="24"/>
        <v>0.15233480382954762</v>
      </c>
      <c r="Q533" s="53" t="s">
        <v>134</v>
      </c>
      <c r="R533" s="54"/>
      <c r="S533" s="68" t="s">
        <v>174</v>
      </c>
      <c r="T533" s="64" t="s">
        <v>104</v>
      </c>
      <c r="U533" s="50">
        <v>50</v>
      </c>
      <c r="V533" s="57">
        <v>278.21196408608176</v>
      </c>
      <c r="W533" s="58">
        <v>0.50375445841937294</v>
      </c>
      <c r="X533" s="58">
        <f t="shared" si="25"/>
        <v>-3.7544584193729413E-3</v>
      </c>
      <c r="Y533" s="75" t="s">
        <v>175</v>
      </c>
      <c r="Z533" s="60"/>
      <c r="AA533" s="76" t="s">
        <v>125</v>
      </c>
      <c r="AB533" s="64" t="s">
        <v>43</v>
      </c>
      <c r="AC533" s="61">
        <v>60</v>
      </c>
      <c r="AD533" s="51">
        <v>570.58944788826977</v>
      </c>
      <c r="AE533" s="52">
        <v>0.62837901257743567</v>
      </c>
      <c r="AF533" s="52">
        <f t="shared" si="26"/>
        <v>-2.8379012577435692E-2</v>
      </c>
      <c r="AG533" s="71" t="s">
        <v>126</v>
      </c>
    </row>
    <row r="534" spans="1:33" s="26" customFormat="1" ht="16.5" customHeight="1" x14ac:dyDescent="0.25">
      <c r="A534" s="41" t="s">
        <v>31</v>
      </c>
      <c r="B534" s="42" t="s">
        <v>32</v>
      </c>
      <c r="C534" s="43" t="s">
        <v>206</v>
      </c>
      <c r="D534" s="44" t="s">
        <v>207</v>
      </c>
      <c r="E534" s="43" t="s">
        <v>208</v>
      </c>
      <c r="F534" s="43" t="s">
        <v>206</v>
      </c>
      <c r="G534" s="45" t="s">
        <v>36</v>
      </c>
      <c r="H534" s="45" t="s">
        <v>119</v>
      </c>
      <c r="I534" s="46" t="s">
        <v>145</v>
      </c>
      <c r="J534" s="47"/>
      <c r="K534" s="78" t="s">
        <v>133</v>
      </c>
      <c r="L534" s="49" t="s">
        <v>40</v>
      </c>
      <c r="M534" s="65">
        <v>60</v>
      </c>
      <c r="N534" s="51">
        <v>190.42394430480189</v>
      </c>
      <c r="O534" s="52">
        <v>0.46228174785187903</v>
      </c>
      <c r="P534" s="52">
        <f t="shared" si="24"/>
        <v>0.13771825214812095</v>
      </c>
      <c r="Q534" s="53" t="s">
        <v>134</v>
      </c>
      <c r="R534" s="54"/>
      <c r="S534" s="68" t="s">
        <v>179</v>
      </c>
      <c r="T534" s="64" t="s">
        <v>104</v>
      </c>
      <c r="U534" s="61">
        <v>50</v>
      </c>
      <c r="V534" s="57"/>
      <c r="W534" s="58"/>
      <c r="X534" s="58">
        <f t="shared" si="25"/>
        <v>0.5</v>
      </c>
      <c r="Y534" s="75" t="s">
        <v>177</v>
      </c>
      <c r="Z534" s="60"/>
      <c r="AA534" s="76" t="s">
        <v>131</v>
      </c>
      <c r="AB534" s="64" t="s">
        <v>43</v>
      </c>
      <c r="AC534" s="61">
        <v>55</v>
      </c>
      <c r="AD534" s="51">
        <v>384.34985932497221</v>
      </c>
      <c r="AE534" s="52">
        <v>0.58254594379720515</v>
      </c>
      <c r="AF534" s="52">
        <f t="shared" si="26"/>
        <v>-3.2545943797205101E-2</v>
      </c>
      <c r="AG534" s="71" t="s">
        <v>126</v>
      </c>
    </row>
    <row r="535" spans="1:33" s="26" customFormat="1" ht="16.5" customHeight="1" x14ac:dyDescent="0.3">
      <c r="A535" s="41" t="s">
        <v>31</v>
      </c>
      <c r="B535" s="42" t="s">
        <v>32</v>
      </c>
      <c r="C535" s="43" t="s">
        <v>206</v>
      </c>
      <c r="D535" s="44" t="s">
        <v>207</v>
      </c>
      <c r="E535" s="43" t="s">
        <v>208</v>
      </c>
      <c r="F535" s="43" t="s">
        <v>206</v>
      </c>
      <c r="G535" s="46" t="s">
        <v>146</v>
      </c>
      <c r="H535" s="46" t="s">
        <v>146</v>
      </c>
      <c r="I535" s="46" t="s">
        <v>147</v>
      </c>
      <c r="J535" s="47"/>
      <c r="K535" s="56" t="s">
        <v>148</v>
      </c>
      <c r="L535" s="56"/>
      <c r="M535" s="56" t="s">
        <v>148</v>
      </c>
      <c r="N535" s="79" t="s">
        <v>148</v>
      </c>
      <c r="O535" s="79" t="s">
        <v>148</v>
      </c>
      <c r="P535" s="52" t="str">
        <f t="shared" si="24"/>
        <v/>
      </c>
      <c r="Q535" s="56" t="s">
        <v>148</v>
      </c>
      <c r="R535" s="54"/>
      <c r="S535" s="72" t="s">
        <v>148</v>
      </c>
      <c r="T535" s="56"/>
      <c r="U535" s="56" t="s">
        <v>148</v>
      </c>
      <c r="V535" s="56" t="s">
        <v>148</v>
      </c>
      <c r="W535" s="56" t="s">
        <v>148</v>
      </c>
      <c r="X535" s="58" t="str">
        <f t="shared" si="25"/>
        <v/>
      </c>
      <c r="Y535" s="80" t="s">
        <v>148</v>
      </c>
      <c r="Z535" s="60"/>
      <c r="AA535" s="56" t="s">
        <v>148</v>
      </c>
      <c r="AB535" s="56"/>
      <c r="AC535" s="81" t="s">
        <v>148</v>
      </c>
      <c r="AD535" s="79" t="s">
        <v>148</v>
      </c>
      <c r="AE535" s="79" t="s">
        <v>148</v>
      </c>
      <c r="AF535" s="52" t="str">
        <f t="shared" si="26"/>
        <v/>
      </c>
      <c r="AG535" s="80" t="s">
        <v>148</v>
      </c>
    </row>
    <row r="536" spans="1:33" s="26" customFormat="1" ht="16.5" customHeight="1" x14ac:dyDescent="0.3">
      <c r="A536" s="41" t="s">
        <v>31</v>
      </c>
      <c r="B536" s="42" t="s">
        <v>32</v>
      </c>
      <c r="C536" s="43" t="s">
        <v>206</v>
      </c>
      <c r="D536" s="44" t="s">
        <v>207</v>
      </c>
      <c r="E536" s="43" t="s">
        <v>208</v>
      </c>
      <c r="F536" s="43" t="s">
        <v>206</v>
      </c>
      <c r="G536" s="46" t="s">
        <v>146</v>
      </c>
      <c r="H536" s="46" t="s">
        <v>146</v>
      </c>
      <c r="I536" s="46" t="s">
        <v>149</v>
      </c>
      <c r="J536" s="47"/>
      <c r="K536" s="56" t="s">
        <v>148</v>
      </c>
      <c r="L536" s="56"/>
      <c r="M536" s="56" t="s">
        <v>148</v>
      </c>
      <c r="N536" s="79" t="s">
        <v>148</v>
      </c>
      <c r="O536" s="79" t="s">
        <v>148</v>
      </c>
      <c r="P536" s="52" t="str">
        <f t="shared" si="24"/>
        <v/>
      </c>
      <c r="Q536" s="56" t="s">
        <v>148</v>
      </c>
      <c r="R536" s="54"/>
      <c r="S536" s="72" t="s">
        <v>148</v>
      </c>
      <c r="T536" s="56"/>
      <c r="U536" s="56" t="s">
        <v>148</v>
      </c>
      <c r="V536" s="56" t="s">
        <v>148</v>
      </c>
      <c r="W536" s="56" t="s">
        <v>148</v>
      </c>
      <c r="X536" s="58" t="str">
        <f t="shared" si="25"/>
        <v/>
      </c>
      <c r="Y536" s="80" t="s">
        <v>148</v>
      </c>
      <c r="Z536" s="60"/>
      <c r="AA536" s="56" t="s">
        <v>148</v>
      </c>
      <c r="AB536" s="56"/>
      <c r="AC536" s="81" t="s">
        <v>148</v>
      </c>
      <c r="AD536" s="79" t="s">
        <v>148</v>
      </c>
      <c r="AE536" s="79" t="s">
        <v>148</v>
      </c>
      <c r="AF536" s="52" t="str">
        <f t="shared" si="26"/>
        <v/>
      </c>
      <c r="AG536" s="80" t="s">
        <v>148</v>
      </c>
    </row>
    <row r="537" spans="1:33" s="26" customFormat="1" ht="16.5" customHeight="1" x14ac:dyDescent="0.3">
      <c r="A537" s="41" t="s">
        <v>31</v>
      </c>
      <c r="B537" s="42" t="s">
        <v>32</v>
      </c>
      <c r="C537" s="43" t="s">
        <v>206</v>
      </c>
      <c r="D537" s="44" t="s">
        <v>207</v>
      </c>
      <c r="E537" s="43" t="s">
        <v>208</v>
      </c>
      <c r="F537" s="43" t="s">
        <v>206</v>
      </c>
      <c r="G537" s="46" t="s">
        <v>150</v>
      </c>
      <c r="H537" s="46" t="s">
        <v>150</v>
      </c>
      <c r="I537" s="46" t="s">
        <v>151</v>
      </c>
      <c r="J537" s="47"/>
      <c r="K537" s="56" t="s">
        <v>148</v>
      </c>
      <c r="L537" s="56"/>
      <c r="M537" s="56" t="s">
        <v>148</v>
      </c>
      <c r="N537" s="79" t="s">
        <v>148</v>
      </c>
      <c r="O537" s="79" t="s">
        <v>148</v>
      </c>
      <c r="P537" s="52" t="str">
        <f t="shared" si="24"/>
        <v/>
      </c>
      <c r="Q537" s="56" t="s">
        <v>148</v>
      </c>
      <c r="R537" s="54"/>
      <c r="S537" s="72" t="s">
        <v>148</v>
      </c>
      <c r="T537" s="56"/>
      <c r="U537" s="56" t="s">
        <v>148</v>
      </c>
      <c r="V537" s="56" t="s">
        <v>148</v>
      </c>
      <c r="W537" s="56" t="s">
        <v>148</v>
      </c>
      <c r="X537" s="58" t="str">
        <f t="shared" si="25"/>
        <v/>
      </c>
      <c r="Y537" s="80" t="s">
        <v>148</v>
      </c>
      <c r="Z537" s="60"/>
      <c r="AA537" s="56" t="s">
        <v>148</v>
      </c>
      <c r="AB537" s="56"/>
      <c r="AC537" s="81" t="s">
        <v>148</v>
      </c>
      <c r="AD537" s="79" t="s">
        <v>148</v>
      </c>
      <c r="AE537" s="79" t="s">
        <v>148</v>
      </c>
      <c r="AF537" s="52" t="str">
        <f t="shared" si="26"/>
        <v/>
      </c>
      <c r="AG537" s="80" t="s">
        <v>148</v>
      </c>
    </row>
    <row r="538" spans="1:33" s="26" customFormat="1" ht="16.5" customHeight="1" x14ac:dyDescent="0.3">
      <c r="A538" s="41" t="s">
        <v>31</v>
      </c>
      <c r="B538" s="42" t="s">
        <v>32</v>
      </c>
      <c r="C538" s="43" t="s">
        <v>206</v>
      </c>
      <c r="D538" s="44" t="s">
        <v>207</v>
      </c>
      <c r="E538" s="43" t="s">
        <v>208</v>
      </c>
      <c r="F538" s="43" t="s">
        <v>206</v>
      </c>
      <c r="G538" s="46" t="s">
        <v>150</v>
      </c>
      <c r="H538" s="46" t="s">
        <v>150</v>
      </c>
      <c r="I538" s="82" t="s">
        <v>152</v>
      </c>
      <c r="J538" s="47"/>
      <c r="K538" s="56" t="s">
        <v>148</v>
      </c>
      <c r="L538" s="56"/>
      <c r="M538" s="56" t="s">
        <v>148</v>
      </c>
      <c r="N538" s="79" t="s">
        <v>148</v>
      </c>
      <c r="O538" s="79" t="s">
        <v>148</v>
      </c>
      <c r="P538" s="52" t="str">
        <f t="shared" si="24"/>
        <v/>
      </c>
      <c r="Q538" s="56" t="s">
        <v>148</v>
      </c>
      <c r="R538" s="54"/>
      <c r="S538" s="72" t="s">
        <v>148</v>
      </c>
      <c r="T538" s="56"/>
      <c r="U538" s="56" t="s">
        <v>148</v>
      </c>
      <c r="V538" s="56" t="s">
        <v>148</v>
      </c>
      <c r="W538" s="56" t="s">
        <v>148</v>
      </c>
      <c r="X538" s="58" t="str">
        <f t="shared" si="25"/>
        <v/>
      </c>
      <c r="Y538" s="80" t="s">
        <v>148</v>
      </c>
      <c r="Z538" s="60"/>
      <c r="AA538" s="56" t="s">
        <v>148</v>
      </c>
      <c r="AB538" s="56"/>
      <c r="AC538" s="81" t="s">
        <v>148</v>
      </c>
      <c r="AD538" s="79" t="s">
        <v>148</v>
      </c>
      <c r="AE538" s="79" t="s">
        <v>148</v>
      </c>
      <c r="AF538" s="52" t="str">
        <f t="shared" si="26"/>
        <v/>
      </c>
      <c r="AG538" s="80" t="s">
        <v>148</v>
      </c>
    </row>
    <row r="539" spans="1:33" s="26" customFormat="1" ht="16.5" customHeight="1" x14ac:dyDescent="0.3">
      <c r="A539" s="41" t="s">
        <v>31</v>
      </c>
      <c r="B539" s="42" t="s">
        <v>32</v>
      </c>
      <c r="C539" s="43" t="s">
        <v>206</v>
      </c>
      <c r="D539" s="44" t="s">
        <v>207</v>
      </c>
      <c r="E539" s="43" t="s">
        <v>208</v>
      </c>
      <c r="F539" s="43" t="s">
        <v>206</v>
      </c>
      <c r="G539" s="46" t="s">
        <v>153</v>
      </c>
      <c r="H539" s="46" t="s">
        <v>153</v>
      </c>
      <c r="I539" s="46" t="s">
        <v>154</v>
      </c>
      <c r="J539" s="47"/>
      <c r="K539" s="56" t="s">
        <v>148</v>
      </c>
      <c r="L539" s="56"/>
      <c r="M539" s="56" t="s">
        <v>148</v>
      </c>
      <c r="N539" s="79" t="s">
        <v>148</v>
      </c>
      <c r="O539" s="79" t="s">
        <v>148</v>
      </c>
      <c r="P539" s="52" t="str">
        <f t="shared" si="24"/>
        <v/>
      </c>
      <c r="Q539" s="56" t="s">
        <v>148</v>
      </c>
      <c r="R539" s="54"/>
      <c r="S539" s="72" t="s">
        <v>148</v>
      </c>
      <c r="T539" s="56"/>
      <c r="U539" s="56" t="s">
        <v>148</v>
      </c>
      <c r="V539" s="56" t="s">
        <v>148</v>
      </c>
      <c r="W539" s="56" t="s">
        <v>148</v>
      </c>
      <c r="X539" s="58" t="str">
        <f t="shared" si="25"/>
        <v/>
      </c>
      <c r="Y539" s="80" t="s">
        <v>148</v>
      </c>
      <c r="Z539" s="60"/>
      <c r="AA539" s="56" t="s">
        <v>148</v>
      </c>
      <c r="AB539" s="56"/>
      <c r="AC539" s="81" t="s">
        <v>148</v>
      </c>
      <c r="AD539" s="79" t="s">
        <v>148</v>
      </c>
      <c r="AE539" s="79" t="s">
        <v>148</v>
      </c>
      <c r="AF539" s="52" t="str">
        <f t="shared" si="26"/>
        <v/>
      </c>
      <c r="AG539" s="80" t="s">
        <v>148</v>
      </c>
    </row>
    <row r="540" spans="1:33" s="26" customFormat="1" ht="16.5" customHeight="1" x14ac:dyDescent="0.3">
      <c r="A540" s="41" t="s">
        <v>31</v>
      </c>
      <c r="B540" s="42" t="s">
        <v>32</v>
      </c>
      <c r="C540" s="43" t="s">
        <v>206</v>
      </c>
      <c r="D540" s="44" t="s">
        <v>207</v>
      </c>
      <c r="E540" s="43" t="s">
        <v>208</v>
      </c>
      <c r="F540" s="43" t="s">
        <v>206</v>
      </c>
      <c r="G540" s="46" t="s">
        <v>153</v>
      </c>
      <c r="H540" s="46" t="s">
        <v>153</v>
      </c>
      <c r="I540" s="82" t="s">
        <v>155</v>
      </c>
      <c r="J540" s="47"/>
      <c r="K540" s="56" t="s">
        <v>148</v>
      </c>
      <c r="L540" s="56"/>
      <c r="M540" s="56" t="s">
        <v>148</v>
      </c>
      <c r="N540" s="79" t="s">
        <v>148</v>
      </c>
      <c r="O540" s="79" t="s">
        <v>148</v>
      </c>
      <c r="P540" s="52" t="str">
        <f t="shared" si="24"/>
        <v/>
      </c>
      <c r="Q540" s="56" t="s">
        <v>148</v>
      </c>
      <c r="R540" s="54"/>
      <c r="S540" s="72" t="s">
        <v>148</v>
      </c>
      <c r="T540" s="56"/>
      <c r="U540" s="56" t="s">
        <v>148</v>
      </c>
      <c r="V540" s="56" t="s">
        <v>148</v>
      </c>
      <c r="W540" s="56" t="s">
        <v>148</v>
      </c>
      <c r="X540" s="58" t="str">
        <f t="shared" si="25"/>
        <v/>
      </c>
      <c r="Y540" s="80" t="s">
        <v>148</v>
      </c>
      <c r="Z540" s="60"/>
      <c r="AA540" s="56" t="s">
        <v>148</v>
      </c>
      <c r="AB540" s="56"/>
      <c r="AC540" s="81" t="s">
        <v>148</v>
      </c>
      <c r="AD540" s="79" t="s">
        <v>148</v>
      </c>
      <c r="AE540" s="79" t="s">
        <v>148</v>
      </c>
      <c r="AF540" s="52" t="str">
        <f t="shared" si="26"/>
        <v/>
      </c>
      <c r="AG540" s="80" t="s">
        <v>148</v>
      </c>
    </row>
    <row r="541" spans="1:33" s="26" customFormat="1" ht="16.5" customHeight="1" x14ac:dyDescent="0.3">
      <c r="A541" s="41" t="s">
        <v>31</v>
      </c>
      <c r="B541" s="42" t="s">
        <v>32</v>
      </c>
      <c r="C541" s="43" t="s">
        <v>206</v>
      </c>
      <c r="D541" s="44" t="s">
        <v>207</v>
      </c>
      <c r="E541" s="43" t="s">
        <v>208</v>
      </c>
      <c r="F541" s="43" t="s">
        <v>206</v>
      </c>
      <c r="G541" s="46" t="s">
        <v>156</v>
      </c>
      <c r="H541" s="46" t="s">
        <v>156</v>
      </c>
      <c r="I541" s="46" t="s">
        <v>147</v>
      </c>
      <c r="J541" s="47"/>
      <c r="K541" s="56" t="s">
        <v>148</v>
      </c>
      <c r="L541" s="56"/>
      <c r="M541" s="56" t="s">
        <v>148</v>
      </c>
      <c r="N541" s="79" t="s">
        <v>148</v>
      </c>
      <c r="O541" s="79" t="s">
        <v>148</v>
      </c>
      <c r="P541" s="52" t="str">
        <f t="shared" si="24"/>
        <v/>
      </c>
      <c r="Q541" s="56" t="s">
        <v>148</v>
      </c>
      <c r="R541" s="54"/>
      <c r="S541" s="72" t="s">
        <v>148</v>
      </c>
      <c r="T541" s="56"/>
      <c r="U541" s="56" t="s">
        <v>148</v>
      </c>
      <c r="V541" s="56" t="s">
        <v>148</v>
      </c>
      <c r="W541" s="56" t="s">
        <v>148</v>
      </c>
      <c r="X541" s="58" t="str">
        <f t="shared" si="25"/>
        <v/>
      </c>
      <c r="Y541" s="80" t="s">
        <v>148</v>
      </c>
      <c r="Z541" s="60"/>
      <c r="AA541" s="56" t="s">
        <v>148</v>
      </c>
      <c r="AB541" s="56"/>
      <c r="AC541" s="81" t="s">
        <v>148</v>
      </c>
      <c r="AD541" s="79" t="s">
        <v>148</v>
      </c>
      <c r="AE541" s="79" t="s">
        <v>148</v>
      </c>
      <c r="AF541" s="52" t="str">
        <f t="shared" si="26"/>
        <v/>
      </c>
      <c r="AG541" s="80" t="s">
        <v>148</v>
      </c>
    </row>
    <row r="542" spans="1:33" s="26" customFormat="1" ht="16.5" customHeight="1" x14ac:dyDescent="0.3">
      <c r="A542" s="41" t="s">
        <v>31</v>
      </c>
      <c r="B542" s="42" t="s">
        <v>32</v>
      </c>
      <c r="C542" s="43" t="s">
        <v>206</v>
      </c>
      <c r="D542" s="44" t="s">
        <v>207</v>
      </c>
      <c r="E542" s="43" t="s">
        <v>208</v>
      </c>
      <c r="F542" s="43" t="s">
        <v>206</v>
      </c>
      <c r="G542" s="46" t="s">
        <v>156</v>
      </c>
      <c r="H542" s="46" t="s">
        <v>156</v>
      </c>
      <c r="I542" s="46" t="s">
        <v>149</v>
      </c>
      <c r="J542" s="47"/>
      <c r="K542" s="56" t="s">
        <v>148</v>
      </c>
      <c r="L542" s="56"/>
      <c r="M542" s="56" t="s">
        <v>148</v>
      </c>
      <c r="N542" s="79" t="s">
        <v>148</v>
      </c>
      <c r="O542" s="79" t="s">
        <v>148</v>
      </c>
      <c r="P542" s="52" t="str">
        <f t="shared" si="24"/>
        <v/>
      </c>
      <c r="Q542" s="56" t="s">
        <v>148</v>
      </c>
      <c r="R542" s="54"/>
      <c r="S542" s="72" t="s">
        <v>148</v>
      </c>
      <c r="T542" s="56"/>
      <c r="U542" s="56" t="s">
        <v>148</v>
      </c>
      <c r="V542" s="56" t="s">
        <v>148</v>
      </c>
      <c r="W542" s="56" t="s">
        <v>148</v>
      </c>
      <c r="X542" s="58" t="str">
        <f t="shared" si="25"/>
        <v/>
      </c>
      <c r="Y542" s="80" t="s">
        <v>148</v>
      </c>
      <c r="Z542" s="60"/>
      <c r="AA542" s="56" t="s">
        <v>148</v>
      </c>
      <c r="AB542" s="56"/>
      <c r="AC542" s="81" t="s">
        <v>148</v>
      </c>
      <c r="AD542" s="79" t="s">
        <v>148</v>
      </c>
      <c r="AE542" s="79" t="s">
        <v>148</v>
      </c>
      <c r="AF542" s="52" t="str">
        <f t="shared" si="26"/>
        <v/>
      </c>
      <c r="AG542" s="80" t="s">
        <v>148</v>
      </c>
    </row>
    <row r="543" spans="1:33" s="26" customFormat="1" ht="16.5" customHeight="1" x14ac:dyDescent="0.3">
      <c r="A543" s="41" t="s">
        <v>31</v>
      </c>
      <c r="B543" s="42" t="s">
        <v>32</v>
      </c>
      <c r="C543" s="43" t="s">
        <v>206</v>
      </c>
      <c r="D543" s="44" t="s">
        <v>207</v>
      </c>
      <c r="E543" s="43" t="s">
        <v>208</v>
      </c>
      <c r="F543" s="43" t="s">
        <v>206</v>
      </c>
      <c r="G543" s="46" t="s">
        <v>157</v>
      </c>
      <c r="H543" s="46" t="s">
        <v>157</v>
      </c>
      <c r="I543" s="46" t="s">
        <v>151</v>
      </c>
      <c r="J543" s="47"/>
      <c r="K543" s="56" t="s">
        <v>148</v>
      </c>
      <c r="L543" s="56"/>
      <c r="M543" s="56" t="s">
        <v>148</v>
      </c>
      <c r="N543" s="79" t="s">
        <v>148</v>
      </c>
      <c r="O543" s="79" t="s">
        <v>148</v>
      </c>
      <c r="P543" s="52" t="str">
        <f t="shared" si="24"/>
        <v/>
      </c>
      <c r="Q543" s="56" t="s">
        <v>148</v>
      </c>
      <c r="R543" s="54"/>
      <c r="S543" s="72" t="s">
        <v>148</v>
      </c>
      <c r="T543" s="56"/>
      <c r="U543" s="56" t="s">
        <v>148</v>
      </c>
      <c r="V543" s="56" t="s">
        <v>148</v>
      </c>
      <c r="W543" s="56" t="s">
        <v>148</v>
      </c>
      <c r="X543" s="58" t="str">
        <f t="shared" si="25"/>
        <v/>
      </c>
      <c r="Y543" s="80" t="s">
        <v>148</v>
      </c>
      <c r="Z543" s="60"/>
      <c r="AA543" s="56" t="s">
        <v>148</v>
      </c>
      <c r="AB543" s="56"/>
      <c r="AC543" s="81" t="s">
        <v>148</v>
      </c>
      <c r="AD543" s="79" t="s">
        <v>148</v>
      </c>
      <c r="AE543" s="79" t="s">
        <v>148</v>
      </c>
      <c r="AF543" s="52" t="str">
        <f t="shared" si="26"/>
        <v/>
      </c>
      <c r="AG543" s="80" t="s">
        <v>148</v>
      </c>
    </row>
    <row r="544" spans="1:33" s="26" customFormat="1" ht="16.5" customHeight="1" x14ac:dyDescent="0.3">
      <c r="A544" s="41" t="s">
        <v>31</v>
      </c>
      <c r="B544" s="42" t="s">
        <v>32</v>
      </c>
      <c r="C544" s="43" t="s">
        <v>206</v>
      </c>
      <c r="D544" s="44" t="s">
        <v>207</v>
      </c>
      <c r="E544" s="43" t="s">
        <v>208</v>
      </c>
      <c r="F544" s="43" t="s">
        <v>206</v>
      </c>
      <c r="G544" s="46" t="s">
        <v>157</v>
      </c>
      <c r="H544" s="46" t="s">
        <v>157</v>
      </c>
      <c r="I544" s="82" t="s">
        <v>152</v>
      </c>
      <c r="J544" s="47"/>
      <c r="K544" s="56" t="s">
        <v>148</v>
      </c>
      <c r="L544" s="56"/>
      <c r="M544" s="56" t="s">
        <v>148</v>
      </c>
      <c r="N544" s="79" t="s">
        <v>148</v>
      </c>
      <c r="O544" s="79" t="s">
        <v>148</v>
      </c>
      <c r="P544" s="52" t="str">
        <f t="shared" si="24"/>
        <v/>
      </c>
      <c r="Q544" s="56" t="s">
        <v>148</v>
      </c>
      <c r="R544" s="54"/>
      <c r="S544" s="72" t="s">
        <v>148</v>
      </c>
      <c r="T544" s="56"/>
      <c r="U544" s="56" t="s">
        <v>148</v>
      </c>
      <c r="V544" s="56" t="s">
        <v>148</v>
      </c>
      <c r="W544" s="56" t="s">
        <v>148</v>
      </c>
      <c r="X544" s="58" t="str">
        <f t="shared" si="25"/>
        <v/>
      </c>
      <c r="Y544" s="80" t="s">
        <v>148</v>
      </c>
      <c r="Z544" s="60"/>
      <c r="AA544" s="56" t="s">
        <v>148</v>
      </c>
      <c r="AB544" s="56"/>
      <c r="AC544" s="81" t="s">
        <v>148</v>
      </c>
      <c r="AD544" s="79" t="s">
        <v>148</v>
      </c>
      <c r="AE544" s="79" t="s">
        <v>148</v>
      </c>
      <c r="AF544" s="52" t="str">
        <f t="shared" si="26"/>
        <v/>
      </c>
      <c r="AG544" s="80" t="s">
        <v>148</v>
      </c>
    </row>
    <row r="545" spans="1:33" s="26" customFormat="1" ht="16.5" customHeight="1" x14ac:dyDescent="0.3">
      <c r="A545" s="41" t="s">
        <v>31</v>
      </c>
      <c r="B545" s="42" t="s">
        <v>32</v>
      </c>
      <c r="C545" s="43" t="s">
        <v>206</v>
      </c>
      <c r="D545" s="44" t="s">
        <v>207</v>
      </c>
      <c r="E545" s="43" t="s">
        <v>208</v>
      </c>
      <c r="F545" s="43" t="s">
        <v>206</v>
      </c>
      <c r="G545" s="46" t="s">
        <v>158</v>
      </c>
      <c r="H545" s="46" t="s">
        <v>158</v>
      </c>
      <c r="I545" s="46" t="s">
        <v>154</v>
      </c>
      <c r="J545" s="47"/>
      <c r="K545" s="56" t="s">
        <v>148</v>
      </c>
      <c r="L545" s="56"/>
      <c r="M545" s="56" t="s">
        <v>148</v>
      </c>
      <c r="N545" s="79" t="s">
        <v>148</v>
      </c>
      <c r="O545" s="79" t="s">
        <v>148</v>
      </c>
      <c r="P545" s="52" t="str">
        <f t="shared" si="24"/>
        <v/>
      </c>
      <c r="Q545" s="56" t="s">
        <v>148</v>
      </c>
      <c r="R545" s="54"/>
      <c r="S545" s="72" t="s">
        <v>148</v>
      </c>
      <c r="T545" s="56"/>
      <c r="U545" s="56" t="s">
        <v>148</v>
      </c>
      <c r="V545" s="56" t="s">
        <v>148</v>
      </c>
      <c r="W545" s="56" t="s">
        <v>148</v>
      </c>
      <c r="X545" s="58" t="str">
        <f t="shared" si="25"/>
        <v/>
      </c>
      <c r="Y545" s="80" t="s">
        <v>148</v>
      </c>
      <c r="Z545" s="60"/>
      <c r="AA545" s="56" t="s">
        <v>148</v>
      </c>
      <c r="AB545" s="56"/>
      <c r="AC545" s="81" t="s">
        <v>148</v>
      </c>
      <c r="AD545" s="79" t="s">
        <v>148</v>
      </c>
      <c r="AE545" s="79" t="s">
        <v>148</v>
      </c>
      <c r="AF545" s="52" t="str">
        <f t="shared" si="26"/>
        <v/>
      </c>
      <c r="AG545" s="80" t="s">
        <v>148</v>
      </c>
    </row>
    <row r="546" spans="1:33" s="26" customFormat="1" ht="16.5" customHeight="1" x14ac:dyDescent="0.3">
      <c r="A546" s="41" t="s">
        <v>31</v>
      </c>
      <c r="B546" s="42" t="s">
        <v>32</v>
      </c>
      <c r="C546" s="43" t="s">
        <v>206</v>
      </c>
      <c r="D546" s="44" t="s">
        <v>207</v>
      </c>
      <c r="E546" s="43" t="s">
        <v>208</v>
      </c>
      <c r="F546" s="43" t="s">
        <v>206</v>
      </c>
      <c r="G546" s="46" t="s">
        <v>158</v>
      </c>
      <c r="H546" s="46" t="s">
        <v>158</v>
      </c>
      <c r="I546" s="82" t="s">
        <v>155</v>
      </c>
      <c r="J546" s="47"/>
      <c r="K546" s="56" t="s">
        <v>148</v>
      </c>
      <c r="L546" s="56"/>
      <c r="M546" s="56" t="s">
        <v>148</v>
      </c>
      <c r="N546" s="79" t="s">
        <v>148</v>
      </c>
      <c r="O546" s="79" t="s">
        <v>148</v>
      </c>
      <c r="P546" s="52" t="str">
        <f t="shared" si="24"/>
        <v/>
      </c>
      <c r="Q546" s="56" t="s">
        <v>148</v>
      </c>
      <c r="R546" s="54"/>
      <c r="S546" s="72" t="s">
        <v>148</v>
      </c>
      <c r="T546" s="56"/>
      <c r="U546" s="56" t="s">
        <v>148</v>
      </c>
      <c r="V546" s="56" t="s">
        <v>148</v>
      </c>
      <c r="W546" s="56" t="s">
        <v>148</v>
      </c>
      <c r="X546" s="58" t="str">
        <f t="shared" si="25"/>
        <v/>
      </c>
      <c r="Y546" s="80" t="s">
        <v>148</v>
      </c>
      <c r="Z546" s="60"/>
      <c r="AA546" s="56" t="s">
        <v>148</v>
      </c>
      <c r="AB546" s="56"/>
      <c r="AC546" s="81" t="s">
        <v>148</v>
      </c>
      <c r="AD546" s="79" t="s">
        <v>148</v>
      </c>
      <c r="AE546" s="79" t="s">
        <v>148</v>
      </c>
      <c r="AF546" s="52" t="str">
        <f t="shared" si="26"/>
        <v/>
      </c>
      <c r="AG546" s="80" t="s">
        <v>148</v>
      </c>
    </row>
    <row r="547" spans="1:33" s="26" customFormat="1" ht="16.5" customHeight="1" x14ac:dyDescent="0.3">
      <c r="A547" s="41" t="s">
        <v>31</v>
      </c>
      <c r="B547" s="42" t="s">
        <v>32</v>
      </c>
      <c r="C547" s="43" t="s">
        <v>206</v>
      </c>
      <c r="D547" s="44" t="s">
        <v>207</v>
      </c>
      <c r="E547" s="43" t="s">
        <v>208</v>
      </c>
      <c r="F547" s="43" t="s">
        <v>206</v>
      </c>
      <c r="G547" s="46" t="s">
        <v>159</v>
      </c>
      <c r="H547" s="46" t="s">
        <v>159</v>
      </c>
      <c r="I547" s="46" t="s">
        <v>147</v>
      </c>
      <c r="J547" s="47"/>
      <c r="K547" s="56" t="s">
        <v>148</v>
      </c>
      <c r="L547" s="56"/>
      <c r="M547" s="56" t="s">
        <v>148</v>
      </c>
      <c r="N547" s="79" t="s">
        <v>148</v>
      </c>
      <c r="O547" s="79" t="s">
        <v>148</v>
      </c>
      <c r="P547" s="52" t="str">
        <f t="shared" si="24"/>
        <v/>
      </c>
      <c r="Q547" s="56" t="s">
        <v>148</v>
      </c>
      <c r="R547" s="54"/>
      <c r="S547" s="72" t="s">
        <v>148</v>
      </c>
      <c r="T547" s="56"/>
      <c r="U547" s="56" t="s">
        <v>148</v>
      </c>
      <c r="V547" s="56" t="s">
        <v>148</v>
      </c>
      <c r="W547" s="56" t="s">
        <v>148</v>
      </c>
      <c r="X547" s="58" t="str">
        <f t="shared" si="25"/>
        <v/>
      </c>
      <c r="Y547" s="80" t="s">
        <v>148</v>
      </c>
      <c r="Z547" s="60"/>
      <c r="AA547" s="56" t="s">
        <v>148</v>
      </c>
      <c r="AB547" s="56"/>
      <c r="AC547" s="81" t="s">
        <v>148</v>
      </c>
      <c r="AD547" s="79" t="s">
        <v>148</v>
      </c>
      <c r="AE547" s="79" t="s">
        <v>148</v>
      </c>
      <c r="AF547" s="52" t="str">
        <f t="shared" si="26"/>
        <v/>
      </c>
      <c r="AG547" s="80" t="s">
        <v>148</v>
      </c>
    </row>
    <row r="548" spans="1:33" s="26" customFormat="1" ht="16.5" customHeight="1" x14ac:dyDescent="0.3">
      <c r="A548" s="41" t="s">
        <v>31</v>
      </c>
      <c r="B548" s="42" t="s">
        <v>32</v>
      </c>
      <c r="C548" s="43" t="s">
        <v>206</v>
      </c>
      <c r="D548" s="44" t="s">
        <v>207</v>
      </c>
      <c r="E548" s="43" t="s">
        <v>208</v>
      </c>
      <c r="F548" s="43" t="s">
        <v>206</v>
      </c>
      <c r="G548" s="46" t="s">
        <v>159</v>
      </c>
      <c r="H548" s="46" t="s">
        <v>159</v>
      </c>
      <c r="I548" s="46" t="s">
        <v>149</v>
      </c>
      <c r="J548" s="47"/>
      <c r="K548" s="56" t="s">
        <v>148</v>
      </c>
      <c r="L548" s="56"/>
      <c r="M548" s="56" t="s">
        <v>148</v>
      </c>
      <c r="N548" s="79" t="s">
        <v>148</v>
      </c>
      <c r="O548" s="79" t="s">
        <v>148</v>
      </c>
      <c r="P548" s="52" t="str">
        <f t="shared" si="24"/>
        <v/>
      </c>
      <c r="Q548" s="56" t="s">
        <v>148</v>
      </c>
      <c r="R548" s="54"/>
      <c r="S548" s="72" t="s">
        <v>148</v>
      </c>
      <c r="T548" s="56"/>
      <c r="U548" s="56" t="s">
        <v>148</v>
      </c>
      <c r="V548" s="56" t="s">
        <v>148</v>
      </c>
      <c r="W548" s="56" t="s">
        <v>148</v>
      </c>
      <c r="X548" s="58" t="str">
        <f t="shared" si="25"/>
        <v/>
      </c>
      <c r="Y548" s="80" t="s">
        <v>148</v>
      </c>
      <c r="Z548" s="60"/>
      <c r="AA548" s="56" t="s">
        <v>148</v>
      </c>
      <c r="AB548" s="56"/>
      <c r="AC548" s="81" t="s">
        <v>148</v>
      </c>
      <c r="AD548" s="79" t="s">
        <v>148</v>
      </c>
      <c r="AE548" s="79" t="s">
        <v>148</v>
      </c>
      <c r="AF548" s="52" t="str">
        <f t="shared" si="26"/>
        <v/>
      </c>
      <c r="AG548" s="80" t="s">
        <v>148</v>
      </c>
    </row>
    <row r="549" spans="1:33" s="26" customFormat="1" ht="16.5" customHeight="1" x14ac:dyDescent="0.3">
      <c r="A549" s="41" t="s">
        <v>31</v>
      </c>
      <c r="B549" s="42" t="s">
        <v>32</v>
      </c>
      <c r="C549" s="43" t="s">
        <v>206</v>
      </c>
      <c r="D549" s="44" t="s">
        <v>207</v>
      </c>
      <c r="E549" s="43" t="s">
        <v>208</v>
      </c>
      <c r="F549" s="43" t="s">
        <v>206</v>
      </c>
      <c r="G549" s="46" t="s">
        <v>160</v>
      </c>
      <c r="H549" s="46" t="s">
        <v>160</v>
      </c>
      <c r="I549" s="46" t="s">
        <v>151</v>
      </c>
      <c r="J549" s="47"/>
      <c r="K549" s="56" t="s">
        <v>148</v>
      </c>
      <c r="L549" s="56"/>
      <c r="M549" s="56" t="s">
        <v>148</v>
      </c>
      <c r="N549" s="79" t="s">
        <v>148</v>
      </c>
      <c r="O549" s="79" t="s">
        <v>148</v>
      </c>
      <c r="P549" s="52" t="str">
        <f t="shared" si="24"/>
        <v/>
      </c>
      <c r="Q549" s="56" t="s">
        <v>148</v>
      </c>
      <c r="R549" s="54"/>
      <c r="S549" s="72" t="s">
        <v>148</v>
      </c>
      <c r="T549" s="56"/>
      <c r="U549" s="56" t="s">
        <v>148</v>
      </c>
      <c r="V549" s="56" t="s">
        <v>148</v>
      </c>
      <c r="W549" s="56" t="s">
        <v>148</v>
      </c>
      <c r="X549" s="58" t="str">
        <f t="shared" si="25"/>
        <v/>
      </c>
      <c r="Y549" s="80" t="s">
        <v>148</v>
      </c>
      <c r="Z549" s="60"/>
      <c r="AA549" s="56" t="s">
        <v>148</v>
      </c>
      <c r="AB549" s="56"/>
      <c r="AC549" s="81" t="s">
        <v>148</v>
      </c>
      <c r="AD549" s="79" t="s">
        <v>148</v>
      </c>
      <c r="AE549" s="79" t="s">
        <v>148</v>
      </c>
      <c r="AF549" s="52" t="str">
        <f t="shared" si="26"/>
        <v/>
      </c>
      <c r="AG549" s="80" t="s">
        <v>148</v>
      </c>
    </row>
    <row r="550" spans="1:33" s="26" customFormat="1" ht="16.5" customHeight="1" x14ac:dyDescent="0.3">
      <c r="A550" s="41" t="s">
        <v>31</v>
      </c>
      <c r="B550" s="42" t="s">
        <v>32</v>
      </c>
      <c r="C550" s="43" t="s">
        <v>206</v>
      </c>
      <c r="D550" s="44" t="s">
        <v>207</v>
      </c>
      <c r="E550" s="43" t="s">
        <v>208</v>
      </c>
      <c r="F550" s="43" t="s">
        <v>206</v>
      </c>
      <c r="G550" s="46" t="s">
        <v>160</v>
      </c>
      <c r="H550" s="46" t="s">
        <v>160</v>
      </c>
      <c r="I550" s="82" t="s">
        <v>152</v>
      </c>
      <c r="J550" s="47"/>
      <c r="K550" s="56" t="s">
        <v>148</v>
      </c>
      <c r="L550" s="56"/>
      <c r="M550" s="56" t="s">
        <v>148</v>
      </c>
      <c r="N550" s="79" t="s">
        <v>148</v>
      </c>
      <c r="O550" s="79" t="s">
        <v>148</v>
      </c>
      <c r="P550" s="52" t="str">
        <f t="shared" si="24"/>
        <v/>
      </c>
      <c r="Q550" s="56" t="s">
        <v>148</v>
      </c>
      <c r="R550" s="54"/>
      <c r="S550" s="72" t="s">
        <v>148</v>
      </c>
      <c r="T550" s="56"/>
      <c r="U550" s="56" t="s">
        <v>148</v>
      </c>
      <c r="V550" s="56" t="s">
        <v>148</v>
      </c>
      <c r="W550" s="56" t="s">
        <v>148</v>
      </c>
      <c r="X550" s="58" t="str">
        <f t="shared" si="25"/>
        <v/>
      </c>
      <c r="Y550" s="80" t="s">
        <v>148</v>
      </c>
      <c r="Z550" s="60"/>
      <c r="AA550" s="56" t="s">
        <v>148</v>
      </c>
      <c r="AB550" s="56"/>
      <c r="AC550" s="81" t="s">
        <v>148</v>
      </c>
      <c r="AD550" s="79" t="s">
        <v>148</v>
      </c>
      <c r="AE550" s="79" t="s">
        <v>148</v>
      </c>
      <c r="AF550" s="52" t="str">
        <f t="shared" si="26"/>
        <v/>
      </c>
      <c r="AG550" s="80" t="s">
        <v>148</v>
      </c>
    </row>
    <row r="551" spans="1:33" s="26" customFormat="1" ht="16.5" customHeight="1" x14ac:dyDescent="0.3">
      <c r="A551" s="41" t="s">
        <v>31</v>
      </c>
      <c r="B551" s="42" t="s">
        <v>32</v>
      </c>
      <c r="C551" s="43" t="s">
        <v>206</v>
      </c>
      <c r="D551" s="44" t="s">
        <v>207</v>
      </c>
      <c r="E551" s="43" t="s">
        <v>208</v>
      </c>
      <c r="F551" s="43" t="s">
        <v>206</v>
      </c>
      <c r="G551" s="46" t="s">
        <v>161</v>
      </c>
      <c r="H551" s="46" t="s">
        <v>161</v>
      </c>
      <c r="I551" s="46" t="s">
        <v>154</v>
      </c>
      <c r="J551" s="47"/>
      <c r="K551" s="56" t="s">
        <v>148</v>
      </c>
      <c r="L551" s="56"/>
      <c r="M551" s="56" t="s">
        <v>148</v>
      </c>
      <c r="N551" s="79" t="s">
        <v>148</v>
      </c>
      <c r="O551" s="79" t="s">
        <v>148</v>
      </c>
      <c r="P551" s="52" t="str">
        <f t="shared" si="24"/>
        <v/>
      </c>
      <c r="Q551" s="56" t="s">
        <v>148</v>
      </c>
      <c r="R551" s="54"/>
      <c r="S551" s="72" t="s">
        <v>148</v>
      </c>
      <c r="T551" s="56"/>
      <c r="U551" s="56" t="s">
        <v>148</v>
      </c>
      <c r="V551" s="56" t="s">
        <v>148</v>
      </c>
      <c r="W551" s="56" t="s">
        <v>148</v>
      </c>
      <c r="X551" s="58" t="str">
        <f t="shared" si="25"/>
        <v/>
      </c>
      <c r="Y551" s="80" t="s">
        <v>148</v>
      </c>
      <c r="Z551" s="60"/>
      <c r="AA551" s="56" t="s">
        <v>148</v>
      </c>
      <c r="AB551" s="56"/>
      <c r="AC551" s="81" t="s">
        <v>148</v>
      </c>
      <c r="AD551" s="79" t="s">
        <v>148</v>
      </c>
      <c r="AE551" s="79" t="s">
        <v>148</v>
      </c>
      <c r="AF551" s="52" t="str">
        <f t="shared" si="26"/>
        <v/>
      </c>
      <c r="AG551" s="80" t="s">
        <v>148</v>
      </c>
    </row>
    <row r="552" spans="1:33" s="26" customFormat="1" ht="16.5" customHeight="1" x14ac:dyDescent="0.3">
      <c r="A552" s="41" t="s">
        <v>31</v>
      </c>
      <c r="B552" s="42" t="s">
        <v>32</v>
      </c>
      <c r="C552" s="43" t="s">
        <v>206</v>
      </c>
      <c r="D552" s="44" t="s">
        <v>207</v>
      </c>
      <c r="E552" s="43" t="s">
        <v>208</v>
      </c>
      <c r="F552" s="43" t="s">
        <v>206</v>
      </c>
      <c r="G552" s="46" t="s">
        <v>161</v>
      </c>
      <c r="H552" s="46" t="s">
        <v>161</v>
      </c>
      <c r="I552" s="82" t="s">
        <v>155</v>
      </c>
      <c r="J552" s="47"/>
      <c r="K552" s="56" t="s">
        <v>148</v>
      </c>
      <c r="L552" s="56"/>
      <c r="M552" s="56" t="s">
        <v>148</v>
      </c>
      <c r="N552" s="79" t="s">
        <v>148</v>
      </c>
      <c r="O552" s="79" t="s">
        <v>148</v>
      </c>
      <c r="P552" s="52" t="str">
        <f t="shared" si="24"/>
        <v/>
      </c>
      <c r="Q552" s="56" t="s">
        <v>148</v>
      </c>
      <c r="R552" s="54"/>
      <c r="S552" s="72" t="s">
        <v>148</v>
      </c>
      <c r="T552" s="56"/>
      <c r="U552" s="56" t="s">
        <v>148</v>
      </c>
      <c r="V552" s="56" t="s">
        <v>148</v>
      </c>
      <c r="W552" s="56" t="s">
        <v>148</v>
      </c>
      <c r="X552" s="58" t="str">
        <f t="shared" si="25"/>
        <v/>
      </c>
      <c r="Y552" s="80" t="s">
        <v>148</v>
      </c>
      <c r="Z552" s="60"/>
      <c r="AA552" s="56" t="s">
        <v>148</v>
      </c>
      <c r="AB552" s="56"/>
      <c r="AC552" s="81" t="s">
        <v>148</v>
      </c>
      <c r="AD552" s="79" t="s">
        <v>148</v>
      </c>
      <c r="AE552" s="79" t="s">
        <v>148</v>
      </c>
      <c r="AF552" s="52" t="str">
        <f t="shared" si="26"/>
        <v/>
      </c>
      <c r="AG552" s="80" t="s">
        <v>148</v>
      </c>
    </row>
    <row r="553" spans="1:33" s="26" customFormat="1" ht="16.5" customHeight="1" x14ac:dyDescent="0.25">
      <c r="A553" s="41" t="s">
        <v>31</v>
      </c>
      <c r="B553" s="42" t="s">
        <v>162</v>
      </c>
      <c r="C553" s="43" t="s">
        <v>211</v>
      </c>
      <c r="D553" s="44" t="s">
        <v>212</v>
      </c>
      <c r="E553" s="43" t="s">
        <v>213</v>
      </c>
      <c r="F553" s="43" t="s">
        <v>211</v>
      </c>
      <c r="G553" s="45" t="s">
        <v>36</v>
      </c>
      <c r="H553" s="45" t="s">
        <v>37</v>
      </c>
      <c r="I553" s="46" t="s">
        <v>38</v>
      </c>
      <c r="J553" s="47"/>
      <c r="K553" s="48" t="s">
        <v>39</v>
      </c>
      <c r="L553" s="49" t="s">
        <v>40</v>
      </c>
      <c r="M553" s="50">
        <v>80</v>
      </c>
      <c r="N553" s="51">
        <v>25129.267290076328</v>
      </c>
      <c r="O553" s="52">
        <v>0.90034364261168376</v>
      </c>
      <c r="P553" s="52">
        <f t="shared" si="24"/>
        <v>-0.10034364261168371</v>
      </c>
      <c r="Q553" s="53" t="s">
        <v>41</v>
      </c>
      <c r="R553" s="54"/>
      <c r="S553" s="55" t="s">
        <v>42</v>
      </c>
      <c r="T553" s="56" t="s">
        <v>43</v>
      </c>
      <c r="U553" s="50">
        <v>70</v>
      </c>
      <c r="V553" s="57">
        <v>21240.281717557235</v>
      </c>
      <c r="W553" s="58">
        <v>0.90034364261168376</v>
      </c>
      <c r="X553" s="58">
        <f t="shared" si="25"/>
        <v>-0.2003436426116838</v>
      </c>
      <c r="Y553" s="59" t="s">
        <v>44</v>
      </c>
      <c r="Z553" s="60"/>
      <c r="AA553" s="56" t="s">
        <v>45</v>
      </c>
      <c r="AB553" s="56" t="s">
        <v>46</v>
      </c>
      <c r="AC553" s="61">
        <v>45</v>
      </c>
      <c r="AD553" s="51">
        <v>6105.3925114155272</v>
      </c>
      <c r="AE553" s="52">
        <v>0.75257731958762886</v>
      </c>
      <c r="AF553" s="52">
        <f t="shared" si="26"/>
        <v>-0.30257731958762885</v>
      </c>
      <c r="AG553" s="62" t="s">
        <v>47</v>
      </c>
    </row>
    <row r="554" spans="1:33" s="26" customFormat="1" ht="16.5" customHeight="1" x14ac:dyDescent="0.25">
      <c r="A554" s="41" t="s">
        <v>31</v>
      </c>
      <c r="B554" s="42" t="s">
        <v>162</v>
      </c>
      <c r="C554" s="43" t="s">
        <v>211</v>
      </c>
      <c r="D554" s="44" t="s">
        <v>212</v>
      </c>
      <c r="E554" s="43" t="s">
        <v>213</v>
      </c>
      <c r="F554" s="43" t="s">
        <v>211</v>
      </c>
      <c r="G554" s="45" t="s">
        <v>36</v>
      </c>
      <c r="H554" s="45" t="s">
        <v>37</v>
      </c>
      <c r="I554" s="46" t="s">
        <v>48</v>
      </c>
      <c r="J554" s="47"/>
      <c r="K554" s="63" t="s">
        <v>49</v>
      </c>
      <c r="L554" s="49" t="s">
        <v>40</v>
      </c>
      <c r="M554" s="50">
        <v>75</v>
      </c>
      <c r="N554" s="51">
        <v>12352.506987951807</v>
      </c>
      <c r="O554" s="52">
        <v>0.78972407231208386</v>
      </c>
      <c r="P554" s="52">
        <f t="shared" si="24"/>
        <v>-3.9724072312083858E-2</v>
      </c>
      <c r="Q554" s="53" t="s">
        <v>41</v>
      </c>
      <c r="R554" s="54"/>
      <c r="S554" s="55" t="s">
        <v>50</v>
      </c>
      <c r="T554" s="56" t="s">
        <v>43</v>
      </c>
      <c r="U554" s="50">
        <v>70</v>
      </c>
      <c r="V554" s="57">
        <v>8926.4931686746986</v>
      </c>
      <c r="W554" s="58">
        <v>0.78972407231208386</v>
      </c>
      <c r="X554" s="58">
        <f t="shared" si="25"/>
        <v>-8.9724072312083902E-2</v>
      </c>
      <c r="Y554" s="59" t="s">
        <v>44</v>
      </c>
      <c r="Z554" s="60"/>
      <c r="AA554" s="56" t="s">
        <v>195</v>
      </c>
      <c r="AB554" s="56" t="s">
        <v>46</v>
      </c>
      <c r="AC554" s="61">
        <v>30</v>
      </c>
      <c r="AD554" s="51">
        <v>3115.1034642857139</v>
      </c>
      <c r="AE554" s="52">
        <v>0.53282588011417698</v>
      </c>
      <c r="AF554" s="52">
        <f t="shared" si="26"/>
        <v>-0.23282588011417699</v>
      </c>
      <c r="AG554" s="62" t="s">
        <v>47</v>
      </c>
    </row>
    <row r="555" spans="1:33" s="26" customFormat="1" ht="16.5" customHeight="1" x14ac:dyDescent="0.25">
      <c r="A555" s="41" t="s">
        <v>31</v>
      </c>
      <c r="B555" s="42" t="s">
        <v>162</v>
      </c>
      <c r="C555" s="43" t="s">
        <v>211</v>
      </c>
      <c r="D555" s="44" t="s">
        <v>212</v>
      </c>
      <c r="E555" s="43" t="s">
        <v>213</v>
      </c>
      <c r="F555" s="43" t="s">
        <v>211</v>
      </c>
      <c r="G555" s="45" t="s">
        <v>36</v>
      </c>
      <c r="H555" s="45" t="s">
        <v>37</v>
      </c>
      <c r="I555" s="46" t="s">
        <v>52</v>
      </c>
      <c r="J555" s="47"/>
      <c r="K555" s="64" t="s">
        <v>53</v>
      </c>
      <c r="L555" s="49" t="s">
        <v>40</v>
      </c>
      <c r="M555" s="65">
        <v>80</v>
      </c>
      <c r="N555" s="51">
        <v>0</v>
      </c>
      <c r="O555" s="52">
        <v>0</v>
      </c>
      <c r="P555" s="52">
        <f t="shared" si="24"/>
        <v>0.8</v>
      </c>
      <c r="Q555" s="53" t="s">
        <v>41</v>
      </c>
      <c r="R555" s="54"/>
      <c r="S555" s="55" t="s">
        <v>54</v>
      </c>
      <c r="T555" s="56" t="s">
        <v>43</v>
      </c>
      <c r="U555" s="50">
        <v>70</v>
      </c>
      <c r="V555" s="57">
        <v>0</v>
      </c>
      <c r="W555" s="58">
        <v>0</v>
      </c>
      <c r="X555" s="58">
        <f t="shared" si="25"/>
        <v>0.7</v>
      </c>
      <c r="Y555" s="59" t="s">
        <v>44</v>
      </c>
      <c r="Z555" s="60"/>
      <c r="AA555" s="56" t="s">
        <v>55</v>
      </c>
      <c r="AB555" s="56" t="s">
        <v>46</v>
      </c>
      <c r="AC555" s="61">
        <v>30</v>
      </c>
      <c r="AD555" s="51">
        <v>0</v>
      </c>
      <c r="AE555" s="52">
        <v>0</v>
      </c>
      <c r="AF555" s="52">
        <f t="shared" si="26"/>
        <v>0.3</v>
      </c>
      <c r="AG555" s="62" t="s">
        <v>47</v>
      </c>
    </row>
    <row r="556" spans="1:33" s="26" customFormat="1" ht="16.5" customHeight="1" x14ac:dyDescent="0.25">
      <c r="A556" s="41" t="s">
        <v>31</v>
      </c>
      <c r="B556" s="42" t="s">
        <v>162</v>
      </c>
      <c r="C556" s="43" t="s">
        <v>211</v>
      </c>
      <c r="D556" s="44" t="s">
        <v>212</v>
      </c>
      <c r="E556" s="43" t="s">
        <v>213</v>
      </c>
      <c r="F556" s="43" t="s">
        <v>211</v>
      </c>
      <c r="G556" s="45" t="s">
        <v>36</v>
      </c>
      <c r="H556" s="45" t="s">
        <v>37</v>
      </c>
      <c r="I556" s="46" t="s">
        <v>56</v>
      </c>
      <c r="J556" s="47"/>
      <c r="K556" s="64" t="s">
        <v>57</v>
      </c>
      <c r="L556" s="49" t="s">
        <v>40</v>
      </c>
      <c r="M556" s="65">
        <v>75</v>
      </c>
      <c r="N556" s="51">
        <v>66462.953846153861</v>
      </c>
      <c r="O556" s="52">
        <v>0.91228070175438591</v>
      </c>
      <c r="P556" s="52">
        <f t="shared" si="24"/>
        <v>-0.16228070175438591</v>
      </c>
      <c r="Q556" s="53" t="s">
        <v>41</v>
      </c>
      <c r="R556" s="54"/>
      <c r="S556" s="55" t="s">
        <v>58</v>
      </c>
      <c r="T556" s="56" t="s">
        <v>43</v>
      </c>
      <c r="U556" s="50">
        <v>70</v>
      </c>
      <c r="V556" s="57">
        <v>54853.785480769213</v>
      </c>
      <c r="W556" s="58">
        <v>0.91228070175438591</v>
      </c>
      <c r="X556" s="58">
        <f t="shared" si="25"/>
        <v>-0.21228070175438596</v>
      </c>
      <c r="Y556" s="59" t="s">
        <v>44</v>
      </c>
      <c r="Z556" s="60"/>
      <c r="AA556" s="56" t="s">
        <v>80</v>
      </c>
      <c r="AB556" s="56" t="s">
        <v>46</v>
      </c>
      <c r="AC556" s="61">
        <v>55</v>
      </c>
      <c r="AD556" s="51">
        <v>20966.024835164837</v>
      </c>
      <c r="AE556" s="52">
        <v>0.79824561403508765</v>
      </c>
      <c r="AF556" s="52">
        <f t="shared" si="26"/>
        <v>-0.2482456140350876</v>
      </c>
      <c r="AG556" s="62" t="s">
        <v>47</v>
      </c>
    </row>
    <row r="557" spans="1:33" s="26" customFormat="1" ht="16.5" customHeight="1" x14ac:dyDescent="0.25">
      <c r="A557" s="41" t="s">
        <v>31</v>
      </c>
      <c r="B557" s="42" t="s">
        <v>162</v>
      </c>
      <c r="C557" s="43" t="s">
        <v>211</v>
      </c>
      <c r="D557" s="44" t="s">
        <v>212</v>
      </c>
      <c r="E557" s="43" t="s">
        <v>213</v>
      </c>
      <c r="F557" s="43" t="s">
        <v>211</v>
      </c>
      <c r="G557" s="45" t="s">
        <v>36</v>
      </c>
      <c r="H557" s="45" t="s">
        <v>37</v>
      </c>
      <c r="I557" s="46" t="s">
        <v>60</v>
      </c>
      <c r="J557" s="47"/>
      <c r="K557" s="63" t="s">
        <v>61</v>
      </c>
      <c r="L557" s="49" t="s">
        <v>40</v>
      </c>
      <c r="M557" s="50">
        <v>75</v>
      </c>
      <c r="N557" s="51">
        <v>10155.897817578792</v>
      </c>
      <c r="O557" s="52">
        <v>0.85629082646975285</v>
      </c>
      <c r="P557" s="52">
        <f t="shared" si="24"/>
        <v>-0.10629082646975285</v>
      </c>
      <c r="Q557" s="53" t="s">
        <v>41</v>
      </c>
      <c r="R557" s="54"/>
      <c r="S557" s="55" t="s">
        <v>62</v>
      </c>
      <c r="T557" s="56" t="s">
        <v>43</v>
      </c>
      <c r="U557" s="50">
        <v>60</v>
      </c>
      <c r="V557" s="57">
        <v>5572.5568880079645</v>
      </c>
      <c r="W557" s="58">
        <v>0.85969894916216982</v>
      </c>
      <c r="X557" s="58">
        <f t="shared" si="25"/>
        <v>-0.25969894916216985</v>
      </c>
      <c r="Y557" s="59" t="s">
        <v>63</v>
      </c>
      <c r="Z557" s="60"/>
      <c r="AA557" s="56" t="s">
        <v>198</v>
      </c>
      <c r="AB557" s="56" t="s">
        <v>46</v>
      </c>
      <c r="AC557" s="61">
        <v>50</v>
      </c>
      <c r="AD557" s="51">
        <v>3120.4036935991703</v>
      </c>
      <c r="AE557" s="52">
        <v>0.54132348764555527</v>
      </c>
      <c r="AF557" s="52">
        <f t="shared" si="26"/>
        <v>-4.1323487645555268E-2</v>
      </c>
      <c r="AG557" s="62" t="s">
        <v>47</v>
      </c>
    </row>
    <row r="558" spans="1:33" s="26" customFormat="1" ht="16.5" customHeight="1" x14ac:dyDescent="0.25">
      <c r="A558" s="41" t="s">
        <v>31</v>
      </c>
      <c r="B558" s="42" t="s">
        <v>162</v>
      </c>
      <c r="C558" s="43" t="s">
        <v>211</v>
      </c>
      <c r="D558" s="44" t="s">
        <v>212</v>
      </c>
      <c r="E558" s="43" t="s">
        <v>213</v>
      </c>
      <c r="F558" s="43" t="s">
        <v>211</v>
      </c>
      <c r="G558" s="45" t="s">
        <v>36</v>
      </c>
      <c r="H558" s="45" t="s">
        <v>37</v>
      </c>
      <c r="I558" s="46" t="s">
        <v>65</v>
      </c>
      <c r="J558" s="47"/>
      <c r="K558" s="63" t="s">
        <v>66</v>
      </c>
      <c r="L558" s="49" t="s">
        <v>40</v>
      </c>
      <c r="M558" s="50">
        <v>70</v>
      </c>
      <c r="N558" s="51">
        <v>4343.6963887120792</v>
      </c>
      <c r="O558" s="52">
        <v>0.79316728374284751</v>
      </c>
      <c r="P558" s="52">
        <f t="shared" si="24"/>
        <v>-9.3167283742847551E-2</v>
      </c>
      <c r="Q558" s="64" t="s">
        <v>41</v>
      </c>
      <c r="R558" s="54"/>
      <c r="S558" s="55" t="s">
        <v>67</v>
      </c>
      <c r="T558" s="56" t="s">
        <v>43</v>
      </c>
      <c r="U558" s="50">
        <v>60</v>
      </c>
      <c r="V558" s="57">
        <v>2237.5404224137969</v>
      </c>
      <c r="W558" s="58">
        <v>0.78088185796028275</v>
      </c>
      <c r="X558" s="58">
        <f t="shared" si="25"/>
        <v>-0.18088185796028278</v>
      </c>
      <c r="Y558" s="59" t="s">
        <v>63</v>
      </c>
      <c r="Z558" s="60"/>
      <c r="AA558" s="56" t="s">
        <v>167</v>
      </c>
      <c r="AB558" s="56" t="s">
        <v>46</v>
      </c>
      <c r="AC558" s="61">
        <v>35</v>
      </c>
      <c r="AD558" s="51">
        <v>1347.6859529303174</v>
      </c>
      <c r="AE558" s="52">
        <v>0.36469202288791652</v>
      </c>
      <c r="AF558" s="52">
        <f t="shared" si="26"/>
        <v>-1.4692022887916545E-2</v>
      </c>
      <c r="AG558" s="62" t="s">
        <v>47</v>
      </c>
    </row>
    <row r="559" spans="1:33" s="26" customFormat="1" ht="16.5" customHeight="1" x14ac:dyDescent="0.25">
      <c r="A559" s="41" t="s">
        <v>31</v>
      </c>
      <c r="B559" s="42" t="s">
        <v>162</v>
      </c>
      <c r="C559" s="43" t="s">
        <v>211</v>
      </c>
      <c r="D559" s="44" t="s">
        <v>212</v>
      </c>
      <c r="E559" s="43" t="s">
        <v>213</v>
      </c>
      <c r="F559" s="43" t="s">
        <v>211</v>
      </c>
      <c r="G559" s="45" t="s">
        <v>36</v>
      </c>
      <c r="H559" s="45" t="s">
        <v>37</v>
      </c>
      <c r="I559" s="46" t="s">
        <v>69</v>
      </c>
      <c r="J559" s="47"/>
      <c r="K559" s="63" t="s">
        <v>70</v>
      </c>
      <c r="L559" s="63" t="s">
        <v>71</v>
      </c>
      <c r="M559" s="50">
        <v>70</v>
      </c>
      <c r="N559" s="51">
        <v>23472.361523895339</v>
      </c>
      <c r="O559" s="52">
        <v>0.94382978723404254</v>
      </c>
      <c r="P559" s="52">
        <f t="shared" si="24"/>
        <v>-0.24382978723404258</v>
      </c>
      <c r="Q559" s="53" t="s">
        <v>72</v>
      </c>
      <c r="R559" s="54"/>
      <c r="S559" s="55" t="s">
        <v>73</v>
      </c>
      <c r="T559" s="56" t="s">
        <v>43</v>
      </c>
      <c r="U559" s="50">
        <v>70</v>
      </c>
      <c r="V559" s="57">
        <v>10383.422455035967</v>
      </c>
      <c r="W559" s="58">
        <v>0.94638297872340427</v>
      </c>
      <c r="X559" s="58">
        <f t="shared" si="25"/>
        <v>-0.24638297872340431</v>
      </c>
      <c r="Y559" s="59" t="s">
        <v>74</v>
      </c>
      <c r="Z559" s="60"/>
      <c r="AA559" s="56" t="s">
        <v>198</v>
      </c>
      <c r="AB559" s="56" t="s">
        <v>46</v>
      </c>
      <c r="AC559" s="61">
        <v>45</v>
      </c>
      <c r="AD559" s="51">
        <v>3581.3936393989989</v>
      </c>
      <c r="AE559" s="52">
        <v>0.50978723404255311</v>
      </c>
      <c r="AF559" s="52">
        <f t="shared" si="26"/>
        <v>-5.9787234042553095E-2</v>
      </c>
      <c r="AG559" s="62" t="s">
        <v>47</v>
      </c>
    </row>
    <row r="560" spans="1:33" s="26" customFormat="1" ht="16.5" customHeight="1" x14ac:dyDescent="0.25">
      <c r="A560" s="41" t="s">
        <v>31</v>
      </c>
      <c r="B560" s="42" t="s">
        <v>162</v>
      </c>
      <c r="C560" s="43" t="s">
        <v>211</v>
      </c>
      <c r="D560" s="44" t="s">
        <v>212</v>
      </c>
      <c r="E560" s="43" t="s">
        <v>213</v>
      </c>
      <c r="F560" s="43" t="s">
        <v>211</v>
      </c>
      <c r="G560" s="45" t="s">
        <v>36</v>
      </c>
      <c r="H560" s="45" t="s">
        <v>37</v>
      </c>
      <c r="I560" s="46" t="s">
        <v>75</v>
      </c>
      <c r="J560" s="47"/>
      <c r="K560" s="78" t="s">
        <v>76</v>
      </c>
      <c r="L560" s="63" t="s">
        <v>71</v>
      </c>
      <c r="M560" s="50">
        <v>60</v>
      </c>
      <c r="N560" s="51">
        <v>8538.0558653530243</v>
      </c>
      <c r="O560" s="52">
        <v>0.89955686853766625</v>
      </c>
      <c r="P560" s="52">
        <f t="shared" si="24"/>
        <v>-0.29955686853766628</v>
      </c>
      <c r="Q560" s="53" t="s">
        <v>72</v>
      </c>
      <c r="R560" s="54"/>
      <c r="S560" s="55" t="s">
        <v>77</v>
      </c>
      <c r="T560" s="56" t="s">
        <v>43</v>
      </c>
      <c r="U560" s="50">
        <v>70</v>
      </c>
      <c r="V560" s="57">
        <v>4959.4606206679782</v>
      </c>
      <c r="W560" s="58">
        <v>0.93766617429837529</v>
      </c>
      <c r="X560" s="58">
        <f t="shared" si="25"/>
        <v>-0.23766617429837533</v>
      </c>
      <c r="Y560" s="59" t="s">
        <v>74</v>
      </c>
      <c r="Z560" s="60"/>
      <c r="AA560" s="56" t="s">
        <v>64</v>
      </c>
      <c r="AB560" s="56" t="s">
        <v>46</v>
      </c>
      <c r="AC560" s="61">
        <v>35</v>
      </c>
      <c r="AD560" s="51">
        <v>1574.507423014586</v>
      </c>
      <c r="AE560" s="52">
        <v>0.36454948301329393</v>
      </c>
      <c r="AF560" s="52">
        <f t="shared" si="26"/>
        <v>-1.4549483013293951E-2</v>
      </c>
      <c r="AG560" s="62" t="s">
        <v>47</v>
      </c>
    </row>
    <row r="561" spans="1:33" s="26" customFormat="1" ht="16.5" customHeight="1" x14ac:dyDescent="0.25">
      <c r="A561" s="41" t="s">
        <v>31</v>
      </c>
      <c r="B561" s="42" t="s">
        <v>162</v>
      </c>
      <c r="C561" s="43" t="s">
        <v>211</v>
      </c>
      <c r="D561" s="44" t="s">
        <v>212</v>
      </c>
      <c r="E561" s="43" t="s">
        <v>213</v>
      </c>
      <c r="F561" s="43" t="s">
        <v>211</v>
      </c>
      <c r="G561" s="45" t="s">
        <v>36</v>
      </c>
      <c r="H561" s="45" t="s">
        <v>37</v>
      </c>
      <c r="I561" s="46" t="s">
        <v>78</v>
      </c>
      <c r="J561" s="47"/>
      <c r="K561" s="63" t="s">
        <v>79</v>
      </c>
      <c r="L561" s="63" t="s">
        <v>71</v>
      </c>
      <c r="M561" s="50">
        <v>40</v>
      </c>
      <c r="N561" s="51">
        <v>11763.161901408464</v>
      </c>
      <c r="O561" s="52">
        <v>0.83162518301610544</v>
      </c>
      <c r="P561" s="52">
        <f t="shared" si="24"/>
        <v>-0.43162518301610542</v>
      </c>
      <c r="Q561" s="53" t="s">
        <v>72</v>
      </c>
      <c r="R561" s="54"/>
      <c r="S561" s="55" t="s">
        <v>73</v>
      </c>
      <c r="T561" s="56" t="s">
        <v>43</v>
      </c>
      <c r="U561" s="50">
        <v>70</v>
      </c>
      <c r="V561" s="57">
        <v>8643.6008955223842</v>
      </c>
      <c r="W561" s="58">
        <v>0.8828696925329429</v>
      </c>
      <c r="X561" s="58">
        <f t="shared" si="25"/>
        <v>-0.18286969253294294</v>
      </c>
      <c r="Y561" s="59" t="s">
        <v>74</v>
      </c>
      <c r="Z561" s="60"/>
      <c r="AA561" s="56" t="s">
        <v>184</v>
      </c>
      <c r="AB561" s="56" t="s">
        <v>46</v>
      </c>
      <c r="AC561" s="61">
        <v>40</v>
      </c>
      <c r="AD561" s="51">
        <v>7822.9113604240456</v>
      </c>
      <c r="AE561" s="52">
        <v>0.82869692532942896</v>
      </c>
      <c r="AF561" s="52">
        <f t="shared" si="26"/>
        <v>-0.42869692532942894</v>
      </c>
      <c r="AG561" s="62" t="s">
        <v>47</v>
      </c>
    </row>
    <row r="562" spans="1:33" s="26" customFormat="1" ht="16.5" customHeight="1" x14ac:dyDescent="0.25">
      <c r="A562" s="41" t="s">
        <v>31</v>
      </c>
      <c r="B562" s="42" t="s">
        <v>162</v>
      </c>
      <c r="C562" s="43" t="s">
        <v>211</v>
      </c>
      <c r="D562" s="44" t="s">
        <v>212</v>
      </c>
      <c r="E562" s="43" t="s">
        <v>213</v>
      </c>
      <c r="F562" s="43" t="s">
        <v>211</v>
      </c>
      <c r="G562" s="45" t="s">
        <v>81</v>
      </c>
      <c r="H562" s="45" t="s">
        <v>81</v>
      </c>
      <c r="I562" s="46" t="s">
        <v>38</v>
      </c>
      <c r="J562" s="47"/>
      <c r="K562" s="64" t="s">
        <v>39</v>
      </c>
      <c r="L562" s="49" t="s">
        <v>40</v>
      </c>
      <c r="M562" s="65">
        <v>80</v>
      </c>
      <c r="N562" s="51">
        <v>25129.267290076328</v>
      </c>
      <c r="O562" s="52">
        <v>0.90034364261168376</v>
      </c>
      <c r="P562" s="52">
        <f t="shared" si="24"/>
        <v>-0.10034364261168371</v>
      </c>
      <c r="Q562" s="53" t="s">
        <v>41</v>
      </c>
      <c r="R562" s="54"/>
      <c r="S562" s="72" t="s">
        <v>82</v>
      </c>
      <c r="T562" s="64" t="s">
        <v>71</v>
      </c>
      <c r="U562" s="50">
        <v>65</v>
      </c>
      <c r="V562" s="57">
        <v>27321.568884462165</v>
      </c>
      <c r="W562" s="58">
        <v>0.86254295532646053</v>
      </c>
      <c r="X562" s="58">
        <f t="shared" si="25"/>
        <v>-0.2125429553264605</v>
      </c>
      <c r="Y562" s="69" t="s">
        <v>72</v>
      </c>
      <c r="Z562" s="60"/>
      <c r="AA562" s="70" t="s">
        <v>42</v>
      </c>
      <c r="AB562" s="64" t="s">
        <v>43</v>
      </c>
      <c r="AC562" s="61">
        <v>70</v>
      </c>
      <c r="AD562" s="51">
        <v>21240.281717557235</v>
      </c>
      <c r="AE562" s="52">
        <v>0.90034364261168376</v>
      </c>
      <c r="AF562" s="52">
        <f t="shared" si="26"/>
        <v>-0.2003436426116838</v>
      </c>
      <c r="AG562" s="71" t="s">
        <v>44</v>
      </c>
    </row>
    <row r="563" spans="1:33" s="26" customFormat="1" ht="16.5" customHeight="1" x14ac:dyDescent="0.25">
      <c r="A563" s="41" t="s">
        <v>31</v>
      </c>
      <c r="B563" s="42" t="s">
        <v>162</v>
      </c>
      <c r="C563" s="43" t="s">
        <v>211</v>
      </c>
      <c r="D563" s="44" t="s">
        <v>212</v>
      </c>
      <c r="E563" s="43" t="s">
        <v>213</v>
      </c>
      <c r="F563" s="43" t="s">
        <v>211</v>
      </c>
      <c r="G563" s="45" t="s">
        <v>81</v>
      </c>
      <c r="H563" s="45" t="s">
        <v>81</v>
      </c>
      <c r="I563" s="46" t="s">
        <v>48</v>
      </c>
      <c r="J563" s="47"/>
      <c r="K563" s="64" t="s">
        <v>49</v>
      </c>
      <c r="L563" s="49" t="s">
        <v>40</v>
      </c>
      <c r="M563" s="83">
        <v>75</v>
      </c>
      <c r="N563" s="51">
        <v>12352.506987951807</v>
      </c>
      <c r="O563" s="52">
        <v>0.78972407231208386</v>
      </c>
      <c r="P563" s="52">
        <f t="shared" si="24"/>
        <v>-3.9724072312083858E-2</v>
      </c>
      <c r="Q563" s="53" t="s">
        <v>41</v>
      </c>
      <c r="R563" s="54"/>
      <c r="S563" s="73" t="s">
        <v>82</v>
      </c>
      <c r="T563" s="64" t="s">
        <v>71</v>
      </c>
      <c r="U563" s="66">
        <v>40</v>
      </c>
      <c r="V563" s="57">
        <v>12627.468135376766</v>
      </c>
      <c r="W563" s="58">
        <v>0.74500475737392968</v>
      </c>
      <c r="X563" s="58">
        <f t="shared" si="25"/>
        <v>-0.34500475737392966</v>
      </c>
      <c r="Y563" s="69" t="s">
        <v>72</v>
      </c>
      <c r="Z563" s="60"/>
      <c r="AA563" s="70" t="s">
        <v>50</v>
      </c>
      <c r="AB563" s="64" t="s">
        <v>43</v>
      </c>
      <c r="AC563" s="61">
        <v>70</v>
      </c>
      <c r="AD563" s="51">
        <v>8926.4931686746986</v>
      </c>
      <c r="AE563" s="52">
        <v>0.78972407231208386</v>
      </c>
      <c r="AF563" s="52">
        <f t="shared" si="26"/>
        <v>-8.9724072312083902E-2</v>
      </c>
      <c r="AG563" s="71" t="s">
        <v>44</v>
      </c>
    </row>
    <row r="564" spans="1:33" s="26" customFormat="1" ht="16.5" customHeight="1" x14ac:dyDescent="0.25">
      <c r="A564" s="41" t="s">
        <v>31</v>
      </c>
      <c r="B564" s="42" t="s">
        <v>162</v>
      </c>
      <c r="C564" s="43" t="s">
        <v>211</v>
      </c>
      <c r="D564" s="44" t="s">
        <v>212</v>
      </c>
      <c r="E564" s="43" t="s">
        <v>213</v>
      </c>
      <c r="F564" s="43" t="s">
        <v>211</v>
      </c>
      <c r="G564" s="45" t="s">
        <v>81</v>
      </c>
      <c r="H564" s="45" t="s">
        <v>81</v>
      </c>
      <c r="I564" s="46" t="s">
        <v>52</v>
      </c>
      <c r="J564" s="47"/>
      <c r="K564" s="64" t="s">
        <v>53</v>
      </c>
      <c r="L564" s="49" t="s">
        <v>40</v>
      </c>
      <c r="M564" s="65">
        <v>80</v>
      </c>
      <c r="N564" s="51">
        <v>0</v>
      </c>
      <c r="O564" s="52">
        <v>0</v>
      </c>
      <c r="P564" s="52">
        <f t="shared" si="24"/>
        <v>0.8</v>
      </c>
      <c r="Q564" s="64" t="s">
        <v>41</v>
      </c>
      <c r="R564" s="54"/>
      <c r="S564" s="72" t="s">
        <v>70</v>
      </c>
      <c r="T564" s="64" t="s">
        <v>71</v>
      </c>
      <c r="U564" s="50">
        <v>80</v>
      </c>
      <c r="V564" s="57">
        <v>0</v>
      </c>
      <c r="W564" s="58">
        <v>0</v>
      </c>
      <c r="X564" s="58">
        <f t="shared" si="25"/>
        <v>0.8</v>
      </c>
      <c r="Y564" s="69" t="s">
        <v>72</v>
      </c>
      <c r="Z564" s="60"/>
      <c r="AA564" s="56" t="s">
        <v>54</v>
      </c>
      <c r="AB564" s="64" t="s">
        <v>43</v>
      </c>
      <c r="AC564" s="61">
        <v>70</v>
      </c>
      <c r="AD564" s="51">
        <v>0</v>
      </c>
      <c r="AE564" s="52">
        <v>0</v>
      </c>
      <c r="AF564" s="52">
        <f t="shared" si="26"/>
        <v>0.7</v>
      </c>
      <c r="AG564" s="71" t="s">
        <v>44</v>
      </c>
    </row>
    <row r="565" spans="1:33" s="26" customFormat="1" ht="16.5" customHeight="1" x14ac:dyDescent="0.25">
      <c r="A565" s="41" t="s">
        <v>31</v>
      </c>
      <c r="B565" s="42" t="s">
        <v>162</v>
      </c>
      <c r="C565" s="43" t="s">
        <v>211</v>
      </c>
      <c r="D565" s="44" t="s">
        <v>212</v>
      </c>
      <c r="E565" s="43" t="s">
        <v>213</v>
      </c>
      <c r="F565" s="43" t="s">
        <v>211</v>
      </c>
      <c r="G565" s="45" t="s">
        <v>81</v>
      </c>
      <c r="H565" s="45" t="s">
        <v>81</v>
      </c>
      <c r="I565" s="46" t="s">
        <v>56</v>
      </c>
      <c r="J565" s="47"/>
      <c r="K565" s="48" t="s">
        <v>57</v>
      </c>
      <c r="L565" s="49" t="s">
        <v>40</v>
      </c>
      <c r="M565" s="61">
        <v>75</v>
      </c>
      <c r="N565" s="51">
        <v>66462.953846153861</v>
      </c>
      <c r="O565" s="52">
        <v>0.91228070175438591</v>
      </c>
      <c r="P565" s="52">
        <f t="shared" si="24"/>
        <v>-0.16228070175438591</v>
      </c>
      <c r="Q565" s="53" t="s">
        <v>41</v>
      </c>
      <c r="R565" s="54"/>
      <c r="S565" s="68" t="s">
        <v>70</v>
      </c>
      <c r="T565" s="64" t="s">
        <v>71</v>
      </c>
      <c r="U565" s="61">
        <v>80</v>
      </c>
      <c r="V565" s="57">
        <v>68408.485400000005</v>
      </c>
      <c r="W565" s="58">
        <v>0.87719298245614041</v>
      </c>
      <c r="X565" s="58">
        <f t="shared" si="25"/>
        <v>-7.7192982456140369E-2</v>
      </c>
      <c r="Y565" s="69" t="s">
        <v>72</v>
      </c>
      <c r="Z565" s="60"/>
      <c r="AA565" s="70" t="s">
        <v>58</v>
      </c>
      <c r="AB565" s="64" t="s">
        <v>43</v>
      </c>
      <c r="AC565" s="61">
        <v>70</v>
      </c>
      <c r="AD565" s="51">
        <v>54853.785480769213</v>
      </c>
      <c r="AE565" s="52">
        <v>0.91228070175438591</v>
      </c>
      <c r="AF565" s="52">
        <f t="shared" si="26"/>
        <v>-0.21228070175438596</v>
      </c>
      <c r="AG565" s="71" t="s">
        <v>44</v>
      </c>
    </row>
    <row r="566" spans="1:33" s="26" customFormat="1" ht="16.5" customHeight="1" x14ac:dyDescent="0.25">
      <c r="A566" s="41" t="s">
        <v>31</v>
      </c>
      <c r="B566" s="42" t="s">
        <v>162</v>
      </c>
      <c r="C566" s="43" t="s">
        <v>211</v>
      </c>
      <c r="D566" s="44" t="s">
        <v>212</v>
      </c>
      <c r="E566" s="43" t="s">
        <v>213</v>
      </c>
      <c r="F566" s="43" t="s">
        <v>211</v>
      </c>
      <c r="G566" s="45" t="s">
        <v>81</v>
      </c>
      <c r="H566" s="45" t="s">
        <v>81</v>
      </c>
      <c r="I566" s="46" t="s">
        <v>60</v>
      </c>
      <c r="J566" s="47"/>
      <c r="K566" s="64" t="s">
        <v>61</v>
      </c>
      <c r="L566" s="49" t="s">
        <v>40</v>
      </c>
      <c r="M566" s="61">
        <v>75</v>
      </c>
      <c r="N566" s="51">
        <v>10155.897817578792</v>
      </c>
      <c r="O566" s="52">
        <v>0.85629082646975285</v>
      </c>
      <c r="P566" s="52">
        <f t="shared" si="24"/>
        <v>-0.10629082646975285</v>
      </c>
      <c r="Q566" s="53" t="s">
        <v>41</v>
      </c>
      <c r="R566" s="54"/>
      <c r="S566" s="72" t="s">
        <v>79</v>
      </c>
      <c r="T566" s="64" t="s">
        <v>71</v>
      </c>
      <c r="U566" s="50">
        <v>50</v>
      </c>
      <c r="V566" s="57">
        <v>8044.9499439776127</v>
      </c>
      <c r="W566" s="58">
        <v>0.81113320079522855</v>
      </c>
      <c r="X566" s="58">
        <f t="shared" si="25"/>
        <v>-0.31113320079522855</v>
      </c>
      <c r="Y566" s="69" t="s">
        <v>72</v>
      </c>
      <c r="Z566" s="60"/>
      <c r="AA566" s="70" t="s">
        <v>62</v>
      </c>
      <c r="AB566" s="64" t="s">
        <v>43</v>
      </c>
      <c r="AC566" s="61">
        <v>60</v>
      </c>
      <c r="AD566" s="51">
        <v>5572.5568880079645</v>
      </c>
      <c r="AE566" s="52">
        <v>0.85969894916216982</v>
      </c>
      <c r="AF566" s="52">
        <f t="shared" si="26"/>
        <v>-0.25969894916216985</v>
      </c>
      <c r="AG566" s="71" t="s">
        <v>63</v>
      </c>
    </row>
    <row r="567" spans="1:33" s="26" customFormat="1" ht="16.5" customHeight="1" x14ac:dyDescent="0.25">
      <c r="A567" s="41" t="s">
        <v>31</v>
      </c>
      <c r="B567" s="42" t="s">
        <v>162</v>
      </c>
      <c r="C567" s="43" t="s">
        <v>211</v>
      </c>
      <c r="D567" s="44" t="s">
        <v>212</v>
      </c>
      <c r="E567" s="43" t="s">
        <v>213</v>
      </c>
      <c r="F567" s="43" t="s">
        <v>211</v>
      </c>
      <c r="G567" s="45" t="s">
        <v>81</v>
      </c>
      <c r="H567" s="45" t="s">
        <v>81</v>
      </c>
      <c r="I567" s="46" t="s">
        <v>65</v>
      </c>
      <c r="J567" s="47"/>
      <c r="K567" s="64" t="s">
        <v>66</v>
      </c>
      <c r="L567" s="49" t="s">
        <v>40</v>
      </c>
      <c r="M567" s="65">
        <v>70</v>
      </c>
      <c r="N567" s="51">
        <v>4343.6963887120792</v>
      </c>
      <c r="O567" s="52">
        <v>0.79316728374284751</v>
      </c>
      <c r="P567" s="52">
        <f t="shared" si="24"/>
        <v>-9.3167283742847551E-2</v>
      </c>
      <c r="Q567" s="53" t="s">
        <v>41</v>
      </c>
      <c r="R567" s="54"/>
      <c r="S567" s="72" t="s">
        <v>79</v>
      </c>
      <c r="T567" s="64" t="s">
        <v>71</v>
      </c>
      <c r="U567" s="50">
        <v>35</v>
      </c>
      <c r="V567" s="57">
        <v>3360.3100527401843</v>
      </c>
      <c r="W567" s="58">
        <v>0.7339279703803433</v>
      </c>
      <c r="X567" s="58">
        <f t="shared" si="25"/>
        <v>-0.38392797038034332</v>
      </c>
      <c r="Y567" s="69" t="s">
        <v>72</v>
      </c>
      <c r="Z567" s="60"/>
      <c r="AA567" s="70" t="s">
        <v>67</v>
      </c>
      <c r="AB567" s="64" t="s">
        <v>43</v>
      </c>
      <c r="AC567" s="61">
        <v>60</v>
      </c>
      <c r="AD567" s="51">
        <v>2237.5404224137969</v>
      </c>
      <c r="AE567" s="52">
        <v>0.78088185796028275</v>
      </c>
      <c r="AF567" s="52">
        <f t="shared" si="26"/>
        <v>-0.18088185796028278</v>
      </c>
      <c r="AG567" s="71" t="s">
        <v>63</v>
      </c>
    </row>
    <row r="568" spans="1:33" s="26" customFormat="1" ht="16.5" customHeight="1" x14ac:dyDescent="0.25">
      <c r="A568" s="41" t="s">
        <v>31</v>
      </c>
      <c r="B568" s="42" t="s">
        <v>162</v>
      </c>
      <c r="C568" s="43" t="s">
        <v>211</v>
      </c>
      <c r="D568" s="44" t="s">
        <v>212</v>
      </c>
      <c r="E568" s="43" t="s">
        <v>213</v>
      </c>
      <c r="F568" s="43" t="s">
        <v>211</v>
      </c>
      <c r="G568" s="45" t="s">
        <v>81</v>
      </c>
      <c r="H568" s="45" t="s">
        <v>81</v>
      </c>
      <c r="I568" s="46" t="s">
        <v>69</v>
      </c>
      <c r="J568" s="47"/>
      <c r="K568" s="64" t="s">
        <v>83</v>
      </c>
      <c r="L568" s="49" t="s">
        <v>84</v>
      </c>
      <c r="M568" s="65">
        <v>65</v>
      </c>
      <c r="N568" s="51">
        <v>1681.0132034632049</v>
      </c>
      <c r="O568" s="52">
        <v>0.58978723404255318</v>
      </c>
      <c r="P568" s="52">
        <f t="shared" si="24"/>
        <v>6.0212765957446845E-2</v>
      </c>
      <c r="Q568" s="53" t="s">
        <v>85</v>
      </c>
      <c r="R568" s="54"/>
      <c r="S568" s="72" t="s">
        <v>70</v>
      </c>
      <c r="T568" s="64" t="s">
        <v>71</v>
      </c>
      <c r="U568" s="50">
        <v>70</v>
      </c>
      <c r="V568" s="57">
        <v>23472.361523895339</v>
      </c>
      <c r="W568" s="58">
        <v>0.94382978723404254</v>
      </c>
      <c r="X568" s="58">
        <f t="shared" si="25"/>
        <v>-0.24382978723404258</v>
      </c>
      <c r="Y568" s="69" t="s">
        <v>72</v>
      </c>
      <c r="Z568" s="60"/>
      <c r="AA568" s="70" t="s">
        <v>73</v>
      </c>
      <c r="AB568" s="64" t="s">
        <v>43</v>
      </c>
      <c r="AC568" s="61">
        <v>70</v>
      </c>
      <c r="AD568" s="51">
        <v>10383.422455035967</v>
      </c>
      <c r="AE568" s="52">
        <v>0.94638297872340427</v>
      </c>
      <c r="AF568" s="52">
        <f t="shared" si="26"/>
        <v>-0.24638297872340431</v>
      </c>
      <c r="AG568" s="71" t="s">
        <v>74</v>
      </c>
    </row>
    <row r="569" spans="1:33" s="26" customFormat="1" ht="16.5" customHeight="1" x14ac:dyDescent="0.25">
      <c r="A569" s="41" t="s">
        <v>31</v>
      </c>
      <c r="B569" s="42" t="s">
        <v>162</v>
      </c>
      <c r="C569" s="43" t="s">
        <v>211</v>
      </c>
      <c r="D569" s="44" t="s">
        <v>212</v>
      </c>
      <c r="E569" s="43" t="s">
        <v>213</v>
      </c>
      <c r="F569" s="43" t="s">
        <v>211</v>
      </c>
      <c r="G569" s="45" t="s">
        <v>81</v>
      </c>
      <c r="H569" s="45" t="s">
        <v>81</v>
      </c>
      <c r="I569" s="46" t="s">
        <v>75</v>
      </c>
      <c r="J569" s="47"/>
      <c r="K569" s="64" t="s">
        <v>86</v>
      </c>
      <c r="L569" s="49" t="s">
        <v>84</v>
      </c>
      <c r="M569" s="65">
        <v>60</v>
      </c>
      <c r="N569" s="51">
        <v>921.45769617074916</v>
      </c>
      <c r="O569" s="52">
        <v>0.47060561299852294</v>
      </c>
      <c r="P569" s="52">
        <f t="shared" si="24"/>
        <v>0.12939438700147704</v>
      </c>
      <c r="Q569" s="53" t="s">
        <v>85</v>
      </c>
      <c r="R569" s="54"/>
      <c r="S569" s="72" t="s">
        <v>76</v>
      </c>
      <c r="T569" s="64" t="s">
        <v>71</v>
      </c>
      <c r="U569" s="50">
        <v>60</v>
      </c>
      <c r="V569" s="57">
        <v>8538.0558653530243</v>
      </c>
      <c r="W569" s="58">
        <v>0.89955686853766625</v>
      </c>
      <c r="X569" s="58">
        <f t="shared" si="25"/>
        <v>-0.29955686853766628</v>
      </c>
      <c r="Y569" s="69" t="s">
        <v>72</v>
      </c>
      <c r="Z569" s="60"/>
      <c r="AA569" s="70" t="s">
        <v>77</v>
      </c>
      <c r="AB569" s="64" t="s">
        <v>43</v>
      </c>
      <c r="AC569" s="61">
        <v>70</v>
      </c>
      <c r="AD569" s="51">
        <v>4959.4606206679782</v>
      </c>
      <c r="AE569" s="52">
        <v>0.93766617429837529</v>
      </c>
      <c r="AF569" s="52">
        <f t="shared" si="26"/>
        <v>-0.23766617429837533</v>
      </c>
      <c r="AG569" s="71" t="s">
        <v>74</v>
      </c>
    </row>
    <row r="570" spans="1:33" s="26" customFormat="1" ht="16.5" customHeight="1" x14ac:dyDescent="0.25">
      <c r="A570" s="41" t="s">
        <v>31</v>
      </c>
      <c r="B570" s="42" t="s">
        <v>162</v>
      </c>
      <c r="C570" s="43" t="s">
        <v>211</v>
      </c>
      <c r="D570" s="44" t="s">
        <v>212</v>
      </c>
      <c r="E570" s="43" t="s">
        <v>213</v>
      </c>
      <c r="F570" s="43" t="s">
        <v>211</v>
      </c>
      <c r="G570" s="45" t="s">
        <v>81</v>
      </c>
      <c r="H570" s="45" t="s">
        <v>81</v>
      </c>
      <c r="I570" s="46" t="s">
        <v>78</v>
      </c>
      <c r="J570" s="47"/>
      <c r="K570" s="64" t="s">
        <v>83</v>
      </c>
      <c r="L570" s="49" t="s">
        <v>84</v>
      </c>
      <c r="M570" s="65">
        <v>65</v>
      </c>
      <c r="N570" s="51">
        <v>3710.14056603774</v>
      </c>
      <c r="O570" s="52">
        <v>0.77598828696925326</v>
      </c>
      <c r="P570" s="52">
        <f t="shared" si="24"/>
        <v>-0.12598828696925324</v>
      </c>
      <c r="Q570" s="53" t="s">
        <v>85</v>
      </c>
      <c r="R570" s="54"/>
      <c r="S570" s="72" t="s">
        <v>79</v>
      </c>
      <c r="T570" s="64" t="s">
        <v>71</v>
      </c>
      <c r="U570" s="50">
        <v>40</v>
      </c>
      <c r="V570" s="57">
        <v>11763.161901408464</v>
      </c>
      <c r="W570" s="58">
        <v>0.83162518301610544</v>
      </c>
      <c r="X570" s="58">
        <f t="shared" si="25"/>
        <v>-0.43162518301610542</v>
      </c>
      <c r="Y570" s="69" t="s">
        <v>72</v>
      </c>
      <c r="Z570" s="60"/>
      <c r="AA570" s="64" t="s">
        <v>73</v>
      </c>
      <c r="AB570" s="64" t="s">
        <v>43</v>
      </c>
      <c r="AC570" s="61">
        <v>70</v>
      </c>
      <c r="AD570" s="51">
        <v>8643.6008955223842</v>
      </c>
      <c r="AE570" s="52">
        <v>0.8828696925329429</v>
      </c>
      <c r="AF570" s="52">
        <f t="shared" si="26"/>
        <v>-0.18286969253294294</v>
      </c>
      <c r="AG570" s="71" t="s">
        <v>74</v>
      </c>
    </row>
    <row r="571" spans="1:33" s="26" customFormat="1" ht="16.5" customHeight="1" x14ac:dyDescent="0.3">
      <c r="A571" s="41" t="s">
        <v>31</v>
      </c>
      <c r="B571" s="42" t="s">
        <v>162</v>
      </c>
      <c r="C571" s="43" t="s">
        <v>211</v>
      </c>
      <c r="D571" s="44" t="s">
        <v>212</v>
      </c>
      <c r="E571" s="43" t="s">
        <v>213</v>
      </c>
      <c r="F571" s="43" t="s">
        <v>211</v>
      </c>
      <c r="G571" s="45" t="s">
        <v>87</v>
      </c>
      <c r="H571" s="45" t="s">
        <v>87</v>
      </c>
      <c r="I571" s="46" t="s">
        <v>38</v>
      </c>
      <c r="J571" s="47"/>
      <c r="K571" s="64" t="s">
        <v>88</v>
      </c>
      <c r="L571" s="64" t="s">
        <v>89</v>
      </c>
      <c r="M571" s="61">
        <v>60</v>
      </c>
      <c r="N571" s="51">
        <v>7101.6822310756988</v>
      </c>
      <c r="O571" s="52">
        <v>0.86254295532646053</v>
      </c>
      <c r="P571" s="52">
        <f t="shared" si="24"/>
        <v>-0.26254295532646055</v>
      </c>
      <c r="Q571" s="74" t="s">
        <v>90</v>
      </c>
      <c r="R571" s="54"/>
      <c r="S571" s="73" t="s">
        <v>45</v>
      </c>
      <c r="T571" s="64" t="s">
        <v>46</v>
      </c>
      <c r="U571" s="66">
        <v>45</v>
      </c>
      <c r="V571" s="57">
        <v>6105.3925114155272</v>
      </c>
      <c r="W571" s="58">
        <v>0.75257731958762886</v>
      </c>
      <c r="X571" s="58">
        <f t="shared" si="25"/>
        <v>-0.30257731958762885</v>
      </c>
      <c r="Y571" s="75" t="s">
        <v>91</v>
      </c>
      <c r="Z571" s="60"/>
      <c r="AA571" s="56" t="s">
        <v>92</v>
      </c>
      <c r="AB571" s="56" t="s">
        <v>93</v>
      </c>
      <c r="AC571" s="61">
        <v>80</v>
      </c>
      <c r="AD571" s="51">
        <v>6886.6818106995834</v>
      </c>
      <c r="AE571" s="52">
        <v>0.83505154639175261</v>
      </c>
      <c r="AF571" s="52">
        <f t="shared" si="26"/>
        <v>-3.5051546391752564E-2</v>
      </c>
      <c r="AG571" s="62" t="s">
        <v>94</v>
      </c>
    </row>
    <row r="572" spans="1:33" s="26" customFormat="1" ht="16.5" customHeight="1" x14ac:dyDescent="0.3">
      <c r="A572" s="41" t="s">
        <v>31</v>
      </c>
      <c r="B572" s="42" t="s">
        <v>162</v>
      </c>
      <c r="C572" s="43" t="s">
        <v>211</v>
      </c>
      <c r="D572" s="44" t="s">
        <v>212</v>
      </c>
      <c r="E572" s="43" t="s">
        <v>213</v>
      </c>
      <c r="F572" s="43" t="s">
        <v>211</v>
      </c>
      <c r="G572" s="45" t="s">
        <v>87</v>
      </c>
      <c r="H572" s="45" t="s">
        <v>87</v>
      </c>
      <c r="I572" s="46" t="s">
        <v>48</v>
      </c>
      <c r="J572" s="47"/>
      <c r="K572" s="64" t="s">
        <v>95</v>
      </c>
      <c r="L572" s="64" t="s">
        <v>89</v>
      </c>
      <c r="M572" s="61">
        <v>55</v>
      </c>
      <c r="N572" s="51">
        <v>2886.3644999999979</v>
      </c>
      <c r="O572" s="52">
        <v>0.72312083729781162</v>
      </c>
      <c r="P572" s="52">
        <f t="shared" si="24"/>
        <v>-0.17312083729781158</v>
      </c>
      <c r="Q572" s="74" t="s">
        <v>90</v>
      </c>
      <c r="R572" s="54"/>
      <c r="S572" s="73" t="s">
        <v>45</v>
      </c>
      <c r="T572" s="64" t="s">
        <v>46</v>
      </c>
      <c r="U572" s="66">
        <v>30</v>
      </c>
      <c r="V572" s="57">
        <v>3115.1034642857139</v>
      </c>
      <c r="W572" s="58">
        <v>0.53282588011417698</v>
      </c>
      <c r="X572" s="58">
        <f t="shared" si="25"/>
        <v>-0.23282588011417699</v>
      </c>
      <c r="Y572" s="75" t="s">
        <v>91</v>
      </c>
      <c r="Z572" s="60"/>
      <c r="AA572" s="56" t="s">
        <v>92</v>
      </c>
      <c r="AB572" s="56" t="s">
        <v>93</v>
      </c>
      <c r="AC572" s="61">
        <v>80</v>
      </c>
      <c r="AD572" s="51">
        <v>3406.7667493112945</v>
      </c>
      <c r="AE572" s="52">
        <v>0.69077069457659379</v>
      </c>
      <c r="AF572" s="52">
        <f t="shared" si="26"/>
        <v>0.10922930542340625</v>
      </c>
      <c r="AG572" s="62" t="s">
        <v>94</v>
      </c>
    </row>
    <row r="573" spans="1:33" s="26" customFormat="1" ht="16.5" customHeight="1" x14ac:dyDescent="0.3">
      <c r="A573" s="41" t="s">
        <v>31</v>
      </c>
      <c r="B573" s="42" t="s">
        <v>162</v>
      </c>
      <c r="C573" s="43" t="s">
        <v>211</v>
      </c>
      <c r="D573" s="44" t="s">
        <v>212</v>
      </c>
      <c r="E573" s="43" t="s">
        <v>213</v>
      </c>
      <c r="F573" s="43" t="s">
        <v>211</v>
      </c>
      <c r="G573" s="45" t="s">
        <v>87</v>
      </c>
      <c r="H573" s="45" t="s">
        <v>87</v>
      </c>
      <c r="I573" s="46" t="s">
        <v>52</v>
      </c>
      <c r="J573" s="47"/>
      <c r="K573" s="64" t="s">
        <v>97</v>
      </c>
      <c r="L573" s="64" t="s">
        <v>89</v>
      </c>
      <c r="M573" s="61">
        <v>65</v>
      </c>
      <c r="N573" s="51">
        <v>0</v>
      </c>
      <c r="O573" s="52">
        <v>0</v>
      </c>
      <c r="P573" s="52">
        <f t="shared" si="24"/>
        <v>0.65</v>
      </c>
      <c r="Q573" s="53" t="s">
        <v>90</v>
      </c>
      <c r="R573" s="54"/>
      <c r="S573" s="73" t="s">
        <v>98</v>
      </c>
      <c r="T573" s="64" t="s">
        <v>46</v>
      </c>
      <c r="U573" s="66">
        <v>30</v>
      </c>
      <c r="V573" s="57">
        <v>0</v>
      </c>
      <c r="W573" s="58">
        <v>0</v>
      </c>
      <c r="X573" s="58">
        <f t="shared" si="25"/>
        <v>0.3</v>
      </c>
      <c r="Y573" s="75" t="s">
        <v>91</v>
      </c>
      <c r="Z573" s="60"/>
      <c r="AA573" s="56" t="s">
        <v>99</v>
      </c>
      <c r="AB573" s="56" t="s">
        <v>93</v>
      </c>
      <c r="AC573" s="61">
        <v>80</v>
      </c>
      <c r="AD573" s="51">
        <v>0</v>
      </c>
      <c r="AE573" s="52">
        <v>0</v>
      </c>
      <c r="AF573" s="52">
        <f t="shared" si="26"/>
        <v>0.8</v>
      </c>
      <c r="AG573" s="62" t="s">
        <v>94</v>
      </c>
    </row>
    <row r="574" spans="1:33" s="26" customFormat="1" ht="16.5" customHeight="1" x14ac:dyDescent="0.3">
      <c r="A574" s="41" t="s">
        <v>31</v>
      </c>
      <c r="B574" s="42" t="s">
        <v>162</v>
      </c>
      <c r="C574" s="43" t="s">
        <v>211</v>
      </c>
      <c r="D574" s="44" t="s">
        <v>212</v>
      </c>
      <c r="E574" s="43" t="s">
        <v>213</v>
      </c>
      <c r="F574" s="43" t="s">
        <v>211</v>
      </c>
      <c r="G574" s="45" t="s">
        <v>87</v>
      </c>
      <c r="H574" s="45" t="s">
        <v>87</v>
      </c>
      <c r="I574" s="46" t="s">
        <v>56</v>
      </c>
      <c r="J574" s="47"/>
      <c r="K574" s="63" t="s">
        <v>100</v>
      </c>
      <c r="L574" s="64" t="s">
        <v>89</v>
      </c>
      <c r="M574" s="61">
        <v>65</v>
      </c>
      <c r="N574" s="51">
        <v>20029.087596153851</v>
      </c>
      <c r="O574" s="52">
        <v>0.91228070175438591</v>
      </c>
      <c r="P574" s="52">
        <f t="shared" si="24"/>
        <v>-0.26228070175438589</v>
      </c>
      <c r="Q574" s="48" t="s">
        <v>90</v>
      </c>
      <c r="R574" s="54"/>
      <c r="S574" s="73" t="s">
        <v>110</v>
      </c>
      <c r="T574" s="64" t="s">
        <v>46</v>
      </c>
      <c r="U574" s="66">
        <v>55</v>
      </c>
      <c r="V574" s="57">
        <v>20966.024835164837</v>
      </c>
      <c r="W574" s="58">
        <v>0.79824561403508765</v>
      </c>
      <c r="X574" s="58">
        <f t="shared" si="25"/>
        <v>-0.2482456140350876</v>
      </c>
      <c r="Y574" s="75" t="s">
        <v>91</v>
      </c>
      <c r="Z574" s="60"/>
      <c r="AA574" s="56" t="s">
        <v>102</v>
      </c>
      <c r="AB574" s="56" t="s">
        <v>93</v>
      </c>
      <c r="AC574" s="61">
        <v>80</v>
      </c>
      <c r="AD574" s="51">
        <v>15958.9943877551</v>
      </c>
      <c r="AE574" s="52">
        <v>0.85964912280701744</v>
      </c>
      <c r="AF574" s="52">
        <f t="shared" si="26"/>
        <v>-5.9649122807017396E-2</v>
      </c>
      <c r="AG574" s="62" t="s">
        <v>94</v>
      </c>
    </row>
    <row r="575" spans="1:33" s="26" customFormat="1" ht="16.5" customHeight="1" x14ac:dyDescent="0.3">
      <c r="A575" s="41" t="s">
        <v>31</v>
      </c>
      <c r="B575" s="42" t="s">
        <v>162</v>
      </c>
      <c r="C575" s="43" t="s">
        <v>211</v>
      </c>
      <c r="D575" s="44" t="s">
        <v>212</v>
      </c>
      <c r="E575" s="43" t="s">
        <v>213</v>
      </c>
      <c r="F575" s="43" t="s">
        <v>211</v>
      </c>
      <c r="G575" s="45" t="s">
        <v>87</v>
      </c>
      <c r="H575" s="45" t="s">
        <v>87</v>
      </c>
      <c r="I575" s="46" t="s">
        <v>60</v>
      </c>
      <c r="J575" s="47"/>
      <c r="K575" s="63" t="s">
        <v>95</v>
      </c>
      <c r="L575" s="64" t="s">
        <v>89</v>
      </c>
      <c r="M575" s="61">
        <v>55</v>
      </c>
      <c r="N575" s="51">
        <v>2018.6082157075659</v>
      </c>
      <c r="O575" s="52">
        <v>0.78472024992899736</v>
      </c>
      <c r="P575" s="52">
        <f t="shared" si="24"/>
        <v>-0.23472024992899732</v>
      </c>
      <c r="Q575" s="64" t="s">
        <v>90</v>
      </c>
      <c r="R575" s="54"/>
      <c r="S575" s="73" t="s">
        <v>103</v>
      </c>
      <c r="T575" s="64" t="s">
        <v>104</v>
      </c>
      <c r="U575" s="66">
        <v>50</v>
      </c>
      <c r="V575" s="57">
        <v>1134.9952527294786</v>
      </c>
      <c r="W575" s="58">
        <v>0.70235728486225502</v>
      </c>
      <c r="X575" s="58">
        <f t="shared" si="25"/>
        <v>-0.20235728486225502</v>
      </c>
      <c r="Y575" s="75" t="s">
        <v>105</v>
      </c>
      <c r="Z575" s="60"/>
      <c r="AA575" s="56" t="s">
        <v>92</v>
      </c>
      <c r="AB575" s="56" t="s">
        <v>93</v>
      </c>
      <c r="AC575" s="61">
        <v>80</v>
      </c>
      <c r="AD575" s="51">
        <v>1717.1139393939418</v>
      </c>
      <c r="AE575" s="52">
        <v>0.72166998011928429</v>
      </c>
      <c r="AF575" s="52">
        <f t="shared" si="26"/>
        <v>7.8330019880715751E-2</v>
      </c>
      <c r="AG575" s="62" t="s">
        <v>94</v>
      </c>
    </row>
    <row r="576" spans="1:33" s="26" customFormat="1" ht="16.5" customHeight="1" x14ac:dyDescent="0.3">
      <c r="A576" s="41" t="s">
        <v>31</v>
      </c>
      <c r="B576" s="42" t="s">
        <v>162</v>
      </c>
      <c r="C576" s="43" t="s">
        <v>211</v>
      </c>
      <c r="D576" s="44" t="s">
        <v>212</v>
      </c>
      <c r="E576" s="43" t="s">
        <v>213</v>
      </c>
      <c r="F576" s="43" t="s">
        <v>211</v>
      </c>
      <c r="G576" s="45" t="s">
        <v>87</v>
      </c>
      <c r="H576" s="45" t="s">
        <v>87</v>
      </c>
      <c r="I576" s="46" t="s">
        <v>65</v>
      </c>
      <c r="J576" s="47"/>
      <c r="K576" s="64" t="s">
        <v>106</v>
      </c>
      <c r="L576" s="64" t="s">
        <v>89</v>
      </c>
      <c r="M576" s="65">
        <v>55</v>
      </c>
      <c r="N576" s="51">
        <v>854.31795803066984</v>
      </c>
      <c r="O576" s="52">
        <v>0.62554695388757997</v>
      </c>
      <c r="P576" s="52">
        <f t="shared" si="24"/>
        <v>-7.5546953887579926E-2</v>
      </c>
      <c r="Q576" s="53" t="s">
        <v>90</v>
      </c>
      <c r="R576" s="54"/>
      <c r="S576" s="73" t="s">
        <v>103</v>
      </c>
      <c r="T576" s="64" t="s">
        <v>104</v>
      </c>
      <c r="U576" s="50">
        <v>50</v>
      </c>
      <c r="V576" s="57">
        <v>722.60045454545434</v>
      </c>
      <c r="W576" s="58">
        <v>0.63682261864692014</v>
      </c>
      <c r="X576" s="58">
        <f t="shared" si="25"/>
        <v>-0.13682261864692014</v>
      </c>
      <c r="Y576" s="75" t="s">
        <v>105</v>
      </c>
      <c r="Z576" s="60"/>
      <c r="AA576" s="64" t="s">
        <v>107</v>
      </c>
      <c r="AB576" s="56" t="s">
        <v>93</v>
      </c>
      <c r="AC576" s="61">
        <v>70</v>
      </c>
      <c r="AD576" s="51">
        <v>813.7628283378765</v>
      </c>
      <c r="AE576" s="52">
        <v>0.61763715920565465</v>
      </c>
      <c r="AF576" s="52">
        <f t="shared" si="26"/>
        <v>8.2362840794345304E-2</v>
      </c>
      <c r="AG576" s="62" t="s">
        <v>94</v>
      </c>
    </row>
    <row r="577" spans="1:33" s="26" customFormat="1" ht="16.5" customHeight="1" x14ac:dyDescent="0.3">
      <c r="A577" s="41" t="s">
        <v>31</v>
      </c>
      <c r="B577" s="42" t="s">
        <v>162</v>
      </c>
      <c r="C577" s="43" t="s">
        <v>211</v>
      </c>
      <c r="D577" s="44" t="s">
        <v>212</v>
      </c>
      <c r="E577" s="43" t="s">
        <v>213</v>
      </c>
      <c r="F577" s="43" t="s">
        <v>211</v>
      </c>
      <c r="G577" s="45" t="s">
        <v>87</v>
      </c>
      <c r="H577" s="45" t="s">
        <v>87</v>
      </c>
      <c r="I577" s="46" t="s">
        <v>69</v>
      </c>
      <c r="J577" s="47"/>
      <c r="K577" s="48" t="s">
        <v>95</v>
      </c>
      <c r="L577" s="64" t="s">
        <v>89</v>
      </c>
      <c r="M577" s="65">
        <v>55</v>
      </c>
      <c r="N577" s="51">
        <v>1464.6478571428563</v>
      </c>
      <c r="O577" s="52">
        <v>0.58382978723404255</v>
      </c>
      <c r="P577" s="52">
        <f t="shared" si="24"/>
        <v>-3.3829787234042508E-2</v>
      </c>
      <c r="Q577" s="53" t="s">
        <v>90</v>
      </c>
      <c r="R577" s="54"/>
      <c r="S577" s="68" t="s">
        <v>108</v>
      </c>
      <c r="T577" s="64" t="s">
        <v>104</v>
      </c>
      <c r="U577" s="50">
        <v>70</v>
      </c>
      <c r="V577" s="57">
        <v>6356.1595978062187</v>
      </c>
      <c r="W577" s="58">
        <v>0.93106382978723401</v>
      </c>
      <c r="X577" s="58">
        <f t="shared" si="25"/>
        <v>-0.23106382978723405</v>
      </c>
      <c r="Y577" s="69" t="s">
        <v>109</v>
      </c>
      <c r="Z577" s="60"/>
      <c r="AA577" s="64" t="s">
        <v>92</v>
      </c>
      <c r="AB577" s="56" t="s">
        <v>93</v>
      </c>
      <c r="AC577" s="61">
        <v>80</v>
      </c>
      <c r="AD577" s="51">
        <v>1427.4747201017803</v>
      </c>
      <c r="AE577" s="52">
        <v>0.66893617021276597</v>
      </c>
      <c r="AF577" s="52">
        <f t="shared" si="26"/>
        <v>0.13106382978723408</v>
      </c>
      <c r="AG577" s="62" t="s">
        <v>94</v>
      </c>
    </row>
    <row r="578" spans="1:33" s="26" customFormat="1" ht="16.5" customHeight="1" x14ac:dyDescent="0.3">
      <c r="A578" s="41" t="s">
        <v>31</v>
      </c>
      <c r="B578" s="42" t="s">
        <v>162</v>
      </c>
      <c r="C578" s="43" t="s">
        <v>211</v>
      </c>
      <c r="D578" s="44" t="s">
        <v>212</v>
      </c>
      <c r="E578" s="43" t="s">
        <v>213</v>
      </c>
      <c r="F578" s="43" t="s">
        <v>211</v>
      </c>
      <c r="G578" s="45" t="s">
        <v>87</v>
      </c>
      <c r="H578" s="45" t="s">
        <v>87</v>
      </c>
      <c r="I578" s="46" t="s">
        <v>75</v>
      </c>
      <c r="J578" s="47"/>
      <c r="K578" s="64" t="s">
        <v>106</v>
      </c>
      <c r="L578" s="64" t="s">
        <v>89</v>
      </c>
      <c r="M578" s="65">
        <v>55</v>
      </c>
      <c r="N578" s="51">
        <v>637.79113962264148</v>
      </c>
      <c r="O578" s="52">
        <v>0.39143279172821277</v>
      </c>
      <c r="P578" s="52">
        <f t="shared" si="24"/>
        <v>0.15856720827178727</v>
      </c>
      <c r="Q578" s="53" t="s">
        <v>90</v>
      </c>
      <c r="R578" s="54"/>
      <c r="S578" s="68" t="s">
        <v>108</v>
      </c>
      <c r="T578" s="64" t="s">
        <v>104</v>
      </c>
      <c r="U578" s="66">
        <v>70</v>
      </c>
      <c r="V578" s="57">
        <v>3727.5617012589382</v>
      </c>
      <c r="W578" s="58">
        <v>0.86824224519940918</v>
      </c>
      <c r="X578" s="58">
        <f t="shared" si="25"/>
        <v>-0.16824224519940922</v>
      </c>
      <c r="Y578" s="69" t="s">
        <v>109</v>
      </c>
      <c r="Z578" s="60"/>
      <c r="AA578" s="56" t="s">
        <v>107</v>
      </c>
      <c r="AB578" s="56" t="s">
        <v>93</v>
      </c>
      <c r="AC578" s="61">
        <v>65</v>
      </c>
      <c r="AD578" s="51">
        <v>647.15675057208182</v>
      </c>
      <c r="AE578" s="52">
        <v>0.51639586410635152</v>
      </c>
      <c r="AF578" s="52">
        <f t="shared" si="26"/>
        <v>0.1336041358936485</v>
      </c>
      <c r="AG578" s="62" t="s">
        <v>94</v>
      </c>
    </row>
    <row r="579" spans="1:33" s="26" customFormat="1" ht="16.5" customHeight="1" x14ac:dyDescent="0.3">
      <c r="A579" s="41" t="s">
        <v>31</v>
      </c>
      <c r="B579" s="42" t="s">
        <v>162</v>
      </c>
      <c r="C579" s="43" t="s">
        <v>211</v>
      </c>
      <c r="D579" s="44" t="s">
        <v>212</v>
      </c>
      <c r="E579" s="43" t="s">
        <v>213</v>
      </c>
      <c r="F579" s="43" t="s">
        <v>211</v>
      </c>
      <c r="G579" s="45" t="s">
        <v>87</v>
      </c>
      <c r="H579" s="45" t="s">
        <v>87</v>
      </c>
      <c r="I579" s="46" t="s">
        <v>78</v>
      </c>
      <c r="J579" s="47"/>
      <c r="K579" s="63" t="s">
        <v>95</v>
      </c>
      <c r="L579" s="64" t="s">
        <v>89</v>
      </c>
      <c r="M579" s="65">
        <v>55</v>
      </c>
      <c r="N579" s="51">
        <v>2724.0611943319823</v>
      </c>
      <c r="O579" s="52">
        <v>0.72327964860907756</v>
      </c>
      <c r="P579" s="52">
        <f t="shared" ref="P579:P642" si="27">IFERROR(M579/100-O579,"")</f>
        <v>-0.17327964860907752</v>
      </c>
      <c r="Q579" s="53" t="s">
        <v>90</v>
      </c>
      <c r="R579" s="54"/>
      <c r="S579" s="73" t="s">
        <v>185</v>
      </c>
      <c r="T579" s="64" t="s">
        <v>46</v>
      </c>
      <c r="U579" s="50">
        <v>40</v>
      </c>
      <c r="V579" s="57">
        <v>7822.9113604240456</v>
      </c>
      <c r="W579" s="58">
        <v>0.82869692532942896</v>
      </c>
      <c r="X579" s="58">
        <f t="shared" ref="X579:X642" si="28">IFERROR(U579/100-W579,"")</f>
        <v>-0.42869692532942894</v>
      </c>
      <c r="Y579" s="75" t="s">
        <v>91</v>
      </c>
      <c r="Z579" s="60"/>
      <c r="AA579" s="64" t="s">
        <v>92</v>
      </c>
      <c r="AB579" s="56" t="s">
        <v>93</v>
      </c>
      <c r="AC579" s="61">
        <v>75</v>
      </c>
      <c r="AD579" s="51">
        <v>1896.287238979118</v>
      </c>
      <c r="AE579" s="52">
        <v>0.63103953147877012</v>
      </c>
      <c r="AF579" s="52">
        <f t="shared" ref="AF579:AF642" si="29">IFERROR(AC579/100-AE579,"")</f>
        <v>0.11896046852122988</v>
      </c>
      <c r="AG579" s="62" t="s">
        <v>94</v>
      </c>
    </row>
    <row r="580" spans="1:33" s="26" customFormat="1" ht="16.5" customHeight="1" x14ac:dyDescent="0.25">
      <c r="A580" s="41" t="s">
        <v>31</v>
      </c>
      <c r="B580" s="42" t="s">
        <v>162</v>
      </c>
      <c r="C580" s="43" t="s">
        <v>211</v>
      </c>
      <c r="D580" s="44" t="s">
        <v>212</v>
      </c>
      <c r="E580" s="43" t="s">
        <v>213</v>
      </c>
      <c r="F580" s="43" t="s">
        <v>211</v>
      </c>
      <c r="G580" s="45" t="s">
        <v>36</v>
      </c>
      <c r="H580" s="45" t="s">
        <v>111</v>
      </c>
      <c r="I580" s="46" t="s">
        <v>112</v>
      </c>
      <c r="J580" s="47"/>
      <c r="K580" s="64" t="s">
        <v>79</v>
      </c>
      <c r="L580" s="63" t="s">
        <v>71</v>
      </c>
      <c r="M580" s="61">
        <v>50</v>
      </c>
      <c r="N580" s="51">
        <v>4719.2844905660413</v>
      </c>
      <c r="O580" s="52">
        <v>0.86601307189542487</v>
      </c>
      <c r="P580" s="52">
        <f t="shared" si="27"/>
        <v>-0.36601307189542487</v>
      </c>
      <c r="Q580" s="53" t="s">
        <v>72</v>
      </c>
      <c r="R580" s="54"/>
      <c r="S580" s="73" t="s">
        <v>113</v>
      </c>
      <c r="T580" s="64" t="s">
        <v>104</v>
      </c>
      <c r="U580" s="66">
        <v>60</v>
      </c>
      <c r="V580" s="57">
        <v>2689.2671034337523</v>
      </c>
      <c r="W580" s="58">
        <v>0.86183732752360198</v>
      </c>
      <c r="X580" s="58">
        <f t="shared" si="28"/>
        <v>-0.261837327523602</v>
      </c>
      <c r="Y580" s="75" t="s">
        <v>114</v>
      </c>
      <c r="Z580" s="60"/>
      <c r="AA580" s="76" t="s">
        <v>115</v>
      </c>
      <c r="AB580" s="56" t="s">
        <v>43</v>
      </c>
      <c r="AC580" s="61">
        <v>60</v>
      </c>
      <c r="AD580" s="51">
        <v>2934.7551006846693</v>
      </c>
      <c r="AE580" s="52">
        <v>0.90159767610747998</v>
      </c>
      <c r="AF580" s="52">
        <f t="shared" si="29"/>
        <v>-0.30159767610748001</v>
      </c>
      <c r="AG580" s="71" t="s">
        <v>116</v>
      </c>
    </row>
    <row r="581" spans="1:33" s="26" customFormat="1" ht="16.5" customHeight="1" x14ac:dyDescent="0.25">
      <c r="A581" s="41" t="s">
        <v>31</v>
      </c>
      <c r="B581" s="42" t="s">
        <v>162</v>
      </c>
      <c r="C581" s="43" t="s">
        <v>211</v>
      </c>
      <c r="D581" s="44" t="s">
        <v>212</v>
      </c>
      <c r="E581" s="43" t="s">
        <v>213</v>
      </c>
      <c r="F581" s="43" t="s">
        <v>211</v>
      </c>
      <c r="G581" s="45" t="s">
        <v>36</v>
      </c>
      <c r="H581" s="45" t="s">
        <v>111</v>
      </c>
      <c r="I581" s="46" t="s">
        <v>117</v>
      </c>
      <c r="J581" s="47"/>
      <c r="K581" s="64" t="s">
        <v>118</v>
      </c>
      <c r="L581" s="49" t="s">
        <v>40</v>
      </c>
      <c r="M581" s="65">
        <v>70</v>
      </c>
      <c r="N581" s="51">
        <v>2294.3216332598063</v>
      </c>
      <c r="O581" s="52">
        <v>0.76708600014713457</v>
      </c>
      <c r="P581" s="52">
        <f t="shared" si="27"/>
        <v>-6.7086000147134617E-2</v>
      </c>
      <c r="Q581" s="74" t="s">
        <v>41</v>
      </c>
      <c r="R581" s="54"/>
      <c r="S581" s="73" t="s">
        <v>103</v>
      </c>
      <c r="T581" s="64" t="s">
        <v>104</v>
      </c>
      <c r="U581" s="66">
        <v>40</v>
      </c>
      <c r="V581" s="57">
        <v>569.2879463679584</v>
      </c>
      <c r="W581" s="58">
        <v>0.65018759655705138</v>
      </c>
      <c r="X581" s="58">
        <f t="shared" si="28"/>
        <v>-0.25018759655705136</v>
      </c>
      <c r="Y581" s="75" t="s">
        <v>105</v>
      </c>
      <c r="Z581" s="60"/>
      <c r="AA581" s="76" t="s">
        <v>115</v>
      </c>
      <c r="AB581" s="56" t="s">
        <v>43</v>
      </c>
      <c r="AC581" s="61">
        <v>60</v>
      </c>
      <c r="AD581" s="51">
        <v>1242.9481271477721</v>
      </c>
      <c r="AE581" s="52">
        <v>0.72787464135952329</v>
      </c>
      <c r="AF581" s="52">
        <f t="shared" si="29"/>
        <v>-0.12787464135952331</v>
      </c>
      <c r="AG581" s="71" t="s">
        <v>116</v>
      </c>
    </row>
    <row r="582" spans="1:33" s="26" customFormat="1" ht="16.5" customHeight="1" x14ac:dyDescent="0.25">
      <c r="A582" s="41" t="s">
        <v>31</v>
      </c>
      <c r="B582" s="42" t="s">
        <v>162</v>
      </c>
      <c r="C582" s="43" t="s">
        <v>211</v>
      </c>
      <c r="D582" s="44" t="s">
        <v>212</v>
      </c>
      <c r="E582" s="43" t="s">
        <v>213</v>
      </c>
      <c r="F582" s="43" t="s">
        <v>211</v>
      </c>
      <c r="G582" s="45" t="s">
        <v>36</v>
      </c>
      <c r="H582" s="45" t="s">
        <v>119</v>
      </c>
      <c r="I582" s="46" t="s">
        <v>120</v>
      </c>
      <c r="J582" s="47"/>
      <c r="K582" s="48" t="s">
        <v>121</v>
      </c>
      <c r="L582" s="64" t="s">
        <v>93</v>
      </c>
      <c r="M582" s="65">
        <v>50</v>
      </c>
      <c r="N582" s="51">
        <v>367.41776678559881</v>
      </c>
      <c r="O582" s="52">
        <v>0.34200454822785514</v>
      </c>
      <c r="P582" s="52">
        <f t="shared" si="27"/>
        <v>0.15799545177214486</v>
      </c>
      <c r="Q582" s="53" t="s">
        <v>122</v>
      </c>
      <c r="R582" s="54"/>
      <c r="S582" s="72" t="s">
        <v>123</v>
      </c>
      <c r="T582" s="64" t="s">
        <v>84</v>
      </c>
      <c r="U582" s="50">
        <v>45</v>
      </c>
      <c r="V582" s="57">
        <v>274.6492046117927</v>
      </c>
      <c r="W582" s="58">
        <v>0.38005435686948802</v>
      </c>
      <c r="X582" s="58">
        <f t="shared" si="28"/>
        <v>6.9945643130511992E-2</v>
      </c>
      <c r="Y582" s="77" t="s">
        <v>124</v>
      </c>
      <c r="Z582" s="60"/>
      <c r="AA582" s="76" t="s">
        <v>125</v>
      </c>
      <c r="AB582" s="64" t="s">
        <v>43</v>
      </c>
      <c r="AC582" s="61">
        <v>55</v>
      </c>
      <c r="AD582" s="51">
        <v>1283.8526831409245</v>
      </c>
      <c r="AE582" s="52">
        <v>0.82150978978312716</v>
      </c>
      <c r="AF582" s="52">
        <f t="shared" si="29"/>
        <v>-0.27150978978312712</v>
      </c>
      <c r="AG582" s="71" t="s">
        <v>126</v>
      </c>
    </row>
    <row r="583" spans="1:33" s="26" customFormat="1" ht="16.5" customHeight="1" x14ac:dyDescent="0.25">
      <c r="A583" s="41" t="s">
        <v>31</v>
      </c>
      <c r="B583" s="42" t="s">
        <v>162</v>
      </c>
      <c r="C583" s="43" t="s">
        <v>211</v>
      </c>
      <c r="D583" s="44" t="s">
        <v>212</v>
      </c>
      <c r="E583" s="43" t="s">
        <v>213</v>
      </c>
      <c r="F583" s="43" t="s">
        <v>211</v>
      </c>
      <c r="G583" s="45" t="s">
        <v>36</v>
      </c>
      <c r="H583" s="45" t="s">
        <v>119</v>
      </c>
      <c r="I583" s="46" t="s">
        <v>127</v>
      </c>
      <c r="J583" s="47"/>
      <c r="K583" s="64" t="s">
        <v>128</v>
      </c>
      <c r="L583" s="63" t="s">
        <v>71</v>
      </c>
      <c r="M583" s="61">
        <v>55</v>
      </c>
      <c r="N583" s="51">
        <v>407.81695717317785</v>
      </c>
      <c r="O583" s="52">
        <v>0.5046310881481948</v>
      </c>
      <c r="P583" s="52">
        <f t="shared" si="27"/>
        <v>4.5368911851805249E-2</v>
      </c>
      <c r="Q583" s="53" t="s">
        <v>129</v>
      </c>
      <c r="R583" s="54"/>
      <c r="S583" s="72" t="s">
        <v>130</v>
      </c>
      <c r="T583" s="64" t="s">
        <v>104</v>
      </c>
      <c r="U583" s="61">
        <v>40</v>
      </c>
      <c r="V583" s="57">
        <v>429.26289397951024</v>
      </c>
      <c r="W583" s="58">
        <v>0.54735051351521646</v>
      </c>
      <c r="X583" s="58">
        <f t="shared" si="28"/>
        <v>-0.14735051351521644</v>
      </c>
      <c r="Y583" s="75" t="s">
        <v>114</v>
      </c>
      <c r="Z583" s="60"/>
      <c r="AA583" s="76" t="s">
        <v>131</v>
      </c>
      <c r="AB583" s="64" t="s">
        <v>43</v>
      </c>
      <c r="AC583" s="61">
        <v>50</v>
      </c>
      <c r="AD583" s="51">
        <v>239.4028025724904</v>
      </c>
      <c r="AE583" s="52">
        <v>0.56823766618360527</v>
      </c>
      <c r="AF583" s="52">
        <f t="shared" si="29"/>
        <v>-6.8237666183605272E-2</v>
      </c>
      <c r="AG583" s="71" t="s">
        <v>126</v>
      </c>
    </row>
    <row r="584" spans="1:33" s="26" customFormat="1" ht="16.5" customHeight="1" x14ac:dyDescent="0.25">
      <c r="A584" s="41" t="s">
        <v>31</v>
      </c>
      <c r="B584" s="42" t="s">
        <v>162</v>
      </c>
      <c r="C584" s="43" t="s">
        <v>211</v>
      </c>
      <c r="D584" s="44" t="s">
        <v>212</v>
      </c>
      <c r="E584" s="43" t="s">
        <v>213</v>
      </c>
      <c r="F584" s="43" t="s">
        <v>211</v>
      </c>
      <c r="G584" s="45" t="s">
        <v>36</v>
      </c>
      <c r="H584" s="45" t="s">
        <v>119</v>
      </c>
      <c r="I584" s="46" t="s">
        <v>132</v>
      </c>
      <c r="J584" s="47"/>
      <c r="K584" s="78" t="s">
        <v>133</v>
      </c>
      <c r="L584" s="49" t="s">
        <v>40</v>
      </c>
      <c r="M584" s="50">
        <v>60</v>
      </c>
      <c r="N584" s="51">
        <v>174.05792483811112</v>
      </c>
      <c r="O584" s="52">
        <v>0.4042043878357619</v>
      </c>
      <c r="P584" s="52">
        <f t="shared" si="27"/>
        <v>0.19579561216423808</v>
      </c>
      <c r="Q584" s="53" t="s">
        <v>134</v>
      </c>
      <c r="R584" s="54"/>
      <c r="S584" s="72" t="s">
        <v>130</v>
      </c>
      <c r="T584" s="64" t="s">
        <v>104</v>
      </c>
      <c r="U584" s="50">
        <v>40</v>
      </c>
      <c r="V584" s="57">
        <v>178.51596103729733</v>
      </c>
      <c r="W584" s="58">
        <v>0.34910289489776131</v>
      </c>
      <c r="X584" s="58">
        <f t="shared" si="28"/>
        <v>5.0897105102238716E-2</v>
      </c>
      <c r="Y584" s="75" t="s">
        <v>114</v>
      </c>
      <c r="Z584" s="60"/>
      <c r="AA584" s="76" t="s">
        <v>131</v>
      </c>
      <c r="AB584" s="64" t="s">
        <v>43</v>
      </c>
      <c r="AC584" s="61">
        <v>50</v>
      </c>
      <c r="AD584" s="51">
        <v>157.05139218490493</v>
      </c>
      <c r="AE584" s="52">
        <v>0.38588196691971544</v>
      </c>
      <c r="AF584" s="52">
        <f t="shared" si="29"/>
        <v>0.11411803308028456</v>
      </c>
      <c r="AG584" s="71" t="s">
        <v>126</v>
      </c>
    </row>
    <row r="585" spans="1:33" s="26" customFormat="1" ht="16.5" customHeight="1" x14ac:dyDescent="0.25">
      <c r="A585" s="41" t="s">
        <v>31</v>
      </c>
      <c r="B585" s="42" t="s">
        <v>162</v>
      </c>
      <c r="C585" s="43" t="s">
        <v>211</v>
      </c>
      <c r="D585" s="44" t="s">
        <v>212</v>
      </c>
      <c r="E585" s="43" t="s">
        <v>213</v>
      </c>
      <c r="F585" s="43" t="s">
        <v>211</v>
      </c>
      <c r="G585" s="45" t="s">
        <v>36</v>
      </c>
      <c r="H585" s="45" t="s">
        <v>119</v>
      </c>
      <c r="I585" s="46" t="s">
        <v>135</v>
      </c>
      <c r="J585" s="47"/>
      <c r="K585" s="48" t="s">
        <v>121</v>
      </c>
      <c r="L585" s="64" t="s">
        <v>93</v>
      </c>
      <c r="M585" s="65">
        <v>40</v>
      </c>
      <c r="N585" s="51">
        <v>308.03390003935425</v>
      </c>
      <c r="O585" s="52">
        <v>0.22460885706709097</v>
      </c>
      <c r="P585" s="52">
        <f t="shared" si="27"/>
        <v>0.17539114293290906</v>
      </c>
      <c r="Q585" s="53" t="s">
        <v>122</v>
      </c>
      <c r="R585" s="54"/>
      <c r="S585" s="72" t="s">
        <v>123</v>
      </c>
      <c r="T585" s="64" t="s">
        <v>84</v>
      </c>
      <c r="U585" s="50">
        <v>45</v>
      </c>
      <c r="V585" s="57">
        <v>167.00818535127058</v>
      </c>
      <c r="W585" s="58">
        <v>0.29567753911429329</v>
      </c>
      <c r="X585" s="58">
        <f t="shared" si="28"/>
        <v>0.15432246088570672</v>
      </c>
      <c r="Y585" s="77" t="s">
        <v>124</v>
      </c>
      <c r="Z585" s="60"/>
      <c r="AA585" s="76" t="s">
        <v>125</v>
      </c>
      <c r="AB585" s="64" t="s">
        <v>43</v>
      </c>
      <c r="AC585" s="61">
        <v>60</v>
      </c>
      <c r="AD585" s="51">
        <v>544.62459962506716</v>
      </c>
      <c r="AE585" s="52">
        <v>0.66012551931406349</v>
      </c>
      <c r="AF585" s="52">
        <f t="shared" si="29"/>
        <v>-6.0125519314063514E-2</v>
      </c>
      <c r="AG585" s="71" t="s">
        <v>126</v>
      </c>
    </row>
    <row r="586" spans="1:33" s="26" customFormat="1" ht="16.5" customHeight="1" x14ac:dyDescent="0.25">
      <c r="A586" s="41" t="s">
        <v>31</v>
      </c>
      <c r="B586" s="42" t="s">
        <v>162</v>
      </c>
      <c r="C586" s="43" t="s">
        <v>211</v>
      </c>
      <c r="D586" s="44" t="s">
        <v>212</v>
      </c>
      <c r="E586" s="43" t="s">
        <v>213</v>
      </c>
      <c r="F586" s="43" t="s">
        <v>211</v>
      </c>
      <c r="G586" s="45" t="s">
        <v>36</v>
      </c>
      <c r="H586" s="45" t="s">
        <v>119</v>
      </c>
      <c r="I586" s="46" t="s">
        <v>136</v>
      </c>
      <c r="J586" s="47"/>
      <c r="K586" s="48" t="s">
        <v>137</v>
      </c>
      <c r="L586" s="63" t="s">
        <v>71</v>
      </c>
      <c r="M586" s="50">
        <v>45</v>
      </c>
      <c r="N586" s="51">
        <v>285.5196612676059</v>
      </c>
      <c r="O586" s="52">
        <v>0.24001893107061961</v>
      </c>
      <c r="P586" s="52">
        <f t="shared" si="27"/>
        <v>0.2099810689293804</v>
      </c>
      <c r="Q586" s="53" t="s">
        <v>138</v>
      </c>
      <c r="R586" s="54"/>
      <c r="S586" s="72" t="s">
        <v>130</v>
      </c>
      <c r="T586" s="64" t="s">
        <v>104</v>
      </c>
      <c r="U586" s="50">
        <v>60</v>
      </c>
      <c r="V586" s="57">
        <v>1082.2160453332117</v>
      </c>
      <c r="W586" s="58">
        <v>0.74720259626111352</v>
      </c>
      <c r="X586" s="58">
        <f t="shared" si="28"/>
        <v>-0.14720259626111354</v>
      </c>
      <c r="Y586" s="75" t="s">
        <v>114</v>
      </c>
      <c r="Z586" s="60"/>
      <c r="AA586" s="76" t="s">
        <v>139</v>
      </c>
      <c r="AB586" s="56" t="s">
        <v>43</v>
      </c>
      <c r="AC586" s="61">
        <v>60</v>
      </c>
      <c r="AD586" s="51">
        <v>739.72614117169871</v>
      </c>
      <c r="AE586" s="52">
        <v>0.74784490044285179</v>
      </c>
      <c r="AF586" s="52">
        <f t="shared" si="29"/>
        <v>-0.14784490044285181</v>
      </c>
      <c r="AG586" s="71" t="s">
        <v>116</v>
      </c>
    </row>
    <row r="587" spans="1:33" s="26" customFormat="1" ht="16.5" customHeight="1" x14ac:dyDescent="0.25">
      <c r="A587" s="41" t="s">
        <v>31</v>
      </c>
      <c r="B587" s="42" t="s">
        <v>162</v>
      </c>
      <c r="C587" s="43" t="s">
        <v>211</v>
      </c>
      <c r="D587" s="44" t="s">
        <v>212</v>
      </c>
      <c r="E587" s="43" t="s">
        <v>213</v>
      </c>
      <c r="F587" s="43" t="s">
        <v>211</v>
      </c>
      <c r="G587" s="45" t="s">
        <v>36</v>
      </c>
      <c r="H587" s="45" t="s">
        <v>119</v>
      </c>
      <c r="I587" s="46" t="s">
        <v>140</v>
      </c>
      <c r="J587" s="47"/>
      <c r="K587" s="78" t="s">
        <v>141</v>
      </c>
      <c r="L587" s="49" t="s">
        <v>40</v>
      </c>
      <c r="M587" s="50">
        <v>65</v>
      </c>
      <c r="N587" s="51">
        <v>735.26854778960842</v>
      </c>
      <c r="O587" s="52">
        <v>0.68386880295277253</v>
      </c>
      <c r="P587" s="52">
        <f t="shared" si="27"/>
        <v>-3.3868802952772503E-2</v>
      </c>
      <c r="Q587" s="53" t="s">
        <v>134</v>
      </c>
      <c r="R587" s="54"/>
      <c r="S587" s="72" t="s">
        <v>142</v>
      </c>
      <c r="T587" s="64" t="s">
        <v>104</v>
      </c>
      <c r="U587" s="50">
        <v>50</v>
      </c>
      <c r="V587" s="57">
        <v>360.32650672493213</v>
      </c>
      <c r="W587" s="58">
        <v>0.56818219947990944</v>
      </c>
      <c r="X587" s="58">
        <f t="shared" si="28"/>
        <v>-6.8182199479909444E-2</v>
      </c>
      <c r="Y587" s="69" t="s">
        <v>143</v>
      </c>
      <c r="Z587" s="60"/>
      <c r="AA587" s="76" t="s">
        <v>139</v>
      </c>
      <c r="AB587" s="56" t="s">
        <v>43</v>
      </c>
      <c r="AC587" s="61">
        <v>50</v>
      </c>
      <c r="AD587" s="51">
        <v>497.95958475719431</v>
      </c>
      <c r="AE587" s="52">
        <v>0.61614797416324141</v>
      </c>
      <c r="AF587" s="52">
        <f t="shared" si="29"/>
        <v>-0.11614797416324141</v>
      </c>
      <c r="AG587" s="71" t="s">
        <v>116</v>
      </c>
    </row>
    <row r="588" spans="1:33" s="26" customFormat="1" ht="16.5" customHeight="1" x14ac:dyDescent="0.25">
      <c r="A588" s="41" t="s">
        <v>31</v>
      </c>
      <c r="B588" s="42" t="s">
        <v>162</v>
      </c>
      <c r="C588" s="43" t="s">
        <v>211</v>
      </c>
      <c r="D588" s="44" t="s">
        <v>212</v>
      </c>
      <c r="E588" s="43" t="s">
        <v>213</v>
      </c>
      <c r="F588" s="43" t="s">
        <v>211</v>
      </c>
      <c r="G588" s="45" t="s">
        <v>36</v>
      </c>
      <c r="H588" s="45" t="s">
        <v>119</v>
      </c>
      <c r="I588" s="46" t="s">
        <v>144</v>
      </c>
      <c r="J588" s="47"/>
      <c r="K588" s="78" t="s">
        <v>133</v>
      </c>
      <c r="L588" s="49" t="s">
        <v>40</v>
      </c>
      <c r="M588" s="61">
        <v>65</v>
      </c>
      <c r="N588" s="51">
        <v>286.74581705220982</v>
      </c>
      <c r="O588" s="52">
        <v>0.57788670670345732</v>
      </c>
      <c r="P588" s="52">
        <f t="shared" si="27"/>
        <v>7.2113293296542702E-2</v>
      </c>
      <c r="Q588" s="53" t="s">
        <v>134</v>
      </c>
      <c r="R588" s="54"/>
      <c r="S588" s="73" t="s">
        <v>142</v>
      </c>
      <c r="T588" s="64" t="s">
        <v>104</v>
      </c>
      <c r="U588" s="66">
        <v>50</v>
      </c>
      <c r="V588" s="57">
        <v>228.57079086620641</v>
      </c>
      <c r="W588" s="58">
        <v>0.4748255153384191</v>
      </c>
      <c r="X588" s="58">
        <f t="shared" si="28"/>
        <v>2.5174484661580898E-2</v>
      </c>
      <c r="Y588" s="69" t="s">
        <v>143</v>
      </c>
      <c r="Z588" s="60"/>
      <c r="AA588" s="76" t="s">
        <v>125</v>
      </c>
      <c r="AB588" s="64" t="s">
        <v>43</v>
      </c>
      <c r="AC588" s="61">
        <v>60</v>
      </c>
      <c r="AD588" s="51">
        <v>241.41041466985507</v>
      </c>
      <c r="AE588" s="52">
        <v>0.51887031326083433</v>
      </c>
      <c r="AF588" s="52">
        <f t="shared" si="29"/>
        <v>8.1129686739165652E-2</v>
      </c>
      <c r="AG588" s="71" t="s">
        <v>126</v>
      </c>
    </row>
    <row r="589" spans="1:33" s="26" customFormat="1" ht="16.5" customHeight="1" x14ac:dyDescent="0.25">
      <c r="A589" s="41" t="s">
        <v>31</v>
      </c>
      <c r="B589" s="42" t="s">
        <v>162</v>
      </c>
      <c r="C589" s="43" t="s">
        <v>211</v>
      </c>
      <c r="D589" s="44" t="s">
        <v>212</v>
      </c>
      <c r="E589" s="43" t="s">
        <v>213</v>
      </c>
      <c r="F589" s="43" t="s">
        <v>211</v>
      </c>
      <c r="G589" s="45" t="s">
        <v>36</v>
      </c>
      <c r="H589" s="45" t="s">
        <v>119</v>
      </c>
      <c r="I589" s="46" t="s">
        <v>145</v>
      </c>
      <c r="J589" s="47"/>
      <c r="K589" s="78" t="s">
        <v>133</v>
      </c>
      <c r="L589" s="49" t="s">
        <v>40</v>
      </c>
      <c r="M589" s="65">
        <v>60</v>
      </c>
      <c r="N589" s="51">
        <v>182.97186305865219</v>
      </c>
      <c r="O589" s="52">
        <v>0.56149950194312326</v>
      </c>
      <c r="P589" s="52">
        <f t="shared" si="27"/>
        <v>3.850049805687672E-2</v>
      </c>
      <c r="Q589" s="53" t="s">
        <v>134</v>
      </c>
      <c r="R589" s="54"/>
      <c r="S589" s="68" t="s">
        <v>142</v>
      </c>
      <c r="T589" s="64" t="s">
        <v>104</v>
      </c>
      <c r="U589" s="61">
        <v>50</v>
      </c>
      <c r="V589" s="57">
        <v>172.61226877052073</v>
      </c>
      <c r="W589" s="58">
        <v>0.43301485752767371</v>
      </c>
      <c r="X589" s="58">
        <f t="shared" si="28"/>
        <v>6.6985142472326287E-2</v>
      </c>
      <c r="Y589" s="69" t="s">
        <v>143</v>
      </c>
      <c r="Z589" s="60"/>
      <c r="AA589" s="76" t="s">
        <v>131</v>
      </c>
      <c r="AB589" s="64" t="s">
        <v>43</v>
      </c>
      <c r="AC589" s="61">
        <v>55</v>
      </c>
      <c r="AD589" s="51">
        <v>146.93950195947411</v>
      </c>
      <c r="AE589" s="52">
        <v>0.50358460653506742</v>
      </c>
      <c r="AF589" s="52">
        <f t="shared" si="29"/>
        <v>4.6415393464932619E-2</v>
      </c>
      <c r="AG589" s="71" t="s">
        <v>126</v>
      </c>
    </row>
    <row r="590" spans="1:33" s="26" customFormat="1" ht="16.5" customHeight="1" x14ac:dyDescent="0.3">
      <c r="A590" s="41" t="s">
        <v>31</v>
      </c>
      <c r="B590" s="42" t="s">
        <v>162</v>
      </c>
      <c r="C590" s="43" t="s">
        <v>211</v>
      </c>
      <c r="D590" s="44" t="s">
        <v>212</v>
      </c>
      <c r="E590" s="43" t="s">
        <v>213</v>
      </c>
      <c r="F590" s="43" t="s">
        <v>211</v>
      </c>
      <c r="G590" s="46" t="s">
        <v>146</v>
      </c>
      <c r="H590" s="46" t="s">
        <v>146</v>
      </c>
      <c r="I590" s="46" t="s">
        <v>147</v>
      </c>
      <c r="J590" s="47"/>
      <c r="K590" s="56" t="s">
        <v>148</v>
      </c>
      <c r="L590" s="56"/>
      <c r="M590" s="56" t="s">
        <v>148</v>
      </c>
      <c r="N590" s="79" t="s">
        <v>148</v>
      </c>
      <c r="O590" s="79" t="s">
        <v>148</v>
      </c>
      <c r="P590" s="52" t="str">
        <f t="shared" si="27"/>
        <v/>
      </c>
      <c r="Q590" s="56" t="s">
        <v>148</v>
      </c>
      <c r="R590" s="54"/>
      <c r="S590" s="72" t="s">
        <v>148</v>
      </c>
      <c r="T590" s="56"/>
      <c r="U590" s="56" t="s">
        <v>148</v>
      </c>
      <c r="V590" s="56" t="s">
        <v>148</v>
      </c>
      <c r="W590" s="56" t="s">
        <v>148</v>
      </c>
      <c r="X590" s="58" t="str">
        <f t="shared" si="28"/>
        <v/>
      </c>
      <c r="Y590" s="80" t="s">
        <v>148</v>
      </c>
      <c r="Z590" s="60"/>
      <c r="AA590" s="56" t="s">
        <v>148</v>
      </c>
      <c r="AB590" s="56"/>
      <c r="AC590" s="81" t="s">
        <v>148</v>
      </c>
      <c r="AD590" s="79" t="s">
        <v>148</v>
      </c>
      <c r="AE590" s="79" t="s">
        <v>148</v>
      </c>
      <c r="AF590" s="52" t="str">
        <f t="shared" si="29"/>
        <v/>
      </c>
      <c r="AG590" s="80" t="s">
        <v>148</v>
      </c>
    </row>
    <row r="591" spans="1:33" s="26" customFormat="1" ht="16.5" customHeight="1" x14ac:dyDescent="0.3">
      <c r="A591" s="41" t="s">
        <v>31</v>
      </c>
      <c r="B591" s="42" t="s">
        <v>162</v>
      </c>
      <c r="C591" s="43" t="s">
        <v>211</v>
      </c>
      <c r="D591" s="44" t="s">
        <v>212</v>
      </c>
      <c r="E591" s="43" t="s">
        <v>213</v>
      </c>
      <c r="F591" s="43" t="s">
        <v>211</v>
      </c>
      <c r="G591" s="46" t="s">
        <v>146</v>
      </c>
      <c r="H591" s="46" t="s">
        <v>146</v>
      </c>
      <c r="I591" s="46" t="s">
        <v>149</v>
      </c>
      <c r="J591" s="47"/>
      <c r="K591" s="56" t="s">
        <v>148</v>
      </c>
      <c r="L591" s="56"/>
      <c r="M591" s="56" t="s">
        <v>148</v>
      </c>
      <c r="N591" s="79" t="s">
        <v>148</v>
      </c>
      <c r="O591" s="79" t="s">
        <v>148</v>
      </c>
      <c r="P591" s="52" t="str">
        <f t="shared" si="27"/>
        <v/>
      </c>
      <c r="Q591" s="56" t="s">
        <v>148</v>
      </c>
      <c r="R591" s="54"/>
      <c r="S591" s="72" t="s">
        <v>148</v>
      </c>
      <c r="T591" s="56"/>
      <c r="U591" s="56" t="s">
        <v>148</v>
      </c>
      <c r="V591" s="56" t="s">
        <v>148</v>
      </c>
      <c r="W591" s="56" t="s">
        <v>148</v>
      </c>
      <c r="X591" s="58" t="str">
        <f t="shared" si="28"/>
        <v/>
      </c>
      <c r="Y591" s="80" t="s">
        <v>148</v>
      </c>
      <c r="Z591" s="60"/>
      <c r="AA591" s="56" t="s">
        <v>148</v>
      </c>
      <c r="AB591" s="56"/>
      <c r="AC591" s="81" t="s">
        <v>148</v>
      </c>
      <c r="AD591" s="79" t="s">
        <v>148</v>
      </c>
      <c r="AE591" s="79" t="s">
        <v>148</v>
      </c>
      <c r="AF591" s="52" t="str">
        <f t="shared" si="29"/>
        <v/>
      </c>
      <c r="AG591" s="80" t="s">
        <v>148</v>
      </c>
    </row>
    <row r="592" spans="1:33" s="26" customFormat="1" ht="16.5" customHeight="1" x14ac:dyDescent="0.3">
      <c r="A592" s="41" t="s">
        <v>31</v>
      </c>
      <c r="B592" s="42" t="s">
        <v>162</v>
      </c>
      <c r="C592" s="43" t="s">
        <v>211</v>
      </c>
      <c r="D592" s="44" t="s">
        <v>212</v>
      </c>
      <c r="E592" s="43" t="s">
        <v>213</v>
      </c>
      <c r="F592" s="43" t="s">
        <v>211</v>
      </c>
      <c r="G592" s="46" t="s">
        <v>150</v>
      </c>
      <c r="H592" s="46" t="s">
        <v>150</v>
      </c>
      <c r="I592" s="46" t="s">
        <v>151</v>
      </c>
      <c r="J592" s="47"/>
      <c r="K592" s="56" t="s">
        <v>148</v>
      </c>
      <c r="L592" s="56"/>
      <c r="M592" s="56" t="s">
        <v>148</v>
      </c>
      <c r="N592" s="79" t="s">
        <v>148</v>
      </c>
      <c r="O592" s="79" t="s">
        <v>148</v>
      </c>
      <c r="P592" s="52" t="str">
        <f t="shared" si="27"/>
        <v/>
      </c>
      <c r="Q592" s="56" t="s">
        <v>148</v>
      </c>
      <c r="R592" s="54"/>
      <c r="S592" s="72" t="s">
        <v>148</v>
      </c>
      <c r="T592" s="56"/>
      <c r="U592" s="56" t="s">
        <v>148</v>
      </c>
      <c r="V592" s="56" t="s">
        <v>148</v>
      </c>
      <c r="W592" s="56" t="s">
        <v>148</v>
      </c>
      <c r="X592" s="58" t="str">
        <f t="shared" si="28"/>
        <v/>
      </c>
      <c r="Y592" s="80" t="s">
        <v>148</v>
      </c>
      <c r="Z592" s="60"/>
      <c r="AA592" s="56" t="s">
        <v>148</v>
      </c>
      <c r="AB592" s="56"/>
      <c r="AC592" s="81" t="s">
        <v>148</v>
      </c>
      <c r="AD592" s="79" t="s">
        <v>148</v>
      </c>
      <c r="AE592" s="79" t="s">
        <v>148</v>
      </c>
      <c r="AF592" s="52" t="str">
        <f t="shared" si="29"/>
        <v/>
      </c>
      <c r="AG592" s="80" t="s">
        <v>148</v>
      </c>
    </row>
    <row r="593" spans="1:33" s="26" customFormat="1" ht="16.5" customHeight="1" x14ac:dyDescent="0.3">
      <c r="A593" s="41" t="s">
        <v>31</v>
      </c>
      <c r="B593" s="42" t="s">
        <v>162</v>
      </c>
      <c r="C593" s="43" t="s">
        <v>211</v>
      </c>
      <c r="D593" s="44" t="s">
        <v>212</v>
      </c>
      <c r="E593" s="43" t="s">
        <v>213</v>
      </c>
      <c r="F593" s="43" t="s">
        <v>211</v>
      </c>
      <c r="G593" s="46" t="s">
        <v>150</v>
      </c>
      <c r="H593" s="46" t="s">
        <v>150</v>
      </c>
      <c r="I593" s="82" t="s">
        <v>152</v>
      </c>
      <c r="J593" s="47"/>
      <c r="K593" s="56" t="s">
        <v>148</v>
      </c>
      <c r="L593" s="56"/>
      <c r="M593" s="56" t="s">
        <v>148</v>
      </c>
      <c r="N593" s="79" t="s">
        <v>148</v>
      </c>
      <c r="O593" s="79" t="s">
        <v>148</v>
      </c>
      <c r="P593" s="52" t="str">
        <f t="shared" si="27"/>
        <v/>
      </c>
      <c r="Q593" s="56" t="s">
        <v>148</v>
      </c>
      <c r="R593" s="54"/>
      <c r="S593" s="72" t="s">
        <v>148</v>
      </c>
      <c r="T593" s="56"/>
      <c r="U593" s="56" t="s">
        <v>148</v>
      </c>
      <c r="V593" s="56" t="s">
        <v>148</v>
      </c>
      <c r="W593" s="56" t="s">
        <v>148</v>
      </c>
      <c r="X593" s="58" t="str">
        <f t="shared" si="28"/>
        <v/>
      </c>
      <c r="Y593" s="80" t="s">
        <v>148</v>
      </c>
      <c r="Z593" s="60"/>
      <c r="AA593" s="56" t="s">
        <v>148</v>
      </c>
      <c r="AB593" s="56"/>
      <c r="AC593" s="81" t="s">
        <v>148</v>
      </c>
      <c r="AD593" s="79" t="s">
        <v>148</v>
      </c>
      <c r="AE593" s="79" t="s">
        <v>148</v>
      </c>
      <c r="AF593" s="52" t="str">
        <f t="shared" si="29"/>
        <v/>
      </c>
      <c r="AG593" s="80" t="s">
        <v>148</v>
      </c>
    </row>
    <row r="594" spans="1:33" s="26" customFormat="1" ht="16.5" customHeight="1" x14ac:dyDescent="0.3">
      <c r="A594" s="41" t="s">
        <v>31</v>
      </c>
      <c r="B594" s="42" t="s">
        <v>162</v>
      </c>
      <c r="C594" s="43" t="s">
        <v>211</v>
      </c>
      <c r="D594" s="44" t="s">
        <v>212</v>
      </c>
      <c r="E594" s="43" t="s">
        <v>213</v>
      </c>
      <c r="F594" s="43" t="s">
        <v>211</v>
      </c>
      <c r="G594" s="46" t="s">
        <v>153</v>
      </c>
      <c r="H594" s="46" t="s">
        <v>153</v>
      </c>
      <c r="I594" s="46" t="s">
        <v>154</v>
      </c>
      <c r="J594" s="47"/>
      <c r="K594" s="56" t="s">
        <v>148</v>
      </c>
      <c r="L594" s="56"/>
      <c r="M594" s="56" t="s">
        <v>148</v>
      </c>
      <c r="N594" s="79" t="s">
        <v>148</v>
      </c>
      <c r="O594" s="79" t="s">
        <v>148</v>
      </c>
      <c r="P594" s="52" t="str">
        <f t="shared" si="27"/>
        <v/>
      </c>
      <c r="Q594" s="56" t="s">
        <v>148</v>
      </c>
      <c r="R594" s="54"/>
      <c r="S594" s="72" t="s">
        <v>148</v>
      </c>
      <c r="T594" s="56"/>
      <c r="U594" s="56" t="s">
        <v>148</v>
      </c>
      <c r="V594" s="56" t="s">
        <v>148</v>
      </c>
      <c r="W594" s="56" t="s">
        <v>148</v>
      </c>
      <c r="X594" s="58" t="str">
        <f t="shared" si="28"/>
        <v/>
      </c>
      <c r="Y594" s="80" t="s">
        <v>148</v>
      </c>
      <c r="Z594" s="60"/>
      <c r="AA594" s="56" t="s">
        <v>148</v>
      </c>
      <c r="AB594" s="56"/>
      <c r="AC594" s="81" t="s">
        <v>148</v>
      </c>
      <c r="AD594" s="79" t="s">
        <v>148</v>
      </c>
      <c r="AE594" s="79" t="s">
        <v>148</v>
      </c>
      <c r="AF594" s="52" t="str">
        <f t="shared" si="29"/>
        <v/>
      </c>
      <c r="AG594" s="80" t="s">
        <v>148</v>
      </c>
    </row>
    <row r="595" spans="1:33" s="26" customFormat="1" ht="16.5" customHeight="1" x14ac:dyDescent="0.3">
      <c r="A595" s="41" t="s">
        <v>31</v>
      </c>
      <c r="B595" s="42" t="s">
        <v>162</v>
      </c>
      <c r="C595" s="43" t="s">
        <v>211</v>
      </c>
      <c r="D595" s="44" t="s">
        <v>212</v>
      </c>
      <c r="E595" s="43" t="s">
        <v>213</v>
      </c>
      <c r="F595" s="43" t="s">
        <v>211</v>
      </c>
      <c r="G595" s="46" t="s">
        <v>153</v>
      </c>
      <c r="H595" s="46" t="s">
        <v>153</v>
      </c>
      <c r="I595" s="82" t="s">
        <v>155</v>
      </c>
      <c r="J595" s="47"/>
      <c r="K595" s="56" t="s">
        <v>148</v>
      </c>
      <c r="L595" s="56"/>
      <c r="M595" s="56" t="s">
        <v>148</v>
      </c>
      <c r="N595" s="79" t="s">
        <v>148</v>
      </c>
      <c r="O595" s="79" t="s">
        <v>148</v>
      </c>
      <c r="P595" s="52" t="str">
        <f t="shared" si="27"/>
        <v/>
      </c>
      <c r="Q595" s="56" t="s">
        <v>148</v>
      </c>
      <c r="R595" s="54"/>
      <c r="S595" s="72" t="s">
        <v>148</v>
      </c>
      <c r="T595" s="56"/>
      <c r="U595" s="56" t="s">
        <v>148</v>
      </c>
      <c r="V595" s="56" t="s">
        <v>148</v>
      </c>
      <c r="W595" s="56" t="s">
        <v>148</v>
      </c>
      <c r="X595" s="58" t="str">
        <f t="shared" si="28"/>
        <v/>
      </c>
      <c r="Y595" s="80" t="s">
        <v>148</v>
      </c>
      <c r="Z595" s="60"/>
      <c r="AA595" s="56" t="s">
        <v>148</v>
      </c>
      <c r="AB595" s="56"/>
      <c r="AC595" s="81" t="s">
        <v>148</v>
      </c>
      <c r="AD595" s="79" t="s">
        <v>148</v>
      </c>
      <c r="AE595" s="79" t="s">
        <v>148</v>
      </c>
      <c r="AF595" s="52" t="str">
        <f t="shared" si="29"/>
        <v/>
      </c>
      <c r="AG595" s="80" t="s">
        <v>148</v>
      </c>
    </row>
    <row r="596" spans="1:33" s="26" customFormat="1" ht="16.5" customHeight="1" x14ac:dyDescent="0.3">
      <c r="A596" s="41" t="s">
        <v>31</v>
      </c>
      <c r="B596" s="42" t="s">
        <v>162</v>
      </c>
      <c r="C596" s="43" t="s">
        <v>211</v>
      </c>
      <c r="D596" s="44" t="s">
        <v>212</v>
      </c>
      <c r="E596" s="43" t="s">
        <v>213</v>
      </c>
      <c r="F596" s="43" t="s">
        <v>211</v>
      </c>
      <c r="G596" s="46" t="s">
        <v>156</v>
      </c>
      <c r="H596" s="46" t="s">
        <v>156</v>
      </c>
      <c r="I596" s="46" t="s">
        <v>147</v>
      </c>
      <c r="J596" s="47"/>
      <c r="K596" s="56" t="s">
        <v>148</v>
      </c>
      <c r="L596" s="56"/>
      <c r="M596" s="56" t="s">
        <v>148</v>
      </c>
      <c r="N596" s="79" t="s">
        <v>148</v>
      </c>
      <c r="O596" s="79" t="s">
        <v>148</v>
      </c>
      <c r="P596" s="52" t="str">
        <f t="shared" si="27"/>
        <v/>
      </c>
      <c r="Q596" s="56" t="s">
        <v>148</v>
      </c>
      <c r="R596" s="54"/>
      <c r="S596" s="72" t="s">
        <v>148</v>
      </c>
      <c r="T596" s="56"/>
      <c r="U596" s="56" t="s">
        <v>148</v>
      </c>
      <c r="V596" s="56" t="s">
        <v>148</v>
      </c>
      <c r="W596" s="56" t="s">
        <v>148</v>
      </c>
      <c r="X596" s="58" t="str">
        <f t="shared" si="28"/>
        <v/>
      </c>
      <c r="Y596" s="80" t="s">
        <v>148</v>
      </c>
      <c r="Z596" s="60"/>
      <c r="AA596" s="56" t="s">
        <v>148</v>
      </c>
      <c r="AB596" s="56"/>
      <c r="AC596" s="81" t="s">
        <v>148</v>
      </c>
      <c r="AD596" s="79" t="s">
        <v>148</v>
      </c>
      <c r="AE596" s="79" t="s">
        <v>148</v>
      </c>
      <c r="AF596" s="52" t="str">
        <f t="shared" si="29"/>
        <v/>
      </c>
      <c r="AG596" s="80" t="s">
        <v>148</v>
      </c>
    </row>
    <row r="597" spans="1:33" s="26" customFormat="1" ht="16.5" customHeight="1" x14ac:dyDescent="0.3">
      <c r="A597" s="41" t="s">
        <v>31</v>
      </c>
      <c r="B597" s="42" t="s">
        <v>162</v>
      </c>
      <c r="C597" s="43" t="s">
        <v>211</v>
      </c>
      <c r="D597" s="44" t="s">
        <v>212</v>
      </c>
      <c r="E597" s="43" t="s">
        <v>213</v>
      </c>
      <c r="F597" s="43" t="s">
        <v>211</v>
      </c>
      <c r="G597" s="46" t="s">
        <v>156</v>
      </c>
      <c r="H597" s="46" t="s">
        <v>156</v>
      </c>
      <c r="I597" s="46" t="s">
        <v>149</v>
      </c>
      <c r="J597" s="47"/>
      <c r="K597" s="56" t="s">
        <v>148</v>
      </c>
      <c r="L597" s="56"/>
      <c r="M597" s="56" t="s">
        <v>148</v>
      </c>
      <c r="N597" s="79" t="s">
        <v>148</v>
      </c>
      <c r="O597" s="79" t="s">
        <v>148</v>
      </c>
      <c r="P597" s="52" t="str">
        <f t="shared" si="27"/>
        <v/>
      </c>
      <c r="Q597" s="56" t="s">
        <v>148</v>
      </c>
      <c r="R597" s="54"/>
      <c r="S597" s="72" t="s">
        <v>148</v>
      </c>
      <c r="T597" s="56"/>
      <c r="U597" s="56" t="s">
        <v>148</v>
      </c>
      <c r="V597" s="56" t="s">
        <v>148</v>
      </c>
      <c r="W597" s="56" t="s">
        <v>148</v>
      </c>
      <c r="X597" s="58" t="str">
        <f t="shared" si="28"/>
        <v/>
      </c>
      <c r="Y597" s="80" t="s">
        <v>148</v>
      </c>
      <c r="Z597" s="60"/>
      <c r="AA597" s="56" t="s">
        <v>148</v>
      </c>
      <c r="AB597" s="56"/>
      <c r="AC597" s="81" t="s">
        <v>148</v>
      </c>
      <c r="AD597" s="79" t="s">
        <v>148</v>
      </c>
      <c r="AE597" s="79" t="s">
        <v>148</v>
      </c>
      <c r="AF597" s="52" t="str">
        <f t="shared" si="29"/>
        <v/>
      </c>
      <c r="AG597" s="80" t="s">
        <v>148</v>
      </c>
    </row>
    <row r="598" spans="1:33" s="26" customFormat="1" ht="16.5" customHeight="1" x14ac:dyDescent="0.3">
      <c r="A598" s="41" t="s">
        <v>31</v>
      </c>
      <c r="B598" s="42" t="s">
        <v>162</v>
      </c>
      <c r="C598" s="43" t="s">
        <v>211</v>
      </c>
      <c r="D598" s="44" t="s">
        <v>212</v>
      </c>
      <c r="E598" s="43" t="s">
        <v>213</v>
      </c>
      <c r="F598" s="43" t="s">
        <v>211</v>
      </c>
      <c r="G598" s="46" t="s">
        <v>157</v>
      </c>
      <c r="H598" s="46" t="s">
        <v>157</v>
      </c>
      <c r="I598" s="46" t="s">
        <v>151</v>
      </c>
      <c r="J598" s="47"/>
      <c r="K598" s="56" t="s">
        <v>148</v>
      </c>
      <c r="L598" s="56"/>
      <c r="M598" s="56" t="s">
        <v>148</v>
      </c>
      <c r="N598" s="79" t="s">
        <v>148</v>
      </c>
      <c r="O598" s="79" t="s">
        <v>148</v>
      </c>
      <c r="P598" s="52" t="str">
        <f t="shared" si="27"/>
        <v/>
      </c>
      <c r="Q598" s="56" t="s">
        <v>148</v>
      </c>
      <c r="R598" s="54"/>
      <c r="S598" s="72" t="s">
        <v>148</v>
      </c>
      <c r="T598" s="56"/>
      <c r="U598" s="56" t="s">
        <v>148</v>
      </c>
      <c r="V598" s="56" t="s">
        <v>148</v>
      </c>
      <c r="W598" s="56" t="s">
        <v>148</v>
      </c>
      <c r="X598" s="58" t="str">
        <f t="shared" si="28"/>
        <v/>
      </c>
      <c r="Y598" s="80" t="s">
        <v>148</v>
      </c>
      <c r="Z598" s="60"/>
      <c r="AA598" s="56" t="s">
        <v>148</v>
      </c>
      <c r="AB598" s="56"/>
      <c r="AC598" s="81" t="s">
        <v>148</v>
      </c>
      <c r="AD598" s="79" t="s">
        <v>148</v>
      </c>
      <c r="AE598" s="79" t="s">
        <v>148</v>
      </c>
      <c r="AF598" s="52" t="str">
        <f t="shared" si="29"/>
        <v/>
      </c>
      <c r="AG598" s="80" t="s">
        <v>148</v>
      </c>
    </row>
    <row r="599" spans="1:33" s="26" customFormat="1" ht="16.5" customHeight="1" x14ac:dyDescent="0.3">
      <c r="A599" s="41" t="s">
        <v>31</v>
      </c>
      <c r="B599" s="42" t="s">
        <v>162</v>
      </c>
      <c r="C599" s="43" t="s">
        <v>211</v>
      </c>
      <c r="D599" s="44" t="s">
        <v>212</v>
      </c>
      <c r="E599" s="43" t="s">
        <v>213</v>
      </c>
      <c r="F599" s="43" t="s">
        <v>211</v>
      </c>
      <c r="G599" s="46" t="s">
        <v>157</v>
      </c>
      <c r="H599" s="46" t="s">
        <v>157</v>
      </c>
      <c r="I599" s="82" t="s">
        <v>152</v>
      </c>
      <c r="J599" s="47"/>
      <c r="K599" s="56" t="s">
        <v>148</v>
      </c>
      <c r="L599" s="56"/>
      <c r="M599" s="56" t="s">
        <v>148</v>
      </c>
      <c r="N599" s="79" t="s">
        <v>148</v>
      </c>
      <c r="O599" s="79" t="s">
        <v>148</v>
      </c>
      <c r="P599" s="52" t="str">
        <f t="shared" si="27"/>
        <v/>
      </c>
      <c r="Q599" s="56" t="s">
        <v>148</v>
      </c>
      <c r="R599" s="54"/>
      <c r="S599" s="72" t="s">
        <v>148</v>
      </c>
      <c r="T599" s="56"/>
      <c r="U599" s="56" t="s">
        <v>148</v>
      </c>
      <c r="V599" s="56" t="s">
        <v>148</v>
      </c>
      <c r="W599" s="56" t="s">
        <v>148</v>
      </c>
      <c r="X599" s="58" t="str">
        <f t="shared" si="28"/>
        <v/>
      </c>
      <c r="Y599" s="80" t="s">
        <v>148</v>
      </c>
      <c r="Z599" s="60"/>
      <c r="AA599" s="56" t="s">
        <v>148</v>
      </c>
      <c r="AB599" s="56"/>
      <c r="AC599" s="81" t="s">
        <v>148</v>
      </c>
      <c r="AD599" s="79" t="s">
        <v>148</v>
      </c>
      <c r="AE599" s="79" t="s">
        <v>148</v>
      </c>
      <c r="AF599" s="52" t="str">
        <f t="shared" si="29"/>
        <v/>
      </c>
      <c r="AG599" s="80" t="s">
        <v>148</v>
      </c>
    </row>
    <row r="600" spans="1:33" s="26" customFormat="1" ht="16.5" customHeight="1" x14ac:dyDescent="0.3">
      <c r="A600" s="41" t="s">
        <v>31</v>
      </c>
      <c r="B600" s="42" t="s">
        <v>162</v>
      </c>
      <c r="C600" s="43" t="s">
        <v>211</v>
      </c>
      <c r="D600" s="44" t="s">
        <v>212</v>
      </c>
      <c r="E600" s="43" t="s">
        <v>213</v>
      </c>
      <c r="F600" s="43" t="s">
        <v>211</v>
      </c>
      <c r="G600" s="46" t="s">
        <v>158</v>
      </c>
      <c r="H600" s="46" t="s">
        <v>158</v>
      </c>
      <c r="I600" s="46" t="s">
        <v>154</v>
      </c>
      <c r="J600" s="47"/>
      <c r="K600" s="56" t="s">
        <v>148</v>
      </c>
      <c r="L600" s="56"/>
      <c r="M600" s="56" t="s">
        <v>148</v>
      </c>
      <c r="N600" s="79" t="s">
        <v>148</v>
      </c>
      <c r="O600" s="79" t="s">
        <v>148</v>
      </c>
      <c r="P600" s="52" t="str">
        <f t="shared" si="27"/>
        <v/>
      </c>
      <c r="Q600" s="56" t="s">
        <v>148</v>
      </c>
      <c r="R600" s="54"/>
      <c r="S600" s="72" t="s">
        <v>148</v>
      </c>
      <c r="T600" s="56"/>
      <c r="U600" s="56" t="s">
        <v>148</v>
      </c>
      <c r="V600" s="56" t="s">
        <v>148</v>
      </c>
      <c r="W600" s="56" t="s">
        <v>148</v>
      </c>
      <c r="X600" s="58" t="str">
        <f t="shared" si="28"/>
        <v/>
      </c>
      <c r="Y600" s="80" t="s">
        <v>148</v>
      </c>
      <c r="Z600" s="60"/>
      <c r="AA600" s="56" t="s">
        <v>148</v>
      </c>
      <c r="AB600" s="56"/>
      <c r="AC600" s="81" t="s">
        <v>148</v>
      </c>
      <c r="AD600" s="79" t="s">
        <v>148</v>
      </c>
      <c r="AE600" s="79" t="s">
        <v>148</v>
      </c>
      <c r="AF600" s="52" t="str">
        <f t="shared" si="29"/>
        <v/>
      </c>
      <c r="AG600" s="80" t="s">
        <v>148</v>
      </c>
    </row>
    <row r="601" spans="1:33" s="26" customFormat="1" ht="16.5" customHeight="1" x14ac:dyDescent="0.3">
      <c r="A601" s="41" t="s">
        <v>31</v>
      </c>
      <c r="B601" s="42" t="s">
        <v>162</v>
      </c>
      <c r="C601" s="43" t="s">
        <v>211</v>
      </c>
      <c r="D601" s="44" t="s">
        <v>212</v>
      </c>
      <c r="E601" s="43" t="s">
        <v>213</v>
      </c>
      <c r="F601" s="43" t="s">
        <v>211</v>
      </c>
      <c r="G601" s="46" t="s">
        <v>158</v>
      </c>
      <c r="H601" s="46" t="s">
        <v>158</v>
      </c>
      <c r="I601" s="82" t="s">
        <v>155</v>
      </c>
      <c r="J601" s="47"/>
      <c r="K601" s="56" t="s">
        <v>148</v>
      </c>
      <c r="L601" s="56"/>
      <c r="M601" s="56" t="s">
        <v>148</v>
      </c>
      <c r="N601" s="79" t="s">
        <v>148</v>
      </c>
      <c r="O601" s="79" t="s">
        <v>148</v>
      </c>
      <c r="P601" s="52" t="str">
        <f t="shared" si="27"/>
        <v/>
      </c>
      <c r="Q601" s="56" t="s">
        <v>148</v>
      </c>
      <c r="R601" s="54"/>
      <c r="S601" s="72" t="s">
        <v>148</v>
      </c>
      <c r="T601" s="56"/>
      <c r="U601" s="56" t="s">
        <v>148</v>
      </c>
      <c r="V601" s="56" t="s">
        <v>148</v>
      </c>
      <c r="W601" s="56" t="s">
        <v>148</v>
      </c>
      <c r="X601" s="58" t="str">
        <f t="shared" si="28"/>
        <v/>
      </c>
      <c r="Y601" s="80" t="s">
        <v>148</v>
      </c>
      <c r="Z601" s="60"/>
      <c r="AA601" s="56" t="s">
        <v>148</v>
      </c>
      <c r="AB601" s="56"/>
      <c r="AC601" s="81" t="s">
        <v>148</v>
      </c>
      <c r="AD601" s="79" t="s">
        <v>148</v>
      </c>
      <c r="AE601" s="79" t="s">
        <v>148</v>
      </c>
      <c r="AF601" s="52" t="str">
        <f t="shared" si="29"/>
        <v/>
      </c>
      <c r="AG601" s="80" t="s">
        <v>148</v>
      </c>
    </row>
    <row r="602" spans="1:33" s="26" customFormat="1" ht="16.5" customHeight="1" x14ac:dyDescent="0.3">
      <c r="A602" s="41" t="s">
        <v>31</v>
      </c>
      <c r="B602" s="42" t="s">
        <v>162</v>
      </c>
      <c r="C602" s="43" t="s">
        <v>211</v>
      </c>
      <c r="D602" s="44" t="s">
        <v>212</v>
      </c>
      <c r="E602" s="43" t="s">
        <v>213</v>
      </c>
      <c r="F602" s="43" t="s">
        <v>211</v>
      </c>
      <c r="G602" s="46" t="s">
        <v>159</v>
      </c>
      <c r="H602" s="46" t="s">
        <v>159</v>
      </c>
      <c r="I602" s="46" t="s">
        <v>147</v>
      </c>
      <c r="J602" s="47"/>
      <c r="K602" s="56" t="s">
        <v>148</v>
      </c>
      <c r="L602" s="56"/>
      <c r="M602" s="56" t="s">
        <v>148</v>
      </c>
      <c r="N602" s="79" t="s">
        <v>148</v>
      </c>
      <c r="O602" s="79" t="s">
        <v>148</v>
      </c>
      <c r="P602" s="52" t="str">
        <f t="shared" si="27"/>
        <v/>
      </c>
      <c r="Q602" s="56" t="s">
        <v>148</v>
      </c>
      <c r="R602" s="54"/>
      <c r="S602" s="72" t="s">
        <v>148</v>
      </c>
      <c r="T602" s="56"/>
      <c r="U602" s="56" t="s">
        <v>148</v>
      </c>
      <c r="V602" s="56" t="s">
        <v>148</v>
      </c>
      <c r="W602" s="56" t="s">
        <v>148</v>
      </c>
      <c r="X602" s="58" t="str">
        <f t="shared" si="28"/>
        <v/>
      </c>
      <c r="Y602" s="80" t="s">
        <v>148</v>
      </c>
      <c r="Z602" s="60"/>
      <c r="AA602" s="56" t="s">
        <v>148</v>
      </c>
      <c r="AB602" s="56"/>
      <c r="AC602" s="81" t="s">
        <v>148</v>
      </c>
      <c r="AD602" s="79" t="s">
        <v>148</v>
      </c>
      <c r="AE602" s="79" t="s">
        <v>148</v>
      </c>
      <c r="AF602" s="52" t="str">
        <f t="shared" si="29"/>
        <v/>
      </c>
      <c r="AG602" s="80" t="s">
        <v>148</v>
      </c>
    </row>
    <row r="603" spans="1:33" s="26" customFormat="1" ht="16.5" customHeight="1" x14ac:dyDescent="0.3">
      <c r="A603" s="41" t="s">
        <v>31</v>
      </c>
      <c r="B603" s="42" t="s">
        <v>162</v>
      </c>
      <c r="C603" s="43" t="s">
        <v>211</v>
      </c>
      <c r="D603" s="44" t="s">
        <v>212</v>
      </c>
      <c r="E603" s="43" t="s">
        <v>213</v>
      </c>
      <c r="F603" s="43" t="s">
        <v>211</v>
      </c>
      <c r="G603" s="46" t="s">
        <v>159</v>
      </c>
      <c r="H603" s="46" t="s">
        <v>159</v>
      </c>
      <c r="I603" s="46" t="s">
        <v>149</v>
      </c>
      <c r="J603" s="47"/>
      <c r="K603" s="56" t="s">
        <v>148</v>
      </c>
      <c r="L603" s="56"/>
      <c r="M603" s="56" t="s">
        <v>148</v>
      </c>
      <c r="N603" s="79" t="s">
        <v>148</v>
      </c>
      <c r="O603" s="79" t="s">
        <v>148</v>
      </c>
      <c r="P603" s="52" t="str">
        <f t="shared" si="27"/>
        <v/>
      </c>
      <c r="Q603" s="56" t="s">
        <v>148</v>
      </c>
      <c r="R603" s="54"/>
      <c r="S603" s="72" t="s">
        <v>148</v>
      </c>
      <c r="T603" s="56"/>
      <c r="U603" s="56" t="s">
        <v>148</v>
      </c>
      <c r="V603" s="56" t="s">
        <v>148</v>
      </c>
      <c r="W603" s="56" t="s">
        <v>148</v>
      </c>
      <c r="X603" s="58" t="str">
        <f t="shared" si="28"/>
        <v/>
      </c>
      <c r="Y603" s="80" t="s">
        <v>148</v>
      </c>
      <c r="Z603" s="60"/>
      <c r="AA603" s="56" t="s">
        <v>148</v>
      </c>
      <c r="AB603" s="56"/>
      <c r="AC603" s="81" t="s">
        <v>148</v>
      </c>
      <c r="AD603" s="79" t="s">
        <v>148</v>
      </c>
      <c r="AE603" s="79" t="s">
        <v>148</v>
      </c>
      <c r="AF603" s="52" t="str">
        <f t="shared" si="29"/>
        <v/>
      </c>
      <c r="AG603" s="80" t="s">
        <v>148</v>
      </c>
    </row>
    <row r="604" spans="1:33" s="26" customFormat="1" ht="16.5" customHeight="1" x14ac:dyDescent="0.3">
      <c r="A604" s="41" t="s">
        <v>31</v>
      </c>
      <c r="B604" s="42" t="s">
        <v>162</v>
      </c>
      <c r="C604" s="43" t="s">
        <v>211</v>
      </c>
      <c r="D604" s="44" t="s">
        <v>212</v>
      </c>
      <c r="E604" s="43" t="s">
        <v>213</v>
      </c>
      <c r="F604" s="43" t="s">
        <v>211</v>
      </c>
      <c r="G604" s="46" t="s">
        <v>160</v>
      </c>
      <c r="H604" s="46" t="s">
        <v>160</v>
      </c>
      <c r="I604" s="46" t="s">
        <v>151</v>
      </c>
      <c r="J604" s="47"/>
      <c r="K604" s="56" t="s">
        <v>148</v>
      </c>
      <c r="L604" s="56"/>
      <c r="M604" s="56" t="s">
        <v>148</v>
      </c>
      <c r="N604" s="79" t="s">
        <v>148</v>
      </c>
      <c r="O604" s="79" t="s">
        <v>148</v>
      </c>
      <c r="P604" s="52" t="str">
        <f t="shared" si="27"/>
        <v/>
      </c>
      <c r="Q604" s="56" t="s">
        <v>148</v>
      </c>
      <c r="R604" s="54"/>
      <c r="S604" s="72" t="s">
        <v>148</v>
      </c>
      <c r="T604" s="56"/>
      <c r="U604" s="56" t="s">
        <v>148</v>
      </c>
      <c r="V604" s="56" t="s">
        <v>148</v>
      </c>
      <c r="W604" s="56" t="s">
        <v>148</v>
      </c>
      <c r="X604" s="58" t="str">
        <f t="shared" si="28"/>
        <v/>
      </c>
      <c r="Y604" s="80" t="s">
        <v>148</v>
      </c>
      <c r="Z604" s="60"/>
      <c r="AA604" s="56" t="s">
        <v>148</v>
      </c>
      <c r="AB604" s="56"/>
      <c r="AC604" s="81" t="s">
        <v>148</v>
      </c>
      <c r="AD604" s="79" t="s">
        <v>148</v>
      </c>
      <c r="AE604" s="79" t="s">
        <v>148</v>
      </c>
      <c r="AF604" s="52" t="str">
        <f t="shared" si="29"/>
        <v/>
      </c>
      <c r="AG604" s="80" t="s">
        <v>148</v>
      </c>
    </row>
    <row r="605" spans="1:33" s="26" customFormat="1" ht="16.5" customHeight="1" x14ac:dyDescent="0.3">
      <c r="A605" s="41" t="s">
        <v>31</v>
      </c>
      <c r="B605" s="42" t="s">
        <v>162</v>
      </c>
      <c r="C605" s="43" t="s">
        <v>211</v>
      </c>
      <c r="D605" s="44" t="s">
        <v>212</v>
      </c>
      <c r="E605" s="43" t="s">
        <v>213</v>
      </c>
      <c r="F605" s="43" t="s">
        <v>211</v>
      </c>
      <c r="G605" s="46" t="s">
        <v>160</v>
      </c>
      <c r="H605" s="46" t="s">
        <v>160</v>
      </c>
      <c r="I605" s="82" t="s">
        <v>152</v>
      </c>
      <c r="J605" s="47"/>
      <c r="K605" s="56" t="s">
        <v>148</v>
      </c>
      <c r="L605" s="56"/>
      <c r="M605" s="56" t="s">
        <v>148</v>
      </c>
      <c r="N605" s="79" t="s">
        <v>148</v>
      </c>
      <c r="O605" s="79" t="s">
        <v>148</v>
      </c>
      <c r="P605" s="52" t="str">
        <f t="shared" si="27"/>
        <v/>
      </c>
      <c r="Q605" s="56" t="s">
        <v>148</v>
      </c>
      <c r="R605" s="54"/>
      <c r="S605" s="72" t="s">
        <v>148</v>
      </c>
      <c r="T605" s="56"/>
      <c r="U605" s="56" t="s">
        <v>148</v>
      </c>
      <c r="V605" s="56" t="s">
        <v>148</v>
      </c>
      <c r="W605" s="56" t="s">
        <v>148</v>
      </c>
      <c r="X605" s="58" t="str">
        <f t="shared" si="28"/>
        <v/>
      </c>
      <c r="Y605" s="80" t="s">
        <v>148</v>
      </c>
      <c r="Z605" s="60"/>
      <c r="AA605" s="56" t="s">
        <v>148</v>
      </c>
      <c r="AB605" s="56"/>
      <c r="AC605" s="81" t="s">
        <v>148</v>
      </c>
      <c r="AD605" s="79" t="s">
        <v>148</v>
      </c>
      <c r="AE605" s="79" t="s">
        <v>148</v>
      </c>
      <c r="AF605" s="52" t="str">
        <f t="shared" si="29"/>
        <v/>
      </c>
      <c r="AG605" s="80" t="s">
        <v>148</v>
      </c>
    </row>
    <row r="606" spans="1:33" s="26" customFormat="1" ht="16.5" customHeight="1" x14ac:dyDescent="0.3">
      <c r="A606" s="41" t="s">
        <v>31</v>
      </c>
      <c r="B606" s="42" t="s">
        <v>162</v>
      </c>
      <c r="C606" s="43" t="s">
        <v>211</v>
      </c>
      <c r="D606" s="44" t="s">
        <v>212</v>
      </c>
      <c r="E606" s="43" t="s">
        <v>213</v>
      </c>
      <c r="F606" s="43" t="s">
        <v>211</v>
      </c>
      <c r="G606" s="46" t="s">
        <v>161</v>
      </c>
      <c r="H606" s="46" t="s">
        <v>161</v>
      </c>
      <c r="I606" s="46" t="s">
        <v>154</v>
      </c>
      <c r="J606" s="47"/>
      <c r="K606" s="56" t="s">
        <v>148</v>
      </c>
      <c r="L606" s="56"/>
      <c r="M606" s="56" t="s">
        <v>148</v>
      </c>
      <c r="N606" s="79" t="s">
        <v>148</v>
      </c>
      <c r="O606" s="79" t="s">
        <v>148</v>
      </c>
      <c r="P606" s="52" t="str">
        <f t="shared" si="27"/>
        <v/>
      </c>
      <c r="Q606" s="56" t="s">
        <v>148</v>
      </c>
      <c r="R606" s="54"/>
      <c r="S606" s="72" t="s">
        <v>148</v>
      </c>
      <c r="T606" s="56"/>
      <c r="U606" s="56" t="s">
        <v>148</v>
      </c>
      <c r="V606" s="56" t="s">
        <v>148</v>
      </c>
      <c r="W606" s="56" t="s">
        <v>148</v>
      </c>
      <c r="X606" s="58" t="str">
        <f t="shared" si="28"/>
        <v/>
      </c>
      <c r="Y606" s="80" t="s">
        <v>148</v>
      </c>
      <c r="Z606" s="60"/>
      <c r="AA606" s="56" t="s">
        <v>148</v>
      </c>
      <c r="AB606" s="56"/>
      <c r="AC606" s="81" t="s">
        <v>148</v>
      </c>
      <c r="AD606" s="79" t="s">
        <v>148</v>
      </c>
      <c r="AE606" s="79" t="s">
        <v>148</v>
      </c>
      <c r="AF606" s="52" t="str">
        <f t="shared" si="29"/>
        <v/>
      </c>
      <c r="AG606" s="80" t="s">
        <v>148</v>
      </c>
    </row>
    <row r="607" spans="1:33" s="26" customFormat="1" ht="16.5" customHeight="1" x14ac:dyDescent="0.3">
      <c r="A607" s="41" t="s">
        <v>31</v>
      </c>
      <c r="B607" s="42" t="s">
        <v>162</v>
      </c>
      <c r="C607" s="43" t="s">
        <v>211</v>
      </c>
      <c r="D607" s="44" t="s">
        <v>212</v>
      </c>
      <c r="E607" s="43" t="s">
        <v>213</v>
      </c>
      <c r="F607" s="43" t="s">
        <v>211</v>
      </c>
      <c r="G607" s="46" t="s">
        <v>161</v>
      </c>
      <c r="H607" s="46" t="s">
        <v>161</v>
      </c>
      <c r="I607" s="82" t="s">
        <v>155</v>
      </c>
      <c r="J607" s="47"/>
      <c r="K607" s="56" t="s">
        <v>148</v>
      </c>
      <c r="L607" s="56"/>
      <c r="M607" s="56" t="s">
        <v>148</v>
      </c>
      <c r="N607" s="79" t="s">
        <v>148</v>
      </c>
      <c r="O607" s="79" t="s">
        <v>148</v>
      </c>
      <c r="P607" s="52" t="str">
        <f t="shared" si="27"/>
        <v/>
      </c>
      <c r="Q607" s="56" t="s">
        <v>148</v>
      </c>
      <c r="R607" s="54"/>
      <c r="S607" s="72" t="s">
        <v>148</v>
      </c>
      <c r="T607" s="56"/>
      <c r="U607" s="56" t="s">
        <v>148</v>
      </c>
      <c r="V607" s="56" t="s">
        <v>148</v>
      </c>
      <c r="W607" s="56" t="s">
        <v>148</v>
      </c>
      <c r="X607" s="58" t="str">
        <f t="shared" si="28"/>
        <v/>
      </c>
      <c r="Y607" s="80" t="s">
        <v>148</v>
      </c>
      <c r="Z607" s="60"/>
      <c r="AA607" s="56" t="s">
        <v>148</v>
      </c>
      <c r="AB607" s="56"/>
      <c r="AC607" s="81" t="s">
        <v>148</v>
      </c>
      <c r="AD607" s="79" t="s">
        <v>148</v>
      </c>
      <c r="AE607" s="79" t="s">
        <v>148</v>
      </c>
      <c r="AF607" s="52" t="str">
        <f t="shared" si="29"/>
        <v/>
      </c>
      <c r="AG607" s="80" t="s">
        <v>148</v>
      </c>
    </row>
    <row r="608" spans="1:33" s="26" customFormat="1" ht="16.5" customHeight="1" x14ac:dyDescent="0.25">
      <c r="A608" s="41" t="s">
        <v>31</v>
      </c>
      <c r="B608" s="42" t="s">
        <v>162</v>
      </c>
      <c r="C608" s="43" t="s">
        <v>214</v>
      </c>
      <c r="D608" s="44" t="s">
        <v>215</v>
      </c>
      <c r="E608" s="43" t="s">
        <v>216</v>
      </c>
      <c r="F608" s="43" t="s">
        <v>214</v>
      </c>
      <c r="G608" s="45" t="s">
        <v>36</v>
      </c>
      <c r="H608" s="45" t="s">
        <v>37</v>
      </c>
      <c r="I608" s="46" t="s">
        <v>38</v>
      </c>
      <c r="J608" s="47"/>
      <c r="K608" s="64" t="s">
        <v>39</v>
      </c>
      <c r="L608" s="49" t="s">
        <v>40</v>
      </c>
      <c r="M608" s="65">
        <v>80</v>
      </c>
      <c r="N608" s="51">
        <v>25652.517916666664</v>
      </c>
      <c r="O608" s="52">
        <v>0.76800000000000002</v>
      </c>
      <c r="P608" s="52">
        <f t="shared" si="27"/>
        <v>3.2000000000000028E-2</v>
      </c>
      <c r="Q608" s="53" t="s">
        <v>41</v>
      </c>
      <c r="R608" s="54"/>
      <c r="S608" s="55" t="s">
        <v>42</v>
      </c>
      <c r="T608" s="56" t="s">
        <v>43</v>
      </c>
      <c r="U608" s="50">
        <v>70</v>
      </c>
      <c r="V608" s="57">
        <v>32828.336363636357</v>
      </c>
      <c r="W608" s="58">
        <v>0.79200000000000004</v>
      </c>
      <c r="X608" s="58">
        <f t="shared" si="28"/>
        <v>-9.2000000000000082E-2</v>
      </c>
      <c r="Y608" s="59" t="s">
        <v>44</v>
      </c>
      <c r="Z608" s="60"/>
      <c r="AA608" s="56" t="s">
        <v>45</v>
      </c>
      <c r="AB608" s="56" t="s">
        <v>46</v>
      </c>
      <c r="AC608" s="61">
        <v>40</v>
      </c>
      <c r="AD608" s="51">
        <v>13638.24641791045</v>
      </c>
      <c r="AE608" s="52">
        <v>0.53600000000000003</v>
      </c>
      <c r="AF608" s="52">
        <f t="shared" si="29"/>
        <v>-0.13600000000000001</v>
      </c>
      <c r="AG608" s="62" t="s">
        <v>47</v>
      </c>
    </row>
    <row r="609" spans="1:33" s="26" customFormat="1" ht="16.5" customHeight="1" x14ac:dyDescent="0.25">
      <c r="A609" s="41" t="s">
        <v>31</v>
      </c>
      <c r="B609" s="42" t="s">
        <v>162</v>
      </c>
      <c r="C609" s="43" t="s">
        <v>214</v>
      </c>
      <c r="D609" s="44" t="s">
        <v>215</v>
      </c>
      <c r="E609" s="43" t="s">
        <v>216</v>
      </c>
      <c r="F609" s="43" t="s">
        <v>214</v>
      </c>
      <c r="G609" s="45" t="s">
        <v>36</v>
      </c>
      <c r="H609" s="45" t="s">
        <v>37</v>
      </c>
      <c r="I609" s="46" t="s">
        <v>48</v>
      </c>
      <c r="J609" s="47"/>
      <c r="K609" s="63" t="s">
        <v>49</v>
      </c>
      <c r="L609" s="49" t="s">
        <v>40</v>
      </c>
      <c r="M609" s="50">
        <v>75</v>
      </c>
      <c r="N609" s="51">
        <v>7601.2909292035411</v>
      </c>
      <c r="O609" s="52">
        <v>0.71746031746031746</v>
      </c>
      <c r="P609" s="52">
        <f t="shared" si="27"/>
        <v>3.2539682539682535E-2</v>
      </c>
      <c r="Q609" s="53" t="s">
        <v>41</v>
      </c>
      <c r="R609" s="54"/>
      <c r="S609" s="55" t="s">
        <v>50</v>
      </c>
      <c r="T609" s="56" t="s">
        <v>43</v>
      </c>
      <c r="U609" s="50">
        <v>70</v>
      </c>
      <c r="V609" s="57">
        <v>10404.451795918365</v>
      </c>
      <c r="W609" s="58">
        <v>0.77777777777777779</v>
      </c>
      <c r="X609" s="58">
        <f t="shared" si="28"/>
        <v>-7.7777777777777835E-2</v>
      </c>
      <c r="Y609" s="59" t="s">
        <v>44</v>
      </c>
      <c r="Z609" s="60"/>
      <c r="AA609" s="56" t="s">
        <v>51</v>
      </c>
      <c r="AB609" s="56" t="s">
        <v>46</v>
      </c>
      <c r="AC609" s="61">
        <v>30</v>
      </c>
      <c r="AD609" s="51">
        <v>4119.6053801169583</v>
      </c>
      <c r="AE609" s="52">
        <v>0.54285714285714282</v>
      </c>
      <c r="AF609" s="52">
        <f t="shared" si="29"/>
        <v>-0.24285714285714283</v>
      </c>
      <c r="AG609" s="62" t="s">
        <v>47</v>
      </c>
    </row>
    <row r="610" spans="1:33" s="26" customFormat="1" ht="16.5" customHeight="1" x14ac:dyDescent="0.25">
      <c r="A610" s="41" t="s">
        <v>31</v>
      </c>
      <c r="B610" s="42" t="s">
        <v>162</v>
      </c>
      <c r="C610" s="43" t="s">
        <v>214</v>
      </c>
      <c r="D610" s="44" t="s">
        <v>215</v>
      </c>
      <c r="E610" s="43" t="s">
        <v>216</v>
      </c>
      <c r="F610" s="43" t="s">
        <v>214</v>
      </c>
      <c r="G610" s="45" t="s">
        <v>36</v>
      </c>
      <c r="H610" s="45" t="s">
        <v>37</v>
      </c>
      <c r="I610" s="46" t="s">
        <v>52</v>
      </c>
      <c r="J610" s="47"/>
      <c r="K610" s="64" t="s">
        <v>53</v>
      </c>
      <c r="L610" s="49" t="s">
        <v>40</v>
      </c>
      <c r="M610" s="65">
        <v>80</v>
      </c>
      <c r="N610" s="51">
        <v>0</v>
      </c>
      <c r="O610" s="52">
        <v>0</v>
      </c>
      <c r="P610" s="52">
        <f t="shared" si="27"/>
        <v>0.8</v>
      </c>
      <c r="Q610" s="53" t="s">
        <v>41</v>
      </c>
      <c r="R610" s="54"/>
      <c r="S610" s="55" t="s">
        <v>54</v>
      </c>
      <c r="T610" s="56" t="s">
        <v>43</v>
      </c>
      <c r="U610" s="50">
        <v>70</v>
      </c>
      <c r="V610" s="57">
        <v>0</v>
      </c>
      <c r="W610" s="58">
        <v>0</v>
      </c>
      <c r="X610" s="58">
        <f t="shared" si="28"/>
        <v>0.7</v>
      </c>
      <c r="Y610" s="59" t="s">
        <v>44</v>
      </c>
      <c r="Z610" s="60"/>
      <c r="AA610" s="56" t="s">
        <v>55</v>
      </c>
      <c r="AB610" s="56" t="s">
        <v>46</v>
      </c>
      <c r="AC610" s="61">
        <v>45</v>
      </c>
      <c r="AD610" s="51">
        <v>0</v>
      </c>
      <c r="AE610" s="52">
        <v>0</v>
      </c>
      <c r="AF610" s="52">
        <f t="shared" si="29"/>
        <v>0.45</v>
      </c>
      <c r="AG610" s="62" t="s">
        <v>47</v>
      </c>
    </row>
    <row r="611" spans="1:33" s="26" customFormat="1" ht="16.5" customHeight="1" x14ac:dyDescent="0.25">
      <c r="A611" s="41" t="s">
        <v>31</v>
      </c>
      <c r="B611" s="42" t="s">
        <v>162</v>
      </c>
      <c r="C611" s="43" t="s">
        <v>214</v>
      </c>
      <c r="D611" s="44" t="s">
        <v>215</v>
      </c>
      <c r="E611" s="43" t="s">
        <v>216</v>
      </c>
      <c r="F611" s="43" t="s">
        <v>214</v>
      </c>
      <c r="G611" s="45" t="s">
        <v>36</v>
      </c>
      <c r="H611" s="45" t="s">
        <v>37</v>
      </c>
      <c r="I611" s="46" t="s">
        <v>56</v>
      </c>
      <c r="J611" s="47"/>
      <c r="K611" s="64" t="s">
        <v>57</v>
      </c>
      <c r="L611" s="49" t="s">
        <v>40</v>
      </c>
      <c r="M611" s="65">
        <v>75</v>
      </c>
      <c r="N611" s="51">
        <v>58287.717962962954</v>
      </c>
      <c r="O611" s="52">
        <v>0.8307692307692307</v>
      </c>
      <c r="P611" s="52">
        <f t="shared" si="27"/>
        <v>-8.0769230769230704E-2</v>
      </c>
      <c r="Q611" s="53" t="s">
        <v>41</v>
      </c>
      <c r="R611" s="54"/>
      <c r="S611" s="55" t="s">
        <v>58</v>
      </c>
      <c r="T611" s="56" t="s">
        <v>43</v>
      </c>
      <c r="U611" s="50">
        <v>70</v>
      </c>
      <c r="V611" s="57">
        <v>72774.81314814814</v>
      </c>
      <c r="W611" s="58">
        <v>0.8307692307692307</v>
      </c>
      <c r="X611" s="58">
        <f t="shared" si="28"/>
        <v>-0.13076923076923075</v>
      </c>
      <c r="Y611" s="59" t="s">
        <v>44</v>
      </c>
      <c r="Z611" s="60"/>
      <c r="AA611" s="56" t="s">
        <v>80</v>
      </c>
      <c r="AB611" s="56" t="s">
        <v>46</v>
      </c>
      <c r="AC611" s="61">
        <v>50</v>
      </c>
      <c r="AD611" s="51">
        <v>28377.574117647055</v>
      </c>
      <c r="AE611" s="52">
        <v>0.7846153846153846</v>
      </c>
      <c r="AF611" s="52">
        <f t="shared" si="29"/>
        <v>-0.2846153846153846</v>
      </c>
      <c r="AG611" s="62" t="s">
        <v>47</v>
      </c>
    </row>
    <row r="612" spans="1:33" s="26" customFormat="1" ht="16.5" customHeight="1" x14ac:dyDescent="0.25">
      <c r="A612" s="41" t="s">
        <v>31</v>
      </c>
      <c r="B612" s="42" t="s">
        <v>162</v>
      </c>
      <c r="C612" s="43" t="s">
        <v>214</v>
      </c>
      <c r="D612" s="44" t="s">
        <v>215</v>
      </c>
      <c r="E612" s="43" t="s">
        <v>216</v>
      </c>
      <c r="F612" s="43" t="s">
        <v>214</v>
      </c>
      <c r="G612" s="45" t="s">
        <v>36</v>
      </c>
      <c r="H612" s="45" t="s">
        <v>37</v>
      </c>
      <c r="I612" s="46" t="s">
        <v>60</v>
      </c>
      <c r="J612" s="47"/>
      <c r="K612" s="63" t="s">
        <v>61</v>
      </c>
      <c r="L612" s="49" t="s">
        <v>40</v>
      </c>
      <c r="M612" s="50">
        <v>75</v>
      </c>
      <c r="N612" s="51">
        <v>6500.4722071307297</v>
      </c>
      <c r="O612" s="52">
        <v>0.78168546781685477</v>
      </c>
      <c r="P612" s="52">
        <f t="shared" si="27"/>
        <v>-3.1685467816854773E-2</v>
      </c>
      <c r="Q612" s="53" t="s">
        <v>41</v>
      </c>
      <c r="R612" s="54"/>
      <c r="S612" s="55" t="s">
        <v>62</v>
      </c>
      <c r="T612" s="56" t="s">
        <v>43</v>
      </c>
      <c r="U612" s="61">
        <v>60</v>
      </c>
      <c r="V612" s="57">
        <v>5619.9226132685953</v>
      </c>
      <c r="W612" s="58">
        <v>0.82017252820172526</v>
      </c>
      <c r="X612" s="58">
        <f t="shared" si="28"/>
        <v>-0.22017252820172528</v>
      </c>
      <c r="Y612" s="59" t="s">
        <v>63</v>
      </c>
      <c r="Z612" s="60"/>
      <c r="AA612" s="56" t="s">
        <v>166</v>
      </c>
      <c r="AB612" s="56" t="s">
        <v>46</v>
      </c>
      <c r="AC612" s="61">
        <v>55</v>
      </c>
      <c r="AD612" s="51">
        <v>3886.4268699654795</v>
      </c>
      <c r="AE612" s="52">
        <v>0.57664233576642343</v>
      </c>
      <c r="AF612" s="52">
        <f t="shared" si="29"/>
        <v>-2.6642335766423386E-2</v>
      </c>
      <c r="AG612" s="62" t="s">
        <v>47</v>
      </c>
    </row>
    <row r="613" spans="1:33" s="26" customFormat="1" ht="16.5" customHeight="1" x14ac:dyDescent="0.25">
      <c r="A613" s="41" t="s">
        <v>31</v>
      </c>
      <c r="B613" s="42" t="s">
        <v>162</v>
      </c>
      <c r="C613" s="43" t="s">
        <v>214</v>
      </c>
      <c r="D613" s="44" t="s">
        <v>215</v>
      </c>
      <c r="E613" s="43" t="s">
        <v>216</v>
      </c>
      <c r="F613" s="43" t="s">
        <v>214</v>
      </c>
      <c r="G613" s="45" t="s">
        <v>36</v>
      </c>
      <c r="H613" s="45" t="s">
        <v>37</v>
      </c>
      <c r="I613" s="46" t="s">
        <v>65</v>
      </c>
      <c r="J613" s="47"/>
      <c r="K613" s="63" t="s">
        <v>66</v>
      </c>
      <c r="L613" s="49" t="s">
        <v>40</v>
      </c>
      <c r="M613" s="50">
        <v>70</v>
      </c>
      <c r="N613" s="51">
        <v>2892.2381239316192</v>
      </c>
      <c r="O613" s="52">
        <v>0.7063084817386055</v>
      </c>
      <c r="P613" s="52">
        <f t="shared" si="27"/>
        <v>-6.3084817386055425E-3</v>
      </c>
      <c r="Q613" s="64" t="s">
        <v>41</v>
      </c>
      <c r="R613" s="54"/>
      <c r="S613" s="55" t="s">
        <v>67</v>
      </c>
      <c r="T613" s="56" t="s">
        <v>43</v>
      </c>
      <c r="U613" s="50">
        <v>60</v>
      </c>
      <c r="V613" s="57">
        <v>2053.201446384036</v>
      </c>
      <c r="W613" s="58">
        <v>0.72623000301841234</v>
      </c>
      <c r="X613" s="58">
        <f t="shared" si="28"/>
        <v>-0.12623000301841236</v>
      </c>
      <c r="Y613" s="59" t="s">
        <v>63</v>
      </c>
      <c r="Z613" s="60"/>
      <c r="AA613" s="56" t="s">
        <v>167</v>
      </c>
      <c r="AB613" s="56" t="s">
        <v>46</v>
      </c>
      <c r="AC613" s="61">
        <v>40</v>
      </c>
      <c r="AD613" s="51">
        <v>1633.4580095162594</v>
      </c>
      <c r="AE613" s="52">
        <v>0.38062179293691517</v>
      </c>
      <c r="AF613" s="52">
        <f t="shared" si="29"/>
        <v>1.9378207063084851E-2</v>
      </c>
      <c r="AG613" s="62" t="s">
        <v>47</v>
      </c>
    </row>
    <row r="614" spans="1:33" s="26" customFormat="1" ht="16.5" customHeight="1" x14ac:dyDescent="0.25">
      <c r="A614" s="41" t="s">
        <v>31</v>
      </c>
      <c r="B614" s="42" t="s">
        <v>162</v>
      </c>
      <c r="C614" s="43" t="s">
        <v>214</v>
      </c>
      <c r="D614" s="44" t="s">
        <v>215</v>
      </c>
      <c r="E614" s="43" t="s">
        <v>216</v>
      </c>
      <c r="F614" s="43" t="s">
        <v>214</v>
      </c>
      <c r="G614" s="45" t="s">
        <v>36</v>
      </c>
      <c r="H614" s="45" t="s">
        <v>37</v>
      </c>
      <c r="I614" s="46" t="s">
        <v>69</v>
      </c>
      <c r="J614" s="47"/>
      <c r="K614" s="64" t="s">
        <v>70</v>
      </c>
      <c r="L614" s="63" t="s">
        <v>71</v>
      </c>
      <c r="M614" s="61">
        <v>70</v>
      </c>
      <c r="N614" s="51">
        <v>26991.710551181073</v>
      </c>
      <c r="O614" s="52">
        <v>0.87225274725274726</v>
      </c>
      <c r="P614" s="52">
        <f t="shared" si="27"/>
        <v>-0.17225274725274731</v>
      </c>
      <c r="Q614" s="53" t="s">
        <v>72</v>
      </c>
      <c r="R614" s="54"/>
      <c r="S614" s="55" t="s">
        <v>73</v>
      </c>
      <c r="T614" s="56" t="s">
        <v>43</v>
      </c>
      <c r="U614" s="50">
        <v>70</v>
      </c>
      <c r="V614" s="57">
        <v>11541.083427230038</v>
      </c>
      <c r="W614" s="58">
        <v>0.87774725274725274</v>
      </c>
      <c r="X614" s="58">
        <f t="shared" si="28"/>
        <v>-0.17774725274725278</v>
      </c>
      <c r="Y614" s="59" t="s">
        <v>74</v>
      </c>
      <c r="Z614" s="60"/>
      <c r="AA614" s="56" t="s">
        <v>198</v>
      </c>
      <c r="AB614" s="56" t="s">
        <v>46</v>
      </c>
      <c r="AC614" s="61">
        <v>35</v>
      </c>
      <c r="AD614" s="51">
        <v>2720.5089035087703</v>
      </c>
      <c r="AE614" s="52">
        <v>0.31318681318681318</v>
      </c>
      <c r="AF614" s="52">
        <f t="shared" si="29"/>
        <v>3.6813186813186793E-2</v>
      </c>
      <c r="AG614" s="62" t="s">
        <v>47</v>
      </c>
    </row>
    <row r="615" spans="1:33" s="26" customFormat="1" ht="16.5" customHeight="1" x14ac:dyDescent="0.25">
      <c r="A615" s="41" t="s">
        <v>31</v>
      </c>
      <c r="B615" s="42" t="s">
        <v>162</v>
      </c>
      <c r="C615" s="43" t="s">
        <v>214</v>
      </c>
      <c r="D615" s="44" t="s">
        <v>215</v>
      </c>
      <c r="E615" s="43" t="s">
        <v>216</v>
      </c>
      <c r="F615" s="43" t="s">
        <v>214</v>
      </c>
      <c r="G615" s="45" t="s">
        <v>36</v>
      </c>
      <c r="H615" s="45" t="s">
        <v>37</v>
      </c>
      <c r="I615" s="46" t="s">
        <v>75</v>
      </c>
      <c r="J615" s="47"/>
      <c r="K615" s="64" t="s">
        <v>76</v>
      </c>
      <c r="L615" s="63" t="s">
        <v>71</v>
      </c>
      <c r="M615" s="61">
        <v>60</v>
      </c>
      <c r="N615" s="51">
        <v>8722.6574014195285</v>
      </c>
      <c r="O615" s="52">
        <v>0.87811634349030476</v>
      </c>
      <c r="P615" s="52">
        <f t="shared" si="27"/>
        <v>-0.27811634349030478</v>
      </c>
      <c r="Q615" s="53" t="s">
        <v>72</v>
      </c>
      <c r="R615" s="54"/>
      <c r="S615" s="55" t="s">
        <v>77</v>
      </c>
      <c r="T615" s="56" t="s">
        <v>43</v>
      </c>
      <c r="U615" s="66">
        <v>70</v>
      </c>
      <c r="V615" s="57">
        <v>4492.9314362313189</v>
      </c>
      <c r="W615" s="58">
        <v>0.90408587257617734</v>
      </c>
      <c r="X615" s="58">
        <f t="shared" si="28"/>
        <v>-0.20408587257617739</v>
      </c>
      <c r="Y615" s="59" t="s">
        <v>74</v>
      </c>
      <c r="Z615" s="60"/>
      <c r="AA615" s="56" t="s">
        <v>64</v>
      </c>
      <c r="AB615" s="56" t="s">
        <v>46</v>
      </c>
      <c r="AC615" s="61">
        <v>30</v>
      </c>
      <c r="AD615" s="51">
        <v>2057.8816300129383</v>
      </c>
      <c r="AE615" s="52">
        <v>0.26765927977839338</v>
      </c>
      <c r="AF615" s="52">
        <f t="shared" si="29"/>
        <v>3.2340720221606611E-2</v>
      </c>
      <c r="AG615" s="62" t="s">
        <v>47</v>
      </c>
    </row>
    <row r="616" spans="1:33" s="26" customFormat="1" ht="16.5" customHeight="1" x14ac:dyDescent="0.25">
      <c r="A616" s="41" t="s">
        <v>31</v>
      </c>
      <c r="B616" s="42" t="s">
        <v>162</v>
      </c>
      <c r="C616" s="43" t="s">
        <v>214</v>
      </c>
      <c r="D616" s="44" t="s">
        <v>215</v>
      </c>
      <c r="E616" s="43" t="s">
        <v>216</v>
      </c>
      <c r="F616" s="43" t="s">
        <v>214</v>
      </c>
      <c r="G616" s="45" t="s">
        <v>36</v>
      </c>
      <c r="H616" s="45" t="s">
        <v>37</v>
      </c>
      <c r="I616" s="46" t="s">
        <v>78</v>
      </c>
      <c r="J616" s="47"/>
      <c r="K616" s="63" t="s">
        <v>79</v>
      </c>
      <c r="L616" s="63" t="s">
        <v>71</v>
      </c>
      <c r="M616" s="50">
        <v>40</v>
      </c>
      <c r="N616" s="51">
        <v>14461.387814207648</v>
      </c>
      <c r="O616" s="52">
        <v>0.6436107854630716</v>
      </c>
      <c r="P616" s="52">
        <f t="shared" si="27"/>
        <v>-0.24361078546307158</v>
      </c>
      <c r="Q616" s="53" t="s">
        <v>72</v>
      </c>
      <c r="R616" s="54"/>
      <c r="S616" s="55" t="s">
        <v>73</v>
      </c>
      <c r="T616" s="56" t="s">
        <v>43</v>
      </c>
      <c r="U616" s="50">
        <v>70</v>
      </c>
      <c r="V616" s="57">
        <v>4912.0966864784541</v>
      </c>
      <c r="W616" s="58">
        <v>0.78898007033997664</v>
      </c>
      <c r="X616" s="58">
        <f t="shared" si="28"/>
        <v>-8.898007033997668E-2</v>
      </c>
      <c r="Y616" s="59" t="s">
        <v>74</v>
      </c>
      <c r="Z616" s="60"/>
      <c r="AA616" s="56" t="s">
        <v>80</v>
      </c>
      <c r="AB616" s="56" t="s">
        <v>46</v>
      </c>
      <c r="AC616" s="61">
        <v>50</v>
      </c>
      <c r="AD616" s="51">
        <v>29326.795156249995</v>
      </c>
      <c r="AE616" s="52">
        <v>0.75029308323563904</v>
      </c>
      <c r="AF616" s="52">
        <f t="shared" si="29"/>
        <v>-0.25029308323563904</v>
      </c>
      <c r="AG616" s="62" t="s">
        <v>47</v>
      </c>
    </row>
    <row r="617" spans="1:33" s="26" customFormat="1" ht="16.5" customHeight="1" x14ac:dyDescent="0.25">
      <c r="A617" s="41" t="s">
        <v>31</v>
      </c>
      <c r="B617" s="42" t="s">
        <v>162</v>
      </c>
      <c r="C617" s="43" t="s">
        <v>214</v>
      </c>
      <c r="D617" s="44" t="s">
        <v>215</v>
      </c>
      <c r="E617" s="43" t="s">
        <v>216</v>
      </c>
      <c r="F617" s="43" t="s">
        <v>214</v>
      </c>
      <c r="G617" s="45" t="s">
        <v>81</v>
      </c>
      <c r="H617" s="45" t="s">
        <v>81</v>
      </c>
      <c r="I617" s="46" t="s">
        <v>38</v>
      </c>
      <c r="J617" s="47"/>
      <c r="K617" s="64" t="s">
        <v>39</v>
      </c>
      <c r="L617" s="49" t="s">
        <v>40</v>
      </c>
      <c r="M617" s="65">
        <v>80</v>
      </c>
      <c r="N617" s="51">
        <v>25652.517916666664</v>
      </c>
      <c r="O617" s="52">
        <v>0.76800000000000002</v>
      </c>
      <c r="P617" s="52">
        <f t="shared" si="27"/>
        <v>3.2000000000000028E-2</v>
      </c>
      <c r="Q617" s="53" t="s">
        <v>41</v>
      </c>
      <c r="R617" s="54"/>
      <c r="S617" s="72" t="s">
        <v>82</v>
      </c>
      <c r="T617" s="64" t="s">
        <v>71</v>
      </c>
      <c r="U617" s="50">
        <v>65</v>
      </c>
      <c r="V617" s="57">
        <v>39690.694787234053</v>
      </c>
      <c r="W617" s="58">
        <v>0.752</v>
      </c>
      <c r="X617" s="58">
        <f t="shared" si="28"/>
        <v>-0.10199999999999998</v>
      </c>
      <c r="Y617" s="69" t="s">
        <v>72</v>
      </c>
      <c r="Z617" s="60"/>
      <c r="AA617" s="70" t="s">
        <v>42</v>
      </c>
      <c r="AB617" s="64" t="s">
        <v>43</v>
      </c>
      <c r="AC617" s="61">
        <v>70</v>
      </c>
      <c r="AD617" s="51">
        <v>32828.336363636357</v>
      </c>
      <c r="AE617" s="52">
        <v>0.79200000000000004</v>
      </c>
      <c r="AF617" s="52">
        <f t="shared" si="29"/>
        <v>-9.2000000000000082E-2</v>
      </c>
      <c r="AG617" s="71" t="s">
        <v>44</v>
      </c>
    </row>
    <row r="618" spans="1:33" s="26" customFormat="1" ht="16.5" customHeight="1" x14ac:dyDescent="0.25">
      <c r="A618" s="41" t="s">
        <v>31</v>
      </c>
      <c r="B618" s="42" t="s">
        <v>162</v>
      </c>
      <c r="C618" s="43" t="s">
        <v>214</v>
      </c>
      <c r="D618" s="44" t="s">
        <v>215</v>
      </c>
      <c r="E618" s="43" t="s">
        <v>216</v>
      </c>
      <c r="F618" s="43" t="s">
        <v>214</v>
      </c>
      <c r="G618" s="45" t="s">
        <v>81</v>
      </c>
      <c r="H618" s="45" t="s">
        <v>81</v>
      </c>
      <c r="I618" s="46" t="s">
        <v>48</v>
      </c>
      <c r="J618" s="47"/>
      <c r="K618" s="63" t="s">
        <v>49</v>
      </c>
      <c r="L618" s="49" t="s">
        <v>40</v>
      </c>
      <c r="M618" s="61">
        <v>75</v>
      </c>
      <c r="N618" s="51">
        <v>7601.2909292035411</v>
      </c>
      <c r="O618" s="52">
        <v>0.71746031746031746</v>
      </c>
      <c r="P618" s="52">
        <f t="shared" si="27"/>
        <v>3.2539682539682535E-2</v>
      </c>
      <c r="Q618" s="53" t="s">
        <v>41</v>
      </c>
      <c r="R618" s="54"/>
      <c r="S618" s="73" t="s">
        <v>82</v>
      </c>
      <c r="T618" s="64" t="s">
        <v>71</v>
      </c>
      <c r="U618" s="66">
        <v>40</v>
      </c>
      <c r="V618" s="57">
        <v>8337.9854973821984</v>
      </c>
      <c r="W618" s="58">
        <v>0.6063492063492063</v>
      </c>
      <c r="X618" s="58">
        <f t="shared" si="28"/>
        <v>-0.20634920634920628</v>
      </c>
      <c r="Y618" s="69" t="s">
        <v>72</v>
      </c>
      <c r="Z618" s="60"/>
      <c r="AA618" s="70" t="s">
        <v>50</v>
      </c>
      <c r="AB618" s="64" t="s">
        <v>43</v>
      </c>
      <c r="AC618" s="61">
        <v>70</v>
      </c>
      <c r="AD618" s="51">
        <v>10404.451795918365</v>
      </c>
      <c r="AE618" s="52">
        <v>0.77777777777777779</v>
      </c>
      <c r="AF618" s="52">
        <f t="shared" si="29"/>
        <v>-7.7777777777777835E-2</v>
      </c>
      <c r="AG618" s="71" t="s">
        <v>44</v>
      </c>
    </row>
    <row r="619" spans="1:33" s="26" customFormat="1" ht="16.5" customHeight="1" x14ac:dyDescent="0.25">
      <c r="A619" s="41" t="s">
        <v>31</v>
      </c>
      <c r="B619" s="42" t="s">
        <v>162</v>
      </c>
      <c r="C619" s="43" t="s">
        <v>214</v>
      </c>
      <c r="D619" s="44" t="s">
        <v>215</v>
      </c>
      <c r="E619" s="43" t="s">
        <v>216</v>
      </c>
      <c r="F619" s="43" t="s">
        <v>214</v>
      </c>
      <c r="G619" s="45" t="s">
        <v>81</v>
      </c>
      <c r="H619" s="45" t="s">
        <v>81</v>
      </c>
      <c r="I619" s="46" t="s">
        <v>52</v>
      </c>
      <c r="J619" s="47"/>
      <c r="K619" s="64" t="s">
        <v>53</v>
      </c>
      <c r="L619" s="49" t="s">
        <v>40</v>
      </c>
      <c r="M619" s="65">
        <v>80</v>
      </c>
      <c r="N619" s="51">
        <v>0</v>
      </c>
      <c r="O619" s="52">
        <v>0</v>
      </c>
      <c r="P619" s="52">
        <f t="shared" si="27"/>
        <v>0.8</v>
      </c>
      <c r="Q619" s="64" t="s">
        <v>41</v>
      </c>
      <c r="R619" s="54"/>
      <c r="S619" s="73" t="s">
        <v>70</v>
      </c>
      <c r="T619" s="64" t="s">
        <v>71</v>
      </c>
      <c r="U619" s="66">
        <v>80</v>
      </c>
      <c r="V619" s="57">
        <v>0</v>
      </c>
      <c r="W619" s="58">
        <v>0</v>
      </c>
      <c r="X619" s="58">
        <f t="shared" si="28"/>
        <v>0.8</v>
      </c>
      <c r="Y619" s="69" t="s">
        <v>72</v>
      </c>
      <c r="Z619" s="60"/>
      <c r="AA619" s="56" t="s">
        <v>54</v>
      </c>
      <c r="AB619" s="64" t="s">
        <v>43</v>
      </c>
      <c r="AC619" s="61">
        <v>70</v>
      </c>
      <c r="AD619" s="51">
        <v>0</v>
      </c>
      <c r="AE619" s="52">
        <v>0</v>
      </c>
      <c r="AF619" s="52">
        <f t="shared" si="29"/>
        <v>0.7</v>
      </c>
      <c r="AG619" s="71" t="s">
        <v>44</v>
      </c>
    </row>
    <row r="620" spans="1:33" s="26" customFormat="1" ht="16.5" customHeight="1" x14ac:dyDescent="0.25">
      <c r="A620" s="41" t="s">
        <v>31</v>
      </c>
      <c r="B620" s="42" t="s">
        <v>162</v>
      </c>
      <c r="C620" s="43" t="s">
        <v>214</v>
      </c>
      <c r="D620" s="44" t="s">
        <v>215</v>
      </c>
      <c r="E620" s="43" t="s">
        <v>216</v>
      </c>
      <c r="F620" s="43" t="s">
        <v>214</v>
      </c>
      <c r="G620" s="45" t="s">
        <v>81</v>
      </c>
      <c r="H620" s="45" t="s">
        <v>81</v>
      </c>
      <c r="I620" s="46" t="s">
        <v>56</v>
      </c>
      <c r="J620" s="47"/>
      <c r="K620" s="63" t="s">
        <v>57</v>
      </c>
      <c r="L620" s="49" t="s">
        <v>40</v>
      </c>
      <c r="M620" s="61">
        <v>75</v>
      </c>
      <c r="N620" s="51">
        <v>58287.717962962954</v>
      </c>
      <c r="O620" s="52">
        <v>0.8307692307692307</v>
      </c>
      <c r="P620" s="52">
        <f t="shared" si="27"/>
        <v>-8.0769230769230704E-2</v>
      </c>
      <c r="Q620" s="53" t="s">
        <v>41</v>
      </c>
      <c r="R620" s="54"/>
      <c r="S620" s="73" t="s">
        <v>70</v>
      </c>
      <c r="T620" s="64" t="s">
        <v>71</v>
      </c>
      <c r="U620" s="66">
        <v>80</v>
      </c>
      <c r="V620" s="57">
        <v>44241.985961538463</v>
      </c>
      <c r="W620" s="58">
        <v>0.79999999999999993</v>
      </c>
      <c r="X620" s="58">
        <f t="shared" si="28"/>
        <v>1.1102230246251565E-16</v>
      </c>
      <c r="Y620" s="69" t="s">
        <v>72</v>
      </c>
      <c r="Z620" s="60"/>
      <c r="AA620" s="70" t="s">
        <v>58</v>
      </c>
      <c r="AB620" s="64" t="s">
        <v>43</v>
      </c>
      <c r="AC620" s="61">
        <v>70</v>
      </c>
      <c r="AD620" s="51">
        <v>72774.81314814814</v>
      </c>
      <c r="AE620" s="52">
        <v>0.8307692307692307</v>
      </c>
      <c r="AF620" s="52">
        <f t="shared" si="29"/>
        <v>-0.13076923076923075</v>
      </c>
      <c r="AG620" s="71" t="s">
        <v>44</v>
      </c>
    </row>
    <row r="621" spans="1:33" s="26" customFormat="1" ht="16.5" customHeight="1" x14ac:dyDescent="0.25">
      <c r="A621" s="41" t="s">
        <v>31</v>
      </c>
      <c r="B621" s="42" t="s">
        <v>162</v>
      </c>
      <c r="C621" s="43" t="s">
        <v>214</v>
      </c>
      <c r="D621" s="44" t="s">
        <v>215</v>
      </c>
      <c r="E621" s="43" t="s">
        <v>216</v>
      </c>
      <c r="F621" s="43" t="s">
        <v>214</v>
      </c>
      <c r="G621" s="45" t="s">
        <v>81</v>
      </c>
      <c r="H621" s="45" t="s">
        <v>81</v>
      </c>
      <c r="I621" s="46" t="s">
        <v>60</v>
      </c>
      <c r="J621" s="47"/>
      <c r="K621" s="64" t="s">
        <v>61</v>
      </c>
      <c r="L621" s="49" t="s">
        <v>40</v>
      </c>
      <c r="M621" s="83">
        <v>75</v>
      </c>
      <c r="N621" s="51">
        <v>6500.4722071307297</v>
      </c>
      <c r="O621" s="52">
        <v>0.78168546781685477</v>
      </c>
      <c r="P621" s="52">
        <f t="shared" si="27"/>
        <v>-3.1685467816854773E-2</v>
      </c>
      <c r="Q621" s="53" t="s">
        <v>41</v>
      </c>
      <c r="R621" s="54"/>
      <c r="S621" s="73" t="s">
        <v>79</v>
      </c>
      <c r="T621" s="64" t="s">
        <v>71</v>
      </c>
      <c r="U621" s="66">
        <v>50</v>
      </c>
      <c r="V621" s="57">
        <v>9425.6118303571438</v>
      </c>
      <c r="W621" s="58">
        <v>0.74319840743198406</v>
      </c>
      <c r="X621" s="58">
        <f t="shared" si="28"/>
        <v>-0.24319840743198406</v>
      </c>
      <c r="Y621" s="69" t="s">
        <v>72</v>
      </c>
      <c r="Z621" s="60"/>
      <c r="AA621" s="70" t="s">
        <v>62</v>
      </c>
      <c r="AB621" s="64" t="s">
        <v>43</v>
      </c>
      <c r="AC621" s="61">
        <v>60</v>
      </c>
      <c r="AD621" s="51">
        <v>5619.9226132685953</v>
      </c>
      <c r="AE621" s="52">
        <v>0.82017252820172526</v>
      </c>
      <c r="AF621" s="52">
        <f t="shared" si="29"/>
        <v>-0.22017252820172528</v>
      </c>
      <c r="AG621" s="71" t="s">
        <v>63</v>
      </c>
    </row>
    <row r="622" spans="1:33" s="26" customFormat="1" ht="16.5" customHeight="1" x14ac:dyDescent="0.25">
      <c r="A622" s="41" t="s">
        <v>31</v>
      </c>
      <c r="B622" s="42" t="s">
        <v>162</v>
      </c>
      <c r="C622" s="43" t="s">
        <v>214</v>
      </c>
      <c r="D622" s="44" t="s">
        <v>215</v>
      </c>
      <c r="E622" s="43" t="s">
        <v>216</v>
      </c>
      <c r="F622" s="43" t="s">
        <v>214</v>
      </c>
      <c r="G622" s="45" t="s">
        <v>81</v>
      </c>
      <c r="H622" s="45" t="s">
        <v>81</v>
      </c>
      <c r="I622" s="46" t="s">
        <v>65</v>
      </c>
      <c r="J622" s="47"/>
      <c r="K622" s="48" t="s">
        <v>66</v>
      </c>
      <c r="L622" s="49" t="s">
        <v>40</v>
      </c>
      <c r="M622" s="50">
        <v>70</v>
      </c>
      <c r="N622" s="51">
        <v>2892.2381239316192</v>
      </c>
      <c r="O622" s="52">
        <v>0.7063084817386055</v>
      </c>
      <c r="P622" s="52">
        <f t="shared" si="27"/>
        <v>-6.3084817386055425E-3</v>
      </c>
      <c r="Q622" s="53" t="s">
        <v>41</v>
      </c>
      <c r="R622" s="54"/>
      <c r="S622" s="68" t="s">
        <v>79</v>
      </c>
      <c r="T622" s="64" t="s">
        <v>71</v>
      </c>
      <c r="U622" s="50">
        <v>35</v>
      </c>
      <c r="V622" s="57">
        <v>3592.0969019972244</v>
      </c>
      <c r="W622" s="58">
        <v>0.64986417144581954</v>
      </c>
      <c r="X622" s="58">
        <f t="shared" si="28"/>
        <v>-0.29986417144581956</v>
      </c>
      <c r="Y622" s="69" t="s">
        <v>72</v>
      </c>
      <c r="Z622" s="60"/>
      <c r="AA622" s="70" t="s">
        <v>67</v>
      </c>
      <c r="AB622" s="64" t="s">
        <v>43</v>
      </c>
      <c r="AC622" s="61">
        <v>60</v>
      </c>
      <c r="AD622" s="51">
        <v>2053.201446384036</v>
      </c>
      <c r="AE622" s="52">
        <v>0.72623000301841234</v>
      </c>
      <c r="AF622" s="52">
        <f t="shared" si="29"/>
        <v>-0.12623000301841236</v>
      </c>
      <c r="AG622" s="71" t="s">
        <v>63</v>
      </c>
    </row>
    <row r="623" spans="1:33" s="26" customFormat="1" ht="16.5" customHeight="1" x14ac:dyDescent="0.25">
      <c r="A623" s="41" t="s">
        <v>31</v>
      </c>
      <c r="B623" s="42" t="s">
        <v>162</v>
      </c>
      <c r="C623" s="43" t="s">
        <v>214</v>
      </c>
      <c r="D623" s="44" t="s">
        <v>215</v>
      </c>
      <c r="E623" s="43" t="s">
        <v>216</v>
      </c>
      <c r="F623" s="43" t="s">
        <v>214</v>
      </c>
      <c r="G623" s="45" t="s">
        <v>81</v>
      </c>
      <c r="H623" s="45" t="s">
        <v>81</v>
      </c>
      <c r="I623" s="46" t="s">
        <v>69</v>
      </c>
      <c r="J623" s="47"/>
      <c r="K623" s="64" t="s">
        <v>83</v>
      </c>
      <c r="L623" s="49" t="s">
        <v>84</v>
      </c>
      <c r="M623" s="65">
        <v>65</v>
      </c>
      <c r="N623" s="51">
        <v>3816.0322049689457</v>
      </c>
      <c r="O623" s="52">
        <v>0.44230769230769229</v>
      </c>
      <c r="P623" s="52">
        <f t="shared" si="27"/>
        <v>0.20769230769230773</v>
      </c>
      <c r="Q623" s="53" t="s">
        <v>85</v>
      </c>
      <c r="R623" s="54"/>
      <c r="S623" s="72" t="s">
        <v>70</v>
      </c>
      <c r="T623" s="64" t="s">
        <v>71</v>
      </c>
      <c r="U623" s="50">
        <v>70</v>
      </c>
      <c r="V623" s="57">
        <v>26991.710551181073</v>
      </c>
      <c r="W623" s="58">
        <v>0.87225274725274726</v>
      </c>
      <c r="X623" s="58">
        <f t="shared" si="28"/>
        <v>-0.17225274725274731</v>
      </c>
      <c r="Y623" s="69" t="s">
        <v>72</v>
      </c>
      <c r="Z623" s="60"/>
      <c r="AA623" s="70" t="s">
        <v>73</v>
      </c>
      <c r="AB623" s="64" t="s">
        <v>43</v>
      </c>
      <c r="AC623" s="61">
        <v>70</v>
      </c>
      <c r="AD623" s="51">
        <v>11541.083427230038</v>
      </c>
      <c r="AE623" s="52">
        <v>0.87774725274725274</v>
      </c>
      <c r="AF623" s="52">
        <f t="shared" si="29"/>
        <v>-0.17774725274725278</v>
      </c>
      <c r="AG623" s="71" t="s">
        <v>74</v>
      </c>
    </row>
    <row r="624" spans="1:33" s="26" customFormat="1" ht="16.5" customHeight="1" x14ac:dyDescent="0.25">
      <c r="A624" s="41" t="s">
        <v>31</v>
      </c>
      <c r="B624" s="42" t="s">
        <v>162</v>
      </c>
      <c r="C624" s="43" t="s">
        <v>214</v>
      </c>
      <c r="D624" s="44" t="s">
        <v>215</v>
      </c>
      <c r="E624" s="43" t="s">
        <v>216</v>
      </c>
      <c r="F624" s="43" t="s">
        <v>214</v>
      </c>
      <c r="G624" s="45" t="s">
        <v>81</v>
      </c>
      <c r="H624" s="45" t="s">
        <v>81</v>
      </c>
      <c r="I624" s="46" t="s">
        <v>75</v>
      </c>
      <c r="J624" s="47"/>
      <c r="K624" s="64" t="s">
        <v>86</v>
      </c>
      <c r="L624" s="49" t="s">
        <v>84</v>
      </c>
      <c r="M624" s="50">
        <v>60</v>
      </c>
      <c r="N624" s="51">
        <v>627.42915611814362</v>
      </c>
      <c r="O624" s="52">
        <v>8.2063711911357348E-2</v>
      </c>
      <c r="P624" s="52">
        <f t="shared" si="27"/>
        <v>0.51793628808864267</v>
      </c>
      <c r="Q624" s="53" t="s">
        <v>85</v>
      </c>
      <c r="R624" s="54"/>
      <c r="S624" s="72" t="s">
        <v>76</v>
      </c>
      <c r="T624" s="64" t="s">
        <v>71</v>
      </c>
      <c r="U624" s="50">
        <v>60</v>
      </c>
      <c r="V624" s="57">
        <v>8722.6574014195285</v>
      </c>
      <c r="W624" s="58">
        <v>0.87811634349030476</v>
      </c>
      <c r="X624" s="58">
        <f t="shared" si="28"/>
        <v>-0.27811634349030478</v>
      </c>
      <c r="Y624" s="69" t="s">
        <v>72</v>
      </c>
      <c r="Z624" s="60"/>
      <c r="AA624" s="70" t="s">
        <v>77</v>
      </c>
      <c r="AB624" s="64" t="s">
        <v>43</v>
      </c>
      <c r="AC624" s="61">
        <v>70</v>
      </c>
      <c r="AD624" s="51">
        <v>4492.9314362313189</v>
      </c>
      <c r="AE624" s="52">
        <v>0.90408587257617734</v>
      </c>
      <c r="AF624" s="52">
        <f t="shared" si="29"/>
        <v>-0.20408587257617739</v>
      </c>
      <c r="AG624" s="71" t="s">
        <v>74</v>
      </c>
    </row>
    <row r="625" spans="1:33" s="26" customFormat="1" ht="16.5" customHeight="1" x14ac:dyDescent="0.25">
      <c r="A625" s="41" t="s">
        <v>31</v>
      </c>
      <c r="B625" s="42" t="s">
        <v>162</v>
      </c>
      <c r="C625" s="43" t="s">
        <v>214</v>
      </c>
      <c r="D625" s="44" t="s">
        <v>215</v>
      </c>
      <c r="E625" s="43" t="s">
        <v>216</v>
      </c>
      <c r="F625" s="43" t="s">
        <v>214</v>
      </c>
      <c r="G625" s="45" t="s">
        <v>81</v>
      </c>
      <c r="H625" s="45" t="s">
        <v>81</v>
      </c>
      <c r="I625" s="46" t="s">
        <v>78</v>
      </c>
      <c r="J625" s="47"/>
      <c r="K625" s="64" t="s">
        <v>83</v>
      </c>
      <c r="L625" s="49" t="s">
        <v>84</v>
      </c>
      <c r="M625" s="65">
        <v>65</v>
      </c>
      <c r="N625" s="51">
        <v>2147.7750476190531</v>
      </c>
      <c r="O625" s="52">
        <v>0.76063990341080601</v>
      </c>
      <c r="P625" s="52">
        <f t="shared" si="27"/>
        <v>-0.11063990341080598</v>
      </c>
      <c r="Q625" s="53" t="s">
        <v>85</v>
      </c>
      <c r="R625" s="54"/>
      <c r="S625" s="72" t="s">
        <v>79</v>
      </c>
      <c r="T625" s="64" t="s">
        <v>71</v>
      </c>
      <c r="U625" s="50">
        <v>40</v>
      </c>
      <c r="V625" s="57">
        <v>14461.387814207648</v>
      </c>
      <c r="W625" s="58">
        <v>0.6436107854630716</v>
      </c>
      <c r="X625" s="58">
        <f t="shared" si="28"/>
        <v>-0.24361078546307158</v>
      </c>
      <c r="Y625" s="69" t="s">
        <v>72</v>
      </c>
      <c r="Z625" s="60"/>
      <c r="AA625" s="64" t="s">
        <v>73</v>
      </c>
      <c r="AB625" s="64" t="s">
        <v>43</v>
      </c>
      <c r="AC625" s="61">
        <v>70</v>
      </c>
      <c r="AD625" s="51">
        <v>4912.0966864784541</v>
      </c>
      <c r="AE625" s="52">
        <v>0.78898007033997664</v>
      </c>
      <c r="AF625" s="52">
        <f t="shared" si="29"/>
        <v>-8.898007033997668E-2</v>
      </c>
      <c r="AG625" s="71" t="s">
        <v>74</v>
      </c>
    </row>
    <row r="626" spans="1:33" s="26" customFormat="1" ht="16.5" customHeight="1" x14ac:dyDescent="0.3">
      <c r="A626" s="41" t="s">
        <v>31</v>
      </c>
      <c r="B626" s="42" t="s">
        <v>162</v>
      </c>
      <c r="C626" s="43" t="s">
        <v>214</v>
      </c>
      <c r="D626" s="44" t="s">
        <v>215</v>
      </c>
      <c r="E626" s="43" t="s">
        <v>216</v>
      </c>
      <c r="F626" s="43" t="s">
        <v>214</v>
      </c>
      <c r="G626" s="45" t="s">
        <v>87</v>
      </c>
      <c r="H626" s="45" t="s">
        <v>87</v>
      </c>
      <c r="I626" s="46" t="s">
        <v>38</v>
      </c>
      <c r="J626" s="47"/>
      <c r="K626" s="64" t="s">
        <v>88</v>
      </c>
      <c r="L626" s="64" t="s">
        <v>89</v>
      </c>
      <c r="M626" s="61">
        <v>60</v>
      </c>
      <c r="N626" s="51">
        <v>8627.8382653061253</v>
      </c>
      <c r="O626" s="52">
        <v>0.78400000000000003</v>
      </c>
      <c r="P626" s="52">
        <f t="shared" si="27"/>
        <v>-0.18400000000000005</v>
      </c>
      <c r="Q626" s="74" t="s">
        <v>90</v>
      </c>
      <c r="R626" s="54"/>
      <c r="S626" s="73" t="s">
        <v>45</v>
      </c>
      <c r="T626" s="64" t="s">
        <v>46</v>
      </c>
      <c r="U626" s="66">
        <v>40</v>
      </c>
      <c r="V626" s="57">
        <v>13638.24641791045</v>
      </c>
      <c r="W626" s="58">
        <v>0.53600000000000003</v>
      </c>
      <c r="X626" s="58">
        <f t="shared" si="28"/>
        <v>-0.13600000000000001</v>
      </c>
      <c r="Y626" s="75" t="s">
        <v>91</v>
      </c>
      <c r="Z626" s="60"/>
      <c r="AA626" s="56" t="s">
        <v>92</v>
      </c>
      <c r="AB626" s="56" t="s">
        <v>93</v>
      </c>
      <c r="AC626" s="61">
        <v>80</v>
      </c>
      <c r="AD626" s="51">
        <v>8292.377948717949</v>
      </c>
      <c r="AE626" s="52">
        <v>0.624</v>
      </c>
      <c r="AF626" s="52">
        <f t="shared" si="29"/>
        <v>0.17600000000000005</v>
      </c>
      <c r="AG626" s="62" t="s">
        <v>94</v>
      </c>
    </row>
    <row r="627" spans="1:33" s="26" customFormat="1" ht="16.5" customHeight="1" x14ac:dyDescent="0.3">
      <c r="A627" s="41" t="s">
        <v>31</v>
      </c>
      <c r="B627" s="42" t="s">
        <v>162</v>
      </c>
      <c r="C627" s="43" t="s">
        <v>214</v>
      </c>
      <c r="D627" s="44" t="s">
        <v>215</v>
      </c>
      <c r="E627" s="43" t="s">
        <v>216</v>
      </c>
      <c r="F627" s="43" t="s">
        <v>214</v>
      </c>
      <c r="G627" s="45" t="s">
        <v>87</v>
      </c>
      <c r="H627" s="45" t="s">
        <v>87</v>
      </c>
      <c r="I627" s="46" t="s">
        <v>48</v>
      </c>
      <c r="J627" s="47"/>
      <c r="K627" s="64" t="s">
        <v>95</v>
      </c>
      <c r="L627" s="64" t="s">
        <v>89</v>
      </c>
      <c r="M627" s="85">
        <v>55</v>
      </c>
      <c r="N627" s="51">
        <v>3757.9588571428526</v>
      </c>
      <c r="O627" s="52">
        <v>0.77777777777777779</v>
      </c>
      <c r="P627" s="52">
        <f t="shared" si="27"/>
        <v>-0.22777777777777775</v>
      </c>
      <c r="Q627" s="74" t="s">
        <v>90</v>
      </c>
      <c r="R627" s="54"/>
      <c r="S627" s="73" t="s">
        <v>96</v>
      </c>
      <c r="T627" s="64" t="s">
        <v>46</v>
      </c>
      <c r="U627" s="66">
        <v>30</v>
      </c>
      <c r="V627" s="57">
        <v>4119.6053801169583</v>
      </c>
      <c r="W627" s="58">
        <v>0.54285714285714282</v>
      </c>
      <c r="X627" s="58">
        <f t="shared" si="28"/>
        <v>-0.24285714285714283</v>
      </c>
      <c r="Y627" s="75" t="s">
        <v>91</v>
      </c>
      <c r="Z627" s="60"/>
      <c r="AA627" s="56" t="s">
        <v>92</v>
      </c>
      <c r="AB627" s="56" t="s">
        <v>93</v>
      </c>
      <c r="AC627" s="61">
        <v>80</v>
      </c>
      <c r="AD627" s="51">
        <v>3311.4254761904776</v>
      </c>
      <c r="AE627" s="52">
        <v>0.66666666666666663</v>
      </c>
      <c r="AF627" s="52">
        <f t="shared" si="29"/>
        <v>0.13333333333333341</v>
      </c>
      <c r="AG627" s="62" t="s">
        <v>94</v>
      </c>
    </row>
    <row r="628" spans="1:33" s="26" customFormat="1" ht="16.5" customHeight="1" x14ac:dyDescent="0.3">
      <c r="A628" s="41" t="s">
        <v>31</v>
      </c>
      <c r="B628" s="42" t="s">
        <v>162</v>
      </c>
      <c r="C628" s="43" t="s">
        <v>214</v>
      </c>
      <c r="D628" s="44" t="s">
        <v>215</v>
      </c>
      <c r="E628" s="43" t="s">
        <v>216</v>
      </c>
      <c r="F628" s="43" t="s">
        <v>214</v>
      </c>
      <c r="G628" s="45" t="s">
        <v>87</v>
      </c>
      <c r="H628" s="45" t="s">
        <v>87</v>
      </c>
      <c r="I628" s="46" t="s">
        <v>52</v>
      </c>
      <c r="J628" s="47"/>
      <c r="K628" s="64" t="s">
        <v>97</v>
      </c>
      <c r="L628" s="64" t="s">
        <v>89</v>
      </c>
      <c r="M628" s="61">
        <v>65</v>
      </c>
      <c r="N628" s="51">
        <v>0</v>
      </c>
      <c r="O628" s="52">
        <v>0</v>
      </c>
      <c r="P628" s="52">
        <f t="shared" si="27"/>
        <v>0.65</v>
      </c>
      <c r="Q628" s="53" t="s">
        <v>90</v>
      </c>
      <c r="R628" s="54"/>
      <c r="S628" s="73" t="s">
        <v>98</v>
      </c>
      <c r="T628" s="64" t="s">
        <v>46</v>
      </c>
      <c r="U628" s="50">
        <v>45</v>
      </c>
      <c r="V628" s="57">
        <v>0</v>
      </c>
      <c r="W628" s="58">
        <v>0</v>
      </c>
      <c r="X628" s="58">
        <f t="shared" si="28"/>
        <v>0.45</v>
      </c>
      <c r="Y628" s="75" t="s">
        <v>91</v>
      </c>
      <c r="Z628" s="60"/>
      <c r="AA628" s="64" t="s">
        <v>99</v>
      </c>
      <c r="AB628" s="56" t="s">
        <v>93</v>
      </c>
      <c r="AC628" s="61">
        <v>80</v>
      </c>
      <c r="AD628" s="51">
        <v>0</v>
      </c>
      <c r="AE628" s="52">
        <v>0</v>
      </c>
      <c r="AF628" s="52">
        <f t="shared" si="29"/>
        <v>0.8</v>
      </c>
      <c r="AG628" s="62" t="s">
        <v>94</v>
      </c>
    </row>
    <row r="629" spans="1:33" s="26" customFormat="1" ht="16.5" customHeight="1" x14ac:dyDescent="0.3">
      <c r="A629" s="41" t="s">
        <v>31</v>
      </c>
      <c r="B629" s="42" t="s">
        <v>162</v>
      </c>
      <c r="C629" s="43" t="s">
        <v>214</v>
      </c>
      <c r="D629" s="44" t="s">
        <v>215</v>
      </c>
      <c r="E629" s="43" t="s">
        <v>216</v>
      </c>
      <c r="F629" s="43" t="s">
        <v>214</v>
      </c>
      <c r="G629" s="45" t="s">
        <v>87</v>
      </c>
      <c r="H629" s="45" t="s">
        <v>87</v>
      </c>
      <c r="I629" s="46" t="s">
        <v>56</v>
      </c>
      <c r="J629" s="47"/>
      <c r="K629" s="63" t="s">
        <v>100</v>
      </c>
      <c r="L629" s="64" t="s">
        <v>89</v>
      </c>
      <c r="M629" s="61">
        <v>65</v>
      </c>
      <c r="N629" s="51">
        <v>23568.475370370361</v>
      </c>
      <c r="O629" s="52">
        <v>0.8307692307692307</v>
      </c>
      <c r="P629" s="52">
        <f t="shared" si="27"/>
        <v>-0.18076923076923068</v>
      </c>
      <c r="Q629" s="48" t="s">
        <v>90</v>
      </c>
      <c r="R629" s="54"/>
      <c r="S629" s="73" t="s">
        <v>110</v>
      </c>
      <c r="T629" s="64" t="s">
        <v>46</v>
      </c>
      <c r="U629" s="50">
        <v>50</v>
      </c>
      <c r="V629" s="57">
        <v>28377.574117647055</v>
      </c>
      <c r="W629" s="58">
        <v>0.7846153846153846</v>
      </c>
      <c r="X629" s="58">
        <f t="shared" si="28"/>
        <v>-0.2846153846153846</v>
      </c>
      <c r="Y629" s="75" t="s">
        <v>91</v>
      </c>
      <c r="Z629" s="60"/>
      <c r="AA629" s="56" t="s">
        <v>102</v>
      </c>
      <c r="AB629" s="56" t="s">
        <v>93</v>
      </c>
      <c r="AC629" s="61">
        <v>80</v>
      </c>
      <c r="AD629" s="51">
        <v>21765.498867924522</v>
      </c>
      <c r="AE629" s="52">
        <v>0.81538461538461537</v>
      </c>
      <c r="AF629" s="52">
        <f t="shared" si="29"/>
        <v>-1.538461538461533E-2</v>
      </c>
      <c r="AG629" s="62" t="s">
        <v>94</v>
      </c>
    </row>
    <row r="630" spans="1:33" s="26" customFormat="1" ht="16.5" customHeight="1" x14ac:dyDescent="0.3">
      <c r="A630" s="41" t="s">
        <v>31</v>
      </c>
      <c r="B630" s="42" t="s">
        <v>162</v>
      </c>
      <c r="C630" s="43" t="s">
        <v>214</v>
      </c>
      <c r="D630" s="44" t="s">
        <v>215</v>
      </c>
      <c r="E630" s="43" t="s">
        <v>216</v>
      </c>
      <c r="F630" s="43" t="s">
        <v>214</v>
      </c>
      <c r="G630" s="45" t="s">
        <v>87</v>
      </c>
      <c r="H630" s="45" t="s">
        <v>87</v>
      </c>
      <c r="I630" s="46" t="s">
        <v>60</v>
      </c>
      <c r="J630" s="47"/>
      <c r="K630" s="63" t="s">
        <v>95</v>
      </c>
      <c r="L630" s="64" t="s">
        <v>89</v>
      </c>
      <c r="M630" s="61">
        <v>55</v>
      </c>
      <c r="N630" s="51">
        <v>3157.8288803418745</v>
      </c>
      <c r="O630" s="52">
        <v>0.77637690776376911</v>
      </c>
      <c r="P630" s="52">
        <f t="shared" si="27"/>
        <v>-0.22637690776376906</v>
      </c>
      <c r="Q630" s="64" t="s">
        <v>90</v>
      </c>
      <c r="R630" s="54"/>
      <c r="S630" s="73" t="s">
        <v>103</v>
      </c>
      <c r="T630" s="64" t="s">
        <v>104</v>
      </c>
      <c r="U630" s="50">
        <v>50</v>
      </c>
      <c r="V630" s="57">
        <v>1784.0343568464732</v>
      </c>
      <c r="W630" s="58">
        <v>0.47976111479761119</v>
      </c>
      <c r="X630" s="58">
        <f t="shared" si="28"/>
        <v>2.0238885202388812E-2</v>
      </c>
      <c r="Y630" s="75" t="s">
        <v>105</v>
      </c>
      <c r="Z630" s="60"/>
      <c r="AA630" s="64" t="s">
        <v>92</v>
      </c>
      <c r="AB630" s="56" t="s">
        <v>93</v>
      </c>
      <c r="AC630" s="61">
        <v>70</v>
      </c>
      <c r="AD630" s="51">
        <v>2158.1501768172898</v>
      </c>
      <c r="AE630" s="52">
        <v>0.6755142667551427</v>
      </c>
      <c r="AF630" s="52">
        <f t="shared" si="29"/>
        <v>2.4485733244857255E-2</v>
      </c>
      <c r="AG630" s="62" t="s">
        <v>94</v>
      </c>
    </row>
    <row r="631" spans="1:33" s="26" customFormat="1" ht="16.5" customHeight="1" x14ac:dyDescent="0.3">
      <c r="A631" s="41" t="s">
        <v>31</v>
      </c>
      <c r="B631" s="42" t="s">
        <v>162</v>
      </c>
      <c r="C631" s="43" t="s">
        <v>214</v>
      </c>
      <c r="D631" s="44" t="s">
        <v>215</v>
      </c>
      <c r="E631" s="43" t="s">
        <v>216</v>
      </c>
      <c r="F631" s="43" t="s">
        <v>214</v>
      </c>
      <c r="G631" s="45" t="s">
        <v>87</v>
      </c>
      <c r="H631" s="45" t="s">
        <v>87</v>
      </c>
      <c r="I631" s="46" t="s">
        <v>65</v>
      </c>
      <c r="J631" s="47"/>
      <c r="K631" s="64" t="s">
        <v>106</v>
      </c>
      <c r="L631" s="64" t="s">
        <v>89</v>
      </c>
      <c r="M631" s="65">
        <v>55</v>
      </c>
      <c r="N631" s="51">
        <v>1283.3941338760726</v>
      </c>
      <c r="O631" s="52">
        <v>0.66737096287352859</v>
      </c>
      <c r="P631" s="52">
        <f t="shared" si="27"/>
        <v>-0.11737096287352855</v>
      </c>
      <c r="Q631" s="53" t="s">
        <v>90</v>
      </c>
      <c r="R631" s="54"/>
      <c r="S631" s="73" t="s">
        <v>103</v>
      </c>
      <c r="T631" s="64" t="s">
        <v>104</v>
      </c>
      <c r="U631" s="66">
        <v>50</v>
      </c>
      <c r="V631" s="57">
        <v>601.76493571428591</v>
      </c>
      <c r="W631" s="58">
        <v>0.42257772411711442</v>
      </c>
      <c r="X631" s="58">
        <f t="shared" si="28"/>
        <v>7.7422275882885583E-2</v>
      </c>
      <c r="Y631" s="75" t="s">
        <v>105</v>
      </c>
      <c r="Z631" s="60"/>
      <c r="AA631" s="56" t="s">
        <v>107</v>
      </c>
      <c r="AB631" s="56" t="s">
        <v>93</v>
      </c>
      <c r="AC631" s="61">
        <v>70</v>
      </c>
      <c r="AD631" s="51">
        <v>865.852723358449</v>
      </c>
      <c r="AE631" s="52">
        <v>0.56082100814971336</v>
      </c>
      <c r="AF631" s="52">
        <f t="shared" si="29"/>
        <v>0.13917899185028659</v>
      </c>
      <c r="AG631" s="62" t="s">
        <v>94</v>
      </c>
    </row>
    <row r="632" spans="1:33" s="26" customFormat="1" ht="16.5" customHeight="1" x14ac:dyDescent="0.3">
      <c r="A632" s="41" t="s">
        <v>31</v>
      </c>
      <c r="B632" s="42" t="s">
        <v>162</v>
      </c>
      <c r="C632" s="43" t="s">
        <v>214</v>
      </c>
      <c r="D632" s="44" t="s">
        <v>215</v>
      </c>
      <c r="E632" s="43" t="s">
        <v>216</v>
      </c>
      <c r="F632" s="43" t="s">
        <v>214</v>
      </c>
      <c r="G632" s="45" t="s">
        <v>87</v>
      </c>
      <c r="H632" s="45" t="s">
        <v>87</v>
      </c>
      <c r="I632" s="46" t="s">
        <v>69</v>
      </c>
      <c r="J632" s="47"/>
      <c r="K632" s="48" t="s">
        <v>95</v>
      </c>
      <c r="L632" s="64" t="s">
        <v>89</v>
      </c>
      <c r="M632" s="65">
        <v>55</v>
      </c>
      <c r="N632" s="51">
        <v>1562.8590645161287</v>
      </c>
      <c r="O632" s="52">
        <v>0.42582417582417581</v>
      </c>
      <c r="P632" s="52">
        <f t="shared" si="27"/>
        <v>0.12417582417582423</v>
      </c>
      <c r="Q632" s="53" t="s">
        <v>90</v>
      </c>
      <c r="R632" s="54"/>
      <c r="S632" s="68" t="s">
        <v>108</v>
      </c>
      <c r="T632" s="64" t="s">
        <v>104</v>
      </c>
      <c r="U632" s="50">
        <v>70</v>
      </c>
      <c r="V632" s="57">
        <v>5312.7689041095909</v>
      </c>
      <c r="W632" s="58">
        <v>0.80219780219780223</v>
      </c>
      <c r="X632" s="58">
        <f t="shared" si="28"/>
        <v>-0.10219780219780228</v>
      </c>
      <c r="Y632" s="69" t="s">
        <v>109</v>
      </c>
      <c r="Z632" s="60"/>
      <c r="AA632" s="64" t="s">
        <v>92</v>
      </c>
      <c r="AB632" s="56" t="s">
        <v>93</v>
      </c>
      <c r="AC632" s="61">
        <v>70</v>
      </c>
      <c r="AD632" s="51">
        <v>1475.1074885844748</v>
      </c>
      <c r="AE632" s="52">
        <v>0.60164835164835162</v>
      </c>
      <c r="AF632" s="52">
        <f t="shared" si="29"/>
        <v>9.8351648351648335E-2</v>
      </c>
      <c r="AG632" s="62" t="s">
        <v>94</v>
      </c>
    </row>
    <row r="633" spans="1:33" s="26" customFormat="1" ht="16.5" customHeight="1" x14ac:dyDescent="0.3">
      <c r="A633" s="41" t="s">
        <v>31</v>
      </c>
      <c r="B633" s="42" t="s">
        <v>162</v>
      </c>
      <c r="C633" s="43" t="s">
        <v>214</v>
      </c>
      <c r="D633" s="44" t="s">
        <v>215</v>
      </c>
      <c r="E633" s="43" t="s">
        <v>216</v>
      </c>
      <c r="F633" s="43" t="s">
        <v>214</v>
      </c>
      <c r="G633" s="45" t="s">
        <v>87</v>
      </c>
      <c r="H633" s="45" t="s">
        <v>87</v>
      </c>
      <c r="I633" s="46" t="s">
        <v>75</v>
      </c>
      <c r="J633" s="47"/>
      <c r="K633" s="64" t="s">
        <v>106</v>
      </c>
      <c r="L633" s="64" t="s">
        <v>89</v>
      </c>
      <c r="M633" s="65">
        <v>55</v>
      </c>
      <c r="N633" s="51">
        <v>849.09642784032724</v>
      </c>
      <c r="O633" s="52">
        <v>0.33829639889196678</v>
      </c>
      <c r="P633" s="52">
        <f t="shared" si="27"/>
        <v>0.21170360110803327</v>
      </c>
      <c r="Q633" s="53" t="s">
        <v>90</v>
      </c>
      <c r="R633" s="54"/>
      <c r="S633" s="68" t="s">
        <v>108</v>
      </c>
      <c r="T633" s="64" t="s">
        <v>104</v>
      </c>
      <c r="U633" s="50">
        <v>70</v>
      </c>
      <c r="V633" s="57">
        <v>2121.8710607394382</v>
      </c>
      <c r="W633" s="58">
        <v>0.78670360110803328</v>
      </c>
      <c r="X633" s="58">
        <f t="shared" si="28"/>
        <v>-8.6703601108033324E-2</v>
      </c>
      <c r="Y633" s="69" t="s">
        <v>109</v>
      </c>
      <c r="Z633" s="60"/>
      <c r="AA633" s="64" t="s">
        <v>107</v>
      </c>
      <c r="AB633" s="56" t="s">
        <v>93</v>
      </c>
      <c r="AC633" s="61">
        <v>60</v>
      </c>
      <c r="AD633" s="51">
        <v>660.39770068027167</v>
      </c>
      <c r="AE633" s="52">
        <v>0.50900277008310246</v>
      </c>
      <c r="AF633" s="52">
        <f t="shared" si="29"/>
        <v>9.0997229916897515E-2</v>
      </c>
      <c r="AG633" s="62" t="s">
        <v>94</v>
      </c>
    </row>
    <row r="634" spans="1:33" s="26" customFormat="1" ht="16.5" customHeight="1" x14ac:dyDescent="0.3">
      <c r="A634" s="41" t="s">
        <v>31</v>
      </c>
      <c r="B634" s="42" t="s">
        <v>162</v>
      </c>
      <c r="C634" s="43" t="s">
        <v>214</v>
      </c>
      <c r="D634" s="44" t="s">
        <v>215</v>
      </c>
      <c r="E634" s="43" t="s">
        <v>216</v>
      </c>
      <c r="F634" s="43" t="s">
        <v>214</v>
      </c>
      <c r="G634" s="45" t="s">
        <v>87</v>
      </c>
      <c r="H634" s="45" t="s">
        <v>87</v>
      </c>
      <c r="I634" s="46" t="s">
        <v>78</v>
      </c>
      <c r="J634" s="47"/>
      <c r="K634" s="63" t="s">
        <v>95</v>
      </c>
      <c r="L634" s="64" t="s">
        <v>89</v>
      </c>
      <c r="M634" s="65">
        <v>55</v>
      </c>
      <c r="N634" s="51">
        <v>4727.2486885245926</v>
      </c>
      <c r="O634" s="52">
        <v>0.78663540445486524</v>
      </c>
      <c r="P634" s="52">
        <f t="shared" si="27"/>
        <v>-0.23663540445486519</v>
      </c>
      <c r="Q634" s="53" t="s">
        <v>90</v>
      </c>
      <c r="R634" s="54"/>
      <c r="S634" s="73" t="s">
        <v>110</v>
      </c>
      <c r="T634" s="64" t="s">
        <v>46</v>
      </c>
      <c r="U634" s="50">
        <v>50</v>
      </c>
      <c r="V634" s="57">
        <v>29326.795156249995</v>
      </c>
      <c r="W634" s="58">
        <v>0.75029308323563904</v>
      </c>
      <c r="X634" s="58">
        <f t="shared" si="28"/>
        <v>-0.25029308323563904</v>
      </c>
      <c r="Y634" s="75" t="s">
        <v>91</v>
      </c>
      <c r="Z634" s="60"/>
      <c r="AA634" s="64" t="s">
        <v>92</v>
      </c>
      <c r="AB634" s="56" t="s">
        <v>93</v>
      </c>
      <c r="AC634" s="61">
        <v>60</v>
      </c>
      <c r="AD634" s="51">
        <v>1972.5958587786254</v>
      </c>
      <c r="AE634" s="52">
        <v>0.61430246189917936</v>
      </c>
      <c r="AF634" s="52">
        <f t="shared" si="29"/>
        <v>-1.4302461899179386E-2</v>
      </c>
      <c r="AG634" s="62" t="s">
        <v>94</v>
      </c>
    </row>
    <row r="635" spans="1:33" s="26" customFormat="1" ht="16.5" customHeight="1" x14ac:dyDescent="0.25">
      <c r="A635" s="41" t="s">
        <v>31</v>
      </c>
      <c r="B635" s="42" t="s">
        <v>162</v>
      </c>
      <c r="C635" s="43" t="s">
        <v>214</v>
      </c>
      <c r="D635" s="44" t="s">
        <v>215</v>
      </c>
      <c r="E635" s="43" t="s">
        <v>216</v>
      </c>
      <c r="F635" s="43" t="s">
        <v>214</v>
      </c>
      <c r="G635" s="45" t="s">
        <v>36</v>
      </c>
      <c r="H635" s="45" t="s">
        <v>111</v>
      </c>
      <c r="I635" s="46" t="s">
        <v>112</v>
      </c>
      <c r="J635" s="47"/>
      <c r="K635" s="48" t="s">
        <v>79</v>
      </c>
      <c r="L635" s="63" t="s">
        <v>71</v>
      </c>
      <c r="M635" s="50">
        <v>50</v>
      </c>
      <c r="N635" s="51">
        <v>5716.519640184677</v>
      </c>
      <c r="O635" s="52">
        <v>0.90037270642201828</v>
      </c>
      <c r="P635" s="52">
        <f t="shared" si="27"/>
        <v>-0.40037270642201828</v>
      </c>
      <c r="Q635" s="53" t="s">
        <v>72</v>
      </c>
      <c r="R635" s="54"/>
      <c r="S635" s="73" t="s">
        <v>113</v>
      </c>
      <c r="T635" s="64" t="s">
        <v>104</v>
      </c>
      <c r="U635" s="50">
        <v>60</v>
      </c>
      <c r="V635" s="57">
        <v>1327.0833570219972</v>
      </c>
      <c r="W635" s="58">
        <v>0.84719036697247696</v>
      </c>
      <c r="X635" s="58">
        <f t="shared" si="28"/>
        <v>-0.24719036697247698</v>
      </c>
      <c r="Y635" s="75" t="s">
        <v>114</v>
      </c>
      <c r="Z635" s="60"/>
      <c r="AA635" s="76" t="s">
        <v>115</v>
      </c>
      <c r="AB635" s="56" t="s">
        <v>43</v>
      </c>
      <c r="AC635" s="61">
        <v>60</v>
      </c>
      <c r="AD635" s="51">
        <v>3724.3164727045323</v>
      </c>
      <c r="AE635" s="52">
        <v>0.91642775229357787</v>
      </c>
      <c r="AF635" s="52">
        <f t="shared" si="29"/>
        <v>-0.31642775229357789</v>
      </c>
      <c r="AG635" s="71" t="s">
        <v>116</v>
      </c>
    </row>
    <row r="636" spans="1:33" s="26" customFormat="1" ht="16.5" customHeight="1" x14ac:dyDescent="0.25">
      <c r="A636" s="41" t="s">
        <v>31</v>
      </c>
      <c r="B636" s="42" t="s">
        <v>162</v>
      </c>
      <c r="C636" s="43" t="s">
        <v>214</v>
      </c>
      <c r="D636" s="44" t="s">
        <v>215</v>
      </c>
      <c r="E636" s="43" t="s">
        <v>216</v>
      </c>
      <c r="F636" s="43" t="s">
        <v>214</v>
      </c>
      <c r="G636" s="45" t="s">
        <v>36</v>
      </c>
      <c r="H636" s="45" t="s">
        <v>111</v>
      </c>
      <c r="I636" s="46" t="s">
        <v>117</v>
      </c>
      <c r="J636" s="47"/>
      <c r="K636" s="64" t="s">
        <v>118</v>
      </c>
      <c r="L636" s="49" t="s">
        <v>40</v>
      </c>
      <c r="M636" s="65">
        <v>70</v>
      </c>
      <c r="N636" s="51">
        <v>1631.1699502862389</v>
      </c>
      <c r="O636" s="52">
        <v>0.6615507275264102</v>
      </c>
      <c r="P636" s="52">
        <f t="shared" si="27"/>
        <v>3.8449272473589757E-2</v>
      </c>
      <c r="Q636" s="74" t="s">
        <v>41</v>
      </c>
      <c r="R636" s="54"/>
      <c r="S636" s="73" t="s">
        <v>103</v>
      </c>
      <c r="T636" s="64" t="s">
        <v>104</v>
      </c>
      <c r="U636" s="50">
        <v>40</v>
      </c>
      <c r="V636" s="57">
        <v>465.17114651062025</v>
      </c>
      <c r="W636" s="58">
        <v>0.45983655571058402</v>
      </c>
      <c r="X636" s="58">
        <f t="shared" si="28"/>
        <v>-5.9836555710583994E-2</v>
      </c>
      <c r="Y636" s="75" t="s">
        <v>105</v>
      </c>
      <c r="Z636" s="60"/>
      <c r="AA636" s="76" t="s">
        <v>115</v>
      </c>
      <c r="AB636" s="56" t="s">
        <v>43</v>
      </c>
      <c r="AC636" s="61">
        <v>60</v>
      </c>
      <c r="AD636" s="51">
        <v>1515.5232842350833</v>
      </c>
      <c r="AE636" s="52">
        <v>0.6833765198325692</v>
      </c>
      <c r="AF636" s="52">
        <f t="shared" si="29"/>
        <v>-8.3376519832569218E-2</v>
      </c>
      <c r="AG636" s="71" t="s">
        <v>116</v>
      </c>
    </row>
    <row r="637" spans="1:33" s="26" customFormat="1" ht="16.5" customHeight="1" x14ac:dyDescent="0.25">
      <c r="A637" s="41" t="s">
        <v>31</v>
      </c>
      <c r="B637" s="42" t="s">
        <v>162</v>
      </c>
      <c r="C637" s="43" t="s">
        <v>214</v>
      </c>
      <c r="D637" s="44" t="s">
        <v>215</v>
      </c>
      <c r="E637" s="43" t="s">
        <v>216</v>
      </c>
      <c r="F637" s="43" t="s">
        <v>214</v>
      </c>
      <c r="G637" s="45" t="s">
        <v>36</v>
      </c>
      <c r="H637" s="45" t="s">
        <v>119</v>
      </c>
      <c r="I637" s="46" t="s">
        <v>120</v>
      </c>
      <c r="J637" s="47"/>
      <c r="K637" s="64" t="s">
        <v>121</v>
      </c>
      <c r="L637" s="64" t="s">
        <v>93</v>
      </c>
      <c r="M637" s="65">
        <v>50</v>
      </c>
      <c r="N637" s="51">
        <v>352.95808739255017</v>
      </c>
      <c r="O637" s="52">
        <v>0.35657726692209452</v>
      </c>
      <c r="P637" s="52">
        <f t="shared" si="27"/>
        <v>0.14342273307790548</v>
      </c>
      <c r="Q637" s="53" t="s">
        <v>122</v>
      </c>
      <c r="R637" s="54"/>
      <c r="S637" s="72" t="s">
        <v>123</v>
      </c>
      <c r="T637" s="64" t="s">
        <v>84</v>
      </c>
      <c r="U637" s="50">
        <v>45</v>
      </c>
      <c r="V637" s="57">
        <v>388.79819810326808</v>
      </c>
      <c r="W637" s="58">
        <v>0.3636015325670498</v>
      </c>
      <c r="X637" s="58">
        <f t="shared" si="28"/>
        <v>8.639846743295021E-2</v>
      </c>
      <c r="Y637" s="77" t="s">
        <v>124</v>
      </c>
      <c r="Z637" s="60"/>
      <c r="AA637" s="76" t="s">
        <v>125</v>
      </c>
      <c r="AB637" s="64" t="s">
        <v>43</v>
      </c>
      <c r="AC637" s="61">
        <v>60</v>
      </c>
      <c r="AD637" s="51">
        <v>1039.2980856142565</v>
      </c>
      <c r="AE637" s="52">
        <v>0.8025542784163473</v>
      </c>
      <c r="AF637" s="52">
        <f t="shared" si="29"/>
        <v>-0.20255427841634732</v>
      </c>
      <c r="AG637" s="71" t="s">
        <v>126</v>
      </c>
    </row>
    <row r="638" spans="1:33" s="26" customFormat="1" ht="16.5" customHeight="1" x14ac:dyDescent="0.25">
      <c r="A638" s="41" t="s">
        <v>31</v>
      </c>
      <c r="B638" s="42" t="s">
        <v>162</v>
      </c>
      <c r="C638" s="43" t="s">
        <v>214</v>
      </c>
      <c r="D638" s="44" t="s">
        <v>215</v>
      </c>
      <c r="E638" s="43" t="s">
        <v>216</v>
      </c>
      <c r="F638" s="43" t="s">
        <v>214</v>
      </c>
      <c r="G638" s="45" t="s">
        <v>36</v>
      </c>
      <c r="H638" s="45" t="s">
        <v>119</v>
      </c>
      <c r="I638" s="46" t="s">
        <v>127</v>
      </c>
      <c r="J638" s="47"/>
      <c r="K638" s="64" t="s">
        <v>128</v>
      </c>
      <c r="L638" s="63" t="s">
        <v>71</v>
      </c>
      <c r="M638" s="61">
        <v>55</v>
      </c>
      <c r="N638" s="51">
        <v>594.87312622711602</v>
      </c>
      <c r="O638" s="52">
        <v>0.66544443039575163</v>
      </c>
      <c r="P638" s="52">
        <f t="shared" si="27"/>
        <v>-0.11544443039575158</v>
      </c>
      <c r="Q638" s="53" t="s">
        <v>129</v>
      </c>
      <c r="R638" s="54"/>
      <c r="S638" s="72" t="s">
        <v>130</v>
      </c>
      <c r="T638" s="64" t="s">
        <v>104</v>
      </c>
      <c r="U638" s="66">
        <v>40</v>
      </c>
      <c r="V638" s="57">
        <v>291.57631421197317</v>
      </c>
      <c r="W638" s="58">
        <v>0.50621654655034343</v>
      </c>
      <c r="X638" s="58">
        <f t="shared" si="28"/>
        <v>-0.1062165465503434</v>
      </c>
      <c r="Y638" s="75" t="s">
        <v>114</v>
      </c>
      <c r="Z638" s="60"/>
      <c r="AA638" s="76" t="s">
        <v>131</v>
      </c>
      <c r="AB638" s="64" t="s">
        <v>43</v>
      </c>
      <c r="AC638" s="61">
        <v>55</v>
      </c>
      <c r="AD638" s="51">
        <v>374.01183571263988</v>
      </c>
      <c r="AE638" s="52">
        <v>0.73216167235638729</v>
      </c>
      <c r="AF638" s="52">
        <f t="shared" si="29"/>
        <v>-0.18216167235638725</v>
      </c>
      <c r="AG638" s="71" t="s">
        <v>126</v>
      </c>
    </row>
    <row r="639" spans="1:33" s="26" customFormat="1" ht="16.5" customHeight="1" x14ac:dyDescent="0.25">
      <c r="A639" s="41" t="s">
        <v>31</v>
      </c>
      <c r="B639" s="42" t="s">
        <v>162</v>
      </c>
      <c r="C639" s="43" t="s">
        <v>214</v>
      </c>
      <c r="D639" s="44" t="s">
        <v>215</v>
      </c>
      <c r="E639" s="43" t="s">
        <v>216</v>
      </c>
      <c r="F639" s="43" t="s">
        <v>214</v>
      </c>
      <c r="G639" s="45" t="s">
        <v>36</v>
      </c>
      <c r="H639" s="45" t="s">
        <v>119</v>
      </c>
      <c r="I639" s="46" t="s">
        <v>132</v>
      </c>
      <c r="J639" s="47"/>
      <c r="K639" s="78" t="s">
        <v>133</v>
      </c>
      <c r="L639" s="49" t="s">
        <v>40</v>
      </c>
      <c r="M639" s="50">
        <v>60</v>
      </c>
      <c r="N639" s="51">
        <v>201.941046745694</v>
      </c>
      <c r="O639" s="52">
        <v>0.38203413002612246</v>
      </c>
      <c r="P639" s="52">
        <f t="shared" si="27"/>
        <v>0.21796586997387751</v>
      </c>
      <c r="Q639" s="53" t="s">
        <v>134</v>
      </c>
      <c r="R639" s="54"/>
      <c r="S639" s="72" t="s">
        <v>130</v>
      </c>
      <c r="T639" s="64" t="s">
        <v>104</v>
      </c>
      <c r="U639" s="61">
        <v>40</v>
      </c>
      <c r="V639" s="57">
        <v>171.09819253064725</v>
      </c>
      <c r="W639" s="58">
        <v>0.25690290764385637</v>
      </c>
      <c r="X639" s="58">
        <f t="shared" si="28"/>
        <v>0.14309709235614365</v>
      </c>
      <c r="Y639" s="75" t="s">
        <v>114</v>
      </c>
      <c r="Z639" s="60"/>
      <c r="AA639" s="76" t="s">
        <v>131</v>
      </c>
      <c r="AB639" s="64" t="s">
        <v>43</v>
      </c>
      <c r="AC639" s="61">
        <v>55</v>
      </c>
      <c r="AD639" s="51">
        <v>262.67693042552679</v>
      </c>
      <c r="AE639" s="52">
        <v>0.44721808549595959</v>
      </c>
      <c r="AF639" s="52">
        <f t="shared" si="29"/>
        <v>0.10278191450404045</v>
      </c>
      <c r="AG639" s="71" t="s">
        <v>126</v>
      </c>
    </row>
    <row r="640" spans="1:33" s="26" customFormat="1" ht="16.5" customHeight="1" x14ac:dyDescent="0.25">
      <c r="A640" s="41" t="s">
        <v>31</v>
      </c>
      <c r="B640" s="42" t="s">
        <v>162</v>
      </c>
      <c r="C640" s="43" t="s">
        <v>214</v>
      </c>
      <c r="D640" s="44" t="s">
        <v>215</v>
      </c>
      <c r="E640" s="43" t="s">
        <v>216</v>
      </c>
      <c r="F640" s="43" t="s">
        <v>214</v>
      </c>
      <c r="G640" s="45" t="s">
        <v>36</v>
      </c>
      <c r="H640" s="45" t="s">
        <v>119</v>
      </c>
      <c r="I640" s="46" t="s">
        <v>135</v>
      </c>
      <c r="J640" s="47"/>
      <c r="K640" s="63" t="s">
        <v>121</v>
      </c>
      <c r="L640" s="64" t="s">
        <v>93</v>
      </c>
      <c r="M640" s="65">
        <v>40</v>
      </c>
      <c r="N640" s="51">
        <v>319.47600746268648</v>
      </c>
      <c r="O640" s="52">
        <v>0.29444078224566028</v>
      </c>
      <c r="P640" s="52">
        <f t="shared" si="27"/>
        <v>0.10555921775433974</v>
      </c>
      <c r="Q640" s="53" t="s">
        <v>122</v>
      </c>
      <c r="R640" s="54"/>
      <c r="S640" s="72" t="s">
        <v>123</v>
      </c>
      <c r="T640" s="64" t="s">
        <v>84</v>
      </c>
      <c r="U640" s="50">
        <v>45</v>
      </c>
      <c r="V640" s="57">
        <v>186.73084355828212</v>
      </c>
      <c r="W640" s="58">
        <v>0.28653043287189628</v>
      </c>
      <c r="X640" s="58">
        <f t="shared" si="28"/>
        <v>0.16346956712810373</v>
      </c>
      <c r="Y640" s="77" t="s">
        <v>124</v>
      </c>
      <c r="Z640" s="60"/>
      <c r="AA640" s="76" t="s">
        <v>125</v>
      </c>
      <c r="AB640" s="64" t="s">
        <v>43</v>
      </c>
      <c r="AC640" s="61">
        <v>60</v>
      </c>
      <c r="AD640" s="51">
        <v>585.45170093457921</v>
      </c>
      <c r="AE640" s="52">
        <v>0.70533948582729067</v>
      </c>
      <c r="AF640" s="52">
        <f t="shared" si="29"/>
        <v>-0.10533948582729069</v>
      </c>
      <c r="AG640" s="71" t="s">
        <v>126</v>
      </c>
    </row>
    <row r="641" spans="1:33" s="26" customFormat="1" ht="16.5" customHeight="1" x14ac:dyDescent="0.25">
      <c r="A641" s="41" t="s">
        <v>31</v>
      </c>
      <c r="B641" s="42" t="s">
        <v>162</v>
      </c>
      <c r="C641" s="43" t="s">
        <v>214</v>
      </c>
      <c r="D641" s="44" t="s">
        <v>215</v>
      </c>
      <c r="E641" s="43" t="s">
        <v>216</v>
      </c>
      <c r="F641" s="43" t="s">
        <v>214</v>
      </c>
      <c r="G641" s="45" t="s">
        <v>36</v>
      </c>
      <c r="H641" s="45" t="s">
        <v>119</v>
      </c>
      <c r="I641" s="46" t="s">
        <v>136</v>
      </c>
      <c r="J641" s="47"/>
      <c r="K641" s="48" t="s">
        <v>137</v>
      </c>
      <c r="L641" s="63" t="s">
        <v>71</v>
      </c>
      <c r="M641" s="50">
        <v>45</v>
      </c>
      <c r="N641" s="51">
        <v>1570.3635944380767</v>
      </c>
      <c r="O641" s="52">
        <v>0.799662325132658</v>
      </c>
      <c r="P641" s="52">
        <f t="shared" si="27"/>
        <v>-0.34966232513265799</v>
      </c>
      <c r="Q641" s="53" t="s">
        <v>138</v>
      </c>
      <c r="R641" s="54"/>
      <c r="S641" s="72" t="s">
        <v>130</v>
      </c>
      <c r="T641" s="64" t="s">
        <v>104</v>
      </c>
      <c r="U641" s="50">
        <v>60</v>
      </c>
      <c r="V641" s="57">
        <v>576.09622716579111</v>
      </c>
      <c r="W641" s="58">
        <v>0.69715388326097438</v>
      </c>
      <c r="X641" s="58">
        <f t="shared" si="28"/>
        <v>-9.7153883260974405E-2</v>
      </c>
      <c r="Y641" s="75" t="s">
        <v>114</v>
      </c>
      <c r="Z641" s="60"/>
      <c r="AA641" s="76" t="s">
        <v>139</v>
      </c>
      <c r="AB641" s="56" t="s">
        <v>43</v>
      </c>
      <c r="AC641" s="61">
        <v>60</v>
      </c>
      <c r="AD641" s="51">
        <v>1138.1213829726482</v>
      </c>
      <c r="AE641" s="52">
        <v>0.84254703328509406</v>
      </c>
      <c r="AF641" s="52">
        <f t="shared" si="29"/>
        <v>-0.24254703328509408</v>
      </c>
      <c r="AG641" s="71" t="s">
        <v>116</v>
      </c>
    </row>
    <row r="642" spans="1:33" s="26" customFormat="1" ht="16.5" customHeight="1" x14ac:dyDescent="0.25">
      <c r="A642" s="41" t="s">
        <v>31</v>
      </c>
      <c r="B642" s="42" t="s">
        <v>162</v>
      </c>
      <c r="C642" s="43" t="s">
        <v>214</v>
      </c>
      <c r="D642" s="44" t="s">
        <v>215</v>
      </c>
      <c r="E642" s="43" t="s">
        <v>216</v>
      </c>
      <c r="F642" s="43" t="s">
        <v>214</v>
      </c>
      <c r="G642" s="45" t="s">
        <v>36</v>
      </c>
      <c r="H642" s="45" t="s">
        <v>119</v>
      </c>
      <c r="I642" s="46" t="s">
        <v>140</v>
      </c>
      <c r="J642" s="47"/>
      <c r="K642" s="78" t="s">
        <v>141</v>
      </c>
      <c r="L642" s="49" t="s">
        <v>40</v>
      </c>
      <c r="M642" s="50">
        <v>65</v>
      </c>
      <c r="N642" s="51">
        <v>538.44338718475876</v>
      </c>
      <c r="O642" s="52">
        <v>0.64497009391323179</v>
      </c>
      <c r="P642" s="52">
        <f t="shared" si="27"/>
        <v>5.0299060867682321E-3</v>
      </c>
      <c r="Q642" s="53" t="s">
        <v>134</v>
      </c>
      <c r="R642" s="54"/>
      <c r="S642" s="68" t="s">
        <v>142</v>
      </c>
      <c r="T642" s="64" t="s">
        <v>104</v>
      </c>
      <c r="U642" s="50">
        <v>50</v>
      </c>
      <c r="V642" s="57">
        <v>286.95422766999286</v>
      </c>
      <c r="W642" s="58">
        <v>0.43662886681642266</v>
      </c>
      <c r="X642" s="58">
        <f t="shared" si="28"/>
        <v>6.3371133183577344E-2</v>
      </c>
      <c r="Y642" s="69" t="s">
        <v>143</v>
      </c>
      <c r="Z642" s="60"/>
      <c r="AA642" s="76" t="s">
        <v>139</v>
      </c>
      <c r="AB642" s="56" t="s">
        <v>43</v>
      </c>
      <c r="AC642" s="61">
        <v>50</v>
      </c>
      <c r="AD642" s="51">
        <v>720.29588236500138</v>
      </c>
      <c r="AE642" s="52">
        <v>0.66053208476548753</v>
      </c>
      <c r="AF642" s="52">
        <f t="shared" si="29"/>
        <v>-0.16053208476548753</v>
      </c>
      <c r="AG642" s="71" t="s">
        <v>116</v>
      </c>
    </row>
    <row r="643" spans="1:33" s="26" customFormat="1" ht="16.5" customHeight="1" x14ac:dyDescent="0.25">
      <c r="A643" s="41" t="s">
        <v>31</v>
      </c>
      <c r="B643" s="42" t="s">
        <v>162</v>
      </c>
      <c r="C643" s="43" t="s">
        <v>214</v>
      </c>
      <c r="D643" s="44" t="s">
        <v>215</v>
      </c>
      <c r="E643" s="43" t="s">
        <v>216</v>
      </c>
      <c r="F643" s="43" t="s">
        <v>214</v>
      </c>
      <c r="G643" s="45" t="s">
        <v>36</v>
      </c>
      <c r="H643" s="45" t="s">
        <v>119</v>
      </c>
      <c r="I643" s="46" t="s">
        <v>144</v>
      </c>
      <c r="J643" s="47"/>
      <c r="K643" s="78" t="s">
        <v>133</v>
      </c>
      <c r="L643" s="49" t="s">
        <v>40</v>
      </c>
      <c r="M643" s="61">
        <v>65</v>
      </c>
      <c r="N643" s="51">
        <v>220.28676508480379</v>
      </c>
      <c r="O643" s="52">
        <v>0.57282143446287948</v>
      </c>
      <c r="P643" s="52">
        <f t="shared" ref="P643:P662" si="30">IFERROR(M643/100-O643,"")</f>
        <v>7.7178565537120547E-2</v>
      </c>
      <c r="Q643" s="53" t="s">
        <v>134</v>
      </c>
      <c r="R643" s="54"/>
      <c r="S643" s="72" t="s">
        <v>142</v>
      </c>
      <c r="T643" s="64" t="s">
        <v>104</v>
      </c>
      <c r="U643" s="50">
        <v>50</v>
      </c>
      <c r="V643" s="57">
        <v>170.72541677358677</v>
      </c>
      <c r="W643" s="58">
        <v>0.40601151251530226</v>
      </c>
      <c r="X643" s="58">
        <f t="shared" ref="X643:X662" si="31">IFERROR(U643/100-W643,"")</f>
        <v>9.3988487484697736E-2</v>
      </c>
      <c r="Y643" s="69" t="s">
        <v>143</v>
      </c>
      <c r="Z643" s="60"/>
      <c r="AA643" s="76" t="s">
        <v>125</v>
      </c>
      <c r="AB643" s="64" t="s">
        <v>43</v>
      </c>
      <c r="AC643" s="61">
        <v>60</v>
      </c>
      <c r="AD643" s="51">
        <v>360.84850484692623</v>
      </c>
      <c r="AE643" s="52">
        <v>0.63410864827789781</v>
      </c>
      <c r="AF643" s="52">
        <f t="shared" ref="AF643:AF662" si="32">IFERROR(AC643/100-AE643,"")</f>
        <v>-3.4108648277897835E-2</v>
      </c>
      <c r="AG643" s="71" t="s">
        <v>126</v>
      </c>
    </row>
    <row r="644" spans="1:33" s="26" customFormat="1" ht="16.5" customHeight="1" x14ac:dyDescent="0.25">
      <c r="A644" s="41" t="s">
        <v>31</v>
      </c>
      <c r="B644" s="42" t="s">
        <v>162</v>
      </c>
      <c r="C644" s="43" t="s">
        <v>214</v>
      </c>
      <c r="D644" s="44" t="s">
        <v>215</v>
      </c>
      <c r="E644" s="43" t="s">
        <v>216</v>
      </c>
      <c r="F644" s="43" t="s">
        <v>214</v>
      </c>
      <c r="G644" s="45" t="s">
        <v>36</v>
      </c>
      <c r="H644" s="45" t="s">
        <v>119</v>
      </c>
      <c r="I644" s="46" t="s">
        <v>145</v>
      </c>
      <c r="J644" s="47"/>
      <c r="K644" s="78" t="s">
        <v>133</v>
      </c>
      <c r="L644" s="49" t="s">
        <v>40</v>
      </c>
      <c r="M644" s="65">
        <v>60</v>
      </c>
      <c r="N644" s="51">
        <v>159.98209174312015</v>
      </c>
      <c r="O644" s="52">
        <v>0.5213917570199782</v>
      </c>
      <c r="P644" s="52">
        <f t="shared" si="30"/>
        <v>7.8608242980021781E-2</v>
      </c>
      <c r="Q644" s="53" t="s">
        <v>134</v>
      </c>
      <c r="R644" s="54"/>
      <c r="S644" s="68" t="s">
        <v>142</v>
      </c>
      <c r="T644" s="64" t="s">
        <v>104</v>
      </c>
      <c r="U644" s="61">
        <v>50</v>
      </c>
      <c r="V644" s="57">
        <v>147.913616752195</v>
      </c>
      <c r="W644" s="58">
        <v>0.35437746711943868</v>
      </c>
      <c r="X644" s="58">
        <f t="shared" si="31"/>
        <v>0.14562253288056132</v>
      </c>
      <c r="Y644" s="69" t="s">
        <v>143</v>
      </c>
      <c r="Z644" s="60"/>
      <c r="AA644" s="76" t="s">
        <v>131</v>
      </c>
      <c r="AB644" s="64" t="s">
        <v>43</v>
      </c>
      <c r="AC644" s="61">
        <v>55</v>
      </c>
      <c r="AD644" s="51">
        <v>253.37198198462977</v>
      </c>
      <c r="AE644" s="52">
        <v>0.58653232896075014</v>
      </c>
      <c r="AF644" s="52">
        <f t="shared" si="32"/>
        <v>-3.6532328960750093E-2</v>
      </c>
      <c r="AG644" s="71" t="s">
        <v>126</v>
      </c>
    </row>
    <row r="645" spans="1:33" s="26" customFormat="1" ht="16.5" customHeight="1" x14ac:dyDescent="0.3">
      <c r="A645" s="41" t="s">
        <v>31</v>
      </c>
      <c r="B645" s="42" t="s">
        <v>162</v>
      </c>
      <c r="C645" s="43" t="s">
        <v>214</v>
      </c>
      <c r="D645" s="44" t="s">
        <v>215</v>
      </c>
      <c r="E645" s="43" t="s">
        <v>216</v>
      </c>
      <c r="F645" s="43" t="s">
        <v>214</v>
      </c>
      <c r="G645" s="46" t="s">
        <v>146</v>
      </c>
      <c r="H645" s="46" t="s">
        <v>146</v>
      </c>
      <c r="I645" s="46" t="s">
        <v>147</v>
      </c>
      <c r="J645" s="47"/>
      <c r="K645" s="56" t="s">
        <v>148</v>
      </c>
      <c r="L645" s="56"/>
      <c r="M645" s="56" t="s">
        <v>148</v>
      </c>
      <c r="N645" s="79" t="s">
        <v>148</v>
      </c>
      <c r="O645" s="79" t="s">
        <v>148</v>
      </c>
      <c r="P645" s="52" t="str">
        <f t="shared" si="30"/>
        <v/>
      </c>
      <c r="Q645" s="56" t="s">
        <v>148</v>
      </c>
      <c r="R645" s="54"/>
      <c r="S645" s="72" t="s">
        <v>148</v>
      </c>
      <c r="T645" s="56"/>
      <c r="U645" s="56" t="s">
        <v>148</v>
      </c>
      <c r="V645" s="56" t="s">
        <v>148</v>
      </c>
      <c r="W645" s="56" t="s">
        <v>148</v>
      </c>
      <c r="X645" s="58" t="str">
        <f t="shared" si="31"/>
        <v/>
      </c>
      <c r="Y645" s="80" t="s">
        <v>148</v>
      </c>
      <c r="Z645" s="60"/>
      <c r="AA645" s="56" t="s">
        <v>148</v>
      </c>
      <c r="AB645" s="56"/>
      <c r="AC645" s="81" t="s">
        <v>148</v>
      </c>
      <c r="AD645" s="79" t="s">
        <v>148</v>
      </c>
      <c r="AE645" s="79" t="s">
        <v>148</v>
      </c>
      <c r="AF645" s="52" t="str">
        <f t="shared" si="32"/>
        <v/>
      </c>
      <c r="AG645" s="80" t="s">
        <v>148</v>
      </c>
    </row>
    <row r="646" spans="1:33" s="26" customFormat="1" ht="16.5" customHeight="1" x14ac:dyDescent="0.3">
      <c r="A646" s="41" t="s">
        <v>31</v>
      </c>
      <c r="B646" s="42" t="s">
        <v>162</v>
      </c>
      <c r="C646" s="43" t="s">
        <v>214</v>
      </c>
      <c r="D646" s="44" t="s">
        <v>215</v>
      </c>
      <c r="E646" s="43" t="s">
        <v>216</v>
      </c>
      <c r="F646" s="43" t="s">
        <v>214</v>
      </c>
      <c r="G646" s="46" t="s">
        <v>146</v>
      </c>
      <c r="H646" s="46" t="s">
        <v>146</v>
      </c>
      <c r="I646" s="46" t="s">
        <v>149</v>
      </c>
      <c r="J646" s="47"/>
      <c r="K646" s="56" t="s">
        <v>148</v>
      </c>
      <c r="L646" s="56"/>
      <c r="M646" s="56" t="s">
        <v>148</v>
      </c>
      <c r="N646" s="79" t="s">
        <v>148</v>
      </c>
      <c r="O646" s="79" t="s">
        <v>148</v>
      </c>
      <c r="P646" s="52" t="str">
        <f t="shared" si="30"/>
        <v/>
      </c>
      <c r="Q646" s="56" t="s">
        <v>148</v>
      </c>
      <c r="R646" s="54"/>
      <c r="S646" s="72" t="s">
        <v>148</v>
      </c>
      <c r="T646" s="56"/>
      <c r="U646" s="56" t="s">
        <v>148</v>
      </c>
      <c r="V646" s="56" t="s">
        <v>148</v>
      </c>
      <c r="W646" s="56" t="s">
        <v>148</v>
      </c>
      <c r="X646" s="58" t="str">
        <f t="shared" si="31"/>
        <v/>
      </c>
      <c r="Y646" s="80" t="s">
        <v>148</v>
      </c>
      <c r="Z646" s="60"/>
      <c r="AA646" s="56" t="s">
        <v>148</v>
      </c>
      <c r="AB646" s="56"/>
      <c r="AC646" s="81" t="s">
        <v>148</v>
      </c>
      <c r="AD646" s="79" t="s">
        <v>148</v>
      </c>
      <c r="AE646" s="79" t="s">
        <v>148</v>
      </c>
      <c r="AF646" s="52" t="str">
        <f t="shared" si="32"/>
        <v/>
      </c>
      <c r="AG646" s="80" t="s">
        <v>148</v>
      </c>
    </row>
    <row r="647" spans="1:33" s="26" customFormat="1" ht="16.5" customHeight="1" x14ac:dyDescent="0.3">
      <c r="A647" s="41" t="s">
        <v>31</v>
      </c>
      <c r="B647" s="42" t="s">
        <v>162</v>
      </c>
      <c r="C647" s="43" t="s">
        <v>214</v>
      </c>
      <c r="D647" s="44" t="s">
        <v>215</v>
      </c>
      <c r="E647" s="43" t="s">
        <v>216</v>
      </c>
      <c r="F647" s="43" t="s">
        <v>214</v>
      </c>
      <c r="G647" s="46" t="s">
        <v>150</v>
      </c>
      <c r="H647" s="46" t="s">
        <v>150</v>
      </c>
      <c r="I647" s="46" t="s">
        <v>151</v>
      </c>
      <c r="J647" s="47"/>
      <c r="K647" s="56" t="s">
        <v>148</v>
      </c>
      <c r="L647" s="56"/>
      <c r="M647" s="56" t="s">
        <v>148</v>
      </c>
      <c r="N647" s="79" t="s">
        <v>148</v>
      </c>
      <c r="O647" s="79" t="s">
        <v>148</v>
      </c>
      <c r="P647" s="52" t="str">
        <f t="shared" si="30"/>
        <v/>
      </c>
      <c r="Q647" s="56" t="s">
        <v>148</v>
      </c>
      <c r="R647" s="54"/>
      <c r="S647" s="72" t="s">
        <v>148</v>
      </c>
      <c r="T647" s="56"/>
      <c r="U647" s="56" t="s">
        <v>148</v>
      </c>
      <c r="V647" s="56" t="s">
        <v>148</v>
      </c>
      <c r="W647" s="56" t="s">
        <v>148</v>
      </c>
      <c r="X647" s="58" t="str">
        <f t="shared" si="31"/>
        <v/>
      </c>
      <c r="Y647" s="80" t="s">
        <v>148</v>
      </c>
      <c r="Z647" s="60"/>
      <c r="AA647" s="56" t="s">
        <v>148</v>
      </c>
      <c r="AB647" s="56"/>
      <c r="AC647" s="81" t="s">
        <v>148</v>
      </c>
      <c r="AD647" s="79" t="s">
        <v>148</v>
      </c>
      <c r="AE647" s="79" t="s">
        <v>148</v>
      </c>
      <c r="AF647" s="52" t="str">
        <f t="shared" si="32"/>
        <v/>
      </c>
      <c r="AG647" s="80" t="s">
        <v>148</v>
      </c>
    </row>
    <row r="648" spans="1:33" s="26" customFormat="1" ht="16.5" customHeight="1" x14ac:dyDescent="0.3">
      <c r="A648" s="41" t="s">
        <v>31</v>
      </c>
      <c r="B648" s="42" t="s">
        <v>162</v>
      </c>
      <c r="C648" s="43" t="s">
        <v>214</v>
      </c>
      <c r="D648" s="44" t="s">
        <v>215</v>
      </c>
      <c r="E648" s="43" t="s">
        <v>216</v>
      </c>
      <c r="F648" s="43" t="s">
        <v>214</v>
      </c>
      <c r="G648" s="46" t="s">
        <v>150</v>
      </c>
      <c r="H648" s="46" t="s">
        <v>150</v>
      </c>
      <c r="I648" s="82" t="s">
        <v>152</v>
      </c>
      <c r="J648" s="47"/>
      <c r="K648" s="56" t="s">
        <v>148</v>
      </c>
      <c r="L648" s="56"/>
      <c r="M648" s="56" t="s">
        <v>148</v>
      </c>
      <c r="N648" s="79" t="s">
        <v>148</v>
      </c>
      <c r="O648" s="79" t="s">
        <v>148</v>
      </c>
      <c r="P648" s="52" t="str">
        <f t="shared" si="30"/>
        <v/>
      </c>
      <c r="Q648" s="56" t="s">
        <v>148</v>
      </c>
      <c r="R648" s="54"/>
      <c r="S648" s="72" t="s">
        <v>148</v>
      </c>
      <c r="T648" s="56"/>
      <c r="U648" s="56" t="s">
        <v>148</v>
      </c>
      <c r="V648" s="56" t="s">
        <v>148</v>
      </c>
      <c r="W648" s="56" t="s">
        <v>148</v>
      </c>
      <c r="X648" s="58" t="str">
        <f t="shared" si="31"/>
        <v/>
      </c>
      <c r="Y648" s="80" t="s">
        <v>148</v>
      </c>
      <c r="Z648" s="60"/>
      <c r="AA648" s="56" t="s">
        <v>148</v>
      </c>
      <c r="AB648" s="56"/>
      <c r="AC648" s="81" t="s">
        <v>148</v>
      </c>
      <c r="AD648" s="79" t="s">
        <v>148</v>
      </c>
      <c r="AE648" s="79" t="s">
        <v>148</v>
      </c>
      <c r="AF648" s="52" t="str">
        <f t="shared" si="32"/>
        <v/>
      </c>
      <c r="AG648" s="80" t="s">
        <v>148</v>
      </c>
    </row>
    <row r="649" spans="1:33" s="26" customFormat="1" ht="16.5" customHeight="1" x14ac:dyDescent="0.3">
      <c r="A649" s="41" t="s">
        <v>31</v>
      </c>
      <c r="B649" s="42" t="s">
        <v>162</v>
      </c>
      <c r="C649" s="43" t="s">
        <v>214</v>
      </c>
      <c r="D649" s="44" t="s">
        <v>215</v>
      </c>
      <c r="E649" s="43" t="s">
        <v>216</v>
      </c>
      <c r="F649" s="43" t="s">
        <v>214</v>
      </c>
      <c r="G649" s="46" t="s">
        <v>153</v>
      </c>
      <c r="H649" s="46" t="s">
        <v>153</v>
      </c>
      <c r="I649" s="46" t="s">
        <v>154</v>
      </c>
      <c r="J649" s="47"/>
      <c r="K649" s="56" t="s">
        <v>148</v>
      </c>
      <c r="L649" s="56"/>
      <c r="M649" s="56" t="s">
        <v>148</v>
      </c>
      <c r="N649" s="79" t="s">
        <v>148</v>
      </c>
      <c r="O649" s="79" t="s">
        <v>148</v>
      </c>
      <c r="P649" s="52" t="str">
        <f t="shared" si="30"/>
        <v/>
      </c>
      <c r="Q649" s="56" t="s">
        <v>148</v>
      </c>
      <c r="R649" s="54"/>
      <c r="S649" s="72" t="s">
        <v>148</v>
      </c>
      <c r="T649" s="56"/>
      <c r="U649" s="56" t="s">
        <v>148</v>
      </c>
      <c r="V649" s="56" t="s">
        <v>148</v>
      </c>
      <c r="W649" s="56" t="s">
        <v>148</v>
      </c>
      <c r="X649" s="58" t="str">
        <f t="shared" si="31"/>
        <v/>
      </c>
      <c r="Y649" s="80" t="s">
        <v>148</v>
      </c>
      <c r="Z649" s="60"/>
      <c r="AA649" s="56" t="s">
        <v>148</v>
      </c>
      <c r="AB649" s="56"/>
      <c r="AC649" s="81" t="s">
        <v>148</v>
      </c>
      <c r="AD649" s="79" t="s">
        <v>148</v>
      </c>
      <c r="AE649" s="79" t="s">
        <v>148</v>
      </c>
      <c r="AF649" s="52" t="str">
        <f t="shared" si="32"/>
        <v/>
      </c>
      <c r="AG649" s="80" t="s">
        <v>148</v>
      </c>
    </row>
    <row r="650" spans="1:33" s="26" customFormat="1" ht="16.5" customHeight="1" x14ac:dyDescent="0.3">
      <c r="A650" s="41" t="s">
        <v>31</v>
      </c>
      <c r="B650" s="42" t="s">
        <v>162</v>
      </c>
      <c r="C650" s="43" t="s">
        <v>214</v>
      </c>
      <c r="D650" s="44" t="s">
        <v>215</v>
      </c>
      <c r="E650" s="43" t="s">
        <v>216</v>
      </c>
      <c r="F650" s="43" t="s">
        <v>214</v>
      </c>
      <c r="G650" s="46" t="s">
        <v>153</v>
      </c>
      <c r="H650" s="46" t="s">
        <v>153</v>
      </c>
      <c r="I650" s="82" t="s">
        <v>155</v>
      </c>
      <c r="J650" s="47"/>
      <c r="K650" s="56" t="s">
        <v>148</v>
      </c>
      <c r="L650" s="56"/>
      <c r="M650" s="56" t="s">
        <v>148</v>
      </c>
      <c r="N650" s="79" t="s">
        <v>148</v>
      </c>
      <c r="O650" s="79" t="s">
        <v>148</v>
      </c>
      <c r="P650" s="52" t="str">
        <f t="shared" si="30"/>
        <v/>
      </c>
      <c r="Q650" s="56" t="s">
        <v>148</v>
      </c>
      <c r="R650" s="54"/>
      <c r="S650" s="72" t="s">
        <v>148</v>
      </c>
      <c r="T650" s="56"/>
      <c r="U650" s="56" t="s">
        <v>148</v>
      </c>
      <c r="V650" s="56" t="s">
        <v>148</v>
      </c>
      <c r="W650" s="56" t="s">
        <v>148</v>
      </c>
      <c r="X650" s="58" t="str">
        <f t="shared" si="31"/>
        <v/>
      </c>
      <c r="Y650" s="80" t="s">
        <v>148</v>
      </c>
      <c r="Z650" s="60"/>
      <c r="AA650" s="56" t="s">
        <v>148</v>
      </c>
      <c r="AB650" s="56"/>
      <c r="AC650" s="81" t="s">
        <v>148</v>
      </c>
      <c r="AD650" s="79" t="s">
        <v>148</v>
      </c>
      <c r="AE650" s="79" t="s">
        <v>148</v>
      </c>
      <c r="AF650" s="52" t="str">
        <f t="shared" si="32"/>
        <v/>
      </c>
      <c r="AG650" s="80" t="s">
        <v>148</v>
      </c>
    </row>
    <row r="651" spans="1:33" s="26" customFormat="1" ht="16.5" customHeight="1" x14ac:dyDescent="0.3">
      <c r="A651" s="41" t="s">
        <v>31</v>
      </c>
      <c r="B651" s="42" t="s">
        <v>162</v>
      </c>
      <c r="C651" s="43" t="s">
        <v>214</v>
      </c>
      <c r="D651" s="44" t="s">
        <v>215</v>
      </c>
      <c r="E651" s="43" t="s">
        <v>216</v>
      </c>
      <c r="F651" s="43" t="s">
        <v>214</v>
      </c>
      <c r="G651" s="46" t="s">
        <v>156</v>
      </c>
      <c r="H651" s="46" t="s">
        <v>156</v>
      </c>
      <c r="I651" s="46" t="s">
        <v>147</v>
      </c>
      <c r="J651" s="47"/>
      <c r="K651" s="56" t="s">
        <v>148</v>
      </c>
      <c r="L651" s="56"/>
      <c r="M651" s="56" t="s">
        <v>148</v>
      </c>
      <c r="N651" s="79" t="s">
        <v>148</v>
      </c>
      <c r="O651" s="79" t="s">
        <v>148</v>
      </c>
      <c r="P651" s="52" t="str">
        <f t="shared" si="30"/>
        <v/>
      </c>
      <c r="Q651" s="56" t="s">
        <v>148</v>
      </c>
      <c r="R651" s="54"/>
      <c r="S651" s="72" t="s">
        <v>148</v>
      </c>
      <c r="T651" s="56"/>
      <c r="U651" s="56" t="s">
        <v>148</v>
      </c>
      <c r="V651" s="56" t="s">
        <v>148</v>
      </c>
      <c r="W651" s="56" t="s">
        <v>148</v>
      </c>
      <c r="X651" s="58" t="str">
        <f t="shared" si="31"/>
        <v/>
      </c>
      <c r="Y651" s="80" t="s">
        <v>148</v>
      </c>
      <c r="Z651" s="60"/>
      <c r="AA651" s="56" t="s">
        <v>148</v>
      </c>
      <c r="AB651" s="56"/>
      <c r="AC651" s="81" t="s">
        <v>148</v>
      </c>
      <c r="AD651" s="79" t="s">
        <v>148</v>
      </c>
      <c r="AE651" s="79" t="s">
        <v>148</v>
      </c>
      <c r="AF651" s="52" t="str">
        <f t="shared" si="32"/>
        <v/>
      </c>
      <c r="AG651" s="80" t="s">
        <v>148</v>
      </c>
    </row>
    <row r="652" spans="1:33" s="26" customFormat="1" ht="16.5" customHeight="1" x14ac:dyDescent="0.3">
      <c r="A652" s="41" t="s">
        <v>31</v>
      </c>
      <c r="B652" s="42" t="s">
        <v>162</v>
      </c>
      <c r="C652" s="43" t="s">
        <v>214</v>
      </c>
      <c r="D652" s="44" t="s">
        <v>215</v>
      </c>
      <c r="E652" s="43" t="s">
        <v>216</v>
      </c>
      <c r="F652" s="43" t="s">
        <v>214</v>
      </c>
      <c r="G652" s="46" t="s">
        <v>156</v>
      </c>
      <c r="H652" s="46" t="s">
        <v>156</v>
      </c>
      <c r="I652" s="46" t="s">
        <v>149</v>
      </c>
      <c r="J652" s="47"/>
      <c r="K652" s="56" t="s">
        <v>148</v>
      </c>
      <c r="L652" s="56"/>
      <c r="M652" s="56" t="s">
        <v>148</v>
      </c>
      <c r="N652" s="79" t="s">
        <v>148</v>
      </c>
      <c r="O652" s="79" t="s">
        <v>148</v>
      </c>
      <c r="P652" s="52" t="str">
        <f t="shared" si="30"/>
        <v/>
      </c>
      <c r="Q652" s="56" t="s">
        <v>148</v>
      </c>
      <c r="R652" s="54"/>
      <c r="S652" s="72" t="s">
        <v>148</v>
      </c>
      <c r="T652" s="56"/>
      <c r="U652" s="56" t="s">
        <v>148</v>
      </c>
      <c r="V652" s="56" t="s">
        <v>148</v>
      </c>
      <c r="W652" s="56" t="s">
        <v>148</v>
      </c>
      <c r="X652" s="58" t="str">
        <f t="shared" si="31"/>
        <v/>
      </c>
      <c r="Y652" s="80" t="s">
        <v>148</v>
      </c>
      <c r="Z652" s="60"/>
      <c r="AA652" s="56" t="s">
        <v>148</v>
      </c>
      <c r="AB652" s="56"/>
      <c r="AC652" s="81" t="s">
        <v>148</v>
      </c>
      <c r="AD652" s="79" t="s">
        <v>148</v>
      </c>
      <c r="AE652" s="79" t="s">
        <v>148</v>
      </c>
      <c r="AF652" s="52" t="str">
        <f t="shared" si="32"/>
        <v/>
      </c>
      <c r="AG652" s="80" t="s">
        <v>148</v>
      </c>
    </row>
    <row r="653" spans="1:33" s="26" customFormat="1" ht="16.5" customHeight="1" x14ac:dyDescent="0.3">
      <c r="A653" s="41" t="s">
        <v>31</v>
      </c>
      <c r="B653" s="42" t="s">
        <v>162</v>
      </c>
      <c r="C653" s="43" t="s">
        <v>214</v>
      </c>
      <c r="D653" s="44" t="s">
        <v>215</v>
      </c>
      <c r="E653" s="43" t="s">
        <v>216</v>
      </c>
      <c r="F653" s="43" t="s">
        <v>214</v>
      </c>
      <c r="G653" s="46" t="s">
        <v>157</v>
      </c>
      <c r="H653" s="46" t="s">
        <v>157</v>
      </c>
      <c r="I653" s="46" t="s">
        <v>151</v>
      </c>
      <c r="J653" s="47"/>
      <c r="K653" s="56" t="s">
        <v>148</v>
      </c>
      <c r="L653" s="56"/>
      <c r="M653" s="56" t="s">
        <v>148</v>
      </c>
      <c r="N653" s="79" t="s">
        <v>148</v>
      </c>
      <c r="O653" s="79" t="s">
        <v>148</v>
      </c>
      <c r="P653" s="52" t="str">
        <f t="shared" si="30"/>
        <v/>
      </c>
      <c r="Q653" s="56" t="s">
        <v>148</v>
      </c>
      <c r="R653" s="54"/>
      <c r="S653" s="72" t="s">
        <v>148</v>
      </c>
      <c r="T653" s="56"/>
      <c r="U653" s="56" t="s">
        <v>148</v>
      </c>
      <c r="V653" s="56" t="s">
        <v>148</v>
      </c>
      <c r="W653" s="56" t="s">
        <v>148</v>
      </c>
      <c r="X653" s="58" t="str">
        <f t="shared" si="31"/>
        <v/>
      </c>
      <c r="Y653" s="80" t="s">
        <v>148</v>
      </c>
      <c r="Z653" s="60"/>
      <c r="AA653" s="56" t="s">
        <v>148</v>
      </c>
      <c r="AB653" s="56"/>
      <c r="AC653" s="81" t="s">
        <v>148</v>
      </c>
      <c r="AD653" s="79" t="s">
        <v>148</v>
      </c>
      <c r="AE653" s="79" t="s">
        <v>148</v>
      </c>
      <c r="AF653" s="52" t="str">
        <f t="shared" si="32"/>
        <v/>
      </c>
      <c r="AG653" s="80" t="s">
        <v>148</v>
      </c>
    </row>
    <row r="654" spans="1:33" s="26" customFormat="1" ht="16.5" customHeight="1" x14ac:dyDescent="0.3">
      <c r="A654" s="41" t="s">
        <v>31</v>
      </c>
      <c r="B654" s="42" t="s">
        <v>162</v>
      </c>
      <c r="C654" s="43" t="s">
        <v>214</v>
      </c>
      <c r="D654" s="44" t="s">
        <v>215</v>
      </c>
      <c r="E654" s="43" t="s">
        <v>216</v>
      </c>
      <c r="F654" s="43" t="s">
        <v>214</v>
      </c>
      <c r="G654" s="46" t="s">
        <v>157</v>
      </c>
      <c r="H654" s="46" t="s">
        <v>157</v>
      </c>
      <c r="I654" s="82" t="s">
        <v>152</v>
      </c>
      <c r="J654" s="47"/>
      <c r="K654" s="56" t="s">
        <v>148</v>
      </c>
      <c r="L654" s="56"/>
      <c r="M654" s="56" t="s">
        <v>148</v>
      </c>
      <c r="N654" s="79" t="s">
        <v>148</v>
      </c>
      <c r="O654" s="79" t="s">
        <v>148</v>
      </c>
      <c r="P654" s="52" t="str">
        <f t="shared" si="30"/>
        <v/>
      </c>
      <c r="Q654" s="56" t="s">
        <v>148</v>
      </c>
      <c r="R654" s="54"/>
      <c r="S654" s="72" t="s">
        <v>148</v>
      </c>
      <c r="T654" s="56"/>
      <c r="U654" s="56" t="s">
        <v>148</v>
      </c>
      <c r="V654" s="56" t="s">
        <v>148</v>
      </c>
      <c r="W654" s="56" t="s">
        <v>148</v>
      </c>
      <c r="X654" s="58" t="str">
        <f t="shared" si="31"/>
        <v/>
      </c>
      <c r="Y654" s="80" t="s">
        <v>148</v>
      </c>
      <c r="Z654" s="60"/>
      <c r="AA654" s="56" t="s">
        <v>148</v>
      </c>
      <c r="AB654" s="56"/>
      <c r="AC654" s="81" t="s">
        <v>148</v>
      </c>
      <c r="AD654" s="79" t="s">
        <v>148</v>
      </c>
      <c r="AE654" s="79" t="s">
        <v>148</v>
      </c>
      <c r="AF654" s="52" t="str">
        <f t="shared" si="32"/>
        <v/>
      </c>
      <c r="AG654" s="80" t="s">
        <v>148</v>
      </c>
    </row>
    <row r="655" spans="1:33" s="26" customFormat="1" ht="16.5" customHeight="1" x14ac:dyDescent="0.3">
      <c r="A655" s="41" t="s">
        <v>31</v>
      </c>
      <c r="B655" s="42" t="s">
        <v>162</v>
      </c>
      <c r="C655" s="43" t="s">
        <v>214</v>
      </c>
      <c r="D655" s="44" t="s">
        <v>215</v>
      </c>
      <c r="E655" s="43" t="s">
        <v>216</v>
      </c>
      <c r="F655" s="43" t="s">
        <v>214</v>
      </c>
      <c r="G655" s="46" t="s">
        <v>158</v>
      </c>
      <c r="H655" s="46" t="s">
        <v>158</v>
      </c>
      <c r="I655" s="46" t="s">
        <v>154</v>
      </c>
      <c r="J655" s="47"/>
      <c r="K655" s="56" t="s">
        <v>148</v>
      </c>
      <c r="L655" s="56"/>
      <c r="M655" s="56" t="s">
        <v>148</v>
      </c>
      <c r="N655" s="79" t="s">
        <v>148</v>
      </c>
      <c r="O655" s="79" t="s">
        <v>148</v>
      </c>
      <c r="P655" s="52" t="str">
        <f t="shared" si="30"/>
        <v/>
      </c>
      <c r="Q655" s="56" t="s">
        <v>148</v>
      </c>
      <c r="R655" s="54"/>
      <c r="S655" s="72" t="s">
        <v>148</v>
      </c>
      <c r="T655" s="56"/>
      <c r="U655" s="56" t="s">
        <v>148</v>
      </c>
      <c r="V655" s="56" t="s">
        <v>148</v>
      </c>
      <c r="W655" s="56" t="s">
        <v>148</v>
      </c>
      <c r="X655" s="58" t="str">
        <f t="shared" si="31"/>
        <v/>
      </c>
      <c r="Y655" s="80" t="s">
        <v>148</v>
      </c>
      <c r="Z655" s="60"/>
      <c r="AA655" s="56" t="s">
        <v>148</v>
      </c>
      <c r="AB655" s="56"/>
      <c r="AC655" s="81" t="s">
        <v>148</v>
      </c>
      <c r="AD655" s="79" t="s">
        <v>148</v>
      </c>
      <c r="AE655" s="79" t="s">
        <v>148</v>
      </c>
      <c r="AF655" s="52" t="str">
        <f t="shared" si="32"/>
        <v/>
      </c>
      <c r="AG655" s="80" t="s">
        <v>148</v>
      </c>
    </row>
    <row r="656" spans="1:33" s="26" customFormat="1" ht="16.5" customHeight="1" x14ac:dyDescent="0.3">
      <c r="A656" s="41" t="s">
        <v>31</v>
      </c>
      <c r="B656" s="42" t="s">
        <v>162</v>
      </c>
      <c r="C656" s="43" t="s">
        <v>214</v>
      </c>
      <c r="D656" s="44" t="s">
        <v>215</v>
      </c>
      <c r="E656" s="43" t="s">
        <v>216</v>
      </c>
      <c r="F656" s="43" t="s">
        <v>214</v>
      </c>
      <c r="G656" s="46" t="s">
        <v>158</v>
      </c>
      <c r="H656" s="46" t="s">
        <v>158</v>
      </c>
      <c r="I656" s="82" t="s">
        <v>155</v>
      </c>
      <c r="J656" s="47"/>
      <c r="K656" s="56" t="s">
        <v>148</v>
      </c>
      <c r="L656" s="56"/>
      <c r="M656" s="56" t="s">
        <v>148</v>
      </c>
      <c r="N656" s="79" t="s">
        <v>148</v>
      </c>
      <c r="O656" s="79" t="s">
        <v>148</v>
      </c>
      <c r="P656" s="52" t="str">
        <f t="shared" si="30"/>
        <v/>
      </c>
      <c r="Q656" s="56" t="s">
        <v>148</v>
      </c>
      <c r="R656" s="54"/>
      <c r="S656" s="72" t="s">
        <v>148</v>
      </c>
      <c r="T656" s="56"/>
      <c r="U656" s="56" t="s">
        <v>148</v>
      </c>
      <c r="V656" s="56" t="s">
        <v>148</v>
      </c>
      <c r="W656" s="56" t="s">
        <v>148</v>
      </c>
      <c r="X656" s="58" t="str">
        <f t="shared" si="31"/>
        <v/>
      </c>
      <c r="Y656" s="80" t="s">
        <v>148</v>
      </c>
      <c r="Z656" s="60"/>
      <c r="AA656" s="56" t="s">
        <v>148</v>
      </c>
      <c r="AB656" s="56"/>
      <c r="AC656" s="81" t="s">
        <v>148</v>
      </c>
      <c r="AD656" s="79" t="s">
        <v>148</v>
      </c>
      <c r="AE656" s="79" t="s">
        <v>148</v>
      </c>
      <c r="AF656" s="52" t="str">
        <f t="shared" si="32"/>
        <v/>
      </c>
      <c r="AG656" s="80" t="s">
        <v>148</v>
      </c>
    </row>
    <row r="657" spans="1:33" s="26" customFormat="1" ht="16.5" customHeight="1" x14ac:dyDescent="0.3">
      <c r="A657" s="41" t="s">
        <v>31</v>
      </c>
      <c r="B657" s="42" t="s">
        <v>162</v>
      </c>
      <c r="C657" s="43" t="s">
        <v>214</v>
      </c>
      <c r="D657" s="44" t="s">
        <v>215</v>
      </c>
      <c r="E657" s="43" t="s">
        <v>216</v>
      </c>
      <c r="F657" s="43" t="s">
        <v>214</v>
      </c>
      <c r="G657" s="46" t="s">
        <v>159</v>
      </c>
      <c r="H657" s="46" t="s">
        <v>159</v>
      </c>
      <c r="I657" s="46" t="s">
        <v>147</v>
      </c>
      <c r="J657" s="47"/>
      <c r="K657" s="56" t="s">
        <v>148</v>
      </c>
      <c r="L657" s="56"/>
      <c r="M657" s="56" t="s">
        <v>148</v>
      </c>
      <c r="N657" s="79" t="s">
        <v>148</v>
      </c>
      <c r="O657" s="79" t="s">
        <v>148</v>
      </c>
      <c r="P657" s="52" t="str">
        <f t="shared" si="30"/>
        <v/>
      </c>
      <c r="Q657" s="56" t="s">
        <v>148</v>
      </c>
      <c r="R657" s="54"/>
      <c r="S657" s="72" t="s">
        <v>148</v>
      </c>
      <c r="T657" s="56"/>
      <c r="U657" s="56" t="s">
        <v>148</v>
      </c>
      <c r="V657" s="56" t="s">
        <v>148</v>
      </c>
      <c r="W657" s="56" t="s">
        <v>148</v>
      </c>
      <c r="X657" s="58" t="str">
        <f t="shared" si="31"/>
        <v/>
      </c>
      <c r="Y657" s="80" t="s">
        <v>148</v>
      </c>
      <c r="Z657" s="60"/>
      <c r="AA657" s="56" t="s">
        <v>148</v>
      </c>
      <c r="AB657" s="56"/>
      <c r="AC657" s="81" t="s">
        <v>148</v>
      </c>
      <c r="AD657" s="79" t="s">
        <v>148</v>
      </c>
      <c r="AE657" s="79" t="s">
        <v>148</v>
      </c>
      <c r="AF657" s="52" t="str">
        <f t="shared" si="32"/>
        <v/>
      </c>
      <c r="AG657" s="80" t="s">
        <v>148</v>
      </c>
    </row>
    <row r="658" spans="1:33" s="26" customFormat="1" ht="16.5" customHeight="1" x14ac:dyDescent="0.3">
      <c r="A658" s="41" t="s">
        <v>31</v>
      </c>
      <c r="B658" s="42" t="s">
        <v>162</v>
      </c>
      <c r="C658" s="43" t="s">
        <v>214</v>
      </c>
      <c r="D658" s="44" t="s">
        <v>215</v>
      </c>
      <c r="E658" s="43" t="s">
        <v>216</v>
      </c>
      <c r="F658" s="43" t="s">
        <v>214</v>
      </c>
      <c r="G658" s="46" t="s">
        <v>159</v>
      </c>
      <c r="H658" s="46" t="s">
        <v>159</v>
      </c>
      <c r="I658" s="46" t="s">
        <v>149</v>
      </c>
      <c r="J658" s="47"/>
      <c r="K658" s="56" t="s">
        <v>148</v>
      </c>
      <c r="L658" s="56"/>
      <c r="M658" s="56" t="s">
        <v>148</v>
      </c>
      <c r="N658" s="79" t="s">
        <v>148</v>
      </c>
      <c r="O658" s="79" t="s">
        <v>148</v>
      </c>
      <c r="P658" s="52" t="str">
        <f t="shared" si="30"/>
        <v/>
      </c>
      <c r="Q658" s="56" t="s">
        <v>148</v>
      </c>
      <c r="R658" s="54"/>
      <c r="S658" s="72" t="s">
        <v>148</v>
      </c>
      <c r="T658" s="56"/>
      <c r="U658" s="56" t="s">
        <v>148</v>
      </c>
      <c r="V658" s="56" t="s">
        <v>148</v>
      </c>
      <c r="W658" s="56" t="s">
        <v>148</v>
      </c>
      <c r="X658" s="58" t="str">
        <f t="shared" si="31"/>
        <v/>
      </c>
      <c r="Y658" s="80" t="s">
        <v>148</v>
      </c>
      <c r="Z658" s="60"/>
      <c r="AA658" s="56" t="s">
        <v>148</v>
      </c>
      <c r="AB658" s="56"/>
      <c r="AC658" s="81" t="s">
        <v>148</v>
      </c>
      <c r="AD658" s="79" t="s">
        <v>148</v>
      </c>
      <c r="AE658" s="79" t="s">
        <v>148</v>
      </c>
      <c r="AF658" s="52" t="str">
        <f t="shared" si="32"/>
        <v/>
      </c>
      <c r="AG658" s="80" t="s">
        <v>148</v>
      </c>
    </row>
    <row r="659" spans="1:33" s="26" customFormat="1" ht="16.5" customHeight="1" x14ac:dyDescent="0.3">
      <c r="A659" s="41" t="s">
        <v>31</v>
      </c>
      <c r="B659" s="42" t="s">
        <v>162</v>
      </c>
      <c r="C659" s="43" t="s">
        <v>214</v>
      </c>
      <c r="D659" s="44" t="s">
        <v>215</v>
      </c>
      <c r="E659" s="43" t="s">
        <v>216</v>
      </c>
      <c r="F659" s="43" t="s">
        <v>214</v>
      </c>
      <c r="G659" s="46" t="s">
        <v>160</v>
      </c>
      <c r="H659" s="46" t="s">
        <v>160</v>
      </c>
      <c r="I659" s="46" t="s">
        <v>151</v>
      </c>
      <c r="J659" s="47"/>
      <c r="K659" s="56" t="s">
        <v>148</v>
      </c>
      <c r="L659" s="56"/>
      <c r="M659" s="56" t="s">
        <v>148</v>
      </c>
      <c r="N659" s="79" t="s">
        <v>148</v>
      </c>
      <c r="O659" s="79" t="s">
        <v>148</v>
      </c>
      <c r="P659" s="52" t="str">
        <f t="shared" si="30"/>
        <v/>
      </c>
      <c r="Q659" s="56" t="s">
        <v>148</v>
      </c>
      <c r="R659" s="54"/>
      <c r="S659" s="72" t="s">
        <v>148</v>
      </c>
      <c r="T659" s="56"/>
      <c r="U659" s="56" t="s">
        <v>148</v>
      </c>
      <c r="V659" s="56" t="s">
        <v>148</v>
      </c>
      <c r="W659" s="56" t="s">
        <v>148</v>
      </c>
      <c r="X659" s="58" t="str">
        <f t="shared" si="31"/>
        <v/>
      </c>
      <c r="Y659" s="80" t="s">
        <v>148</v>
      </c>
      <c r="Z659" s="60"/>
      <c r="AA659" s="56" t="s">
        <v>148</v>
      </c>
      <c r="AB659" s="56"/>
      <c r="AC659" s="81" t="s">
        <v>148</v>
      </c>
      <c r="AD659" s="79" t="s">
        <v>148</v>
      </c>
      <c r="AE659" s="79" t="s">
        <v>148</v>
      </c>
      <c r="AF659" s="52" t="str">
        <f t="shared" si="32"/>
        <v/>
      </c>
      <c r="AG659" s="80" t="s">
        <v>148</v>
      </c>
    </row>
    <row r="660" spans="1:33" s="26" customFormat="1" ht="16.5" customHeight="1" x14ac:dyDescent="0.3">
      <c r="A660" s="41" t="s">
        <v>31</v>
      </c>
      <c r="B660" s="42" t="s">
        <v>162</v>
      </c>
      <c r="C660" s="43" t="s">
        <v>214</v>
      </c>
      <c r="D660" s="44" t="s">
        <v>215</v>
      </c>
      <c r="E660" s="43" t="s">
        <v>216</v>
      </c>
      <c r="F660" s="43" t="s">
        <v>214</v>
      </c>
      <c r="G660" s="46" t="s">
        <v>160</v>
      </c>
      <c r="H660" s="46" t="s">
        <v>160</v>
      </c>
      <c r="I660" s="82" t="s">
        <v>152</v>
      </c>
      <c r="J660" s="47"/>
      <c r="K660" s="56" t="s">
        <v>148</v>
      </c>
      <c r="L660" s="56"/>
      <c r="M660" s="56" t="s">
        <v>148</v>
      </c>
      <c r="N660" s="79" t="s">
        <v>148</v>
      </c>
      <c r="O660" s="79" t="s">
        <v>148</v>
      </c>
      <c r="P660" s="52" t="str">
        <f t="shared" si="30"/>
        <v/>
      </c>
      <c r="Q660" s="56" t="s">
        <v>148</v>
      </c>
      <c r="R660" s="54"/>
      <c r="S660" s="72" t="s">
        <v>148</v>
      </c>
      <c r="T660" s="56"/>
      <c r="U660" s="56" t="s">
        <v>148</v>
      </c>
      <c r="V660" s="56" t="s">
        <v>148</v>
      </c>
      <c r="W660" s="56" t="s">
        <v>148</v>
      </c>
      <c r="X660" s="58" t="str">
        <f t="shared" si="31"/>
        <v/>
      </c>
      <c r="Y660" s="80" t="s">
        <v>148</v>
      </c>
      <c r="Z660" s="60"/>
      <c r="AA660" s="56" t="s">
        <v>148</v>
      </c>
      <c r="AB660" s="56"/>
      <c r="AC660" s="81" t="s">
        <v>148</v>
      </c>
      <c r="AD660" s="79" t="s">
        <v>148</v>
      </c>
      <c r="AE660" s="79" t="s">
        <v>148</v>
      </c>
      <c r="AF660" s="52" t="str">
        <f t="shared" si="32"/>
        <v/>
      </c>
      <c r="AG660" s="80" t="s">
        <v>148</v>
      </c>
    </row>
    <row r="661" spans="1:33" s="26" customFormat="1" ht="16.5" customHeight="1" x14ac:dyDescent="0.3">
      <c r="A661" s="41" t="s">
        <v>31</v>
      </c>
      <c r="B661" s="42" t="s">
        <v>162</v>
      </c>
      <c r="C661" s="43" t="s">
        <v>214</v>
      </c>
      <c r="D661" s="44" t="s">
        <v>215</v>
      </c>
      <c r="E661" s="43" t="s">
        <v>216</v>
      </c>
      <c r="F661" s="43" t="s">
        <v>214</v>
      </c>
      <c r="G661" s="46" t="s">
        <v>161</v>
      </c>
      <c r="H661" s="46" t="s">
        <v>161</v>
      </c>
      <c r="I661" s="46" t="s">
        <v>154</v>
      </c>
      <c r="J661" s="47"/>
      <c r="K661" s="56" t="s">
        <v>148</v>
      </c>
      <c r="L661" s="56"/>
      <c r="M661" s="56" t="s">
        <v>148</v>
      </c>
      <c r="N661" s="79" t="s">
        <v>148</v>
      </c>
      <c r="O661" s="79" t="s">
        <v>148</v>
      </c>
      <c r="P661" s="52" t="str">
        <f t="shared" si="30"/>
        <v/>
      </c>
      <c r="Q661" s="56" t="s">
        <v>148</v>
      </c>
      <c r="R661" s="54"/>
      <c r="S661" s="72" t="s">
        <v>148</v>
      </c>
      <c r="T661" s="56"/>
      <c r="U661" s="56" t="s">
        <v>148</v>
      </c>
      <c r="V661" s="56" t="s">
        <v>148</v>
      </c>
      <c r="W661" s="56" t="s">
        <v>148</v>
      </c>
      <c r="X661" s="58" t="str">
        <f t="shared" si="31"/>
        <v/>
      </c>
      <c r="Y661" s="80" t="s">
        <v>148</v>
      </c>
      <c r="Z661" s="60"/>
      <c r="AA661" s="56" t="s">
        <v>148</v>
      </c>
      <c r="AB661" s="56"/>
      <c r="AC661" s="81" t="s">
        <v>148</v>
      </c>
      <c r="AD661" s="79" t="s">
        <v>148</v>
      </c>
      <c r="AE661" s="79" t="s">
        <v>148</v>
      </c>
      <c r="AF661" s="52" t="str">
        <f t="shared" si="32"/>
        <v/>
      </c>
      <c r="AG661" s="80" t="s">
        <v>148</v>
      </c>
    </row>
    <row r="662" spans="1:33" s="26" customFormat="1" ht="16.5" customHeight="1" thickBot="1" x14ac:dyDescent="0.35">
      <c r="A662" s="93" t="s">
        <v>31</v>
      </c>
      <c r="B662" s="94" t="s">
        <v>162</v>
      </c>
      <c r="C662" s="95" t="s">
        <v>214</v>
      </c>
      <c r="D662" s="96" t="s">
        <v>215</v>
      </c>
      <c r="E662" s="95" t="s">
        <v>216</v>
      </c>
      <c r="F662" s="95" t="s">
        <v>214</v>
      </c>
      <c r="G662" s="97" t="s">
        <v>161</v>
      </c>
      <c r="H662" s="97" t="s">
        <v>161</v>
      </c>
      <c r="I662" s="98" t="s">
        <v>155</v>
      </c>
      <c r="J662" s="99"/>
      <c r="K662" s="100" t="s">
        <v>148</v>
      </c>
      <c r="L662" s="100"/>
      <c r="M662" s="100" t="s">
        <v>148</v>
      </c>
      <c r="N662" s="101" t="s">
        <v>148</v>
      </c>
      <c r="O662" s="101" t="s">
        <v>148</v>
      </c>
      <c r="P662" s="102" t="str">
        <f t="shared" si="30"/>
        <v/>
      </c>
      <c r="Q662" s="100" t="s">
        <v>148</v>
      </c>
      <c r="R662" s="103"/>
      <c r="S662" s="104" t="s">
        <v>148</v>
      </c>
      <c r="T662" s="100"/>
      <c r="U662" s="100" t="s">
        <v>148</v>
      </c>
      <c r="V662" s="100" t="s">
        <v>148</v>
      </c>
      <c r="W662" s="100" t="s">
        <v>148</v>
      </c>
      <c r="X662" s="105" t="str">
        <f t="shared" si="31"/>
        <v/>
      </c>
      <c r="Y662" s="106" t="s">
        <v>148</v>
      </c>
      <c r="Z662" s="107"/>
      <c r="AA662" s="100" t="s">
        <v>148</v>
      </c>
      <c r="AB662" s="100"/>
      <c r="AC662" s="108" t="s">
        <v>148</v>
      </c>
      <c r="AD662" s="101" t="s">
        <v>148</v>
      </c>
      <c r="AE662" s="101" t="s">
        <v>148</v>
      </c>
      <c r="AF662" s="102" t="str">
        <f t="shared" si="32"/>
        <v/>
      </c>
      <c r="AG662" s="106" t="s">
        <v>148</v>
      </c>
    </row>
  </sheetData>
  <conditionalFormatting sqref="P3:P662">
    <cfRule type="cellIs" dxfId="251" priority="252" operator="greaterThan">
      <formula>0.2</formula>
    </cfRule>
  </conditionalFormatting>
  <conditionalFormatting sqref="P3:P662">
    <cfRule type="cellIs" dxfId="250" priority="251" operator="greaterThan">
      <formula>0.25</formula>
    </cfRule>
  </conditionalFormatting>
  <conditionalFormatting sqref="AF3:AF20 AF30:AF75 AF360:AF405 AF470:AF515 AF580:AF625 AF635:AF662 AF305:AF350 AF415:AF460 AF525:AF570 AF195:AF240 AF250:AF295 AF85:AF130 AF140:AF185">
    <cfRule type="cellIs" dxfId="249" priority="247" operator="greaterThan">
      <formula>0.25</formula>
    </cfRule>
  </conditionalFormatting>
  <conditionalFormatting sqref="X4:X8 X59:X63 X114:X118 X169:X222 X224:X277 X279:X332 X334:X387 X609:X662 X554:X607 X499:X552 X444:X497 X389:X442 X10:X57 X65:X112 X120:X167">
    <cfRule type="cellIs" dxfId="248" priority="250" operator="greaterThan">
      <formula>0.2</formula>
    </cfRule>
  </conditionalFormatting>
  <conditionalFormatting sqref="X4:X8 X59:X63 X114:X118 X169:X222 X224:X277 X279:X332 X334:X387 X609:X662 X554:X607 X499:X552 X444:X497 X389:X442 X10:X57 X65:X112 X120:X167">
    <cfRule type="cellIs" dxfId="247" priority="249" operator="greaterThan">
      <formula>0.25</formula>
    </cfRule>
  </conditionalFormatting>
  <conditionalFormatting sqref="AF3:AF20 AF30:AF75 AF360:AF405 AF470:AF515 AF580:AF625 AF635:AF662 AF305:AF350 AF415:AF460 AF525:AF570 AF195:AF240 AF250:AF295 AF85:AF130 AF140:AF185">
    <cfRule type="cellIs" dxfId="246" priority="248" operator="greaterThan">
      <formula>0.2</formula>
    </cfRule>
  </conditionalFormatting>
  <conditionalFormatting sqref="X3">
    <cfRule type="cellIs" dxfId="245" priority="246" operator="greaterThan">
      <formula>0.2</formula>
    </cfRule>
  </conditionalFormatting>
  <conditionalFormatting sqref="X3">
    <cfRule type="cellIs" dxfId="244" priority="245" operator="greaterThan">
      <formula>0.25</formula>
    </cfRule>
  </conditionalFormatting>
  <conditionalFormatting sqref="X58">
    <cfRule type="cellIs" dxfId="243" priority="244" operator="greaterThan">
      <formula>0.2</formula>
    </cfRule>
  </conditionalFormatting>
  <conditionalFormatting sqref="X58">
    <cfRule type="cellIs" dxfId="242" priority="243" operator="greaterThan">
      <formula>0.25</formula>
    </cfRule>
  </conditionalFormatting>
  <conditionalFormatting sqref="X113">
    <cfRule type="cellIs" dxfId="241" priority="242" operator="greaterThan">
      <formula>0.2</formula>
    </cfRule>
  </conditionalFormatting>
  <conditionalFormatting sqref="X113">
    <cfRule type="cellIs" dxfId="240" priority="241" operator="greaterThan">
      <formula>0.25</formula>
    </cfRule>
  </conditionalFormatting>
  <conditionalFormatting sqref="X168">
    <cfRule type="cellIs" dxfId="239" priority="240" operator="greaterThan">
      <formula>0.2</formula>
    </cfRule>
  </conditionalFormatting>
  <conditionalFormatting sqref="X168">
    <cfRule type="cellIs" dxfId="238" priority="239" operator="greaterThan">
      <formula>0.25</formula>
    </cfRule>
  </conditionalFormatting>
  <conditionalFormatting sqref="X223">
    <cfRule type="cellIs" dxfId="237" priority="238" operator="greaterThan">
      <formula>0.2</formula>
    </cfRule>
  </conditionalFormatting>
  <conditionalFormatting sqref="X223">
    <cfRule type="cellIs" dxfId="236" priority="237" operator="greaterThan">
      <formula>0.25</formula>
    </cfRule>
  </conditionalFormatting>
  <conditionalFormatting sqref="X278">
    <cfRule type="cellIs" dxfId="235" priority="236" operator="greaterThan">
      <formula>0.2</formula>
    </cfRule>
  </conditionalFormatting>
  <conditionalFormatting sqref="X278">
    <cfRule type="cellIs" dxfId="234" priority="235" operator="greaterThan">
      <formula>0.25</formula>
    </cfRule>
  </conditionalFormatting>
  <conditionalFormatting sqref="X333">
    <cfRule type="cellIs" dxfId="233" priority="234" operator="greaterThan">
      <formula>0.2</formula>
    </cfRule>
  </conditionalFormatting>
  <conditionalFormatting sqref="X333">
    <cfRule type="cellIs" dxfId="232" priority="233" operator="greaterThan">
      <formula>0.25</formula>
    </cfRule>
  </conditionalFormatting>
  <conditionalFormatting sqref="X608">
    <cfRule type="cellIs" dxfId="231" priority="232" operator="greaterThan">
      <formula>0.2</formula>
    </cfRule>
  </conditionalFormatting>
  <conditionalFormatting sqref="X608">
    <cfRule type="cellIs" dxfId="230" priority="231" operator="greaterThan">
      <formula>0.25</formula>
    </cfRule>
  </conditionalFormatting>
  <conditionalFormatting sqref="X553">
    <cfRule type="cellIs" dxfId="229" priority="230" operator="greaterThan">
      <formula>0.2</formula>
    </cfRule>
  </conditionalFormatting>
  <conditionalFormatting sqref="X553">
    <cfRule type="cellIs" dxfId="228" priority="229" operator="greaterThan">
      <formula>0.25</formula>
    </cfRule>
  </conditionalFormatting>
  <conditionalFormatting sqref="X498">
    <cfRule type="cellIs" dxfId="227" priority="228" operator="greaterThan">
      <formula>0.2</formula>
    </cfRule>
  </conditionalFormatting>
  <conditionalFormatting sqref="X498">
    <cfRule type="cellIs" dxfId="226" priority="227" operator="greaterThan">
      <formula>0.25</formula>
    </cfRule>
  </conditionalFormatting>
  <conditionalFormatting sqref="X443">
    <cfRule type="cellIs" dxfId="225" priority="226" operator="greaterThan">
      <formula>0.2</formula>
    </cfRule>
  </conditionalFormatting>
  <conditionalFormatting sqref="X443">
    <cfRule type="cellIs" dxfId="224" priority="225" operator="greaterThan">
      <formula>0.25</formula>
    </cfRule>
  </conditionalFormatting>
  <conditionalFormatting sqref="X388">
    <cfRule type="cellIs" dxfId="223" priority="224" operator="greaterThan">
      <formula>0.2</formula>
    </cfRule>
  </conditionalFormatting>
  <conditionalFormatting sqref="X388">
    <cfRule type="cellIs" dxfId="222" priority="223" operator="greaterThan">
      <formula>0.25</formula>
    </cfRule>
  </conditionalFormatting>
  <conditionalFormatting sqref="X9">
    <cfRule type="cellIs" dxfId="221" priority="222" operator="greaterThan">
      <formula>0.2</formula>
    </cfRule>
  </conditionalFormatting>
  <conditionalFormatting sqref="X9">
    <cfRule type="cellIs" dxfId="220" priority="221" operator="greaterThan">
      <formula>0.25</formula>
    </cfRule>
  </conditionalFormatting>
  <conditionalFormatting sqref="X64">
    <cfRule type="cellIs" dxfId="219" priority="220" operator="greaterThan">
      <formula>0.2</formula>
    </cfRule>
  </conditionalFormatting>
  <conditionalFormatting sqref="X64">
    <cfRule type="cellIs" dxfId="218" priority="219" operator="greaterThan">
      <formula>0.25</formula>
    </cfRule>
  </conditionalFormatting>
  <conditionalFormatting sqref="X119">
    <cfRule type="cellIs" dxfId="217" priority="218" operator="greaterThan">
      <formula>0.2</formula>
    </cfRule>
  </conditionalFormatting>
  <conditionalFormatting sqref="X119">
    <cfRule type="cellIs" dxfId="216" priority="217" operator="greaterThan">
      <formula>0.25</formula>
    </cfRule>
  </conditionalFormatting>
  <conditionalFormatting sqref="AF21">
    <cfRule type="cellIs" dxfId="215" priority="215" operator="greaterThan">
      <formula>0.25</formula>
    </cfRule>
  </conditionalFormatting>
  <conditionalFormatting sqref="AF21">
    <cfRule type="cellIs" dxfId="214" priority="216" operator="greaterThan">
      <formula>0.2</formula>
    </cfRule>
  </conditionalFormatting>
  <conditionalFormatting sqref="AF22">
    <cfRule type="cellIs" dxfId="213" priority="213" operator="greaterThan">
      <formula>0.25</formula>
    </cfRule>
  </conditionalFormatting>
  <conditionalFormatting sqref="AF22">
    <cfRule type="cellIs" dxfId="212" priority="214" operator="greaterThan">
      <formula>0.2</formula>
    </cfRule>
  </conditionalFormatting>
  <conditionalFormatting sqref="AF26">
    <cfRule type="cellIs" dxfId="211" priority="211" operator="greaterThan">
      <formula>0.25</formula>
    </cfRule>
  </conditionalFormatting>
  <conditionalFormatting sqref="AF26">
    <cfRule type="cellIs" dxfId="210" priority="212" operator="greaterThan">
      <formula>0.2</formula>
    </cfRule>
  </conditionalFormatting>
  <conditionalFormatting sqref="AF626">
    <cfRule type="cellIs" dxfId="209" priority="1" operator="greaterThan">
      <formula>0.25</formula>
    </cfRule>
  </conditionalFormatting>
  <conditionalFormatting sqref="AF626">
    <cfRule type="cellIs" dxfId="208" priority="2" operator="greaterThan">
      <formula>0.2</formula>
    </cfRule>
  </conditionalFormatting>
  <conditionalFormatting sqref="AF29">
    <cfRule type="cellIs" dxfId="207" priority="209" operator="greaterThan">
      <formula>0.25</formula>
    </cfRule>
  </conditionalFormatting>
  <conditionalFormatting sqref="AF29">
    <cfRule type="cellIs" dxfId="206" priority="210" operator="greaterThan">
      <formula>0.2</formula>
    </cfRule>
  </conditionalFormatting>
  <conditionalFormatting sqref="AF411">
    <cfRule type="cellIs" dxfId="205" priority="23" operator="greaterThan">
      <formula>0.25</formula>
    </cfRule>
  </conditionalFormatting>
  <conditionalFormatting sqref="AF411">
    <cfRule type="cellIs" dxfId="204" priority="24" operator="greaterThan">
      <formula>0.2</formula>
    </cfRule>
  </conditionalFormatting>
  <conditionalFormatting sqref="AF461">
    <cfRule type="cellIs" dxfId="203" priority="19" operator="greaterThan">
      <formula>0.25</formula>
    </cfRule>
  </conditionalFormatting>
  <conditionalFormatting sqref="AF461">
    <cfRule type="cellIs" dxfId="202" priority="20" operator="greaterThan">
      <formula>0.2</formula>
    </cfRule>
  </conditionalFormatting>
  <conditionalFormatting sqref="AF469">
    <cfRule type="cellIs" dxfId="201" priority="15" operator="greaterThan">
      <formula>0.25</formula>
    </cfRule>
  </conditionalFormatting>
  <conditionalFormatting sqref="AF469">
    <cfRule type="cellIs" dxfId="200" priority="16" operator="greaterThan">
      <formula>0.2</formula>
    </cfRule>
  </conditionalFormatting>
  <conditionalFormatting sqref="AF517">
    <cfRule type="cellIs" dxfId="199" priority="11" operator="greaterThan">
      <formula>0.25</formula>
    </cfRule>
  </conditionalFormatting>
  <conditionalFormatting sqref="AF517">
    <cfRule type="cellIs" dxfId="198" priority="12" operator="greaterThan">
      <formula>0.2</formula>
    </cfRule>
  </conditionalFormatting>
  <conditionalFormatting sqref="AF524">
    <cfRule type="cellIs" dxfId="197" priority="7" operator="greaterThan">
      <formula>0.25</formula>
    </cfRule>
  </conditionalFormatting>
  <conditionalFormatting sqref="AF524">
    <cfRule type="cellIs" dxfId="196" priority="8" operator="greaterThan">
      <formula>0.2</formula>
    </cfRule>
  </conditionalFormatting>
  <conditionalFormatting sqref="AF634">
    <cfRule type="cellIs" dxfId="195" priority="207" operator="greaterThan">
      <formula>0.25</formula>
    </cfRule>
  </conditionalFormatting>
  <conditionalFormatting sqref="AF634">
    <cfRule type="cellIs" dxfId="194" priority="208" operator="greaterThan">
      <formula>0.2</formula>
    </cfRule>
  </conditionalFormatting>
  <conditionalFormatting sqref="AF631">
    <cfRule type="cellIs" dxfId="193" priority="205" operator="greaterThan">
      <formula>0.25</formula>
    </cfRule>
  </conditionalFormatting>
  <conditionalFormatting sqref="AF631">
    <cfRule type="cellIs" dxfId="192" priority="206" operator="greaterThan">
      <formula>0.2</formula>
    </cfRule>
  </conditionalFormatting>
  <conditionalFormatting sqref="AF627">
    <cfRule type="cellIs" dxfId="191" priority="203" operator="greaterThan">
      <formula>0.25</formula>
    </cfRule>
  </conditionalFormatting>
  <conditionalFormatting sqref="AF627">
    <cfRule type="cellIs" dxfId="190" priority="204" operator="greaterThan">
      <formula>0.2</formula>
    </cfRule>
  </conditionalFormatting>
  <conditionalFormatting sqref="AF579">
    <cfRule type="cellIs" dxfId="189" priority="201" operator="greaterThan">
      <formula>0.25</formula>
    </cfRule>
  </conditionalFormatting>
  <conditionalFormatting sqref="AF579">
    <cfRule type="cellIs" dxfId="188" priority="202" operator="greaterThan">
      <formula>0.2</formula>
    </cfRule>
  </conditionalFormatting>
  <conditionalFormatting sqref="AF572">
    <cfRule type="cellIs" dxfId="187" priority="199" operator="greaterThan">
      <formula>0.25</formula>
    </cfRule>
  </conditionalFormatting>
  <conditionalFormatting sqref="AF572">
    <cfRule type="cellIs" dxfId="186" priority="200" operator="greaterThan">
      <formula>0.2</formula>
    </cfRule>
  </conditionalFormatting>
  <conditionalFormatting sqref="AF466">
    <cfRule type="cellIs" dxfId="185" priority="197" operator="greaterThan">
      <formula>0.25</formula>
    </cfRule>
  </conditionalFormatting>
  <conditionalFormatting sqref="AF466">
    <cfRule type="cellIs" dxfId="184" priority="198" operator="greaterThan">
      <formula>0.2</formula>
    </cfRule>
  </conditionalFormatting>
  <conditionalFormatting sqref="AF359">
    <cfRule type="cellIs" dxfId="183" priority="195" operator="greaterThan">
      <formula>0.25</formula>
    </cfRule>
  </conditionalFormatting>
  <conditionalFormatting sqref="AF359">
    <cfRule type="cellIs" dxfId="182" priority="196" operator="greaterThan">
      <formula>0.2</formula>
    </cfRule>
  </conditionalFormatting>
  <conditionalFormatting sqref="AF76">
    <cfRule type="cellIs" dxfId="181" priority="193" operator="greaterThan">
      <formula>0.25</formula>
    </cfRule>
  </conditionalFormatting>
  <conditionalFormatting sqref="AF76">
    <cfRule type="cellIs" dxfId="180" priority="194" operator="greaterThan">
      <formula>0.2</formula>
    </cfRule>
  </conditionalFormatting>
  <conditionalFormatting sqref="AF27">
    <cfRule type="cellIs" dxfId="179" priority="191" operator="greaterThan">
      <formula>0.25</formula>
    </cfRule>
  </conditionalFormatting>
  <conditionalFormatting sqref="AF27">
    <cfRule type="cellIs" dxfId="178" priority="192" operator="greaterThan">
      <formula>0.2</formula>
    </cfRule>
  </conditionalFormatting>
  <conditionalFormatting sqref="AF82">
    <cfRule type="cellIs" dxfId="177" priority="189" operator="greaterThan">
      <formula>0.25</formula>
    </cfRule>
  </conditionalFormatting>
  <conditionalFormatting sqref="AF82">
    <cfRule type="cellIs" dxfId="176" priority="190" operator="greaterThan">
      <formula>0.2</formula>
    </cfRule>
  </conditionalFormatting>
  <conditionalFormatting sqref="AF137">
    <cfRule type="cellIs" dxfId="175" priority="187" operator="greaterThan">
      <formula>0.25</formula>
    </cfRule>
  </conditionalFormatting>
  <conditionalFormatting sqref="AF137">
    <cfRule type="cellIs" dxfId="174" priority="188" operator="greaterThan">
      <formula>0.2</formula>
    </cfRule>
  </conditionalFormatting>
  <conditionalFormatting sqref="AF192">
    <cfRule type="cellIs" dxfId="173" priority="185" operator="greaterThan">
      <formula>0.25</formula>
    </cfRule>
  </conditionalFormatting>
  <conditionalFormatting sqref="AF192">
    <cfRule type="cellIs" dxfId="172" priority="186" operator="greaterThan">
      <formula>0.2</formula>
    </cfRule>
  </conditionalFormatting>
  <conditionalFormatting sqref="AF247">
    <cfRule type="cellIs" dxfId="171" priority="183" operator="greaterThan">
      <formula>0.25</formula>
    </cfRule>
  </conditionalFormatting>
  <conditionalFormatting sqref="AF247">
    <cfRule type="cellIs" dxfId="170" priority="184" operator="greaterThan">
      <formula>0.2</formula>
    </cfRule>
  </conditionalFormatting>
  <conditionalFormatting sqref="AF302">
    <cfRule type="cellIs" dxfId="169" priority="181" operator="greaterThan">
      <formula>0.25</formula>
    </cfRule>
  </conditionalFormatting>
  <conditionalFormatting sqref="AF302">
    <cfRule type="cellIs" dxfId="168" priority="182" operator="greaterThan">
      <formula>0.2</formula>
    </cfRule>
  </conditionalFormatting>
  <conditionalFormatting sqref="AF357">
    <cfRule type="cellIs" dxfId="167" priority="179" operator="greaterThan">
      <formula>0.25</formula>
    </cfRule>
  </conditionalFormatting>
  <conditionalFormatting sqref="AF357">
    <cfRule type="cellIs" dxfId="166" priority="180" operator="greaterThan">
      <formula>0.2</formula>
    </cfRule>
  </conditionalFormatting>
  <conditionalFormatting sqref="AF412">
    <cfRule type="cellIs" dxfId="165" priority="177" operator="greaterThan">
      <formula>0.25</formula>
    </cfRule>
  </conditionalFormatting>
  <conditionalFormatting sqref="AF412">
    <cfRule type="cellIs" dxfId="164" priority="178" operator="greaterThan">
      <formula>0.2</formula>
    </cfRule>
  </conditionalFormatting>
  <conditionalFormatting sqref="AF467">
    <cfRule type="cellIs" dxfId="163" priority="175" operator="greaterThan">
      <formula>0.25</formula>
    </cfRule>
  </conditionalFormatting>
  <conditionalFormatting sqref="AF467">
    <cfRule type="cellIs" dxfId="162" priority="176" operator="greaterThan">
      <formula>0.2</formula>
    </cfRule>
  </conditionalFormatting>
  <conditionalFormatting sqref="AF522">
    <cfRule type="cellIs" dxfId="161" priority="173" operator="greaterThan">
      <formula>0.25</formula>
    </cfRule>
  </conditionalFormatting>
  <conditionalFormatting sqref="AF522">
    <cfRule type="cellIs" dxfId="160" priority="174" operator="greaterThan">
      <formula>0.2</formula>
    </cfRule>
  </conditionalFormatting>
  <conditionalFormatting sqref="AF577">
    <cfRule type="cellIs" dxfId="159" priority="171" operator="greaterThan">
      <formula>0.25</formula>
    </cfRule>
  </conditionalFormatting>
  <conditionalFormatting sqref="AF577">
    <cfRule type="cellIs" dxfId="158" priority="172" operator="greaterThan">
      <formula>0.2</formula>
    </cfRule>
  </conditionalFormatting>
  <conditionalFormatting sqref="AF632">
    <cfRule type="cellIs" dxfId="157" priority="169" operator="greaterThan">
      <formula>0.25</formula>
    </cfRule>
  </conditionalFormatting>
  <conditionalFormatting sqref="AF632">
    <cfRule type="cellIs" dxfId="156" priority="170" operator="greaterThan">
      <formula>0.2</formula>
    </cfRule>
  </conditionalFormatting>
  <conditionalFormatting sqref="AF131">
    <cfRule type="cellIs" dxfId="155" priority="167" operator="greaterThan">
      <formula>0.25</formula>
    </cfRule>
  </conditionalFormatting>
  <conditionalFormatting sqref="AF131">
    <cfRule type="cellIs" dxfId="154" priority="168" operator="greaterThan">
      <formula>0.2</formula>
    </cfRule>
  </conditionalFormatting>
  <conditionalFormatting sqref="AF187">
    <cfRule type="cellIs" dxfId="153" priority="165" operator="greaterThan">
      <formula>0.25</formula>
    </cfRule>
  </conditionalFormatting>
  <conditionalFormatting sqref="AF187">
    <cfRule type="cellIs" dxfId="152" priority="166" operator="greaterThan">
      <formula>0.2</formula>
    </cfRule>
  </conditionalFormatting>
  <conditionalFormatting sqref="AF194">
    <cfRule type="cellIs" dxfId="151" priority="163" operator="greaterThan">
      <formula>0.25</formula>
    </cfRule>
  </conditionalFormatting>
  <conditionalFormatting sqref="AF194">
    <cfRule type="cellIs" dxfId="150" priority="164" operator="greaterThan">
      <formula>0.2</formula>
    </cfRule>
  </conditionalFormatting>
  <conditionalFormatting sqref="AF242">
    <cfRule type="cellIs" dxfId="149" priority="161" operator="greaterThan">
      <formula>0.25</formula>
    </cfRule>
  </conditionalFormatting>
  <conditionalFormatting sqref="AF242">
    <cfRule type="cellIs" dxfId="148" priority="162" operator="greaterThan">
      <formula>0.2</formula>
    </cfRule>
  </conditionalFormatting>
  <conditionalFormatting sqref="AF249">
    <cfRule type="cellIs" dxfId="147" priority="159" operator="greaterThan">
      <formula>0.25</formula>
    </cfRule>
  </conditionalFormatting>
  <conditionalFormatting sqref="AF249">
    <cfRule type="cellIs" dxfId="146" priority="160" operator="greaterThan">
      <formula>0.2</formula>
    </cfRule>
  </conditionalFormatting>
  <conditionalFormatting sqref="AF296">
    <cfRule type="cellIs" dxfId="145" priority="157" operator="greaterThan">
      <formula>0.25</formula>
    </cfRule>
  </conditionalFormatting>
  <conditionalFormatting sqref="AF296">
    <cfRule type="cellIs" dxfId="144" priority="158" operator="greaterThan">
      <formula>0.2</formula>
    </cfRule>
  </conditionalFormatting>
  <conditionalFormatting sqref="AF297">
    <cfRule type="cellIs" dxfId="143" priority="155" operator="greaterThan">
      <formula>0.25</formula>
    </cfRule>
  </conditionalFormatting>
  <conditionalFormatting sqref="AF297">
    <cfRule type="cellIs" dxfId="142" priority="156" operator="greaterThan">
      <formula>0.2</formula>
    </cfRule>
  </conditionalFormatting>
  <conditionalFormatting sqref="AF301">
    <cfRule type="cellIs" dxfId="141" priority="153" operator="greaterThan">
      <formula>0.25</formula>
    </cfRule>
  </conditionalFormatting>
  <conditionalFormatting sqref="AF301">
    <cfRule type="cellIs" dxfId="140" priority="154" operator="greaterThan">
      <formula>0.2</formula>
    </cfRule>
  </conditionalFormatting>
  <conditionalFormatting sqref="AF352">
    <cfRule type="cellIs" dxfId="139" priority="151" operator="greaterThan">
      <formula>0.25</formula>
    </cfRule>
  </conditionalFormatting>
  <conditionalFormatting sqref="AF352">
    <cfRule type="cellIs" dxfId="138" priority="152" operator="greaterThan">
      <formula>0.2</formula>
    </cfRule>
  </conditionalFormatting>
  <conditionalFormatting sqref="AF356">
    <cfRule type="cellIs" dxfId="137" priority="149" operator="greaterThan">
      <formula>0.25</formula>
    </cfRule>
  </conditionalFormatting>
  <conditionalFormatting sqref="AF356">
    <cfRule type="cellIs" dxfId="136" priority="150" operator="greaterThan">
      <formula>0.2</formula>
    </cfRule>
  </conditionalFormatting>
  <conditionalFormatting sqref="AF406">
    <cfRule type="cellIs" dxfId="135" priority="147" operator="greaterThan">
      <formula>0.25</formula>
    </cfRule>
  </conditionalFormatting>
  <conditionalFormatting sqref="AF406">
    <cfRule type="cellIs" dxfId="134" priority="148" operator="greaterThan">
      <formula>0.2</formula>
    </cfRule>
  </conditionalFormatting>
  <conditionalFormatting sqref="AF407">
    <cfRule type="cellIs" dxfId="133" priority="145" operator="greaterThan">
      <formula>0.25</formula>
    </cfRule>
  </conditionalFormatting>
  <conditionalFormatting sqref="AF407">
    <cfRule type="cellIs" dxfId="132" priority="146" operator="greaterThan">
      <formula>0.2</formula>
    </cfRule>
  </conditionalFormatting>
  <conditionalFormatting sqref="AF80">
    <cfRule type="cellIs" dxfId="131" priority="143" operator="greaterThan">
      <formula>0.25</formula>
    </cfRule>
  </conditionalFormatting>
  <conditionalFormatting sqref="AF80">
    <cfRule type="cellIs" dxfId="130" priority="144" operator="greaterThan">
      <formula>0.2</formula>
    </cfRule>
  </conditionalFormatting>
  <conditionalFormatting sqref="AF188">
    <cfRule type="cellIs" dxfId="129" priority="141" operator="greaterThan">
      <formula>0.25</formula>
    </cfRule>
  </conditionalFormatting>
  <conditionalFormatting sqref="AF188">
    <cfRule type="cellIs" dxfId="128" priority="142" operator="greaterThan">
      <formula>0.2</formula>
    </cfRule>
  </conditionalFormatting>
  <conditionalFormatting sqref="AF189">
    <cfRule type="cellIs" dxfId="127" priority="139" operator="greaterThan">
      <formula>0.25</formula>
    </cfRule>
  </conditionalFormatting>
  <conditionalFormatting sqref="AF189">
    <cfRule type="cellIs" dxfId="126" priority="140" operator="greaterThan">
      <formula>0.2</formula>
    </cfRule>
  </conditionalFormatting>
  <conditionalFormatting sqref="AF193">
    <cfRule type="cellIs" dxfId="125" priority="137" operator="greaterThan">
      <formula>0.25</formula>
    </cfRule>
  </conditionalFormatting>
  <conditionalFormatting sqref="AF193">
    <cfRule type="cellIs" dxfId="124" priority="138" operator="greaterThan">
      <formula>0.2</formula>
    </cfRule>
  </conditionalFormatting>
  <conditionalFormatting sqref="AF245">
    <cfRule type="cellIs" dxfId="123" priority="135" operator="greaterThan">
      <formula>0.25</formula>
    </cfRule>
  </conditionalFormatting>
  <conditionalFormatting sqref="AF245">
    <cfRule type="cellIs" dxfId="122" priority="136" operator="greaterThan">
      <formula>0.2</formula>
    </cfRule>
  </conditionalFormatting>
  <conditionalFormatting sqref="AF248">
    <cfRule type="cellIs" dxfId="121" priority="133" operator="greaterThan">
      <formula>0.25</formula>
    </cfRule>
  </conditionalFormatting>
  <conditionalFormatting sqref="AF248">
    <cfRule type="cellIs" dxfId="120" priority="134" operator="greaterThan">
      <formula>0.2</formula>
    </cfRule>
  </conditionalFormatting>
  <conditionalFormatting sqref="AF303">
    <cfRule type="cellIs" dxfId="119" priority="131" operator="greaterThan">
      <formula>0.25</formula>
    </cfRule>
  </conditionalFormatting>
  <conditionalFormatting sqref="AF303">
    <cfRule type="cellIs" dxfId="118" priority="132" operator="greaterThan">
      <formula>0.2</formula>
    </cfRule>
  </conditionalFormatting>
  <conditionalFormatting sqref="AF410">
    <cfRule type="cellIs" dxfId="117" priority="129" operator="greaterThan">
      <formula>0.25</formula>
    </cfRule>
  </conditionalFormatting>
  <conditionalFormatting sqref="AF410">
    <cfRule type="cellIs" dxfId="116" priority="130" operator="greaterThan">
      <formula>0.2</formula>
    </cfRule>
  </conditionalFormatting>
  <conditionalFormatting sqref="AF463">
    <cfRule type="cellIs" dxfId="115" priority="127" operator="greaterThan">
      <formula>0.25</formula>
    </cfRule>
  </conditionalFormatting>
  <conditionalFormatting sqref="AF463">
    <cfRule type="cellIs" dxfId="114" priority="128" operator="greaterThan">
      <formula>0.2</formula>
    </cfRule>
  </conditionalFormatting>
  <conditionalFormatting sqref="AF468">
    <cfRule type="cellIs" dxfId="113" priority="125" operator="greaterThan">
      <formula>0.25</formula>
    </cfRule>
  </conditionalFormatting>
  <conditionalFormatting sqref="AF468">
    <cfRule type="cellIs" dxfId="112" priority="126" operator="greaterThan">
      <formula>0.2</formula>
    </cfRule>
  </conditionalFormatting>
  <conditionalFormatting sqref="AF520">
    <cfRule type="cellIs" dxfId="111" priority="123" operator="greaterThan">
      <formula>0.25</formula>
    </cfRule>
  </conditionalFormatting>
  <conditionalFormatting sqref="AF520">
    <cfRule type="cellIs" dxfId="110" priority="124" operator="greaterThan">
      <formula>0.2</formula>
    </cfRule>
  </conditionalFormatting>
  <conditionalFormatting sqref="AF523">
    <cfRule type="cellIs" dxfId="109" priority="121" operator="greaterThan">
      <formula>0.25</formula>
    </cfRule>
  </conditionalFormatting>
  <conditionalFormatting sqref="AF523">
    <cfRule type="cellIs" dxfId="108" priority="122" operator="greaterThan">
      <formula>0.2</formula>
    </cfRule>
  </conditionalFormatting>
  <conditionalFormatting sqref="AF77">
    <cfRule type="cellIs" dxfId="107" priority="119" operator="greaterThan">
      <formula>0.25</formula>
    </cfRule>
  </conditionalFormatting>
  <conditionalFormatting sqref="AF77">
    <cfRule type="cellIs" dxfId="106" priority="120" operator="greaterThan">
      <formula>0.2</formula>
    </cfRule>
  </conditionalFormatting>
  <conditionalFormatting sqref="AF81">
    <cfRule type="cellIs" dxfId="105" priority="117" operator="greaterThan">
      <formula>0.25</formula>
    </cfRule>
  </conditionalFormatting>
  <conditionalFormatting sqref="AF81">
    <cfRule type="cellIs" dxfId="104" priority="118" operator="greaterThan">
      <formula>0.2</formula>
    </cfRule>
  </conditionalFormatting>
  <conditionalFormatting sqref="AF84">
    <cfRule type="cellIs" dxfId="103" priority="115" operator="greaterThan">
      <formula>0.25</formula>
    </cfRule>
  </conditionalFormatting>
  <conditionalFormatting sqref="AF84">
    <cfRule type="cellIs" dxfId="102" priority="116" operator="greaterThan">
      <formula>0.2</formula>
    </cfRule>
  </conditionalFormatting>
  <conditionalFormatting sqref="AF132">
    <cfRule type="cellIs" dxfId="101" priority="113" operator="greaterThan">
      <formula>0.25</formula>
    </cfRule>
  </conditionalFormatting>
  <conditionalFormatting sqref="AF132">
    <cfRule type="cellIs" dxfId="100" priority="114" operator="greaterThan">
      <formula>0.2</formula>
    </cfRule>
  </conditionalFormatting>
  <conditionalFormatting sqref="AF136">
    <cfRule type="cellIs" dxfId="99" priority="111" operator="greaterThan">
      <formula>0.25</formula>
    </cfRule>
  </conditionalFormatting>
  <conditionalFormatting sqref="AF136">
    <cfRule type="cellIs" dxfId="98" priority="112" operator="greaterThan">
      <formula>0.2</formula>
    </cfRule>
  </conditionalFormatting>
  <conditionalFormatting sqref="AF139">
    <cfRule type="cellIs" dxfId="97" priority="109" operator="greaterThan">
      <formula>0.25</formula>
    </cfRule>
  </conditionalFormatting>
  <conditionalFormatting sqref="AF139">
    <cfRule type="cellIs" dxfId="96" priority="110" operator="greaterThan">
      <formula>0.2</formula>
    </cfRule>
  </conditionalFormatting>
  <conditionalFormatting sqref="AF186">
    <cfRule type="cellIs" dxfId="95" priority="107" operator="greaterThan">
      <formula>0.25</formula>
    </cfRule>
  </conditionalFormatting>
  <conditionalFormatting sqref="AF186">
    <cfRule type="cellIs" dxfId="94" priority="108" operator="greaterThan">
      <formula>0.2</formula>
    </cfRule>
  </conditionalFormatting>
  <conditionalFormatting sqref="AF191">
    <cfRule type="cellIs" dxfId="93" priority="105" operator="greaterThan">
      <formula>0.25</formula>
    </cfRule>
  </conditionalFormatting>
  <conditionalFormatting sqref="AF191">
    <cfRule type="cellIs" dxfId="92" priority="106" operator="greaterThan">
      <formula>0.2</formula>
    </cfRule>
  </conditionalFormatting>
  <conditionalFormatting sqref="AF241">
    <cfRule type="cellIs" dxfId="91" priority="103" operator="greaterThan">
      <formula>0.25</formula>
    </cfRule>
  </conditionalFormatting>
  <conditionalFormatting sqref="AF241">
    <cfRule type="cellIs" dxfId="90" priority="104" operator="greaterThan">
      <formula>0.2</formula>
    </cfRule>
  </conditionalFormatting>
  <conditionalFormatting sqref="AF246">
    <cfRule type="cellIs" dxfId="89" priority="101" operator="greaterThan">
      <formula>0.25</formula>
    </cfRule>
  </conditionalFormatting>
  <conditionalFormatting sqref="AF246">
    <cfRule type="cellIs" dxfId="88" priority="102" operator="greaterThan">
      <formula>0.2</formula>
    </cfRule>
  </conditionalFormatting>
  <conditionalFormatting sqref="AF304">
    <cfRule type="cellIs" dxfId="87" priority="99" operator="greaterThan">
      <formula>0.25</formula>
    </cfRule>
  </conditionalFormatting>
  <conditionalFormatting sqref="AF304">
    <cfRule type="cellIs" dxfId="86" priority="100" operator="greaterThan">
      <formula>0.2</formula>
    </cfRule>
  </conditionalFormatting>
  <conditionalFormatting sqref="AF351">
    <cfRule type="cellIs" dxfId="85" priority="97" operator="greaterThan">
      <formula>0.25</formula>
    </cfRule>
  </conditionalFormatting>
  <conditionalFormatting sqref="AF351">
    <cfRule type="cellIs" dxfId="84" priority="98" operator="greaterThan">
      <formula>0.2</formula>
    </cfRule>
  </conditionalFormatting>
  <conditionalFormatting sqref="AF23">
    <cfRule type="cellIs" dxfId="83" priority="95" operator="greaterThan">
      <formula>0.25</formula>
    </cfRule>
  </conditionalFormatting>
  <conditionalFormatting sqref="AF23">
    <cfRule type="cellIs" dxfId="82" priority="96" operator="greaterThan">
      <formula>0.2</formula>
    </cfRule>
  </conditionalFormatting>
  <conditionalFormatting sqref="AF24">
    <cfRule type="cellIs" dxfId="81" priority="93" operator="greaterThan">
      <formula>0.25</formula>
    </cfRule>
  </conditionalFormatting>
  <conditionalFormatting sqref="AF24">
    <cfRule type="cellIs" dxfId="80" priority="94" operator="greaterThan">
      <formula>0.2</formula>
    </cfRule>
  </conditionalFormatting>
  <conditionalFormatting sqref="AF25">
    <cfRule type="cellIs" dxfId="79" priority="91" operator="greaterThan">
      <formula>0.25</formula>
    </cfRule>
  </conditionalFormatting>
  <conditionalFormatting sqref="AF25">
    <cfRule type="cellIs" dxfId="78" priority="92" operator="greaterThan">
      <formula>0.2</formula>
    </cfRule>
  </conditionalFormatting>
  <conditionalFormatting sqref="AF28">
    <cfRule type="cellIs" dxfId="77" priority="89" operator="greaterThan">
      <formula>0.25</formula>
    </cfRule>
  </conditionalFormatting>
  <conditionalFormatting sqref="AF28">
    <cfRule type="cellIs" dxfId="76" priority="90" operator="greaterThan">
      <formula>0.2</formula>
    </cfRule>
  </conditionalFormatting>
  <conditionalFormatting sqref="AF78">
    <cfRule type="cellIs" dxfId="75" priority="87" operator="greaterThan">
      <formula>0.25</formula>
    </cfRule>
  </conditionalFormatting>
  <conditionalFormatting sqref="AF78">
    <cfRule type="cellIs" dxfId="74" priority="88" operator="greaterThan">
      <formula>0.2</formula>
    </cfRule>
  </conditionalFormatting>
  <conditionalFormatting sqref="AF79">
    <cfRule type="cellIs" dxfId="73" priority="85" operator="greaterThan">
      <formula>0.25</formula>
    </cfRule>
  </conditionalFormatting>
  <conditionalFormatting sqref="AF79">
    <cfRule type="cellIs" dxfId="72" priority="86" operator="greaterThan">
      <formula>0.2</formula>
    </cfRule>
  </conditionalFormatting>
  <conditionalFormatting sqref="AF83">
    <cfRule type="cellIs" dxfId="71" priority="83" operator="greaterThan">
      <formula>0.25</formula>
    </cfRule>
  </conditionalFormatting>
  <conditionalFormatting sqref="AF83">
    <cfRule type="cellIs" dxfId="70" priority="84" operator="greaterThan">
      <formula>0.2</formula>
    </cfRule>
  </conditionalFormatting>
  <conditionalFormatting sqref="AF133">
    <cfRule type="cellIs" dxfId="69" priority="81" operator="greaterThan">
      <formula>0.25</formula>
    </cfRule>
  </conditionalFormatting>
  <conditionalFormatting sqref="AF133">
    <cfRule type="cellIs" dxfId="68" priority="82" operator="greaterThan">
      <formula>0.2</formula>
    </cfRule>
  </conditionalFormatting>
  <conditionalFormatting sqref="AF135">
    <cfRule type="cellIs" dxfId="67" priority="79" operator="greaterThan">
      <formula>0.25</formula>
    </cfRule>
  </conditionalFormatting>
  <conditionalFormatting sqref="AF135">
    <cfRule type="cellIs" dxfId="66" priority="80" operator="greaterThan">
      <formula>0.2</formula>
    </cfRule>
  </conditionalFormatting>
  <conditionalFormatting sqref="AF138">
    <cfRule type="cellIs" dxfId="65" priority="77" operator="greaterThan">
      <formula>0.25</formula>
    </cfRule>
  </conditionalFormatting>
  <conditionalFormatting sqref="AF138">
    <cfRule type="cellIs" dxfId="64" priority="78" operator="greaterThan">
      <formula>0.2</formula>
    </cfRule>
  </conditionalFormatting>
  <conditionalFormatting sqref="AF244">
    <cfRule type="cellIs" dxfId="63" priority="75" operator="greaterThan">
      <formula>0.25</formula>
    </cfRule>
  </conditionalFormatting>
  <conditionalFormatting sqref="AF244">
    <cfRule type="cellIs" dxfId="62" priority="76" operator="greaterThan">
      <formula>0.2</formula>
    </cfRule>
  </conditionalFormatting>
  <conditionalFormatting sqref="AF354">
    <cfRule type="cellIs" dxfId="61" priority="73" operator="greaterThan">
      <formula>0.25</formula>
    </cfRule>
  </conditionalFormatting>
  <conditionalFormatting sqref="AF354">
    <cfRule type="cellIs" dxfId="60" priority="74" operator="greaterThan">
      <formula>0.2</formula>
    </cfRule>
  </conditionalFormatting>
  <conditionalFormatting sqref="AF353">
    <cfRule type="cellIs" dxfId="59" priority="71" operator="greaterThan">
      <formula>0.25</formula>
    </cfRule>
  </conditionalFormatting>
  <conditionalFormatting sqref="AF353">
    <cfRule type="cellIs" dxfId="58" priority="72" operator="greaterThan">
      <formula>0.2</formula>
    </cfRule>
  </conditionalFormatting>
  <conditionalFormatting sqref="AF408">
    <cfRule type="cellIs" dxfId="57" priority="69" operator="greaterThan">
      <formula>0.25</formula>
    </cfRule>
  </conditionalFormatting>
  <conditionalFormatting sqref="AF408">
    <cfRule type="cellIs" dxfId="56" priority="70" operator="greaterThan">
      <formula>0.2</formula>
    </cfRule>
  </conditionalFormatting>
  <conditionalFormatting sqref="AF413">
    <cfRule type="cellIs" dxfId="55" priority="67" operator="greaterThan">
      <formula>0.25</formula>
    </cfRule>
  </conditionalFormatting>
  <conditionalFormatting sqref="AF413">
    <cfRule type="cellIs" dxfId="54" priority="68" operator="greaterThan">
      <formula>0.2</formula>
    </cfRule>
  </conditionalFormatting>
  <conditionalFormatting sqref="AF465">
    <cfRule type="cellIs" dxfId="53" priority="65" operator="greaterThan">
      <formula>0.25</formula>
    </cfRule>
  </conditionalFormatting>
  <conditionalFormatting sqref="AF465">
    <cfRule type="cellIs" dxfId="52" priority="66" operator="greaterThan">
      <formula>0.2</formula>
    </cfRule>
  </conditionalFormatting>
  <conditionalFormatting sqref="AF519">
    <cfRule type="cellIs" dxfId="51" priority="63" operator="greaterThan">
      <formula>0.25</formula>
    </cfRule>
  </conditionalFormatting>
  <conditionalFormatting sqref="AF519">
    <cfRule type="cellIs" dxfId="50" priority="64" operator="greaterThan">
      <formula>0.2</formula>
    </cfRule>
  </conditionalFormatting>
  <conditionalFormatting sqref="AF573">
    <cfRule type="cellIs" dxfId="49" priority="61" operator="greaterThan">
      <formula>0.25</formula>
    </cfRule>
  </conditionalFormatting>
  <conditionalFormatting sqref="AF573">
    <cfRule type="cellIs" dxfId="48" priority="62" operator="greaterThan">
      <formula>0.2</formula>
    </cfRule>
  </conditionalFormatting>
  <conditionalFormatting sqref="AF574">
    <cfRule type="cellIs" dxfId="47" priority="59" operator="greaterThan">
      <formula>0.25</formula>
    </cfRule>
  </conditionalFormatting>
  <conditionalFormatting sqref="AF574">
    <cfRule type="cellIs" dxfId="46" priority="60" operator="greaterThan">
      <formula>0.2</formula>
    </cfRule>
  </conditionalFormatting>
  <conditionalFormatting sqref="AF575">
    <cfRule type="cellIs" dxfId="45" priority="57" operator="greaterThan">
      <formula>0.25</formula>
    </cfRule>
  </conditionalFormatting>
  <conditionalFormatting sqref="AF575">
    <cfRule type="cellIs" dxfId="44" priority="58" operator="greaterThan">
      <formula>0.2</formula>
    </cfRule>
  </conditionalFormatting>
  <conditionalFormatting sqref="AF628">
    <cfRule type="cellIs" dxfId="43" priority="55" operator="greaterThan">
      <formula>0.25</formula>
    </cfRule>
  </conditionalFormatting>
  <conditionalFormatting sqref="AF628">
    <cfRule type="cellIs" dxfId="42" priority="56" operator="greaterThan">
      <formula>0.2</formula>
    </cfRule>
  </conditionalFormatting>
  <conditionalFormatting sqref="AF629">
    <cfRule type="cellIs" dxfId="41" priority="53" operator="greaterThan">
      <formula>0.25</formula>
    </cfRule>
  </conditionalFormatting>
  <conditionalFormatting sqref="AF629">
    <cfRule type="cellIs" dxfId="40" priority="54" operator="greaterThan">
      <formula>0.2</formula>
    </cfRule>
  </conditionalFormatting>
  <conditionalFormatting sqref="AF630">
    <cfRule type="cellIs" dxfId="39" priority="51" operator="greaterThan">
      <formula>0.25</formula>
    </cfRule>
  </conditionalFormatting>
  <conditionalFormatting sqref="AF630">
    <cfRule type="cellIs" dxfId="38" priority="52" operator="greaterThan">
      <formula>0.2</formula>
    </cfRule>
  </conditionalFormatting>
  <conditionalFormatting sqref="AF633">
    <cfRule type="cellIs" dxfId="37" priority="49" operator="greaterThan">
      <formula>0.25</formula>
    </cfRule>
  </conditionalFormatting>
  <conditionalFormatting sqref="AF633">
    <cfRule type="cellIs" dxfId="36" priority="50" operator="greaterThan">
      <formula>0.2</formula>
    </cfRule>
  </conditionalFormatting>
  <conditionalFormatting sqref="AF134">
    <cfRule type="cellIs" dxfId="35" priority="47" operator="greaterThan">
      <formula>0.25</formula>
    </cfRule>
  </conditionalFormatting>
  <conditionalFormatting sqref="AF134">
    <cfRule type="cellIs" dxfId="34" priority="48" operator="greaterThan">
      <formula>0.2</formula>
    </cfRule>
  </conditionalFormatting>
  <conditionalFormatting sqref="AF190">
    <cfRule type="cellIs" dxfId="33" priority="45" operator="greaterThan">
      <formula>0.25</formula>
    </cfRule>
  </conditionalFormatting>
  <conditionalFormatting sqref="AF190">
    <cfRule type="cellIs" dxfId="32" priority="46" operator="greaterThan">
      <formula>0.2</formula>
    </cfRule>
  </conditionalFormatting>
  <conditionalFormatting sqref="AF243">
    <cfRule type="cellIs" dxfId="31" priority="43" operator="greaterThan">
      <formula>0.25</formula>
    </cfRule>
  </conditionalFormatting>
  <conditionalFormatting sqref="AF243">
    <cfRule type="cellIs" dxfId="30" priority="44" operator="greaterThan">
      <formula>0.2</formula>
    </cfRule>
  </conditionalFormatting>
  <conditionalFormatting sqref="AF298">
    <cfRule type="cellIs" dxfId="29" priority="41" operator="greaterThan">
      <formula>0.25</formula>
    </cfRule>
  </conditionalFormatting>
  <conditionalFormatting sqref="AF298">
    <cfRule type="cellIs" dxfId="28" priority="42" operator="greaterThan">
      <formula>0.2</formula>
    </cfRule>
  </conditionalFormatting>
  <conditionalFormatting sqref="AF299">
    <cfRule type="cellIs" dxfId="27" priority="39" operator="greaterThan">
      <formula>0.25</formula>
    </cfRule>
  </conditionalFormatting>
  <conditionalFormatting sqref="AF299">
    <cfRule type="cellIs" dxfId="26" priority="40" operator="greaterThan">
      <formula>0.2</formula>
    </cfRule>
  </conditionalFormatting>
  <conditionalFormatting sqref="AF300">
    <cfRule type="cellIs" dxfId="25" priority="37" operator="greaterThan">
      <formula>0.25</formula>
    </cfRule>
  </conditionalFormatting>
  <conditionalFormatting sqref="AF300">
    <cfRule type="cellIs" dxfId="24" priority="38" operator="greaterThan">
      <formula>0.2</formula>
    </cfRule>
  </conditionalFormatting>
  <conditionalFormatting sqref="AF355">
    <cfRule type="cellIs" dxfId="23" priority="35" operator="greaterThan">
      <formula>0.25</formula>
    </cfRule>
  </conditionalFormatting>
  <conditionalFormatting sqref="AF355">
    <cfRule type="cellIs" dxfId="22" priority="36" operator="greaterThan">
      <formula>0.2</formula>
    </cfRule>
  </conditionalFormatting>
  <conditionalFormatting sqref="AF358">
    <cfRule type="cellIs" dxfId="21" priority="33" operator="greaterThan">
      <formula>0.25</formula>
    </cfRule>
  </conditionalFormatting>
  <conditionalFormatting sqref="AF358">
    <cfRule type="cellIs" dxfId="20" priority="34" operator="greaterThan">
      <formula>0.2</formula>
    </cfRule>
  </conditionalFormatting>
  <conditionalFormatting sqref="AF409">
    <cfRule type="cellIs" dxfId="19" priority="31" operator="greaterThan">
      <formula>0.25</formula>
    </cfRule>
  </conditionalFormatting>
  <conditionalFormatting sqref="AF409">
    <cfRule type="cellIs" dxfId="18" priority="32" operator="greaterThan">
      <formula>0.2</formula>
    </cfRule>
  </conditionalFormatting>
  <conditionalFormatting sqref="AF464">
    <cfRule type="cellIs" dxfId="17" priority="29" operator="greaterThan">
      <formula>0.25</formula>
    </cfRule>
  </conditionalFormatting>
  <conditionalFormatting sqref="AF464">
    <cfRule type="cellIs" dxfId="16" priority="30" operator="greaterThan">
      <formula>0.2</formula>
    </cfRule>
  </conditionalFormatting>
  <conditionalFormatting sqref="AF518">
    <cfRule type="cellIs" dxfId="15" priority="27" operator="greaterThan">
      <formula>0.25</formula>
    </cfRule>
  </conditionalFormatting>
  <conditionalFormatting sqref="AF518">
    <cfRule type="cellIs" dxfId="14" priority="28" operator="greaterThan">
      <formula>0.2</formula>
    </cfRule>
  </conditionalFormatting>
  <conditionalFormatting sqref="AF578">
    <cfRule type="cellIs" dxfId="13" priority="25" operator="greaterThan">
      <formula>0.25</formula>
    </cfRule>
  </conditionalFormatting>
  <conditionalFormatting sqref="AF578">
    <cfRule type="cellIs" dxfId="12" priority="26" operator="greaterThan">
      <formula>0.2</formula>
    </cfRule>
  </conditionalFormatting>
  <conditionalFormatting sqref="AF414">
    <cfRule type="cellIs" dxfId="11" priority="21" operator="greaterThan">
      <formula>0.25</formula>
    </cfRule>
  </conditionalFormatting>
  <conditionalFormatting sqref="AF414">
    <cfRule type="cellIs" dxfId="10" priority="22" operator="greaterThan">
      <formula>0.2</formula>
    </cfRule>
  </conditionalFormatting>
  <conditionalFormatting sqref="AF462">
    <cfRule type="cellIs" dxfId="9" priority="17" operator="greaterThan">
      <formula>0.25</formula>
    </cfRule>
  </conditionalFormatting>
  <conditionalFormatting sqref="AF462">
    <cfRule type="cellIs" dxfId="8" priority="18" operator="greaterThan">
      <formula>0.2</formula>
    </cfRule>
  </conditionalFormatting>
  <conditionalFormatting sqref="AF516">
    <cfRule type="cellIs" dxfId="7" priority="13" operator="greaterThan">
      <formula>0.25</formula>
    </cfRule>
  </conditionalFormatting>
  <conditionalFormatting sqref="AF516">
    <cfRule type="cellIs" dxfId="6" priority="14" operator="greaterThan">
      <formula>0.2</formula>
    </cfRule>
  </conditionalFormatting>
  <conditionalFormatting sqref="AF521">
    <cfRule type="cellIs" dxfId="5" priority="9" operator="greaterThan">
      <formula>0.25</formula>
    </cfRule>
  </conditionalFormatting>
  <conditionalFormatting sqref="AF521">
    <cfRule type="cellIs" dxfId="4" priority="10" operator="greaterThan">
      <formula>0.2</formula>
    </cfRule>
  </conditionalFormatting>
  <conditionalFormatting sqref="AF571">
    <cfRule type="cellIs" dxfId="3" priority="5" operator="greaterThan">
      <formula>0.25</formula>
    </cfRule>
  </conditionalFormatting>
  <conditionalFormatting sqref="AF571">
    <cfRule type="cellIs" dxfId="2" priority="6" operator="greaterThan">
      <formula>0.2</formula>
    </cfRule>
  </conditionalFormatting>
  <conditionalFormatting sqref="AF576">
    <cfRule type="cellIs" dxfId="1" priority="3" operator="greaterThan">
      <formula>0.25</formula>
    </cfRule>
  </conditionalFormatting>
  <conditionalFormatting sqref="AF576">
    <cfRule type="cellIs" dxfId="0" priority="4" operator="greaterThan">
      <formula>0.2</formula>
    </cfRule>
  </conditionalFormatting>
  <dataValidations count="10">
    <dataValidation type="list" allowBlank="1" showInputMessage="1" sqref="AG498:AG506 AG113:AG121 AG443:AG451 AG333:AG341 AG388:AG396 AG223:AG231 AG553:AG561 AG58:AG66 AG461:AG469 AG168:AG176 AG278:AG286 AG3:AG11 AG516:AG524 AG186:AG194 AG296:AG304 AG626:AG634 AG241:AG249 AG131:AG139 AG351:AG359 AG21:AG29 AG76:AG84 AG571:AG579 AG406:AG414 AG608:AG616">
      <formula1>INDIRECT(AY3)</formula1>
    </dataValidation>
    <dataValidation type="list" allowBlank="1" showInputMessage="1" sqref="R185 R515 R240 R295 R570 R460 R20 R350 R75 R405 R130 R625">
      <formula1>INDIRECT(AP28)</formula1>
    </dataValidation>
    <dataValidation type="list" allowBlank="1" showInputMessage="1" sqref="Y224:Z226 Y229:Z229 Y169:Z171 Y174:Z174 Y114:Z116 Z64 Y59:Z61 Z9 Y4:Z6 Z119 Z3">
      <formula1>INDIRECT(AY3)</formula1>
    </dataValidation>
    <dataValidation type="list" allowBlank="1" showInputMessage="1" sqref="Q3:R7 Q10:R10 Q560:R560 Q608:R612 Q388:R392 Q65:R65 Q443:R447 Q120:R120 Q498:R502 Q175:R175 Q553:R557 Q230:R230 Q58:R62 Q285:R285 Q113:R117 Q340:R340 Q168:R172 Q395:R395 Q223:R227 Q450:R450 Q278:R282 Q505:R505 Q333:R337 Q615:R615">
      <formula1>INDIRECT(AS21)</formula1>
    </dataValidation>
    <dataValidation type="list" allowBlank="1" showInputMessage="1" sqref="Q402:Q405 Q512:Q515 Q457:Q460 Q17:R18 Q19:Q20 Q72:Q75 Q127:Q130 Q292:Q295 Q237:Q240 Q347:Q350 Q182:Q185 Q567:Q570 R72:R73 R127:R128 R182:R183 R237:R238 R292:R293 R347:R348 R402:R403 R457:R458 R512:R513 R567:R568 R622:R623 Q622:Q625">
      <formula1>INDIRECT(AO26)</formula1>
    </dataValidation>
    <dataValidation type="list" allowBlank="1" showInputMessage="1" sqref="Y360 Z651 Y609:Y616 Y389:Y396 Y305 Y250 Y554:Y561 Y85 Y499:Y506 Y334:Z341 Y224:Z231 Y169:Z176 Y10:Y11 Y444:Y451 Y527 Z541 Z604 Z659 Z655 Z435 Z376 Y279:Z286 Z270 Z325 Z384 Z596 Z380 Z600 Z211 Z321 Z329 Y65:Y66 Z266 Z274 Z431 Y470 Z156 Z219 Z215 Z439 Y580 Z101 Z164 Z160 Z486 Z494 Z46 Z109 Z105 Y635 Y415 Y120:Y121 Z490 Z549 Z545 Y195 Y145 Z54 Z50 Z388:Z396 Z608:Z616 Z553:Z561 Z498:Z506 Z443:Z451 Z3:Z11 Y4:Y8 Z59:Z66 Y59:Y63 Z114:Z121 Y114:Y118 Z30:Z39 Y30 Z85:Z94 Y32:Y39 Z195:Z204 Y87:Y94 Z250:Z259 Y197:Y204 Z305:Z314 Y252:Y259 Z360:Z369 Y307:Y314 Z415:Z424 Y362:Y369 Z470:Z479 Y417:Y424 Z580:Z589 Y472:Y479 Z635:Z644 Y582:Y589 Z140:Z149 Y530 Y142 Z525:Z534 Y637:Y644">
      <formula1>INDIRECT(AV3)</formula1>
    </dataValidation>
    <dataValidation type="list" allowBlank="1" showInputMessage="1" sqref="Q553:R561 Q278:R286 R490 R651 Q333:R341 R435 Q168:R176 R545 R549 R50 R54 R486 Q58:R66 R494 R439 Q388:R396 R541 Q3:R11 R380 R105 R109 Q443:R451 R160 R164 Q223:R231 R46 R270 R101 R215 R431 R219 R156 R274 R211 R376 R325 R384 R329 R266 R321 Q498:R506 R655 R659 R596 Q113:R121 Q608:R616">
      <formula1>INDIRECT(AS3)</formula1>
    </dataValidation>
    <dataValidation type="list" allowBlank="1" showInputMessage="1" sqref="Q507:R507 Q516:R516 Q562:R562 Q571:R571 Q12:R12 Q21:R21 Q461:R461 Q617:R617 Q67:R67 Q76:R76 Q122:R122 Q131:R131 Q177:R177 Q186:R186 Q232:R232 Q241:R241 Q287:R287 Q296:R296 Q342:R342 Q351:R351 Q397:R397 Q406:R406 Q452:R452 Q626:R626">
      <formula1>INDIRECT(AP12)</formula1>
    </dataValidation>
    <dataValidation type="list" allowBlank="1" showInputMessage="1" sqref="Y119 Y58:Z58 Y113:Z113 Y168:Z168 Y223:Z223 Y278:Z278 Y333:Z333 Y498 Y443 Y608 Y553 Y388 Y9 Y64 Y3">
      <formula1>INDIRECT(AW3)</formula1>
    </dataValidation>
    <dataValidation type="list" allowBlank="1" showInputMessage="1" sqref="Y119 Y58:Z58 Y113:Z113 Y168:Z168 Y223:Z223 Y278 Y333 Y9 Y64 Y3">
      <formula1>INDIRECT(AZ3)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Consumer Promotions</vt:lpstr>
      <vt:lpstr>Corp Budgets &amp; SIDs</vt:lpstr>
      <vt:lpstr>Brand Budgets &amp; SIDs</vt:lpstr>
      <vt:lpstr>Channel Summary Reference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 Trivedi</dc:creator>
  <cp:lastModifiedBy>localapp</cp:lastModifiedBy>
  <dcterms:created xsi:type="dcterms:W3CDTF">2020-11-12T10:11:45Z</dcterms:created>
  <dcterms:modified xsi:type="dcterms:W3CDTF">2020-12-01T12:18:30Z</dcterms:modified>
</cp:coreProperties>
</file>