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gupta/Desktop/SUMMER 2019/CMPT_310/"/>
    </mc:Choice>
  </mc:AlternateContent>
  <xr:revisionPtr revIDLastSave="0" documentId="13_ncr:1_{15FD00E3-085B-414F-A9CA-DC60D3268937}" xr6:coauthVersionLast="40" xr6:coauthVersionMax="40" xr10:uidLastSave="{00000000-0000-0000-0000-000000000000}"/>
  <bookViews>
    <workbookView xWindow="0" yWindow="460" windowWidth="28800" windowHeight="17540" xr2:uid="{1C649A0B-7FA6-E945-A558-65F3C89D1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2" i="1" l="1"/>
  <c r="D112" i="1"/>
  <c r="D111" i="1"/>
  <c r="C111" i="1"/>
  <c r="C110" i="1"/>
  <c r="D110" i="1"/>
  <c r="C109" i="1"/>
  <c r="D109" i="1"/>
  <c r="B112" i="1"/>
  <c r="B111" i="1"/>
  <c r="B110" i="1"/>
  <c r="B109" i="1"/>
  <c r="C96" i="1"/>
  <c r="D96" i="1"/>
  <c r="C95" i="1"/>
  <c r="D95" i="1"/>
  <c r="B95" i="1"/>
  <c r="C94" i="1"/>
  <c r="D94" i="1"/>
  <c r="C93" i="1"/>
  <c r="D93" i="1"/>
  <c r="B96" i="1"/>
  <c r="B94" i="1"/>
  <c r="B93" i="1"/>
  <c r="C80" i="1"/>
  <c r="D80" i="1"/>
  <c r="C79" i="1"/>
  <c r="D79" i="1"/>
  <c r="C78" i="1"/>
  <c r="D78" i="1"/>
  <c r="C77" i="1"/>
  <c r="D77" i="1"/>
  <c r="B80" i="1"/>
  <c r="B79" i="1"/>
  <c r="B78" i="1"/>
  <c r="B77" i="1"/>
  <c r="C52" i="1"/>
  <c r="D52" i="1"/>
  <c r="C51" i="1"/>
  <c r="D51" i="1"/>
  <c r="C50" i="1"/>
  <c r="D50" i="1"/>
  <c r="C49" i="1"/>
  <c r="D49" i="1"/>
  <c r="B52" i="1"/>
  <c r="B51" i="1"/>
  <c r="B50" i="1"/>
  <c r="B49" i="1"/>
  <c r="C34" i="1"/>
  <c r="C36" i="1"/>
  <c r="D36" i="1"/>
  <c r="C35" i="1"/>
  <c r="D35" i="1"/>
  <c r="D34" i="1"/>
  <c r="B36" i="1"/>
  <c r="B35" i="1"/>
  <c r="B34" i="1"/>
  <c r="C33" i="1"/>
  <c r="D33" i="1"/>
  <c r="B33" i="1"/>
  <c r="C20" i="1"/>
  <c r="D20" i="1"/>
  <c r="C19" i="1"/>
  <c r="D19" i="1"/>
  <c r="D18" i="1"/>
  <c r="C18" i="1"/>
  <c r="B20" i="1"/>
  <c r="B19" i="1"/>
  <c r="B18" i="1"/>
  <c r="C17" i="1"/>
  <c r="D17" i="1"/>
  <c r="B17" i="1"/>
</calcChain>
</file>

<file path=xl/sharedStrings.xml><?xml version="1.0" encoding="utf-8"?>
<sst xmlns="http://schemas.openxmlformats.org/spreadsheetml/2006/main" count="55" uniqueCount="28">
  <si>
    <t>A*- Misplaced Tile Heuristic</t>
  </si>
  <si>
    <t>A* - Manhattan Distance Heuristic</t>
  </si>
  <si>
    <t>A* - Maximum of Heuristic Values</t>
  </si>
  <si>
    <t>Total Running Time(sec)</t>
  </si>
  <si>
    <t>Length of the Solution</t>
  </si>
  <si>
    <t>Total Nodes removed from Frontier</t>
  </si>
  <si>
    <t>EIGHT PUZZLE</t>
  </si>
  <si>
    <t>YPUZZLE</t>
  </si>
  <si>
    <t>ASSIGNMENT 1</t>
  </si>
  <si>
    <t xml:space="preserve">QUESTION : </t>
  </si>
  <si>
    <t>Based on your data, which algorithm is the best? Explain how you came to your conclusion.</t>
  </si>
  <si>
    <t>ANSWER</t>
  </si>
  <si>
    <t xml:space="preserve">Observing the data, A* algorithm using Manhattan distance heuristic always turns out to be the best out of the three. Even though  </t>
  </si>
  <si>
    <t>in all the three cases the length of the solution always remains same but the work put in to get to the solution is much more in the A*</t>
  </si>
  <si>
    <t xml:space="preserve">heuristics improves the A* algorithm a lot but still Manhattan turns out to be the best. </t>
  </si>
  <si>
    <t>QUESTION</t>
  </si>
  <si>
    <t>Based on your results, how does the Y-puzzle compare to the 8-puzzle: is it easier,</t>
  </si>
  <si>
    <t>harder, or about the same difficulty?</t>
  </si>
  <si>
    <t>AVERAGE</t>
  </si>
  <si>
    <t xml:space="preserve">Y-puzzle has much more restrictions as compared to 8-puzzle so it is much more difficult to implement it because there is a </t>
  </si>
  <si>
    <t xml:space="preserve">possibility that you miss out a case or two. But once all the cases and conditions are handled properly, the puzzle is really </t>
  </si>
  <si>
    <t>MIN</t>
  </si>
  <si>
    <t>MAX</t>
  </si>
  <si>
    <t>MEDIAN</t>
  </si>
  <si>
    <t xml:space="preserve">fast. There is not a lot of room to move around or to create very complex random puzzles as numbers 1, 2 and 7 can only </t>
  </si>
  <si>
    <t xml:space="preserve">move maximum 1 position so as we see in the results, mostly all the cases are extremely fast. </t>
  </si>
  <si>
    <t>Mehak Gupta (301311972)</t>
  </si>
  <si>
    <t xml:space="preserve">algorithm that uses misplaced tiles heuristics as we can see in the total nodes removed from frontier. Even though using maximum of both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</si>
</sst>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4"/>
      <color rgb="FF000000"/>
      <name val="Lucida Grande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 (Body)_x0000_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3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1" fillId="3" borderId="0" xfId="0" applyFont="1" applyFill="1" applyBorder="1"/>
    <xf numFmtId="0" fontId="1" fillId="3" borderId="2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1" fillId="3" borderId="7" xfId="0" applyFont="1" applyFill="1" applyBorder="1"/>
    <xf numFmtId="0" fontId="1" fillId="4" borderId="8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3" borderId="7" xfId="0" applyFill="1" applyBorder="1"/>
    <xf numFmtId="0" fontId="0" fillId="4" borderId="8" xfId="0" applyFill="1" applyBorder="1"/>
    <xf numFmtId="0" fontId="0" fillId="5" borderId="1" xfId="0" applyFill="1" applyBorder="1"/>
    <xf numFmtId="0" fontId="1" fillId="2" borderId="2" xfId="0" applyFont="1" applyFill="1" applyBorder="1"/>
    <xf numFmtId="0" fontId="0" fillId="5" borderId="4" xfId="0" applyFill="1" applyBorder="1"/>
    <xf numFmtId="0" fontId="1" fillId="2" borderId="0" xfId="0" applyFont="1" applyFill="1" applyBorder="1"/>
    <xf numFmtId="0" fontId="0" fillId="5" borderId="6" xfId="0" applyFill="1" applyBorder="1"/>
    <xf numFmtId="0" fontId="1" fillId="2" borderId="7" xfId="0" applyFont="1" applyFill="1" applyBorder="1"/>
    <xf numFmtId="0" fontId="0" fillId="2" borderId="2" xfId="0" applyFill="1" applyBorder="1"/>
    <xf numFmtId="0" fontId="0" fillId="2" borderId="7" xfId="0" applyFill="1" applyBorder="1"/>
    <xf numFmtId="0" fontId="7" fillId="6" borderId="2" xfId="0" applyFont="1" applyFill="1" applyBorder="1"/>
    <xf numFmtId="0" fontId="7" fillId="6" borderId="0" xfId="0" applyFont="1" applyFill="1" applyBorder="1"/>
    <xf numFmtId="0" fontId="7" fillId="6" borderId="7" xfId="0" applyFont="1" applyFill="1" applyBorder="1"/>
    <xf numFmtId="0" fontId="7" fillId="8" borderId="0" xfId="0" applyFont="1" applyFill="1"/>
    <xf numFmtId="0" fontId="7" fillId="8" borderId="2" xfId="0" applyFont="1" applyFill="1" applyBorder="1"/>
    <xf numFmtId="0" fontId="7" fillId="8" borderId="0" xfId="0" applyFont="1" applyFill="1" applyBorder="1"/>
    <xf numFmtId="0" fontId="7" fillId="8" borderId="7" xfId="0" applyFont="1" applyFill="1" applyBorder="1"/>
    <xf numFmtId="0" fontId="7" fillId="9" borderId="0" xfId="0" applyFont="1" applyFill="1"/>
    <xf numFmtId="0" fontId="7" fillId="9" borderId="3" xfId="0" applyFont="1" applyFill="1" applyBorder="1"/>
    <xf numFmtId="0" fontId="7" fillId="9" borderId="5" xfId="0" applyFont="1" applyFill="1" applyBorder="1"/>
    <xf numFmtId="0" fontId="7" fillId="9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891C-5B06-E044-94E5-08828243D280}">
  <dimension ref="A1:E120"/>
  <sheetViews>
    <sheetView tabSelected="1" zoomScale="150" zoomScaleNormal="150" workbookViewId="0">
      <selection activeCell="D139" sqref="D139"/>
    </sheetView>
  </sheetViews>
  <sheetFormatPr baseColWidth="10" defaultRowHeight="16"/>
  <cols>
    <col min="1" max="1" width="37.33203125" customWidth="1"/>
    <col min="2" max="2" width="30" customWidth="1"/>
    <col min="3" max="3" width="35.1640625" customWidth="1"/>
    <col min="4" max="4" width="34" customWidth="1"/>
    <col min="5" max="5" width="28.33203125" customWidth="1"/>
  </cols>
  <sheetData>
    <row r="1" spans="1:4" ht="29">
      <c r="A1" s="11" t="s">
        <v>26</v>
      </c>
      <c r="C1" s="13" t="s">
        <v>8</v>
      </c>
    </row>
    <row r="3" spans="1:4" ht="24">
      <c r="C3" s="12" t="s">
        <v>6</v>
      </c>
    </row>
    <row r="4" spans="1:4" ht="15" customHeight="1"/>
    <row r="5" spans="1:4" ht="19">
      <c r="B5" s="14" t="s">
        <v>0</v>
      </c>
      <c r="C5" s="15" t="s">
        <v>1</v>
      </c>
      <c r="D5" s="16" t="s">
        <v>2</v>
      </c>
    </row>
    <row r="6" spans="1:4" ht="19">
      <c r="A6" s="11" t="s">
        <v>3</v>
      </c>
      <c r="B6" s="2">
        <v>1.23231601715087</v>
      </c>
      <c r="C6" s="4">
        <v>1.21359825134277E-2</v>
      </c>
      <c r="D6" s="6">
        <v>1.7667770385742101E-2</v>
      </c>
    </row>
    <row r="7" spans="1:4">
      <c r="B7" s="2">
        <v>55.5735149383544</v>
      </c>
      <c r="C7" s="4">
        <v>8.7095737457275293E-2</v>
      </c>
      <c r="D7" s="6">
        <v>0.48256397247314398</v>
      </c>
    </row>
    <row r="8" spans="1:4">
      <c r="B8" s="2">
        <v>1.2473657131195</v>
      </c>
      <c r="C8" s="4">
        <v>2.8078079223632799E-2</v>
      </c>
      <c r="D8" s="6">
        <v>7.92210102081298E-2</v>
      </c>
    </row>
    <row r="9" spans="1:4">
      <c r="B9" s="2">
        <v>7.0861010551452601</v>
      </c>
      <c r="C9" s="4">
        <v>0.27506208419799799</v>
      </c>
      <c r="D9" s="6">
        <v>0.61079335212707497</v>
      </c>
    </row>
    <row r="10" spans="1:4">
      <c r="B10" s="2">
        <v>0.23972463607788</v>
      </c>
      <c r="C10" s="4">
        <v>4.6010017395019497E-3</v>
      </c>
      <c r="D10" s="6">
        <v>1.45361423492431E-2</v>
      </c>
    </row>
    <row r="11" spans="1:4">
      <c r="B11" s="2">
        <v>1.43783903121948</v>
      </c>
      <c r="C11" s="4">
        <v>1.03838443756103E-2</v>
      </c>
      <c r="D11" s="6">
        <v>4.1090965270995997E-2</v>
      </c>
    </row>
    <row r="12" spans="1:4">
      <c r="B12" s="2">
        <v>3.2505710124969398</v>
      </c>
      <c r="C12" s="4">
        <v>9.8303079605102497E-2</v>
      </c>
      <c r="D12" s="6">
        <v>0.153568029403686</v>
      </c>
    </row>
    <row r="13" spans="1:4">
      <c r="B13" s="2">
        <v>2.1743929386138898</v>
      </c>
      <c r="C13" s="4">
        <v>6.5093755722045898E-2</v>
      </c>
      <c r="D13" s="6">
        <v>0.16758608818054199</v>
      </c>
    </row>
    <row r="14" spans="1:4">
      <c r="B14" s="2">
        <v>42.1356651782989</v>
      </c>
      <c r="C14" s="4">
        <v>0.40109491348266602</v>
      </c>
      <c r="D14" s="6">
        <v>1.0448429584503101</v>
      </c>
    </row>
    <row r="15" spans="1:4">
      <c r="B15" s="2">
        <v>13.473375082015901</v>
      </c>
      <c r="C15" s="4">
        <v>0.28938198089599598</v>
      </c>
      <c r="D15" s="6">
        <v>0.665569067001342</v>
      </c>
    </row>
    <row r="16" spans="1:4" ht="17" thickBot="1">
      <c r="B16" s="2"/>
      <c r="C16" s="4"/>
      <c r="D16" s="6"/>
    </row>
    <row r="17" spans="1:4" ht="17" thickTop="1">
      <c r="A17" s="33" t="s">
        <v>21</v>
      </c>
      <c r="B17" s="34">
        <f>+MIN(B6:B15)</f>
        <v>0.23972463607788</v>
      </c>
      <c r="C17" s="21">
        <f t="shared" ref="C17:D17" si="0">+MIN(C6:C15)</f>
        <v>4.6010017395019497E-3</v>
      </c>
      <c r="D17" s="22">
        <f t="shared" si="0"/>
        <v>1.45361423492431E-2</v>
      </c>
    </row>
    <row r="18" spans="1:4">
      <c r="A18" s="35" t="s">
        <v>22</v>
      </c>
      <c r="B18" s="36">
        <f>+MAX(B6:B15)</f>
        <v>55.5735149383544</v>
      </c>
      <c r="C18" s="20">
        <f>+MAX(C6:C15)</f>
        <v>0.40109491348266602</v>
      </c>
      <c r="D18" s="23">
        <f>+MAX(D6:D15)</f>
        <v>1.0448429584503101</v>
      </c>
    </row>
    <row r="19" spans="1:4">
      <c r="A19" s="35" t="s">
        <v>23</v>
      </c>
      <c r="B19" s="36">
        <f>+MEDIAN(B6:B15)</f>
        <v>2.7124819755554146</v>
      </c>
      <c r="C19" s="20">
        <f t="shared" ref="C19:D19" si="1">+MEDIAN(C6:C15)</f>
        <v>7.6094746589660589E-2</v>
      </c>
      <c r="D19" s="23">
        <f t="shared" si="1"/>
        <v>0.16057705879211398</v>
      </c>
    </row>
    <row r="20" spans="1:4" ht="17" thickBot="1">
      <c r="A20" s="37" t="s">
        <v>18</v>
      </c>
      <c r="B20" s="38">
        <f>+AVERAGE(B6:B15)</f>
        <v>12.785086560249303</v>
      </c>
      <c r="C20" s="24">
        <f t="shared" ref="C20:D20" si="2">+AVERAGE(C6:C15)</f>
        <v>0.12712304592132564</v>
      </c>
      <c r="D20" s="25">
        <f t="shared" si="2"/>
        <v>0.32774393558502102</v>
      </c>
    </row>
    <row r="21" spans="1:4" ht="17" thickTop="1">
      <c r="B21" s="1"/>
      <c r="C21" s="3"/>
      <c r="D21" s="5"/>
    </row>
    <row r="22" spans="1:4" ht="19">
      <c r="A22" s="11" t="s">
        <v>4</v>
      </c>
      <c r="B22" s="1">
        <v>20</v>
      </c>
      <c r="C22" s="3">
        <v>20</v>
      </c>
      <c r="D22" s="5">
        <v>20</v>
      </c>
    </row>
    <row r="23" spans="1:4">
      <c r="B23" s="1">
        <v>25</v>
      </c>
      <c r="C23" s="3">
        <v>25</v>
      </c>
      <c r="D23" s="5">
        <v>25</v>
      </c>
    </row>
    <row r="24" spans="1:4">
      <c r="B24" s="1">
        <v>20</v>
      </c>
      <c r="C24" s="3">
        <v>20</v>
      </c>
      <c r="D24" s="5">
        <v>20</v>
      </c>
    </row>
    <row r="25" spans="1:4">
      <c r="B25" s="1">
        <v>22</v>
      </c>
      <c r="C25" s="3">
        <v>22</v>
      </c>
      <c r="D25" s="5">
        <v>22</v>
      </c>
    </row>
    <row r="26" spans="1:4">
      <c r="B26" s="1">
        <v>18</v>
      </c>
      <c r="C26" s="3">
        <v>18</v>
      </c>
      <c r="D26" s="5">
        <v>18</v>
      </c>
    </row>
    <row r="27" spans="1:4">
      <c r="B27" s="1">
        <v>21</v>
      </c>
      <c r="C27" s="3">
        <v>21</v>
      </c>
      <c r="D27" s="5">
        <v>21</v>
      </c>
    </row>
    <row r="28" spans="1:4">
      <c r="B28" s="1">
        <v>21</v>
      </c>
      <c r="C28" s="3">
        <v>21</v>
      </c>
      <c r="D28" s="5">
        <v>21</v>
      </c>
    </row>
    <row r="29" spans="1:4">
      <c r="B29" s="1">
        <v>21</v>
      </c>
      <c r="C29" s="3">
        <v>21</v>
      </c>
      <c r="D29" s="5">
        <v>21</v>
      </c>
    </row>
    <row r="30" spans="1:4">
      <c r="B30" s="1">
        <v>24</v>
      </c>
      <c r="C30" s="3">
        <v>24</v>
      </c>
      <c r="D30" s="5">
        <v>24</v>
      </c>
    </row>
    <row r="31" spans="1:4">
      <c r="B31" s="1">
        <v>23</v>
      </c>
      <c r="C31" s="3">
        <v>23</v>
      </c>
      <c r="D31" s="5">
        <v>23</v>
      </c>
    </row>
    <row r="32" spans="1:4" ht="17" thickBot="1">
      <c r="B32" s="1"/>
      <c r="C32" s="3"/>
      <c r="D32" s="5"/>
    </row>
    <row r="33" spans="1:4" ht="17" thickTop="1">
      <c r="A33" s="33" t="s">
        <v>21</v>
      </c>
      <c r="B33" s="39">
        <f>+MIN(B22:B31)</f>
        <v>18</v>
      </c>
      <c r="C33" s="28">
        <f t="shared" ref="C33:D33" si="3">+MIN(C22:C31)</f>
        <v>18</v>
      </c>
      <c r="D33" s="29">
        <f t="shared" si="3"/>
        <v>18</v>
      </c>
    </row>
    <row r="34" spans="1:4">
      <c r="A34" s="35" t="s">
        <v>22</v>
      </c>
      <c r="B34" s="26">
        <f>+MAX(B22:B31)</f>
        <v>25</v>
      </c>
      <c r="C34" s="27">
        <f>+MAX(C22:C31)</f>
        <v>25</v>
      </c>
      <c r="D34" s="30">
        <f t="shared" ref="D34" si="4">+MAX(D22:D31)</f>
        <v>25</v>
      </c>
    </row>
    <row r="35" spans="1:4">
      <c r="A35" s="35" t="s">
        <v>23</v>
      </c>
      <c r="B35" s="26">
        <f>+MEDIAN(B22:B31)</f>
        <v>21</v>
      </c>
      <c r="C35" s="27">
        <f t="shared" ref="C35:D35" si="5">+MEDIAN(C22:C31)</f>
        <v>21</v>
      </c>
      <c r="D35" s="30">
        <f t="shared" si="5"/>
        <v>21</v>
      </c>
    </row>
    <row r="36" spans="1:4" ht="17" thickBot="1">
      <c r="A36" s="37" t="s">
        <v>18</v>
      </c>
      <c r="B36" s="40">
        <f>+AVERAGE(B22:B31)</f>
        <v>21.5</v>
      </c>
      <c r="C36" s="31">
        <f t="shared" ref="C36:D36" si="6">+AVERAGE(C22:C31)</f>
        <v>21.5</v>
      </c>
      <c r="D36" s="32">
        <f t="shared" si="6"/>
        <v>21.5</v>
      </c>
    </row>
    <row r="37" spans="1:4" ht="17" thickTop="1">
      <c r="B37" s="1"/>
      <c r="C37" s="3"/>
      <c r="D37" s="5"/>
    </row>
    <row r="38" spans="1:4" ht="19">
      <c r="A38" s="11" t="s">
        <v>5</v>
      </c>
      <c r="B38" s="1">
        <v>1961</v>
      </c>
      <c r="C38" s="3">
        <v>153</v>
      </c>
      <c r="D38" s="5">
        <v>184</v>
      </c>
    </row>
    <row r="39" spans="1:4">
      <c r="B39" s="1">
        <v>12415</v>
      </c>
      <c r="C39" s="3">
        <v>496</v>
      </c>
      <c r="D39" s="5">
        <v>1179</v>
      </c>
    </row>
    <row r="40" spans="1:4">
      <c r="B40" s="1">
        <v>1597</v>
      </c>
      <c r="C40" s="3">
        <v>127</v>
      </c>
      <c r="D40" s="5">
        <v>246</v>
      </c>
    </row>
    <row r="41" spans="1:4">
      <c r="B41" s="1">
        <v>4462</v>
      </c>
      <c r="C41" s="3">
        <v>803</v>
      </c>
      <c r="D41" s="5">
        <v>1209</v>
      </c>
    </row>
    <row r="42" spans="1:4">
      <c r="B42" s="1">
        <v>705</v>
      </c>
      <c r="C42" s="3">
        <v>66</v>
      </c>
      <c r="D42" s="5">
        <v>125</v>
      </c>
    </row>
    <row r="43" spans="1:4">
      <c r="B43" s="1">
        <v>2153</v>
      </c>
      <c r="C43" s="3">
        <v>125</v>
      </c>
      <c r="D43" s="5">
        <v>307</v>
      </c>
    </row>
    <row r="44" spans="1:4">
      <c r="B44" s="1">
        <v>2785</v>
      </c>
      <c r="C44" s="3">
        <v>411</v>
      </c>
      <c r="D44" s="5">
        <v>570</v>
      </c>
    </row>
    <row r="45" spans="1:4">
      <c r="B45" s="1">
        <v>2532</v>
      </c>
      <c r="C45" s="3">
        <v>358</v>
      </c>
      <c r="D45" s="5">
        <v>641</v>
      </c>
    </row>
    <row r="46" spans="1:4">
      <c r="B46" s="1">
        <v>11346</v>
      </c>
      <c r="C46" s="3">
        <v>1002</v>
      </c>
      <c r="D46" s="5">
        <v>1708</v>
      </c>
    </row>
    <row r="47" spans="1:4">
      <c r="B47" s="1">
        <v>5938</v>
      </c>
      <c r="C47" s="3">
        <v>851</v>
      </c>
      <c r="D47" s="5">
        <v>1306</v>
      </c>
    </row>
    <row r="48" spans="1:4" ht="17" thickBot="1">
      <c r="B48" s="1"/>
      <c r="C48" s="3"/>
      <c r="D48" s="5"/>
    </row>
    <row r="49" spans="1:5" ht="17" thickTop="1">
      <c r="A49" s="33" t="s">
        <v>21</v>
      </c>
      <c r="B49" s="39">
        <f>+MIN(B38:B47)</f>
        <v>705</v>
      </c>
      <c r="C49" s="28">
        <f t="shared" ref="C49:D49" si="7">+MIN(C38:C47)</f>
        <v>66</v>
      </c>
      <c r="D49" s="29">
        <f t="shared" si="7"/>
        <v>125</v>
      </c>
    </row>
    <row r="50" spans="1:5">
      <c r="A50" s="35" t="s">
        <v>22</v>
      </c>
      <c r="B50" s="26">
        <f>+MAX(B38:B47)</f>
        <v>12415</v>
      </c>
      <c r="C50" s="27">
        <f t="shared" ref="C50:D50" si="8">+MAX(C38:C47)</f>
        <v>1002</v>
      </c>
      <c r="D50" s="30">
        <f t="shared" si="8"/>
        <v>1708</v>
      </c>
    </row>
    <row r="51" spans="1:5">
      <c r="A51" s="35" t="s">
        <v>23</v>
      </c>
      <c r="B51" s="26">
        <f>+MEDIAN(B38:B47)</f>
        <v>2658.5</v>
      </c>
      <c r="C51" s="27">
        <f t="shared" ref="C51:D51" si="9">+MEDIAN(C38:C47)</f>
        <v>384.5</v>
      </c>
      <c r="D51" s="30">
        <f t="shared" si="9"/>
        <v>605.5</v>
      </c>
    </row>
    <row r="52" spans="1:5" ht="17" thickBot="1">
      <c r="A52" s="37" t="s">
        <v>18</v>
      </c>
      <c r="B52" s="40">
        <f>+AVERAGE(B38:B47)</f>
        <v>4589.3999999999996</v>
      </c>
      <c r="C52" s="31">
        <f t="shared" ref="C52:D52" si="10">+AVERAGE(C38:C47)</f>
        <v>439.2</v>
      </c>
      <c r="D52" s="32">
        <f t="shared" si="10"/>
        <v>747.5</v>
      </c>
    </row>
    <row r="53" spans="1:5" ht="17" thickTop="1">
      <c r="B53" s="1"/>
      <c r="C53" s="3"/>
      <c r="D53" s="5"/>
    </row>
    <row r="56" spans="1:5" ht="19">
      <c r="A56" s="11" t="s">
        <v>9</v>
      </c>
      <c r="B56" s="7" t="s">
        <v>10</v>
      </c>
    </row>
    <row r="57" spans="1:5" ht="19">
      <c r="A57" s="11" t="s">
        <v>11</v>
      </c>
      <c r="B57" s="8" t="s">
        <v>12</v>
      </c>
      <c r="C57" s="8"/>
      <c r="D57" s="8"/>
      <c r="E57" s="8"/>
    </row>
    <row r="58" spans="1:5">
      <c r="B58" s="8" t="s">
        <v>13</v>
      </c>
      <c r="C58" s="8"/>
      <c r="D58" s="8"/>
      <c r="E58" s="8"/>
    </row>
    <row r="59" spans="1:5">
      <c r="B59" s="9" t="s">
        <v>27</v>
      </c>
      <c r="C59" s="8"/>
      <c r="D59" s="8"/>
      <c r="E59" s="8"/>
    </row>
    <row r="60" spans="1:5">
      <c r="B60" s="9" t="s">
        <v>14</v>
      </c>
      <c r="C60" s="8"/>
      <c r="D60" s="8"/>
      <c r="E60" s="8"/>
    </row>
    <row r="61" spans="1:5">
      <c r="B61" s="9"/>
      <c r="C61" s="8"/>
      <c r="D61" s="8"/>
      <c r="E61" s="8"/>
    </row>
    <row r="62" spans="1:5">
      <c r="B62" s="8"/>
      <c r="C62" s="8"/>
      <c r="D62" s="8"/>
      <c r="E62" s="8"/>
    </row>
    <row r="63" spans="1:5" ht="24">
      <c r="C63" s="12" t="s">
        <v>7</v>
      </c>
    </row>
    <row r="64" spans="1:5">
      <c r="C64" s="10"/>
    </row>
    <row r="65" spans="1:4" ht="19">
      <c r="B65" s="14" t="s">
        <v>0</v>
      </c>
      <c r="C65" s="15" t="s">
        <v>1</v>
      </c>
      <c r="D65" s="16" t="s">
        <v>2</v>
      </c>
    </row>
    <row r="66" spans="1:4" ht="19">
      <c r="A66" s="11" t="s">
        <v>3</v>
      </c>
      <c r="B66" s="2">
        <v>7.1096420288085905E-4</v>
      </c>
      <c r="C66" s="4">
        <v>3.88860702514648E-4</v>
      </c>
      <c r="D66" s="6">
        <v>4.2915344238281201E-4</v>
      </c>
    </row>
    <row r="67" spans="1:4">
      <c r="B67" s="2">
        <v>2.09403038024902E-3</v>
      </c>
      <c r="C67" s="4">
        <v>1.53589248657226E-3</v>
      </c>
      <c r="D67" s="6">
        <v>1.7108917236328099E-3</v>
      </c>
    </row>
    <row r="68" spans="1:4">
      <c r="B68" s="2">
        <v>5.0282478332519499E-4</v>
      </c>
      <c r="C68" s="4">
        <v>3.36885452270507E-4</v>
      </c>
      <c r="D68" s="6">
        <v>4.1079521179199202E-4</v>
      </c>
    </row>
    <row r="69" spans="1:4">
      <c r="B69" s="2">
        <v>1.2378692626953099E-3</v>
      </c>
      <c r="C69" s="4">
        <v>4.6205520629882802E-4</v>
      </c>
      <c r="D69" s="6">
        <v>5.7673454284667904E-4</v>
      </c>
    </row>
    <row r="70" spans="1:4">
      <c r="B70" s="2">
        <v>1.9478797912597599E-4</v>
      </c>
      <c r="C70" s="4">
        <v>2.11000442504882E-4</v>
      </c>
      <c r="D70" s="6">
        <v>2.3984909057617101E-4</v>
      </c>
    </row>
    <row r="71" spans="1:4">
      <c r="B71" s="2">
        <v>2.0239353179931602E-3</v>
      </c>
      <c r="C71" s="4">
        <v>1.1458396911621001E-3</v>
      </c>
      <c r="D71" s="6">
        <v>1.20401382446289E-3</v>
      </c>
    </row>
    <row r="72" spans="1:4">
      <c r="B72" s="2">
        <v>4.8875808715820302E-4</v>
      </c>
      <c r="C72" s="4">
        <v>3.5309791564941401E-4</v>
      </c>
      <c r="D72" s="6">
        <v>4.0340423583984299E-4</v>
      </c>
    </row>
    <row r="73" spans="1:4">
      <c r="B73" s="2">
        <v>4.5490264892578099E-3</v>
      </c>
      <c r="C73" s="4">
        <v>3.4940242767333902E-3</v>
      </c>
      <c r="D73" s="6">
        <v>2.6500225067138598E-3</v>
      </c>
    </row>
    <row r="74" spans="1:4">
      <c r="B74" s="2">
        <v>2.5432109832763598E-3</v>
      </c>
      <c r="C74" s="4">
        <v>1.0671615600585901E-3</v>
      </c>
      <c r="D74" s="6">
        <v>1.16705894470214E-3</v>
      </c>
    </row>
    <row r="75" spans="1:4">
      <c r="B75" s="2">
        <v>3.3161640167236302E-3</v>
      </c>
      <c r="C75" s="4">
        <v>2.6869773864745998E-3</v>
      </c>
      <c r="D75" s="6">
        <v>2.0039081573486302E-3</v>
      </c>
    </row>
    <row r="76" spans="1:4" ht="17" thickBot="1">
      <c r="B76" s="2"/>
      <c r="C76" s="4"/>
      <c r="D76" s="6"/>
    </row>
    <row r="77" spans="1:4" ht="17" thickTop="1">
      <c r="A77" s="33" t="s">
        <v>21</v>
      </c>
      <c r="B77" s="34">
        <f>+MIN(B66:B75)</f>
        <v>1.9478797912597599E-4</v>
      </c>
      <c r="C77" s="21">
        <f t="shared" ref="C77:D77" si="11">+MIN(C66:C75)</f>
        <v>2.11000442504882E-4</v>
      </c>
      <c r="D77" s="22">
        <f t="shared" si="11"/>
        <v>2.3984909057617101E-4</v>
      </c>
    </row>
    <row r="78" spans="1:4">
      <c r="A78" s="35" t="s">
        <v>22</v>
      </c>
      <c r="B78" s="36">
        <f>+MAX(B66:B75)</f>
        <v>4.5490264892578099E-3</v>
      </c>
      <c r="C78" s="20">
        <f t="shared" ref="C78:D78" si="12">+MAX(C66:C75)</f>
        <v>3.4940242767333902E-3</v>
      </c>
      <c r="D78" s="23">
        <f t="shared" si="12"/>
        <v>2.6500225067138598E-3</v>
      </c>
    </row>
    <row r="79" spans="1:4">
      <c r="A79" s="35" t="s">
        <v>23</v>
      </c>
      <c r="B79" s="36">
        <f>+MEDIAN(B66:B75)</f>
        <v>1.630902290344235E-3</v>
      </c>
      <c r="C79" s="20">
        <f t="shared" ref="C79:D79" si="13">+MEDIAN(C66:C75)</f>
        <v>7.6460838317870899E-4</v>
      </c>
      <c r="D79" s="23">
        <f t="shared" si="13"/>
        <v>8.7189674377440951E-4</v>
      </c>
    </row>
    <row r="80" spans="1:4" ht="17" thickBot="1">
      <c r="A80" s="37" t="s">
        <v>18</v>
      </c>
      <c r="B80" s="38">
        <f>+AVERAGE(B66:B75)</f>
        <v>1.7661571502685523E-3</v>
      </c>
      <c r="C80" s="24">
        <f t="shared" ref="C80:D80" si="14">+AVERAGE(C66:C75)</f>
        <v>1.1681795120239221E-3</v>
      </c>
      <c r="D80" s="25">
        <f t="shared" si="14"/>
        <v>1.0795831680297826E-3</v>
      </c>
    </row>
    <row r="81" spans="1:4" ht="17" thickTop="1">
      <c r="B81" s="1"/>
      <c r="C81" s="3"/>
      <c r="D81" s="5"/>
    </row>
    <row r="82" spans="1:4" ht="19">
      <c r="A82" s="11" t="s">
        <v>4</v>
      </c>
      <c r="B82" s="1">
        <v>11</v>
      </c>
      <c r="C82" s="3">
        <v>11</v>
      </c>
      <c r="D82" s="5">
        <v>11</v>
      </c>
    </row>
    <row r="83" spans="1:4">
      <c r="B83" s="1">
        <v>15</v>
      </c>
      <c r="C83" s="3">
        <v>15</v>
      </c>
      <c r="D83" s="5">
        <v>15</v>
      </c>
    </row>
    <row r="84" spans="1:4">
      <c r="B84" s="1">
        <v>10</v>
      </c>
      <c r="C84" s="3">
        <v>10</v>
      </c>
      <c r="D84" s="5">
        <v>10</v>
      </c>
    </row>
    <row r="85" spans="1:4">
      <c r="B85" s="1">
        <v>13</v>
      </c>
      <c r="C85" s="3">
        <v>13</v>
      </c>
      <c r="D85" s="5">
        <v>13</v>
      </c>
    </row>
    <row r="86" spans="1:4">
      <c r="B86" s="1">
        <v>7</v>
      </c>
      <c r="C86" s="3">
        <v>7</v>
      </c>
      <c r="D86" s="5">
        <v>7</v>
      </c>
    </row>
    <row r="87" spans="1:4">
      <c r="B87" s="1">
        <v>13</v>
      </c>
      <c r="C87" s="3">
        <v>13</v>
      </c>
      <c r="D87" s="5">
        <v>13</v>
      </c>
    </row>
    <row r="88" spans="1:4">
      <c r="B88" s="1">
        <v>11</v>
      </c>
      <c r="C88" s="3">
        <v>11</v>
      </c>
      <c r="D88" s="5">
        <v>11</v>
      </c>
    </row>
    <row r="89" spans="1:4">
      <c r="B89" s="1">
        <v>17</v>
      </c>
      <c r="C89" s="3">
        <v>17</v>
      </c>
      <c r="D89" s="5">
        <v>17</v>
      </c>
    </row>
    <row r="90" spans="1:4">
      <c r="B90" s="1">
        <v>13</v>
      </c>
      <c r="C90" s="3">
        <v>13</v>
      </c>
      <c r="D90" s="5">
        <v>13</v>
      </c>
    </row>
    <row r="91" spans="1:4">
      <c r="B91" s="1">
        <v>15</v>
      </c>
      <c r="C91" s="3">
        <v>15</v>
      </c>
      <c r="D91" s="5">
        <v>15</v>
      </c>
    </row>
    <row r="92" spans="1:4" ht="17" thickBot="1">
      <c r="B92" s="1"/>
      <c r="C92" s="3"/>
      <c r="D92" s="5"/>
    </row>
    <row r="93" spans="1:4" ht="17" thickTop="1">
      <c r="A93" s="33" t="s">
        <v>21</v>
      </c>
      <c r="B93" s="39">
        <f>+MIN(B82:B91)</f>
        <v>7</v>
      </c>
      <c r="C93" s="28">
        <f t="shared" ref="C93:D93" si="15">+MIN(C82:C91)</f>
        <v>7</v>
      </c>
      <c r="D93" s="29">
        <f t="shared" si="15"/>
        <v>7</v>
      </c>
    </row>
    <row r="94" spans="1:4">
      <c r="A94" s="35" t="s">
        <v>22</v>
      </c>
      <c r="B94" s="26">
        <f>+MAX(B82:B91)</f>
        <v>17</v>
      </c>
      <c r="C94" s="27">
        <f t="shared" ref="C94:D94" si="16">+MAX(C82:C91)</f>
        <v>17</v>
      </c>
      <c r="D94" s="30">
        <f t="shared" si="16"/>
        <v>17</v>
      </c>
    </row>
    <row r="95" spans="1:4">
      <c r="A95" s="35" t="s">
        <v>23</v>
      </c>
      <c r="B95" s="26">
        <f>+MEDIAN(B82:B91)</f>
        <v>13</v>
      </c>
      <c r="C95" s="27">
        <f t="shared" ref="C95:D95" si="17">+MEDIAN(C82:C91)</f>
        <v>13</v>
      </c>
      <c r="D95" s="30">
        <f t="shared" si="17"/>
        <v>13</v>
      </c>
    </row>
    <row r="96" spans="1:4" ht="17" thickBot="1">
      <c r="A96" s="37" t="s">
        <v>18</v>
      </c>
      <c r="B96" s="40">
        <f>+AVERAGE(B82:B91)</f>
        <v>12.5</v>
      </c>
      <c r="C96" s="31">
        <f t="shared" ref="C96:D96" si="18">+AVERAGE(C82:C91)</f>
        <v>12.5</v>
      </c>
      <c r="D96" s="32">
        <f t="shared" si="18"/>
        <v>12.5</v>
      </c>
    </row>
    <row r="97" spans="1:4" ht="17" thickTop="1">
      <c r="B97" s="1"/>
      <c r="C97" s="3"/>
      <c r="D97" s="5"/>
    </row>
    <row r="98" spans="1:4" ht="19">
      <c r="A98" s="11" t="s">
        <v>5</v>
      </c>
      <c r="B98" s="1">
        <v>21</v>
      </c>
      <c r="C98" s="3">
        <v>12</v>
      </c>
      <c r="D98" s="5">
        <v>12</v>
      </c>
    </row>
    <row r="99" spans="1:4">
      <c r="B99" s="1">
        <v>71</v>
      </c>
      <c r="C99" s="3">
        <v>45</v>
      </c>
      <c r="D99" s="5">
        <v>45</v>
      </c>
    </row>
    <row r="100" spans="1:4">
      <c r="B100" s="1">
        <v>19</v>
      </c>
      <c r="C100" s="3">
        <v>11</v>
      </c>
      <c r="D100" s="5">
        <v>11</v>
      </c>
    </row>
    <row r="101" spans="1:4">
      <c r="B101" s="1">
        <v>38</v>
      </c>
      <c r="C101" s="3">
        <v>15</v>
      </c>
      <c r="D101" s="5">
        <v>15</v>
      </c>
    </row>
    <row r="102" spans="1:4">
      <c r="B102" s="1">
        <v>7</v>
      </c>
      <c r="C102" s="3">
        <v>7</v>
      </c>
      <c r="D102" s="5">
        <v>7</v>
      </c>
    </row>
    <row r="103" spans="1:4">
      <c r="B103" s="1">
        <v>64</v>
      </c>
      <c r="C103" s="3">
        <v>31</v>
      </c>
      <c r="D103" s="5">
        <v>31</v>
      </c>
    </row>
    <row r="104" spans="1:4">
      <c r="B104" s="1">
        <v>20</v>
      </c>
      <c r="C104" s="3">
        <v>12</v>
      </c>
      <c r="D104" s="5">
        <v>12</v>
      </c>
    </row>
    <row r="105" spans="1:4">
      <c r="B105" s="1">
        <v>122</v>
      </c>
      <c r="C105" s="3">
        <v>64</v>
      </c>
      <c r="D105" s="5">
        <v>64</v>
      </c>
    </row>
    <row r="106" spans="1:4">
      <c r="B106" s="1">
        <v>53</v>
      </c>
      <c r="C106" s="3">
        <v>29</v>
      </c>
      <c r="D106" s="5">
        <v>29</v>
      </c>
    </row>
    <row r="107" spans="1:4">
      <c r="B107" s="18">
        <v>85</v>
      </c>
      <c r="C107" s="19">
        <v>47</v>
      </c>
      <c r="D107" s="48">
        <v>47</v>
      </c>
    </row>
    <row r="108" spans="1:4" ht="17" thickBot="1">
      <c r="B108" s="18"/>
      <c r="C108" s="44"/>
      <c r="D108" s="48"/>
    </row>
    <row r="109" spans="1:4" ht="17" thickTop="1">
      <c r="A109" s="33" t="s">
        <v>21</v>
      </c>
      <c r="B109" s="41">
        <f>+MIN(B98:B107)</f>
        <v>7</v>
      </c>
      <c r="C109" s="45">
        <f t="shared" ref="C109:D109" si="19">+MIN(C98:C107)</f>
        <v>7</v>
      </c>
      <c r="D109" s="49">
        <f t="shared" si="19"/>
        <v>7</v>
      </c>
    </row>
    <row r="110" spans="1:4">
      <c r="A110" s="35" t="s">
        <v>22</v>
      </c>
      <c r="B110" s="42">
        <f>+MAX(B98:B107)</f>
        <v>122</v>
      </c>
      <c r="C110" s="46">
        <f t="shared" ref="C110:D110" si="20">+MAX(C98:C107)</f>
        <v>64</v>
      </c>
      <c r="D110" s="50">
        <f t="shared" si="20"/>
        <v>64</v>
      </c>
    </row>
    <row r="111" spans="1:4">
      <c r="A111" s="35" t="s">
        <v>23</v>
      </c>
      <c r="B111" s="42">
        <f>+MEDIAN(B98:B107)</f>
        <v>45.5</v>
      </c>
      <c r="C111" s="46">
        <f>+MEDIAN(C98:C107)</f>
        <v>22</v>
      </c>
      <c r="D111" s="50">
        <f>+MEDIAN(D98:D107)</f>
        <v>22</v>
      </c>
    </row>
    <row r="112" spans="1:4" ht="17" thickBot="1">
      <c r="A112" s="37" t="s">
        <v>18</v>
      </c>
      <c r="B112" s="43">
        <f>+AVERAGE(B98:B107)</f>
        <v>50</v>
      </c>
      <c r="C112" s="47">
        <f t="shared" ref="C112:D112" si="21">+AVERAGE(C98:C107)</f>
        <v>27.3</v>
      </c>
      <c r="D112" s="51">
        <f t="shared" si="21"/>
        <v>27.3</v>
      </c>
    </row>
    <row r="113" spans="1:4" ht="17" thickTop="1">
      <c r="B113" s="1"/>
      <c r="C113" s="3"/>
      <c r="D113" s="5"/>
    </row>
    <row r="115" spans="1:4" ht="19">
      <c r="A115" s="11" t="s">
        <v>15</v>
      </c>
      <c r="B115" s="7" t="s">
        <v>16</v>
      </c>
    </row>
    <row r="116" spans="1:4" ht="18">
      <c r="B116" s="7" t="s">
        <v>17</v>
      </c>
    </row>
    <row r="117" spans="1:4" ht="19">
      <c r="A117" s="17" t="s">
        <v>11</v>
      </c>
      <c r="B117" t="s">
        <v>19</v>
      </c>
    </row>
    <row r="118" spans="1:4">
      <c r="B118" t="s">
        <v>20</v>
      </c>
    </row>
    <row r="119" spans="1:4">
      <c r="B119" t="s">
        <v>24</v>
      </c>
    </row>
    <row r="120" spans="1:4">
      <c r="B1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gupta</dc:creator>
  <cp:lastModifiedBy>Mehak gupta</cp:lastModifiedBy>
  <dcterms:created xsi:type="dcterms:W3CDTF">2019-05-23T23:01:50Z</dcterms:created>
  <dcterms:modified xsi:type="dcterms:W3CDTF">2019-05-24T05:45:03Z</dcterms:modified>
</cp:coreProperties>
</file>