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pta\Documents\"/>
    </mc:Choice>
  </mc:AlternateContent>
  <xr:revisionPtr revIDLastSave="0" documentId="13_ncr:1_{CCD83A96-54D2-4DEA-A86B-2D72015E7B1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38" i="1" l="1"/>
  <c r="K14" i="1"/>
  <c r="G40" i="1"/>
  <c r="H40" i="1" s="1"/>
  <c r="G39" i="1" l="1"/>
  <c r="H39" i="1" s="1"/>
  <c r="I39" i="1" s="1"/>
  <c r="G38" i="1"/>
  <c r="I38" i="1" s="1"/>
  <c r="N29" i="1"/>
  <c r="O29" i="1" s="1"/>
  <c r="G21" i="1"/>
  <c r="G22" i="1"/>
  <c r="G23" i="1"/>
  <c r="N23" i="1"/>
  <c r="N22" i="1"/>
  <c r="N21" i="1"/>
  <c r="J30" i="1"/>
  <c r="J29" i="1"/>
  <c r="J28" i="1"/>
  <c r="J27" i="1"/>
  <c r="J26" i="1"/>
  <c r="J25" i="1"/>
  <c r="J24" i="1"/>
  <c r="J23" i="1"/>
  <c r="J22" i="1"/>
  <c r="J21" i="1"/>
  <c r="C22" i="1" l="1"/>
  <c r="C21" i="1"/>
  <c r="G25" i="1" l="1"/>
  <c r="G24" i="1"/>
  <c r="C29" i="1"/>
  <c r="D29" i="1" s="1"/>
  <c r="C28" i="1"/>
  <c r="C27" i="1"/>
  <c r="D27" i="1" s="1"/>
  <c r="C26" i="1"/>
  <c r="D26" i="1" s="1"/>
  <c r="C25" i="1"/>
  <c r="D25" i="1" s="1"/>
  <c r="C24" i="1"/>
  <c r="D24" i="1" s="1"/>
  <c r="C23" i="1"/>
  <c r="D23" i="1" s="1"/>
  <c r="D22" i="1"/>
  <c r="K26" i="1" l="1"/>
  <c r="K30" i="1"/>
  <c r="K24" i="1"/>
  <c r="K28" i="1"/>
  <c r="K23" i="1"/>
  <c r="K22" i="1"/>
  <c r="K27" i="1"/>
  <c r="K29" i="1"/>
  <c r="K25" i="1"/>
  <c r="K21" i="1"/>
  <c r="D28" i="1"/>
  <c r="D21" i="1"/>
</calcChain>
</file>

<file path=xl/sharedStrings.xml><?xml version="1.0" encoding="utf-8"?>
<sst xmlns="http://schemas.openxmlformats.org/spreadsheetml/2006/main" count="102" uniqueCount="45">
  <si>
    <t>ID</t>
  </si>
  <si>
    <t>Pen</t>
  </si>
  <si>
    <t>Book</t>
  </si>
  <si>
    <t>Drawing_sheet</t>
  </si>
  <si>
    <t>Drawing_colour</t>
  </si>
  <si>
    <t>Marker</t>
  </si>
  <si>
    <t>Pen_box</t>
  </si>
  <si>
    <t>Pencil</t>
  </si>
  <si>
    <t>Diary</t>
  </si>
  <si>
    <t>Magzine</t>
  </si>
  <si>
    <t>-</t>
  </si>
  <si>
    <t>Min Support = 50 %</t>
  </si>
  <si>
    <t xml:space="preserve">Min Confidance = 50 % </t>
  </si>
  <si>
    <t>C1</t>
  </si>
  <si>
    <t>Count</t>
  </si>
  <si>
    <t>Magazine</t>
  </si>
  <si>
    <t>Status</t>
  </si>
  <si>
    <t>L1</t>
  </si>
  <si>
    <t>C2</t>
  </si>
  <si>
    <t>{Pen ,Book}</t>
  </si>
  <si>
    <t>{Pen,Marker}</t>
  </si>
  <si>
    <t>{Pen,Diary}</t>
  </si>
  <si>
    <t>{Pen ,Pen_box}</t>
  </si>
  <si>
    <t>{Book,Marker}</t>
  </si>
  <si>
    <t>{Book,Pen_box}</t>
  </si>
  <si>
    <t>{Book,Diary}</t>
  </si>
  <si>
    <t>{Marker,Pen_box}</t>
  </si>
  <si>
    <t>{Marker,Diary}</t>
  </si>
  <si>
    <t>{Pen_box,Diary}</t>
  </si>
  <si>
    <t>L2</t>
  </si>
  <si>
    <t>{Pen,Book}</t>
  </si>
  <si>
    <t>{Pen,Book,Diary}</t>
  </si>
  <si>
    <t xml:space="preserve">      C3 (Final Cluster)</t>
  </si>
  <si>
    <t xml:space="preserve">Itemset </t>
  </si>
  <si>
    <t>Itemset</t>
  </si>
  <si>
    <t>Association_Rule</t>
  </si>
  <si>
    <t>Support</t>
  </si>
  <si>
    <t>Confidance</t>
  </si>
  <si>
    <t>Confidance Percentage</t>
  </si>
  <si>
    <t>{Pen,Book}-&gt;Diary</t>
  </si>
  <si>
    <t>{Pen,Diary}-&gt;Book</t>
  </si>
  <si>
    <t>{Book,Diary}-&gt;Pen</t>
  </si>
  <si>
    <t xml:space="preserve">Apriori Algorithm on Stationery Market Analysis </t>
  </si>
  <si>
    <t>Support_count               =</t>
  </si>
  <si>
    <t>Final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</si>
</sst>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0" fontId="5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0"/>
  <sheetViews>
    <sheetView tabSelected="1" topLeftCell="B25" workbookViewId="0">
      <selection activeCell="H39" sqref="H39"/>
    </sheetView>
  </sheetViews>
  <sheetFormatPr defaultRowHeight="15" x14ac:dyDescent="0.25"/>
  <cols>
    <col min="1" max="1" width="2.140625" customWidth="1"/>
    <col min="2" max="2" width="15.28515625" customWidth="1"/>
    <col min="4" max="4" width="9.5703125" customWidth="1"/>
    <col min="5" max="5" width="6.7109375" customWidth="1"/>
    <col min="6" max="6" width="19" customWidth="1"/>
    <col min="7" max="7" width="16.28515625" customWidth="1"/>
    <col min="8" max="8" width="13.7109375" customWidth="1"/>
    <col min="9" max="9" width="26.7109375" customWidth="1"/>
    <col min="10" max="10" width="9.85546875" customWidth="1"/>
    <col min="11" max="11" width="12.7109375" customWidth="1"/>
    <col min="12" max="12" width="9.42578125" customWidth="1"/>
    <col min="13" max="13" width="15.42578125" customWidth="1"/>
    <col min="14" max="14" width="9.7109375" customWidth="1"/>
    <col min="15" max="15" width="8.7109375" customWidth="1"/>
    <col min="16" max="16" width="16.42578125" customWidth="1"/>
  </cols>
  <sheetData>
    <row r="2" spans="3:12" ht="21" x14ac:dyDescent="0.35">
      <c r="F2" s="17" t="s">
        <v>42</v>
      </c>
      <c r="G2" s="17"/>
      <c r="H2" s="17"/>
      <c r="I2" s="17"/>
    </row>
    <row r="4" spans="3:12" ht="15.7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3:12" x14ac:dyDescent="0.25">
      <c r="C5" s="2">
        <v>1</v>
      </c>
      <c r="D5" s="2">
        <v>1</v>
      </c>
      <c r="E5" s="2">
        <v>1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>
        <v>1</v>
      </c>
      <c r="L5" s="2">
        <v>1</v>
      </c>
    </row>
    <row r="6" spans="3:12" x14ac:dyDescent="0.25">
      <c r="C6" s="2">
        <v>2</v>
      </c>
      <c r="D6" s="2" t="s">
        <v>10</v>
      </c>
      <c r="E6" s="2">
        <v>1</v>
      </c>
      <c r="F6" s="2">
        <v>1</v>
      </c>
      <c r="G6" s="2">
        <v>1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</row>
    <row r="7" spans="3:12" x14ac:dyDescent="0.25">
      <c r="C7" s="2">
        <v>3</v>
      </c>
      <c r="D7" s="2">
        <v>1</v>
      </c>
      <c r="E7" s="2">
        <v>1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>
        <v>1</v>
      </c>
      <c r="L7" s="2" t="s">
        <v>10</v>
      </c>
    </row>
    <row r="8" spans="3:12" x14ac:dyDescent="0.25">
      <c r="C8" s="2">
        <v>4</v>
      </c>
      <c r="D8" s="2">
        <v>1</v>
      </c>
      <c r="E8" s="2"/>
      <c r="F8" s="2" t="s">
        <v>10</v>
      </c>
      <c r="G8" s="2" t="s">
        <v>10</v>
      </c>
      <c r="H8" s="2">
        <v>1</v>
      </c>
      <c r="I8" s="2">
        <v>1</v>
      </c>
      <c r="J8" s="2" t="s">
        <v>10</v>
      </c>
      <c r="K8" s="2">
        <v>1</v>
      </c>
      <c r="L8" s="2" t="s">
        <v>10</v>
      </c>
    </row>
    <row r="9" spans="3:12" x14ac:dyDescent="0.25">
      <c r="C9" s="2">
        <v>5</v>
      </c>
      <c r="D9" s="2">
        <v>1</v>
      </c>
      <c r="E9" s="2"/>
      <c r="F9" s="2" t="s">
        <v>10</v>
      </c>
      <c r="G9" s="2" t="s">
        <v>10</v>
      </c>
      <c r="H9" s="2" t="s">
        <v>10</v>
      </c>
      <c r="I9" s="2">
        <v>1</v>
      </c>
      <c r="J9" s="2">
        <v>1</v>
      </c>
      <c r="K9" s="2">
        <v>1</v>
      </c>
      <c r="L9" s="2" t="s">
        <v>10</v>
      </c>
    </row>
    <row r="10" spans="3:12" x14ac:dyDescent="0.25">
      <c r="C10" s="2">
        <v>6</v>
      </c>
      <c r="D10" s="2" t="s">
        <v>10</v>
      </c>
      <c r="E10" s="2"/>
      <c r="F10" s="2" t="s">
        <v>10</v>
      </c>
      <c r="G10" s="2">
        <v>1</v>
      </c>
      <c r="H10" s="2">
        <v>1</v>
      </c>
      <c r="I10" s="2">
        <v>1</v>
      </c>
      <c r="J10" s="2" t="s">
        <v>10</v>
      </c>
      <c r="K10" s="2" t="s">
        <v>10</v>
      </c>
      <c r="L10" s="2" t="s">
        <v>10</v>
      </c>
    </row>
    <row r="11" spans="3:12" x14ac:dyDescent="0.25">
      <c r="C11" s="2">
        <v>7</v>
      </c>
      <c r="D11" s="2">
        <v>1</v>
      </c>
      <c r="E11" s="2">
        <v>1</v>
      </c>
      <c r="F11" s="2" t="s">
        <v>10</v>
      </c>
      <c r="G11" s="2" t="s">
        <v>10</v>
      </c>
      <c r="H11" s="2">
        <v>1</v>
      </c>
      <c r="I11" s="2" t="s">
        <v>10</v>
      </c>
      <c r="J11" s="2">
        <v>1</v>
      </c>
      <c r="K11" s="2">
        <v>1</v>
      </c>
      <c r="L11" s="2" t="s">
        <v>10</v>
      </c>
    </row>
    <row r="14" spans="3:12" ht="15.75" x14ac:dyDescent="0.25">
      <c r="F14" s="18" t="s">
        <v>11</v>
      </c>
      <c r="G14" s="19"/>
      <c r="I14" s="20" t="s">
        <v>43</v>
      </c>
      <c r="J14" s="22"/>
      <c r="K14" s="3">
        <f>INT((COUNT(C5:C11))*50/100)</f>
        <v>3</v>
      </c>
    </row>
    <row r="15" spans="3:12" ht="15.75" x14ac:dyDescent="0.25">
      <c r="F15" s="20" t="s">
        <v>12</v>
      </c>
      <c r="G15" s="21"/>
    </row>
    <row r="18" spans="2:15" ht="21" x14ac:dyDescent="0.35">
      <c r="B18" s="17" t="s">
        <v>13</v>
      </c>
      <c r="C18" s="17"/>
      <c r="F18" s="17" t="s">
        <v>17</v>
      </c>
      <c r="G18" s="17"/>
      <c r="I18" s="17" t="s">
        <v>18</v>
      </c>
      <c r="J18" s="17"/>
      <c r="M18" s="17" t="s">
        <v>29</v>
      </c>
      <c r="N18" s="17"/>
    </row>
    <row r="20" spans="2:15" ht="18.75" x14ac:dyDescent="0.3">
      <c r="B20" s="4" t="s">
        <v>33</v>
      </c>
      <c r="C20" s="4" t="s">
        <v>14</v>
      </c>
      <c r="D20" s="4" t="s">
        <v>16</v>
      </c>
      <c r="F20" s="7" t="s">
        <v>34</v>
      </c>
      <c r="G20" s="7" t="s">
        <v>14</v>
      </c>
      <c r="I20" s="4" t="s">
        <v>34</v>
      </c>
      <c r="J20" s="4" t="s">
        <v>14</v>
      </c>
      <c r="K20" s="7" t="s">
        <v>16</v>
      </c>
      <c r="M20" s="7" t="s">
        <v>34</v>
      </c>
      <c r="N20" s="7" t="s">
        <v>14</v>
      </c>
    </row>
    <row r="21" spans="2:15" x14ac:dyDescent="0.25">
      <c r="B21" s="2" t="s">
        <v>1</v>
      </c>
      <c r="C21" s="2">
        <f>COUNTIF(D5:D11,1)</f>
        <v>5</v>
      </c>
      <c r="D21" s="2" t="str">
        <f t="shared" ref="D21:D29" si="0">IF(C21&gt;=$K$14,"Accept","Remove")</f>
        <v>Accept</v>
      </c>
      <c r="F21" s="2" t="s">
        <v>1</v>
      </c>
      <c r="G21" s="2">
        <f>COUNTIF(D5:D11,1)</f>
        <v>5</v>
      </c>
      <c r="I21" s="2" t="s">
        <v>19</v>
      </c>
      <c r="J21" s="2">
        <f>COUNTIFS(D5:D11,1,E5:E11,1)</f>
        <v>3</v>
      </c>
      <c r="K21" s="9" t="str">
        <f>IF(J21&gt;=$K$14,"Accept","Remove")</f>
        <v>Accept</v>
      </c>
      <c r="M21" s="9" t="s">
        <v>30</v>
      </c>
      <c r="N21" s="2">
        <f>COUNTIFS(D5:D11,1,E5:E11,1)</f>
        <v>3</v>
      </c>
    </row>
    <row r="22" spans="2:15" x14ac:dyDescent="0.25">
      <c r="B22" s="2" t="s">
        <v>2</v>
      </c>
      <c r="C22" s="2">
        <f>COUNTIF(E5:E11,1)</f>
        <v>4</v>
      </c>
      <c r="D22" s="2" t="str">
        <f t="shared" si="0"/>
        <v>Accept</v>
      </c>
      <c r="F22" s="2" t="s">
        <v>2</v>
      </c>
      <c r="G22" s="2">
        <f>COUNTIF(E5:E11,1)</f>
        <v>4</v>
      </c>
      <c r="I22" s="2" t="s">
        <v>20</v>
      </c>
      <c r="J22" s="2">
        <f>COUNTIFS(D5:D11,1,H5:H11,1)</f>
        <v>2</v>
      </c>
      <c r="K22" s="10" t="str">
        <f t="shared" ref="K22:K30" si="1">IF(J22&gt;=$K$14,"Accept","Remove")</f>
        <v>Remove</v>
      </c>
      <c r="M22" s="9" t="s">
        <v>21</v>
      </c>
      <c r="N22" s="2">
        <f>COUNTIFS(D5:D11,1,K5:K11,1)</f>
        <v>5</v>
      </c>
    </row>
    <row r="23" spans="2:15" x14ac:dyDescent="0.25">
      <c r="B23" s="2" t="s">
        <v>3</v>
      </c>
      <c r="C23" s="2">
        <f>COUNTIF(F5:F11,1)</f>
        <v>1</v>
      </c>
      <c r="D23" s="5" t="str">
        <f t="shared" si="0"/>
        <v>Remove</v>
      </c>
      <c r="F23" s="2" t="s">
        <v>5</v>
      </c>
      <c r="G23" s="2">
        <f>COUNTIF(H5:H11,1)</f>
        <v>3</v>
      </c>
      <c r="I23" s="2" t="s">
        <v>22</v>
      </c>
      <c r="J23" s="2">
        <f>COUNTIFS(D5:D11,1,I5:I11,1)</f>
        <v>2</v>
      </c>
      <c r="K23" s="10" t="str">
        <f t="shared" si="1"/>
        <v>Remove</v>
      </c>
      <c r="M23" s="9" t="s">
        <v>25</v>
      </c>
      <c r="N23" s="2">
        <f>COUNTIFS(E5:E11,1,K5:K11,1)</f>
        <v>3</v>
      </c>
    </row>
    <row r="24" spans="2:15" x14ac:dyDescent="0.25">
      <c r="B24" s="2" t="s">
        <v>4</v>
      </c>
      <c r="C24" s="2">
        <f>COUNTIF(G5:G11,1)</f>
        <v>2</v>
      </c>
      <c r="D24" s="6" t="str">
        <f t="shared" si="0"/>
        <v>Remove</v>
      </c>
      <c r="F24" s="2" t="s">
        <v>6</v>
      </c>
      <c r="G24" s="2">
        <f>COUNTIF(I5:I11,1)</f>
        <v>3</v>
      </c>
      <c r="I24" s="2" t="s">
        <v>21</v>
      </c>
      <c r="J24" s="2">
        <f>COUNTIFS(D5:D11,1,K5:K11,1)</f>
        <v>5</v>
      </c>
      <c r="K24" s="9" t="str">
        <f t="shared" si="1"/>
        <v>Accept</v>
      </c>
    </row>
    <row r="25" spans="2:15" x14ac:dyDescent="0.25">
      <c r="B25" s="2" t="s">
        <v>5</v>
      </c>
      <c r="C25" s="2">
        <f>COUNTIF(H5:H11,1)</f>
        <v>3</v>
      </c>
      <c r="D25" s="2" t="str">
        <f t="shared" si="0"/>
        <v>Accept</v>
      </c>
      <c r="F25" s="2" t="s">
        <v>8</v>
      </c>
      <c r="G25" s="2">
        <f>COUNTIF(K5:K11,1)</f>
        <v>5</v>
      </c>
      <c r="I25" s="2" t="s">
        <v>23</v>
      </c>
      <c r="J25" s="2">
        <f>COUNTIFS(E5:E11,1,H5:H11,1)</f>
        <v>1</v>
      </c>
      <c r="K25" s="10" t="str">
        <f t="shared" si="1"/>
        <v>Remove</v>
      </c>
    </row>
    <row r="26" spans="2:15" ht="21" x14ac:dyDescent="0.35">
      <c r="B26" s="2" t="s">
        <v>6</v>
      </c>
      <c r="C26" s="2">
        <f>COUNTIF(I5:I11,1)</f>
        <v>3</v>
      </c>
      <c r="D26" s="2" t="str">
        <f t="shared" si="0"/>
        <v>Accept</v>
      </c>
      <c r="I26" s="2" t="s">
        <v>24</v>
      </c>
      <c r="J26" s="2">
        <f>COUNTIFS(E5:E11,1,I5:I11,1)</f>
        <v>0</v>
      </c>
      <c r="K26" s="10" t="str">
        <f t="shared" si="1"/>
        <v>Remove</v>
      </c>
      <c r="M26" s="17" t="s">
        <v>32</v>
      </c>
      <c r="N26" s="17"/>
      <c r="O26" s="17"/>
    </row>
    <row r="27" spans="2:15" x14ac:dyDescent="0.25">
      <c r="B27" s="2" t="s">
        <v>7</v>
      </c>
      <c r="C27" s="2">
        <f>COUNTIF(J5:J11,1)</f>
        <v>2</v>
      </c>
      <c r="D27" s="6" t="str">
        <f t="shared" si="0"/>
        <v>Remove</v>
      </c>
      <c r="I27" s="2" t="s">
        <v>25</v>
      </c>
      <c r="J27" s="2">
        <f>COUNTIFS(E5:E11,1,K5:K11,1)</f>
        <v>3</v>
      </c>
      <c r="K27" s="9" t="str">
        <f t="shared" si="1"/>
        <v>Accept</v>
      </c>
    </row>
    <row r="28" spans="2:15" ht="18.75" x14ac:dyDescent="0.3">
      <c r="B28" s="2" t="s">
        <v>8</v>
      </c>
      <c r="C28" s="2">
        <f>COUNTIF(K5:K11,1)</f>
        <v>5</v>
      </c>
      <c r="D28" s="2" t="str">
        <f t="shared" si="0"/>
        <v>Accept</v>
      </c>
      <c r="I28" s="2" t="s">
        <v>26</v>
      </c>
      <c r="J28" s="2">
        <f>COUNTIFS(H5:H11,1,I5:I11,1)</f>
        <v>2</v>
      </c>
      <c r="K28" s="10" t="str">
        <f t="shared" si="1"/>
        <v>Remove</v>
      </c>
      <c r="M28" s="7" t="s">
        <v>34</v>
      </c>
      <c r="N28" s="7" t="s">
        <v>14</v>
      </c>
      <c r="O28" s="7" t="s">
        <v>16</v>
      </c>
    </row>
    <row r="29" spans="2:15" x14ac:dyDescent="0.25">
      <c r="B29" s="2" t="s">
        <v>15</v>
      </c>
      <c r="C29" s="2">
        <f>COUNTIF(L5:L11,1)</f>
        <v>1</v>
      </c>
      <c r="D29" s="6" t="str">
        <f t="shared" si="0"/>
        <v>Remove</v>
      </c>
      <c r="I29" s="2" t="s">
        <v>27</v>
      </c>
      <c r="J29" s="2">
        <f>COUNTIFS(H5:H11,1,K5:K11,1)</f>
        <v>2</v>
      </c>
      <c r="K29" s="10" t="str">
        <f t="shared" si="1"/>
        <v>Remove</v>
      </c>
      <c r="M29" s="9" t="s">
        <v>31</v>
      </c>
      <c r="N29" s="2">
        <f>COUNTIFS(D5:D11,1,E5:E11,1,K5:K11,1)</f>
        <v>3</v>
      </c>
      <c r="O29" s="9" t="str">
        <f>IF(N29&gt;=$K$14,"Accept","Remove")</f>
        <v>Accept</v>
      </c>
    </row>
    <row r="30" spans="2:15" x14ac:dyDescent="0.25">
      <c r="I30" s="2" t="s">
        <v>28</v>
      </c>
      <c r="J30" s="2">
        <f>COUNTIFS(I5:I11,1,K5:K11,1)</f>
        <v>2</v>
      </c>
      <c r="K30" s="10" t="str">
        <f t="shared" si="1"/>
        <v>Remove</v>
      </c>
    </row>
    <row r="34" spans="6:9" ht="21" x14ac:dyDescent="0.35">
      <c r="F34" s="16" t="s">
        <v>44</v>
      </c>
    </row>
    <row r="36" spans="6:9" ht="15.75" x14ac:dyDescent="0.25">
      <c r="F36" s="8" t="s">
        <v>35</v>
      </c>
      <c r="G36" s="8" t="s">
        <v>36</v>
      </c>
      <c r="H36" s="8" t="s">
        <v>37</v>
      </c>
      <c r="I36" s="8" t="s">
        <v>38</v>
      </c>
    </row>
    <row r="37" spans="6:9" x14ac:dyDescent="0.25">
      <c r="F37" s="9"/>
      <c r="G37" s="9"/>
      <c r="H37" s="9"/>
      <c r="I37" s="9"/>
    </row>
    <row r="38" spans="6:9" ht="15" customHeight="1" x14ac:dyDescent="0.25">
      <c r="F38" s="11" t="s">
        <v>39</v>
      </c>
      <c r="G38" s="12">
        <f>COUNTIFS(D5:D11,1,E5:E11,1,K5:K11,1)</f>
        <v>3</v>
      </c>
      <c r="H38" s="12">
        <f>G38/COUNTIFS(D5:D11,1,E5:E11,1)</f>
        <v>1</v>
      </c>
      <c r="I38" s="14">
        <f>H38/COUNTIFS(E5:E11,1,F5:F11,1)</f>
        <v>1</v>
      </c>
    </row>
    <row r="39" spans="6:9" x14ac:dyDescent="0.25">
      <c r="F39" s="13" t="s">
        <v>40</v>
      </c>
      <c r="G39" s="2">
        <f>COUNTIFS(D5:D11,1,E5:E11,1,K5:K11,1)</f>
        <v>3</v>
      </c>
      <c r="H39" s="2">
        <f>G39/COUNTIFS(D5:D11,1,K5:K11,1)</f>
        <v>0.6</v>
      </c>
      <c r="I39" s="15">
        <f>H39/COUNTIFS(E5:E11,1,L5:L11,1)</f>
        <v>0.6</v>
      </c>
    </row>
    <row r="40" spans="6:9" x14ac:dyDescent="0.25">
      <c r="F40" s="9" t="s">
        <v>41</v>
      </c>
      <c r="G40" s="2">
        <f>COUNTIFS(D5:D11,1,E5:E11,1,K5:K11,1)</f>
        <v>3</v>
      </c>
      <c r="H40" s="2">
        <f>G40/COUNTIFS(E5:E11,1,K5:K11,1)</f>
        <v>1</v>
      </c>
      <c r="I40" s="15">
        <v>1</v>
      </c>
    </row>
  </sheetData>
  <mergeCells count="9">
    <mergeCell ref="M26:O26"/>
    <mergeCell ref="F2:I2"/>
    <mergeCell ref="B18:C18"/>
    <mergeCell ref="F18:G18"/>
    <mergeCell ref="I18:J18"/>
    <mergeCell ref="M18:N18"/>
    <mergeCell ref="F14:G14"/>
    <mergeCell ref="F15:G15"/>
    <mergeCell ref="I14:J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</dc:creator>
  <cp:lastModifiedBy>Gupta</cp:lastModifiedBy>
  <dcterms:created xsi:type="dcterms:W3CDTF">2020-12-15T18:20:08Z</dcterms:created>
  <dcterms:modified xsi:type="dcterms:W3CDTF">2021-03-06T14:30:20Z</dcterms:modified>
</cp:coreProperties>
</file>