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u Gupta\Downloads\"/>
    </mc:Choice>
  </mc:AlternateContent>
  <xr:revisionPtr revIDLastSave="0" documentId="13_ncr:1_{CA9DA9F9-F21A-4B80-818C-84C8A9C1CFE6}" xr6:coauthVersionLast="47" xr6:coauthVersionMax="47" xr10:uidLastSave="{00000000-0000-0000-0000-000000000000}"/>
  <bookViews>
    <workbookView xWindow="-108" yWindow="-108" windowWidth="23256" windowHeight="12456" activeTab="2" xr2:uid="{7E20F6C1-14D4-42C9-8E55-98360864FC46}"/>
  </bookViews>
  <sheets>
    <sheet name="Forecast using Formulae" sheetId="5" r:id="rId1"/>
    <sheet name="Forecast using Trendline" sheetId="6" r:id="rId2"/>
    <sheet name="Forecast Sheet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3" i="8" l="1"/>
  <c r="C237" i="8"/>
  <c r="C241" i="8"/>
  <c r="C245" i="8"/>
  <c r="C249" i="8"/>
  <c r="C253" i="8"/>
  <c r="C257" i="8"/>
  <c r="C261" i="8"/>
  <c r="C265" i="8"/>
  <c r="C269" i="8"/>
  <c r="C273" i="8"/>
  <c r="C277" i="8"/>
  <c r="C281" i="8"/>
  <c r="C285" i="8"/>
  <c r="C230" i="8"/>
  <c r="C234" i="8"/>
  <c r="C238" i="8"/>
  <c r="C242" i="8"/>
  <c r="C246" i="8"/>
  <c r="C250" i="8"/>
  <c r="C254" i="8"/>
  <c r="C258" i="8"/>
  <c r="C262" i="8"/>
  <c r="C266" i="8"/>
  <c r="C270" i="8"/>
  <c r="C274" i="8"/>
  <c r="C278" i="8"/>
  <c r="C282" i="8"/>
  <c r="C286" i="8"/>
  <c r="C231" i="8"/>
  <c r="C235" i="8"/>
  <c r="C239" i="8"/>
  <c r="C243" i="8"/>
  <c r="C247" i="8"/>
  <c r="C251" i="8"/>
  <c r="C255" i="8"/>
  <c r="C259" i="8"/>
  <c r="C263" i="8"/>
  <c r="C267" i="8"/>
  <c r="C271" i="8"/>
  <c r="C275" i="8"/>
  <c r="C279" i="8"/>
  <c r="C283" i="8"/>
  <c r="C232" i="8"/>
  <c r="C248" i="8"/>
  <c r="C264" i="8"/>
  <c r="C280" i="8"/>
  <c r="C260" i="8"/>
  <c r="C276" i="8"/>
  <c r="C236" i="8"/>
  <c r="C252" i="8"/>
  <c r="C268" i="8"/>
  <c r="C284" i="8"/>
  <c r="C244" i="8"/>
  <c r="C240" i="8"/>
  <c r="C256" i="8"/>
  <c r="C272" i="8"/>
  <c r="D272" i="8"/>
  <c r="D240" i="8"/>
  <c r="D284" i="8"/>
  <c r="D252" i="8"/>
  <c r="D276" i="8"/>
  <c r="D280" i="8"/>
  <c r="D248" i="8"/>
  <c r="E283" i="8"/>
  <c r="E275" i="8"/>
  <c r="E267" i="8"/>
  <c r="E259" i="8"/>
  <c r="E251" i="8"/>
  <c r="E243" i="8"/>
  <c r="E235" i="8"/>
  <c r="E286" i="8"/>
  <c r="E278" i="8"/>
  <c r="E270" i="8"/>
  <c r="E262" i="8"/>
  <c r="E254" i="8"/>
  <c r="E246" i="8"/>
  <c r="E238" i="8"/>
  <c r="E230" i="8"/>
  <c r="D281" i="8"/>
  <c r="D273" i="8"/>
  <c r="D265" i="8"/>
  <c r="D257" i="8"/>
  <c r="D249" i="8"/>
  <c r="D241" i="8"/>
  <c r="D233" i="8"/>
  <c r="D244" i="8"/>
  <c r="D236" i="8"/>
  <c r="D264" i="8"/>
  <c r="E279" i="8"/>
  <c r="E263" i="8"/>
  <c r="E247" i="8"/>
  <c r="E231" i="8"/>
  <c r="D274" i="8"/>
  <c r="D258" i="8"/>
  <c r="D250" i="8"/>
  <c r="D234" i="8"/>
  <c r="D277" i="8"/>
  <c r="D261" i="8"/>
  <c r="D245" i="8"/>
  <c r="E244" i="8"/>
  <c r="E268" i="8"/>
  <c r="E260" i="8"/>
  <c r="E232" i="8"/>
  <c r="D271" i="8"/>
  <c r="D255" i="8"/>
  <c r="D239" i="8"/>
  <c r="E282" i="8"/>
  <c r="E266" i="8"/>
  <c r="E250" i="8"/>
  <c r="E234" i="8"/>
  <c r="E277" i="8"/>
  <c r="E261" i="8"/>
  <c r="E245" i="8"/>
  <c r="E272" i="8"/>
  <c r="E240" i="8"/>
  <c r="E284" i="8"/>
  <c r="E252" i="8"/>
  <c r="E276" i="8"/>
  <c r="E280" i="8"/>
  <c r="E248" i="8"/>
  <c r="D283" i="8"/>
  <c r="D275" i="8"/>
  <c r="D267" i="8"/>
  <c r="D259" i="8"/>
  <c r="D251" i="8"/>
  <c r="D243" i="8"/>
  <c r="D235" i="8"/>
  <c r="D286" i="8"/>
  <c r="D278" i="8"/>
  <c r="D270" i="8"/>
  <c r="D262" i="8"/>
  <c r="D254" i="8"/>
  <c r="D246" i="8"/>
  <c r="D238" i="8"/>
  <c r="D230" i="8"/>
  <c r="E281" i="8"/>
  <c r="E273" i="8"/>
  <c r="E265" i="8"/>
  <c r="E257" i="8"/>
  <c r="E249" i="8"/>
  <c r="E241" i="8"/>
  <c r="E233" i="8"/>
  <c r="D256" i="8"/>
  <c r="D268" i="8"/>
  <c r="D260" i="8"/>
  <c r="D232" i="8"/>
  <c r="E271" i="8"/>
  <c r="E255" i="8"/>
  <c r="E239" i="8"/>
  <c r="D282" i="8"/>
  <c r="D266" i="8"/>
  <c r="D242" i="8"/>
  <c r="D285" i="8"/>
  <c r="D269" i="8"/>
  <c r="D253" i="8"/>
  <c r="D237" i="8"/>
  <c r="E256" i="8"/>
  <c r="E236" i="8"/>
  <c r="E264" i="8"/>
  <c r="D279" i="8"/>
  <c r="D263" i="8"/>
  <c r="D247" i="8"/>
  <c r="D231" i="8"/>
  <c r="E274" i="8"/>
  <c r="E258" i="8"/>
  <c r="E242" i="8"/>
  <c r="E285" i="8"/>
  <c r="E269" i="8"/>
  <c r="E253" i="8"/>
  <c r="E237" i="8"/>
</calcChain>
</file>

<file path=xl/sharedStrings.xml><?xml version="1.0" encoding="utf-8"?>
<sst xmlns="http://schemas.openxmlformats.org/spreadsheetml/2006/main" count="12" uniqueCount="10">
  <si>
    <t>Date</t>
  </si>
  <si>
    <t>Views</t>
  </si>
  <si>
    <t>Forecast Values</t>
  </si>
  <si>
    <t>Forecasting</t>
  </si>
  <si>
    <t>Formulae</t>
  </si>
  <si>
    <t>Forecast(Views)</t>
  </si>
  <si>
    <t>Lower Confidence Bound(Views)</t>
  </si>
  <si>
    <t>Upper Confidence Bound(Views)</t>
  </si>
  <si>
    <t>Youtube Views</t>
  </si>
  <si>
    <t>Actual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</si>
</sst>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76662066726196E-2"/>
          <c:y val="0.12062986553432414"/>
          <c:w val="0.90530684308791298"/>
          <c:h val="0.82983014861995752"/>
        </c:manualLayout>
      </c:layout>
      <c:lineChart>
        <c:grouping val="standard"/>
        <c:varyColors val="0"/>
        <c:ser>
          <c:idx val="0"/>
          <c:order val="0"/>
          <c:tx>
            <c:strRef>
              <c:f>'Forecast using Trendline'!$B$2</c:f>
              <c:strCache>
                <c:ptCount val="1"/>
                <c:pt idx="0">
                  <c:v>Youtube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forward val="30"/>
            <c:dispRSqr val="1"/>
            <c:dispEq val="0"/>
            <c:trendlineLbl>
              <c:layout>
                <c:manualLayout>
                  <c:x val="-9.2473516519198065E-2"/>
                  <c:y val="-0.139472056438805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R² = 0.7827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 using Trendline'!$A$3:$A$230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'Forecast using Trendline'!$B$3:$B$230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C-4496-AA49-C4CCD57E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362655"/>
        <c:axId val="2081363615"/>
      </c:lineChart>
      <c:dateAx>
        <c:axId val="2081362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63615"/>
        <c:crosses val="autoZero"/>
        <c:auto val="1"/>
        <c:lblOffset val="100"/>
        <c:baseTimeUnit val="days"/>
      </c:dateAx>
      <c:valAx>
        <c:axId val="20813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6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87592311830587E-2"/>
          <c:y val="1.9021713194941541E-2"/>
          <c:w val="0.92697451948941167"/>
          <c:h val="0.69496649282476053"/>
        </c:manualLayout>
      </c:layout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Sheet'!$B$2:$B$286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D-4FC5-8007-6960B8D2D63B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'Forecast Sheet'!$C$2:$C$286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D-4FC5-8007-6960B8D2D63B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'Forecast Sheet'!$D$2:$D$286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  <c:pt idx="235" formatCode="0.00">
                  <c:v>1300.690862973119</c:v>
                </c:pt>
                <c:pt idx="236" formatCode="0.00">
                  <c:v>1264.2351321983356</c:v>
                </c:pt>
                <c:pt idx="237" formatCode="0.00">
                  <c:v>1229.9135624347014</c:v>
                </c:pt>
                <c:pt idx="238" formatCode="0.00">
                  <c:v>1197.4224217773785</c:v>
                </c:pt>
                <c:pt idx="239" formatCode="0.00">
                  <c:v>1166.52330917994</c:v>
                </c:pt>
                <c:pt idx="240" formatCode="0.00">
                  <c:v>1137.0250452249297</c:v>
                </c:pt>
                <c:pt idx="241" formatCode="0.00">
                  <c:v>1108.7715451166082</c:v>
                </c:pt>
                <c:pt idx="242" formatCode="0.00">
                  <c:v>1081.6334228023479</c:v>
                </c:pt>
                <c:pt idx="243" formatCode="0.00">
                  <c:v>1055.5020125141668</c:v>
                </c:pt>
                <c:pt idx="244" formatCode="0.00">
                  <c:v>1030.285007963701</c:v>
                </c:pt>
                <c:pt idx="245" formatCode="0.00">
                  <c:v>1005.9032144670728</c:v>
                </c:pt>
                <c:pt idx="246" formatCode="0.00">
                  <c:v>982.28808543905143</c:v>
                </c:pt>
                <c:pt idx="247" formatCode="0.00">
                  <c:v>959.37982351188589</c:v>
                </c:pt>
                <c:pt idx="248" formatCode="0.00">
                  <c:v>937.12589577433891</c:v>
                </c:pt>
                <c:pt idx="249" formatCode="0.00">
                  <c:v>915.47985785246351</c:v>
                </c:pt>
                <c:pt idx="250" formatCode="0.00">
                  <c:v>894.40041178915703</c:v>
                </c:pt>
                <c:pt idx="251" formatCode="0.00">
                  <c:v>873.85064331830699</c:v>
                </c:pt>
                <c:pt idx="252" formatCode="0.00">
                  <c:v>853.79739848389477</c:v>
                </c:pt>
                <c:pt idx="253" formatCode="0.00">
                  <c:v>834.21076970891318</c:v>
                </c:pt>
                <c:pt idx="254" formatCode="0.00">
                  <c:v>815.06366871408295</c:v>
                </c:pt>
                <c:pt idx="255" formatCode="0.00">
                  <c:v>796.33146900161978</c:v>
                </c:pt>
                <c:pt idx="256" formatCode="0.00">
                  <c:v>777.99170454252999</c:v>
                </c:pt>
                <c:pt idx="257" formatCode="0.00">
                  <c:v>760.02381423627457</c:v>
                </c:pt>
                <c:pt idx="258" formatCode="0.00">
                  <c:v>742.40892392471369</c:v>
                </c:pt>
                <c:pt idx="259" formatCode="0.00">
                  <c:v>725.12965943064773</c:v>
                </c:pt>
                <c:pt idx="260" formatCode="0.00">
                  <c:v>708.16998539174438</c:v>
                </c:pt>
                <c:pt idx="261" formatCode="0.00">
                  <c:v>691.51506567112938</c:v>
                </c:pt>
                <c:pt idx="262" formatCode="0.00">
                  <c:v>675.15114191762882</c:v>
                </c:pt>
                <c:pt idx="263" formatCode="0.00">
                  <c:v>659.06542747374124</c:v>
                </c:pt>
                <c:pt idx="264" formatCode="0.00">
                  <c:v>643.24601432657914</c:v>
                </c:pt>
                <c:pt idx="265" formatCode="0.00">
                  <c:v>627.68179119506044</c:v>
                </c:pt>
                <c:pt idx="266" formatCode="0.00">
                  <c:v>612.36237116745838</c:v>
                </c:pt>
                <c:pt idx="267" formatCode="0.00">
                  <c:v>597.27802756351957</c:v>
                </c:pt>
                <c:pt idx="268" formatCode="0.00">
                  <c:v>582.41963690744637</c:v>
                </c:pt>
                <c:pt idx="269" formatCode="0.00">
                  <c:v>567.77862807194902</c:v>
                </c:pt>
                <c:pt idx="270" formatCode="0.00">
                  <c:v>553.3469367968587</c:v>
                </c:pt>
                <c:pt idx="271" formatCode="0.00">
                  <c:v>539.11696490447957</c:v>
                </c:pt>
                <c:pt idx="272" formatCode="0.00">
                  <c:v>525.08154363258564</c:v>
                </c:pt>
                <c:pt idx="273" formatCode="0.00">
                  <c:v>511.23390058845848</c:v>
                </c:pt>
                <c:pt idx="274" formatCode="0.00">
                  <c:v>497.56762989662457</c:v>
                </c:pt>
                <c:pt idx="275" formatCode="0.00">
                  <c:v>484.07666517125699</c:v>
                </c:pt>
                <c:pt idx="276" formatCode="0.00">
                  <c:v>470.75525499355422</c:v>
                </c:pt>
                <c:pt idx="277" formatCode="0.00">
                  <c:v>457.5979406162985</c:v>
                </c:pt>
                <c:pt idx="278" formatCode="0.00">
                  <c:v>444.59953565344927</c:v>
                </c:pt>
                <c:pt idx="279" formatCode="0.00">
                  <c:v>431.75510754314678</c:v>
                </c:pt>
                <c:pt idx="280" formatCode="0.00">
                  <c:v>419.05996059863287</c:v>
                </c:pt>
                <c:pt idx="281" formatCode="0.00">
                  <c:v>406.50962048408633</c:v>
                </c:pt>
                <c:pt idx="282" formatCode="0.00">
                  <c:v>394.09981997178488</c:v>
                </c:pt>
                <c:pt idx="283" formatCode="0.00">
                  <c:v>381.82648585377615</c:v>
                </c:pt>
                <c:pt idx="284" formatCode="0.00">
                  <c:v>369.68572689581606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D-4FC5-8007-6960B8D2D63B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'Forecast Sheet'!$E$2:$E$286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  <c:pt idx="235" formatCode="0.00">
                  <c:v>2766.7572845487939</c:v>
                </c:pt>
                <c:pt idx="236" formatCode="0.00">
                  <c:v>2815.6440337638169</c:v>
                </c:pt>
                <c:pt idx="237" formatCode="0.00">
                  <c:v>2862.3966219676895</c:v>
                </c:pt>
                <c:pt idx="238" formatCode="0.00">
                  <c:v>2907.3187810652512</c:v>
                </c:pt>
                <c:pt idx="239" formatCode="0.00">
                  <c:v>2950.648912102929</c:v>
                </c:pt>
                <c:pt idx="240" formatCode="0.00">
                  <c:v>2992.5781944981786</c:v>
                </c:pt>
                <c:pt idx="241" formatCode="0.00">
                  <c:v>3033.2627130467395</c:v>
                </c:pt>
                <c:pt idx="242" formatCode="0.00">
                  <c:v>3072.8318538012381</c:v>
                </c:pt>
                <c:pt idx="243" formatCode="0.00">
                  <c:v>3111.3942825296585</c:v>
                </c:pt>
                <c:pt idx="244" formatCode="0.00">
                  <c:v>3149.0423055203637</c:v>
                </c:pt>
                <c:pt idx="245" formatCode="0.00">
                  <c:v>3185.8551174572312</c:v>
                </c:pt>
                <c:pt idx="246" formatCode="0.00">
                  <c:v>3221.901264925491</c:v>
                </c:pt>
                <c:pt idx="247" formatCode="0.00">
                  <c:v>3257.2405452928961</c:v>
                </c:pt>
                <c:pt idx="248" formatCode="0.00">
                  <c:v>3291.9254914706821</c:v>
                </c:pt>
                <c:pt idx="249" formatCode="0.00">
                  <c:v>3326.0025478327962</c:v>
                </c:pt>
                <c:pt idx="250" formatCode="0.00">
                  <c:v>3359.5130123363415</c:v>
                </c:pt>
                <c:pt idx="251" formatCode="0.00">
                  <c:v>3392.4937992474311</c:v>
                </c:pt>
                <c:pt idx="252" formatCode="0.00">
                  <c:v>3424.9780625220828</c:v>
                </c:pt>
                <c:pt idx="253" formatCode="0.00">
                  <c:v>3456.9957097373026</c:v>
                </c:pt>
                <c:pt idx="254" formatCode="0.00">
                  <c:v>3488.5738291723719</c:v>
                </c:pt>
                <c:pt idx="255" formatCode="0.00">
                  <c:v>3519.7370473250749</c:v>
                </c:pt>
                <c:pt idx="256" formatCode="0.00">
                  <c:v>3550.5078302244037</c:v>
                </c:pt>
                <c:pt idx="257" formatCode="0.00">
                  <c:v>3580.9067389708975</c:v>
                </c:pt>
                <c:pt idx="258" formatCode="0.00">
                  <c:v>3610.9526477226977</c:v>
                </c:pt>
                <c:pt idx="259" formatCode="0.00">
                  <c:v>3640.662930657003</c:v>
                </c:pt>
                <c:pt idx="260" formatCode="0.00">
                  <c:v>3670.0536231361457</c:v>
                </c:pt>
                <c:pt idx="261" formatCode="0.00">
                  <c:v>3699.1395612969991</c:v>
                </c:pt>
                <c:pt idx="262" formatCode="0.00">
                  <c:v>3727.9345034907392</c:v>
                </c:pt>
                <c:pt idx="263" formatCode="0.00">
                  <c:v>3756.4512363748659</c:v>
                </c:pt>
                <c:pt idx="264" formatCode="0.00">
                  <c:v>3784.7016679622666</c:v>
                </c:pt>
                <c:pt idx="265" formatCode="0.00">
                  <c:v>3812.6969095340246</c:v>
                </c:pt>
                <c:pt idx="266" formatCode="0.00">
                  <c:v>3840.447348001866</c:v>
                </c:pt>
                <c:pt idx="267" formatCode="0.00">
                  <c:v>3867.9627100460439</c:v>
                </c:pt>
                <c:pt idx="268" formatCode="0.00">
                  <c:v>3895.2521191423557</c:v>
                </c:pt>
                <c:pt idx="269" formatCode="0.00">
                  <c:v>3922.3241464180919</c:v>
                </c:pt>
                <c:pt idx="270" formatCode="0.00">
                  <c:v>3949.1868561334218</c:v>
                </c:pt>
                <c:pt idx="271" formatCode="0.00">
                  <c:v>3975.8478464660393</c:v>
                </c:pt>
                <c:pt idx="272" formatCode="0.00">
                  <c:v>4002.3142861781726</c:v>
                </c:pt>
                <c:pt idx="273" formatCode="0.00">
                  <c:v>4028.5929476625388</c:v>
                </c:pt>
                <c:pt idx="274" formatCode="0.00">
                  <c:v>4054.6902367946122</c:v>
                </c:pt>
                <c:pt idx="275" formatCode="0.00">
                  <c:v>4080.6122199602191</c:v>
                </c:pt>
                <c:pt idx="276" formatCode="0.00">
                  <c:v>4106.3646485781601</c:v>
                </c:pt>
                <c:pt idx="277" formatCode="0.00">
                  <c:v>4131.9529813956551</c:v>
                </c:pt>
                <c:pt idx="278" formatCode="0.00">
                  <c:v>4157.3824047987437</c:v>
                </c:pt>
                <c:pt idx="279" formatCode="0.00">
                  <c:v>4182.657851349285</c:v>
                </c:pt>
                <c:pt idx="280" formatCode="0.00">
                  <c:v>4207.7840167340382</c:v>
                </c:pt>
                <c:pt idx="281" formatCode="0.00">
                  <c:v>4232.7653752888236</c:v>
                </c:pt>
                <c:pt idx="282" formatCode="0.00">
                  <c:v>4257.6061942413644</c:v>
                </c:pt>
                <c:pt idx="283" formatCode="0.00">
                  <c:v>4282.310546799612</c:v>
                </c:pt>
                <c:pt idx="284" formatCode="0.00">
                  <c:v>4306.8823241978116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D-4FC5-8007-6960B8D2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376095"/>
        <c:axId val="2081380895"/>
      </c:lineChart>
      <c:catAx>
        <c:axId val="20813760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80895"/>
        <c:crosses val="autoZero"/>
        <c:auto val="1"/>
        <c:lblAlgn val="ctr"/>
        <c:lblOffset val="100"/>
        <c:noMultiLvlLbl val="0"/>
      </c:catAx>
      <c:valAx>
        <c:axId val="2081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137160</xdr:rowOff>
    </xdr:from>
    <xdr:to>
      <xdr:col>12</xdr:col>
      <xdr:colOff>312420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497E4-1898-486F-BCDC-378BE7387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944880</xdr:colOff>
      <xdr:row>5</xdr:row>
      <xdr:rowOff>15240</xdr:rowOff>
    </xdr:from>
    <xdr:to>
      <xdr:col>10</xdr:col>
      <xdr:colOff>306705</xdr:colOff>
      <xdr:row>25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08B77-50A5-3376-7F2B-F278C0318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0588A-555B-4FDF-BC09-4E83B8891F62}" name="Table2" displayName="Table2" ref="A1:E286" totalsRowShown="0">
  <autoFilter ref="A1:E286" xr:uid="{0E80588A-555B-4FDF-BC09-4E83B8891F62}"/>
  <tableColumns count="5">
    <tableColumn id="1" xr3:uid="{8E2BC69C-AD58-4795-B753-C20299B02857}" name="Date" dataDxfId="2"/>
    <tableColumn id="2" xr3:uid="{9C2A521E-A83B-41EA-8AE8-C71F59A5BB50}" name="Views"/>
    <tableColumn id="3" xr3:uid="{F7954A11-D2C0-426A-A3E3-46DD7CAF7837}" name="Forecast(Views)">
      <calculatedColumnFormula>_xlfn.FORECAST.ETS(A2,$B$2:$B$229,$A$2:$A$229,1,1)</calculatedColumnFormula>
    </tableColumn>
    <tableColumn id="4" xr3:uid="{DDB85CD5-62F1-4506-A8B2-A0D61D2C090A}" name="Lower Confidence Bound(Views)" dataDxfId="1">
      <calculatedColumnFormula>C2-_xlfn.FORECAST.ETS.CONFINT(A2,$B$2:$B$229,$A$2:$A$229,0.85,1,1)</calculatedColumnFormula>
    </tableColumn>
    <tableColumn id="5" xr3:uid="{7CFCB2A1-E90C-408A-B530-40BD3D528EFA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E6" sqref="E6"/>
    </sheetView>
  </sheetViews>
  <sheetFormatPr defaultRowHeight="14.4" x14ac:dyDescent="0.3"/>
  <cols>
    <col min="1" max="1" width="11.6640625" bestFit="1" customWidth="1"/>
    <col min="2" max="2" width="13.109375" bestFit="1" customWidth="1"/>
    <col min="3" max="3" width="10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9</v>
      </c>
      <c r="C2" t="s">
        <v>4</v>
      </c>
    </row>
    <row r="3" spans="1:10" ht="15.6" x14ac:dyDescent="0.3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>
        <v>1756.3693850992713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>
        <v>1760.1513883926091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>
        <v>1763.8485255766427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>
        <v>1767.4506057005492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>
        <v>1770.9560031828587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>
        <v>1774.2391954033519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3090-C58C-4257-BF3B-BE2AC6A5FFA3}">
  <dimension ref="A1:G237"/>
  <sheetViews>
    <sheetView workbookViewId="0">
      <selection activeCell="B3" sqref="B3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8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2"/>
    </row>
    <row r="232" spans="1:2" ht="15.6" x14ac:dyDescent="0.3">
      <c r="A232" s="2"/>
    </row>
    <row r="233" spans="1:2" ht="15.6" x14ac:dyDescent="0.3">
      <c r="A233" s="2"/>
    </row>
    <row r="234" spans="1:2" ht="15.6" x14ac:dyDescent="0.3">
      <c r="A234" s="2"/>
    </row>
    <row r="235" spans="1:2" ht="15.6" x14ac:dyDescent="0.3">
      <c r="A235" s="2"/>
    </row>
    <row r="236" spans="1:2" ht="15.6" x14ac:dyDescent="0.3">
      <c r="A236" s="2"/>
    </row>
    <row r="237" spans="1:2" ht="15.6" x14ac:dyDescent="0.3">
      <c r="A237" s="2"/>
    </row>
  </sheetData>
  <mergeCells count="1">
    <mergeCell ref="D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4DEC-E490-4BDC-A05F-268EBD8DEFEB}">
  <dimension ref="A1:E286"/>
  <sheetViews>
    <sheetView tabSelected="1" workbookViewId="0">
      <selection activeCell="M20" sqref="M20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  <row r="237" spans="1:5" x14ac:dyDescent="0.3">
      <c r="A237" s="5">
        <v>44948</v>
      </c>
      <c r="C237">
        <f>_xlfn.FORECAST.ETS(A237,$B$2:$B$229,$A$2:$A$229,1,1)</f>
        <v>2033.7240737609563</v>
      </c>
      <c r="D237" s="12">
        <f>C237-_xlfn.FORECAST.ETS.CONFINT(A237,$B$2:$B$229,$A$2:$A$229,0.85,1,1)</f>
        <v>1300.690862973119</v>
      </c>
      <c r="E237" s="12">
        <f>C237+_xlfn.FORECAST.ETS.CONFINT(A237,$B$2:$B$229,$A$2:$A$229,0.85,1,1)</f>
        <v>2766.7572845487939</v>
      </c>
    </row>
    <row r="238" spans="1:5" x14ac:dyDescent="0.3">
      <c r="A238" s="5">
        <v>44949</v>
      </c>
      <c r="C238">
        <f>_xlfn.FORECAST.ETS(A238,$B$2:$B$229,$A$2:$A$229,1,1)</f>
        <v>2039.9395829810762</v>
      </c>
      <c r="D238" s="12">
        <f>C238-_xlfn.FORECAST.ETS.CONFINT(A238,$B$2:$B$229,$A$2:$A$229,0.85,1,1)</f>
        <v>1264.2351321983356</v>
      </c>
      <c r="E238" s="12">
        <f>C238+_xlfn.FORECAST.ETS.CONFINT(A238,$B$2:$B$229,$A$2:$A$229,0.85,1,1)</f>
        <v>2815.6440337638169</v>
      </c>
    </row>
    <row r="239" spans="1:5" x14ac:dyDescent="0.3">
      <c r="A239" s="5">
        <v>44950</v>
      </c>
      <c r="C239">
        <f>_xlfn.FORECAST.ETS(A239,$B$2:$B$229,$A$2:$A$229,1,1)</f>
        <v>2046.1550922011954</v>
      </c>
      <c r="D239" s="12">
        <f>C239-_xlfn.FORECAST.ETS.CONFINT(A239,$B$2:$B$229,$A$2:$A$229,0.85,1,1)</f>
        <v>1229.9135624347014</v>
      </c>
      <c r="E239" s="12">
        <f>C239+_xlfn.FORECAST.ETS.CONFINT(A239,$B$2:$B$229,$A$2:$A$229,0.85,1,1)</f>
        <v>2862.3966219676895</v>
      </c>
    </row>
    <row r="240" spans="1:5" x14ac:dyDescent="0.3">
      <c r="A240" s="5">
        <v>44951</v>
      </c>
      <c r="C240">
        <f>_xlfn.FORECAST.ETS(A240,$B$2:$B$229,$A$2:$A$229,1,1)</f>
        <v>2052.3706014213149</v>
      </c>
      <c r="D240" s="12">
        <f>C240-_xlfn.FORECAST.ETS.CONFINT(A240,$B$2:$B$229,$A$2:$A$229,0.85,1,1)</f>
        <v>1197.4224217773785</v>
      </c>
      <c r="E240" s="12">
        <f>C240+_xlfn.FORECAST.ETS.CONFINT(A240,$B$2:$B$229,$A$2:$A$229,0.85,1,1)</f>
        <v>2907.3187810652512</v>
      </c>
    </row>
    <row r="241" spans="1:5" x14ac:dyDescent="0.3">
      <c r="A241" s="5">
        <v>44952</v>
      </c>
      <c r="C241">
        <f>_xlfn.FORECAST.ETS(A241,$B$2:$B$229,$A$2:$A$229,1,1)</f>
        <v>2058.5861106414345</v>
      </c>
      <c r="D241" s="12">
        <f>C241-_xlfn.FORECAST.ETS.CONFINT(A241,$B$2:$B$229,$A$2:$A$229,0.85,1,1)</f>
        <v>1166.52330917994</v>
      </c>
      <c r="E241" s="12">
        <f>C241+_xlfn.FORECAST.ETS.CONFINT(A241,$B$2:$B$229,$A$2:$A$229,0.85,1,1)</f>
        <v>2950.648912102929</v>
      </c>
    </row>
    <row r="242" spans="1:5" x14ac:dyDescent="0.3">
      <c r="A242" s="5">
        <v>44953</v>
      </c>
      <c r="C242">
        <f>_xlfn.FORECAST.ETS(A242,$B$2:$B$229,$A$2:$A$229,1,1)</f>
        <v>2064.8016198615542</v>
      </c>
      <c r="D242" s="12">
        <f>C242-_xlfn.FORECAST.ETS.CONFINT(A242,$B$2:$B$229,$A$2:$A$229,0.85,1,1)</f>
        <v>1137.0250452249297</v>
      </c>
      <c r="E242" s="12">
        <f>C242+_xlfn.FORECAST.ETS.CONFINT(A242,$B$2:$B$229,$A$2:$A$229,0.85,1,1)</f>
        <v>2992.5781944981786</v>
      </c>
    </row>
    <row r="243" spans="1:5" x14ac:dyDescent="0.3">
      <c r="A243" s="5">
        <v>44954</v>
      </c>
      <c r="C243">
        <f>_xlfn.FORECAST.ETS(A243,$B$2:$B$229,$A$2:$A$229,1,1)</f>
        <v>2071.0171290816738</v>
      </c>
      <c r="D243" s="12">
        <f>C243-_xlfn.FORECAST.ETS.CONFINT(A243,$B$2:$B$229,$A$2:$A$229,0.85,1,1)</f>
        <v>1108.7715451166082</v>
      </c>
      <c r="E243" s="12">
        <f>C243+_xlfn.FORECAST.ETS.CONFINT(A243,$B$2:$B$229,$A$2:$A$229,0.85,1,1)</f>
        <v>3033.2627130467395</v>
      </c>
    </row>
    <row r="244" spans="1:5" x14ac:dyDescent="0.3">
      <c r="A244" s="5">
        <v>44955</v>
      </c>
      <c r="C244">
        <f>_xlfn.FORECAST.ETS(A244,$B$2:$B$229,$A$2:$A$229,1,1)</f>
        <v>2077.232638301793</v>
      </c>
      <c r="D244" s="12">
        <f>C244-_xlfn.FORECAST.ETS.CONFINT(A244,$B$2:$B$229,$A$2:$A$229,0.85,1,1)</f>
        <v>1081.6334228023479</v>
      </c>
      <c r="E244" s="12">
        <f>C244+_xlfn.FORECAST.ETS.CONFINT(A244,$B$2:$B$229,$A$2:$A$229,0.85,1,1)</f>
        <v>3072.8318538012381</v>
      </c>
    </row>
    <row r="245" spans="1:5" x14ac:dyDescent="0.3">
      <c r="A245" s="5">
        <v>44956</v>
      </c>
      <c r="C245">
        <f>_xlfn.FORECAST.ETS(A245,$B$2:$B$229,$A$2:$A$229,1,1)</f>
        <v>2083.4481475219127</v>
      </c>
      <c r="D245" s="12">
        <f>C245-_xlfn.FORECAST.ETS.CONFINT(A245,$B$2:$B$229,$A$2:$A$229,0.85,1,1)</f>
        <v>1055.5020125141668</v>
      </c>
      <c r="E245" s="12">
        <f>C245+_xlfn.FORECAST.ETS.CONFINT(A245,$B$2:$B$229,$A$2:$A$229,0.85,1,1)</f>
        <v>3111.3942825296585</v>
      </c>
    </row>
    <row r="246" spans="1:5" x14ac:dyDescent="0.3">
      <c r="A246" s="5">
        <v>44957</v>
      </c>
      <c r="C246">
        <f>_xlfn.FORECAST.ETS(A246,$B$2:$B$229,$A$2:$A$229,1,1)</f>
        <v>2089.6636567420323</v>
      </c>
      <c r="D246" s="12">
        <f>C246-_xlfn.FORECAST.ETS.CONFINT(A246,$B$2:$B$229,$A$2:$A$229,0.85,1,1)</f>
        <v>1030.285007963701</v>
      </c>
      <c r="E246" s="12">
        <f>C246+_xlfn.FORECAST.ETS.CONFINT(A246,$B$2:$B$229,$A$2:$A$229,0.85,1,1)</f>
        <v>3149.0423055203637</v>
      </c>
    </row>
    <row r="247" spans="1:5" x14ac:dyDescent="0.3">
      <c r="A247" s="5">
        <v>44958</v>
      </c>
      <c r="C247">
        <f>_xlfn.FORECAST.ETS(A247,$B$2:$B$229,$A$2:$A$229,1,1)</f>
        <v>2095.879165962152</v>
      </c>
      <c r="D247" s="12">
        <f>C247-_xlfn.FORECAST.ETS.CONFINT(A247,$B$2:$B$229,$A$2:$A$229,0.85,1,1)</f>
        <v>1005.9032144670728</v>
      </c>
      <c r="E247" s="12">
        <f>C247+_xlfn.FORECAST.ETS.CONFINT(A247,$B$2:$B$229,$A$2:$A$229,0.85,1,1)</f>
        <v>3185.8551174572312</v>
      </c>
    </row>
    <row r="248" spans="1:5" x14ac:dyDescent="0.3">
      <c r="A248" s="5">
        <v>44959</v>
      </c>
      <c r="C248">
        <f>_xlfn.FORECAST.ETS(A248,$B$2:$B$229,$A$2:$A$229,1,1)</f>
        <v>2102.0946751822712</v>
      </c>
      <c r="D248" s="12">
        <f>C248-_xlfn.FORECAST.ETS.CONFINT(A248,$B$2:$B$229,$A$2:$A$229,0.85,1,1)</f>
        <v>982.28808543905143</v>
      </c>
      <c r="E248" s="12">
        <f>C248+_xlfn.FORECAST.ETS.CONFINT(A248,$B$2:$B$229,$A$2:$A$229,0.85,1,1)</f>
        <v>3221.901264925491</v>
      </c>
    </row>
    <row r="249" spans="1:5" x14ac:dyDescent="0.3">
      <c r="A249" s="5">
        <v>44960</v>
      </c>
      <c r="C249">
        <f>_xlfn.FORECAST.ETS(A249,$B$2:$B$229,$A$2:$A$229,1,1)</f>
        <v>2108.3101844023909</v>
      </c>
      <c r="D249" s="12">
        <f>C249-_xlfn.FORECAST.ETS.CONFINT(A249,$B$2:$B$229,$A$2:$A$229,0.85,1,1)</f>
        <v>959.37982351188589</v>
      </c>
      <c r="E249" s="12">
        <f>C249+_xlfn.FORECAST.ETS.CONFINT(A249,$B$2:$B$229,$A$2:$A$229,0.85,1,1)</f>
        <v>3257.2405452928961</v>
      </c>
    </row>
    <row r="250" spans="1:5" x14ac:dyDescent="0.3">
      <c r="A250" s="5">
        <v>44961</v>
      </c>
      <c r="C250">
        <f>_xlfn.FORECAST.ETS(A250,$B$2:$B$229,$A$2:$A$229,1,1)</f>
        <v>2114.5256936225105</v>
      </c>
      <c r="D250" s="12">
        <f>C250-_xlfn.FORECAST.ETS.CONFINT(A250,$B$2:$B$229,$A$2:$A$229,0.85,1,1)</f>
        <v>937.12589577433891</v>
      </c>
      <c r="E250" s="12">
        <f>C250+_xlfn.FORECAST.ETS.CONFINT(A250,$B$2:$B$229,$A$2:$A$229,0.85,1,1)</f>
        <v>3291.9254914706821</v>
      </c>
    </row>
    <row r="251" spans="1:5" x14ac:dyDescent="0.3">
      <c r="A251" s="5">
        <v>44962</v>
      </c>
      <c r="C251">
        <f>_xlfn.FORECAST.ETS(A251,$B$2:$B$229,$A$2:$A$229,1,1)</f>
        <v>2120.7412028426297</v>
      </c>
      <c r="D251" s="12">
        <f>C251-_xlfn.FORECAST.ETS.CONFINT(A251,$B$2:$B$229,$A$2:$A$229,0.85,1,1)</f>
        <v>915.47985785246351</v>
      </c>
      <c r="E251" s="12">
        <f>C251+_xlfn.FORECAST.ETS.CONFINT(A251,$B$2:$B$229,$A$2:$A$229,0.85,1,1)</f>
        <v>3326.0025478327962</v>
      </c>
    </row>
    <row r="252" spans="1:5" x14ac:dyDescent="0.3">
      <c r="A252" s="5">
        <v>44963</v>
      </c>
      <c r="C252">
        <f>_xlfn.FORECAST.ETS(A252,$B$2:$B$229,$A$2:$A$229,1,1)</f>
        <v>2126.9567120627494</v>
      </c>
      <c r="D252" s="12">
        <f>C252-_xlfn.FORECAST.ETS.CONFINT(A252,$B$2:$B$229,$A$2:$A$229,0.85,1,1)</f>
        <v>894.40041178915703</v>
      </c>
      <c r="E252" s="12">
        <f>C252+_xlfn.FORECAST.ETS.CONFINT(A252,$B$2:$B$229,$A$2:$A$229,0.85,1,1)</f>
        <v>3359.5130123363415</v>
      </c>
    </row>
    <row r="253" spans="1:5" x14ac:dyDescent="0.3">
      <c r="A253" s="5">
        <v>44964</v>
      </c>
      <c r="C253">
        <f>_xlfn.FORECAST.ETS(A253,$B$2:$B$229,$A$2:$A$229,1,1)</f>
        <v>2133.172221282869</v>
      </c>
      <c r="D253" s="12">
        <f>C253-_xlfn.FORECAST.ETS.CONFINT(A253,$B$2:$B$229,$A$2:$A$229,0.85,1,1)</f>
        <v>873.85064331830699</v>
      </c>
      <c r="E253" s="12">
        <f>C253+_xlfn.FORECAST.ETS.CONFINT(A253,$B$2:$B$229,$A$2:$A$229,0.85,1,1)</f>
        <v>3392.4937992474311</v>
      </c>
    </row>
    <row r="254" spans="1:5" x14ac:dyDescent="0.3">
      <c r="A254" s="5">
        <v>44965</v>
      </c>
      <c r="C254">
        <f>_xlfn.FORECAST.ETS(A254,$B$2:$B$229,$A$2:$A$229,1,1)</f>
        <v>2139.3877305029887</v>
      </c>
      <c r="D254" s="12">
        <f>C254-_xlfn.FORECAST.ETS.CONFINT(A254,$B$2:$B$229,$A$2:$A$229,0.85,1,1)</f>
        <v>853.79739848389477</v>
      </c>
      <c r="E254" s="12">
        <f>C254+_xlfn.FORECAST.ETS.CONFINT(A254,$B$2:$B$229,$A$2:$A$229,0.85,1,1)</f>
        <v>3424.9780625220828</v>
      </c>
    </row>
    <row r="255" spans="1:5" x14ac:dyDescent="0.3">
      <c r="A255" s="5">
        <v>44966</v>
      </c>
      <c r="C255">
        <f>_xlfn.FORECAST.ETS(A255,$B$2:$B$229,$A$2:$A$229,1,1)</f>
        <v>2145.6032397231079</v>
      </c>
      <c r="D255" s="12">
        <f>C255-_xlfn.FORECAST.ETS.CONFINT(A255,$B$2:$B$229,$A$2:$A$229,0.85,1,1)</f>
        <v>834.21076970891318</v>
      </c>
      <c r="E255" s="12">
        <f>C255+_xlfn.FORECAST.ETS.CONFINT(A255,$B$2:$B$229,$A$2:$A$229,0.85,1,1)</f>
        <v>3456.9957097373026</v>
      </c>
    </row>
    <row r="256" spans="1:5" x14ac:dyDescent="0.3">
      <c r="A256" s="5">
        <v>44967</v>
      </c>
      <c r="C256">
        <f>_xlfn.FORECAST.ETS(A256,$B$2:$B$229,$A$2:$A$229,1,1)</f>
        <v>2151.8187489432275</v>
      </c>
      <c r="D256" s="12">
        <f>C256-_xlfn.FORECAST.ETS.CONFINT(A256,$B$2:$B$229,$A$2:$A$229,0.85,1,1)</f>
        <v>815.06366871408295</v>
      </c>
      <c r="E256" s="12">
        <f>C256+_xlfn.FORECAST.ETS.CONFINT(A256,$B$2:$B$229,$A$2:$A$229,0.85,1,1)</f>
        <v>3488.5738291723719</v>
      </c>
    </row>
    <row r="257" spans="1:5" x14ac:dyDescent="0.3">
      <c r="A257" s="5">
        <v>44968</v>
      </c>
      <c r="C257">
        <f>_xlfn.FORECAST.ETS(A257,$B$2:$B$229,$A$2:$A$229,1,1)</f>
        <v>2158.0342581633472</v>
      </c>
      <c r="D257" s="12">
        <f>C257-_xlfn.FORECAST.ETS.CONFINT(A257,$B$2:$B$229,$A$2:$A$229,0.85,1,1)</f>
        <v>796.33146900161978</v>
      </c>
      <c r="E257" s="12">
        <f>C257+_xlfn.FORECAST.ETS.CONFINT(A257,$B$2:$B$229,$A$2:$A$229,0.85,1,1)</f>
        <v>3519.7370473250749</v>
      </c>
    </row>
    <row r="258" spans="1:5" x14ac:dyDescent="0.3">
      <c r="A258" s="5">
        <v>44969</v>
      </c>
      <c r="C258">
        <f>_xlfn.FORECAST.ETS(A258,$B$2:$B$229,$A$2:$A$229,1,1)</f>
        <v>2164.2497673834669</v>
      </c>
      <c r="D258" s="12">
        <f>C258-_xlfn.FORECAST.ETS.CONFINT(A258,$B$2:$B$229,$A$2:$A$229,0.85,1,1)</f>
        <v>777.99170454252999</v>
      </c>
      <c r="E258" s="12">
        <f>C258+_xlfn.FORECAST.ETS.CONFINT(A258,$B$2:$B$229,$A$2:$A$229,0.85,1,1)</f>
        <v>3550.5078302244037</v>
      </c>
    </row>
    <row r="259" spans="1:5" x14ac:dyDescent="0.3">
      <c r="A259" s="5">
        <v>44970</v>
      </c>
      <c r="C259">
        <f>_xlfn.FORECAST.ETS(A259,$B$2:$B$229,$A$2:$A$229,1,1)</f>
        <v>2170.4652766035861</v>
      </c>
      <c r="D259" s="12">
        <f>C259-_xlfn.FORECAST.ETS.CONFINT(A259,$B$2:$B$229,$A$2:$A$229,0.85,1,1)</f>
        <v>760.02381423627457</v>
      </c>
      <c r="E259" s="12">
        <f>C259+_xlfn.FORECAST.ETS.CONFINT(A259,$B$2:$B$229,$A$2:$A$229,0.85,1,1)</f>
        <v>3580.9067389708975</v>
      </c>
    </row>
    <row r="260" spans="1:5" x14ac:dyDescent="0.3">
      <c r="A260" s="5">
        <v>44971</v>
      </c>
      <c r="C260">
        <f>_xlfn.FORECAST.ETS(A260,$B$2:$B$229,$A$2:$A$229,1,1)</f>
        <v>2176.6807858237057</v>
      </c>
      <c r="D260" s="12">
        <f>C260-_xlfn.FORECAST.ETS.CONFINT(A260,$B$2:$B$229,$A$2:$A$229,0.85,1,1)</f>
        <v>742.40892392471369</v>
      </c>
      <c r="E260" s="12">
        <f>C260+_xlfn.FORECAST.ETS.CONFINT(A260,$B$2:$B$229,$A$2:$A$229,0.85,1,1)</f>
        <v>3610.9526477226977</v>
      </c>
    </row>
    <row r="261" spans="1:5" x14ac:dyDescent="0.3">
      <c r="A261" s="5">
        <v>44972</v>
      </c>
      <c r="C261">
        <f>_xlfn.FORECAST.ETS(A261,$B$2:$B$229,$A$2:$A$229,1,1)</f>
        <v>2182.8962950438254</v>
      </c>
      <c r="D261" s="12">
        <f>C261-_xlfn.FORECAST.ETS.CONFINT(A261,$B$2:$B$229,$A$2:$A$229,0.85,1,1)</f>
        <v>725.12965943064773</v>
      </c>
      <c r="E261" s="12">
        <f>C261+_xlfn.FORECAST.ETS.CONFINT(A261,$B$2:$B$229,$A$2:$A$229,0.85,1,1)</f>
        <v>3640.662930657003</v>
      </c>
    </row>
    <row r="262" spans="1:5" x14ac:dyDescent="0.3">
      <c r="A262" s="5">
        <v>44973</v>
      </c>
      <c r="C262">
        <f>_xlfn.FORECAST.ETS(A262,$B$2:$B$229,$A$2:$A$229,1,1)</f>
        <v>2189.111804263945</v>
      </c>
      <c r="D262" s="12">
        <f>C262-_xlfn.FORECAST.ETS.CONFINT(A262,$B$2:$B$229,$A$2:$A$229,0.85,1,1)</f>
        <v>708.16998539174438</v>
      </c>
      <c r="E262" s="12">
        <f>C262+_xlfn.FORECAST.ETS.CONFINT(A262,$B$2:$B$229,$A$2:$A$229,0.85,1,1)</f>
        <v>3670.0536231361457</v>
      </c>
    </row>
    <row r="263" spans="1:5" x14ac:dyDescent="0.3">
      <c r="A263" s="5">
        <v>44974</v>
      </c>
      <c r="C263">
        <f>_xlfn.FORECAST.ETS(A263,$B$2:$B$229,$A$2:$A$229,1,1)</f>
        <v>2195.3273134840642</v>
      </c>
      <c r="D263" s="12">
        <f>C263-_xlfn.FORECAST.ETS.CONFINT(A263,$B$2:$B$229,$A$2:$A$229,0.85,1,1)</f>
        <v>691.51506567112938</v>
      </c>
      <c r="E263" s="12">
        <f>C263+_xlfn.FORECAST.ETS.CONFINT(A263,$B$2:$B$229,$A$2:$A$229,0.85,1,1)</f>
        <v>3699.1395612969991</v>
      </c>
    </row>
    <row r="264" spans="1:5" x14ac:dyDescent="0.3">
      <c r="A264" s="5">
        <v>44975</v>
      </c>
      <c r="C264">
        <f>_xlfn.FORECAST.ETS(A264,$B$2:$B$229,$A$2:$A$229,1,1)</f>
        <v>2201.5428227041839</v>
      </c>
      <c r="D264" s="12">
        <f>C264-_xlfn.FORECAST.ETS.CONFINT(A264,$B$2:$B$229,$A$2:$A$229,0.85,1,1)</f>
        <v>675.15114191762882</v>
      </c>
      <c r="E264" s="12">
        <f>C264+_xlfn.FORECAST.ETS.CONFINT(A264,$B$2:$B$229,$A$2:$A$229,0.85,1,1)</f>
        <v>3727.9345034907392</v>
      </c>
    </row>
    <row r="265" spans="1:5" x14ac:dyDescent="0.3">
      <c r="A265" s="5">
        <v>44976</v>
      </c>
      <c r="C265">
        <f>_xlfn.FORECAST.ETS(A265,$B$2:$B$229,$A$2:$A$229,1,1)</f>
        <v>2207.7583319243035</v>
      </c>
      <c r="D265" s="12">
        <f>C265-_xlfn.FORECAST.ETS.CONFINT(A265,$B$2:$B$229,$A$2:$A$229,0.85,1,1)</f>
        <v>659.06542747374124</v>
      </c>
      <c r="E265" s="12">
        <f>C265+_xlfn.FORECAST.ETS.CONFINT(A265,$B$2:$B$229,$A$2:$A$229,0.85,1,1)</f>
        <v>3756.4512363748659</v>
      </c>
    </row>
    <row r="266" spans="1:5" x14ac:dyDescent="0.3">
      <c r="A266" s="5">
        <v>44977</v>
      </c>
      <c r="C266">
        <f>_xlfn.FORECAST.ETS(A266,$B$2:$B$229,$A$2:$A$229,1,1)</f>
        <v>2213.9738411444227</v>
      </c>
      <c r="D266" s="12">
        <f>C266-_xlfn.FORECAST.ETS.CONFINT(A266,$B$2:$B$229,$A$2:$A$229,0.85,1,1)</f>
        <v>643.24601432657914</v>
      </c>
      <c r="E266" s="12">
        <f>C266+_xlfn.FORECAST.ETS.CONFINT(A266,$B$2:$B$229,$A$2:$A$229,0.85,1,1)</f>
        <v>3784.7016679622666</v>
      </c>
    </row>
    <row r="267" spans="1:5" x14ac:dyDescent="0.3">
      <c r="A267" s="5">
        <v>44978</v>
      </c>
      <c r="C267">
        <f>_xlfn.FORECAST.ETS(A267,$B$2:$B$229,$A$2:$A$229,1,1)</f>
        <v>2220.1893503645424</v>
      </c>
      <c r="D267" s="12">
        <f>C267-_xlfn.FORECAST.ETS.CONFINT(A267,$B$2:$B$229,$A$2:$A$229,0.85,1,1)</f>
        <v>627.68179119506044</v>
      </c>
      <c r="E267" s="12">
        <f>C267+_xlfn.FORECAST.ETS.CONFINT(A267,$B$2:$B$229,$A$2:$A$229,0.85,1,1)</f>
        <v>3812.6969095340246</v>
      </c>
    </row>
    <row r="268" spans="1:5" x14ac:dyDescent="0.3">
      <c r="A268" s="5">
        <v>44979</v>
      </c>
      <c r="C268">
        <f>_xlfn.FORECAST.ETS(A268,$B$2:$B$229,$A$2:$A$229,1,1)</f>
        <v>2226.4048595846621</v>
      </c>
      <c r="D268" s="12">
        <f>C268-_xlfn.FORECAST.ETS.CONFINT(A268,$B$2:$B$229,$A$2:$A$229,0.85,1,1)</f>
        <v>612.36237116745838</v>
      </c>
      <c r="E268" s="12">
        <f>C268+_xlfn.FORECAST.ETS.CONFINT(A268,$B$2:$B$229,$A$2:$A$229,0.85,1,1)</f>
        <v>3840.447348001866</v>
      </c>
    </row>
    <row r="269" spans="1:5" x14ac:dyDescent="0.3">
      <c r="A269" s="5">
        <v>44980</v>
      </c>
      <c r="C269">
        <f>_xlfn.FORECAST.ETS(A269,$B$2:$B$229,$A$2:$A$229,1,1)</f>
        <v>2232.6203688047817</v>
      </c>
      <c r="D269" s="12">
        <f>C269-_xlfn.FORECAST.ETS.CONFINT(A269,$B$2:$B$229,$A$2:$A$229,0.85,1,1)</f>
        <v>597.27802756351957</v>
      </c>
      <c r="E269" s="12">
        <f>C269+_xlfn.FORECAST.ETS.CONFINT(A269,$B$2:$B$229,$A$2:$A$229,0.85,1,1)</f>
        <v>3867.9627100460439</v>
      </c>
    </row>
    <row r="270" spans="1:5" x14ac:dyDescent="0.3">
      <c r="A270" s="5">
        <v>44981</v>
      </c>
      <c r="C270">
        <f>_xlfn.FORECAST.ETS(A270,$B$2:$B$229,$A$2:$A$229,1,1)</f>
        <v>2238.8358780249009</v>
      </c>
      <c r="D270" s="12">
        <f>C270-_xlfn.FORECAST.ETS.CONFINT(A270,$B$2:$B$229,$A$2:$A$229,0.85,1,1)</f>
        <v>582.41963690744637</v>
      </c>
      <c r="E270" s="12">
        <f>C270+_xlfn.FORECAST.ETS.CONFINT(A270,$B$2:$B$229,$A$2:$A$229,0.85,1,1)</f>
        <v>3895.2521191423557</v>
      </c>
    </row>
    <row r="271" spans="1:5" x14ac:dyDescent="0.3">
      <c r="A271" s="5">
        <v>44982</v>
      </c>
      <c r="C271">
        <f>_xlfn.FORECAST.ETS(A271,$B$2:$B$229,$A$2:$A$229,1,1)</f>
        <v>2245.0513872450206</v>
      </c>
      <c r="D271" s="12">
        <f>C271-_xlfn.FORECAST.ETS.CONFINT(A271,$B$2:$B$229,$A$2:$A$229,0.85,1,1)</f>
        <v>567.77862807194902</v>
      </c>
      <c r="E271" s="12">
        <f>C271+_xlfn.FORECAST.ETS.CONFINT(A271,$B$2:$B$229,$A$2:$A$229,0.85,1,1)</f>
        <v>3922.3241464180919</v>
      </c>
    </row>
    <row r="272" spans="1:5" x14ac:dyDescent="0.3">
      <c r="A272" s="5">
        <v>44983</v>
      </c>
      <c r="C272">
        <f>_xlfn.FORECAST.ETS(A272,$B$2:$B$229,$A$2:$A$229,1,1)</f>
        <v>2251.2668964651402</v>
      </c>
      <c r="D272" s="12">
        <f>C272-_xlfn.FORECAST.ETS.CONFINT(A272,$B$2:$B$229,$A$2:$A$229,0.85,1,1)</f>
        <v>553.3469367968587</v>
      </c>
      <c r="E272" s="12">
        <f>C272+_xlfn.FORECAST.ETS.CONFINT(A272,$B$2:$B$229,$A$2:$A$229,0.85,1,1)</f>
        <v>3949.1868561334218</v>
      </c>
    </row>
    <row r="273" spans="1:5" x14ac:dyDescent="0.3">
      <c r="A273" s="5">
        <v>44984</v>
      </c>
      <c r="C273">
        <f>_xlfn.FORECAST.ETS(A273,$B$2:$B$229,$A$2:$A$229,1,1)</f>
        <v>2257.4824056852594</v>
      </c>
      <c r="D273" s="12">
        <f>C273-_xlfn.FORECAST.ETS.CONFINT(A273,$B$2:$B$229,$A$2:$A$229,0.85,1,1)</f>
        <v>539.11696490447957</v>
      </c>
      <c r="E273" s="12">
        <f>C273+_xlfn.FORECAST.ETS.CONFINT(A273,$B$2:$B$229,$A$2:$A$229,0.85,1,1)</f>
        <v>3975.8478464660393</v>
      </c>
    </row>
    <row r="274" spans="1:5" x14ac:dyDescent="0.3">
      <c r="A274" s="5">
        <v>44985</v>
      </c>
      <c r="C274">
        <f>_xlfn.FORECAST.ETS(A274,$B$2:$B$229,$A$2:$A$229,1,1)</f>
        <v>2263.6979149053791</v>
      </c>
      <c r="D274" s="12">
        <f>C274-_xlfn.FORECAST.ETS.CONFINT(A274,$B$2:$B$229,$A$2:$A$229,0.85,1,1)</f>
        <v>525.08154363258564</v>
      </c>
      <c r="E274" s="12">
        <f>C274+_xlfn.FORECAST.ETS.CONFINT(A274,$B$2:$B$229,$A$2:$A$229,0.85,1,1)</f>
        <v>4002.3142861781726</v>
      </c>
    </row>
    <row r="275" spans="1:5" x14ac:dyDescent="0.3">
      <c r="A275" s="5">
        <v>44986</v>
      </c>
      <c r="C275">
        <f>_xlfn.FORECAST.ETS(A275,$B$2:$B$229,$A$2:$A$229,1,1)</f>
        <v>2269.9134241254988</v>
      </c>
      <c r="D275" s="12">
        <f>C275-_xlfn.FORECAST.ETS.CONFINT(A275,$B$2:$B$229,$A$2:$A$229,0.85,1,1)</f>
        <v>511.23390058845848</v>
      </c>
      <c r="E275" s="12">
        <f>C275+_xlfn.FORECAST.ETS.CONFINT(A275,$B$2:$B$229,$A$2:$A$229,0.85,1,1)</f>
        <v>4028.5929476625388</v>
      </c>
    </row>
    <row r="276" spans="1:5" x14ac:dyDescent="0.3">
      <c r="A276" s="5">
        <v>44987</v>
      </c>
      <c r="C276">
        <f>_xlfn.FORECAST.ETS(A276,$B$2:$B$229,$A$2:$A$229,1,1)</f>
        <v>2276.1289333456184</v>
      </c>
      <c r="D276" s="12">
        <f>C276-_xlfn.FORECAST.ETS.CONFINT(A276,$B$2:$B$229,$A$2:$A$229,0.85,1,1)</f>
        <v>497.56762989662457</v>
      </c>
      <c r="E276" s="12">
        <f>C276+_xlfn.FORECAST.ETS.CONFINT(A276,$B$2:$B$229,$A$2:$A$229,0.85,1,1)</f>
        <v>4054.6902367946122</v>
      </c>
    </row>
    <row r="277" spans="1:5" x14ac:dyDescent="0.3">
      <c r="A277" s="5">
        <v>44988</v>
      </c>
      <c r="C277">
        <f>_xlfn.FORECAST.ETS(A277,$B$2:$B$229,$A$2:$A$229,1,1)</f>
        <v>2282.3444425657381</v>
      </c>
      <c r="D277" s="12">
        <f>C277-_xlfn.FORECAST.ETS.CONFINT(A277,$B$2:$B$229,$A$2:$A$229,0.85,1,1)</f>
        <v>484.07666517125699</v>
      </c>
      <c r="E277" s="12">
        <f>C277+_xlfn.FORECAST.ETS.CONFINT(A277,$B$2:$B$229,$A$2:$A$229,0.85,1,1)</f>
        <v>4080.6122199602191</v>
      </c>
    </row>
    <row r="278" spans="1:5" x14ac:dyDescent="0.3">
      <c r="A278" s="5">
        <v>44989</v>
      </c>
      <c r="C278">
        <f>_xlfn.FORECAST.ETS(A278,$B$2:$B$229,$A$2:$A$229,1,1)</f>
        <v>2288.5599517858573</v>
      </c>
      <c r="D278" s="12">
        <f>C278-_xlfn.FORECAST.ETS.CONFINT(A278,$B$2:$B$229,$A$2:$A$229,0.85,1,1)</f>
        <v>470.75525499355422</v>
      </c>
      <c r="E278" s="12">
        <f>C278+_xlfn.FORECAST.ETS.CONFINT(A278,$B$2:$B$229,$A$2:$A$229,0.85,1,1)</f>
        <v>4106.3646485781601</v>
      </c>
    </row>
    <row r="279" spans="1:5" x14ac:dyDescent="0.3">
      <c r="A279" s="5">
        <v>44990</v>
      </c>
      <c r="C279">
        <f>_xlfn.FORECAST.ETS(A279,$B$2:$B$229,$A$2:$A$229,1,1)</f>
        <v>2294.7754610059769</v>
      </c>
      <c r="D279" s="12">
        <f>C279-_xlfn.FORECAST.ETS.CONFINT(A279,$B$2:$B$229,$A$2:$A$229,0.85,1,1)</f>
        <v>457.5979406162985</v>
      </c>
      <c r="E279" s="12">
        <f>C279+_xlfn.FORECAST.ETS.CONFINT(A279,$B$2:$B$229,$A$2:$A$229,0.85,1,1)</f>
        <v>4131.9529813956551</v>
      </c>
    </row>
    <row r="280" spans="1:5" x14ac:dyDescent="0.3">
      <c r="A280" s="5">
        <v>44991</v>
      </c>
      <c r="C280">
        <f>_xlfn.FORECAST.ETS(A280,$B$2:$B$229,$A$2:$A$229,1,1)</f>
        <v>2300.9909702260966</v>
      </c>
      <c r="D280" s="12">
        <f>C280-_xlfn.FORECAST.ETS.CONFINT(A280,$B$2:$B$229,$A$2:$A$229,0.85,1,1)</f>
        <v>444.59953565344927</v>
      </c>
      <c r="E280" s="12">
        <f>C280+_xlfn.FORECAST.ETS.CONFINT(A280,$B$2:$B$229,$A$2:$A$229,0.85,1,1)</f>
        <v>4157.3824047987437</v>
      </c>
    </row>
    <row r="281" spans="1:5" x14ac:dyDescent="0.3">
      <c r="A281" s="5">
        <v>44992</v>
      </c>
      <c r="C281">
        <f>_xlfn.FORECAST.ETS(A281,$B$2:$B$229,$A$2:$A$229,1,1)</f>
        <v>2307.2064794462158</v>
      </c>
      <c r="D281" s="12">
        <f>C281-_xlfn.FORECAST.ETS.CONFINT(A281,$B$2:$B$229,$A$2:$A$229,0.85,1,1)</f>
        <v>431.75510754314678</v>
      </c>
      <c r="E281" s="12">
        <f>C281+_xlfn.FORECAST.ETS.CONFINT(A281,$B$2:$B$229,$A$2:$A$229,0.85,1,1)</f>
        <v>4182.657851349285</v>
      </c>
    </row>
    <row r="282" spans="1:5" x14ac:dyDescent="0.3">
      <c r="A282" s="5">
        <v>44993</v>
      </c>
      <c r="C282">
        <f>_xlfn.FORECAST.ETS(A282,$B$2:$B$229,$A$2:$A$229,1,1)</f>
        <v>2313.4219886663354</v>
      </c>
      <c r="D282" s="12">
        <f>C282-_xlfn.FORECAST.ETS.CONFINT(A282,$B$2:$B$229,$A$2:$A$229,0.85,1,1)</f>
        <v>419.05996059863287</v>
      </c>
      <c r="E282" s="12">
        <f>C282+_xlfn.FORECAST.ETS.CONFINT(A282,$B$2:$B$229,$A$2:$A$229,0.85,1,1)</f>
        <v>4207.7840167340382</v>
      </c>
    </row>
    <row r="283" spans="1:5" x14ac:dyDescent="0.3">
      <c r="A283" s="5">
        <v>44994</v>
      </c>
      <c r="C283">
        <f>_xlfn.FORECAST.ETS(A283,$B$2:$B$229,$A$2:$A$229,1,1)</f>
        <v>2319.6374978864551</v>
      </c>
      <c r="D283" s="12">
        <f>C283-_xlfn.FORECAST.ETS.CONFINT(A283,$B$2:$B$229,$A$2:$A$229,0.85,1,1)</f>
        <v>406.50962048408633</v>
      </c>
      <c r="E283" s="12">
        <f>C283+_xlfn.FORECAST.ETS.CONFINT(A283,$B$2:$B$229,$A$2:$A$229,0.85,1,1)</f>
        <v>4232.7653752888236</v>
      </c>
    </row>
    <row r="284" spans="1:5" x14ac:dyDescent="0.3">
      <c r="A284" s="5">
        <v>44995</v>
      </c>
      <c r="C284">
        <f>_xlfn.FORECAST.ETS(A284,$B$2:$B$229,$A$2:$A$229,1,1)</f>
        <v>2325.8530071065748</v>
      </c>
      <c r="D284" s="12">
        <f>C284-_xlfn.FORECAST.ETS.CONFINT(A284,$B$2:$B$229,$A$2:$A$229,0.85,1,1)</f>
        <v>394.09981997178488</v>
      </c>
      <c r="E284" s="12">
        <f>C284+_xlfn.FORECAST.ETS.CONFINT(A284,$B$2:$B$229,$A$2:$A$229,0.85,1,1)</f>
        <v>4257.6061942413644</v>
      </c>
    </row>
    <row r="285" spans="1:5" x14ac:dyDescent="0.3">
      <c r="A285" s="5">
        <v>44996</v>
      </c>
      <c r="C285">
        <f>_xlfn.FORECAST.ETS(A285,$B$2:$B$229,$A$2:$A$229,1,1)</f>
        <v>2332.068516326694</v>
      </c>
      <c r="D285" s="12">
        <f>C285-_xlfn.FORECAST.ETS.CONFINT(A285,$B$2:$B$229,$A$2:$A$229,0.85,1,1)</f>
        <v>381.82648585377615</v>
      </c>
      <c r="E285" s="12">
        <f>C285+_xlfn.FORECAST.ETS.CONFINT(A285,$B$2:$B$229,$A$2:$A$229,0.85,1,1)</f>
        <v>4282.310546799612</v>
      </c>
    </row>
    <row r="286" spans="1:5" x14ac:dyDescent="0.3">
      <c r="A286" s="5">
        <v>44997</v>
      </c>
      <c r="C286">
        <f>_xlfn.FORECAST.ETS(A286,$B$2:$B$229,$A$2:$A$229,1,1)</f>
        <v>2338.2840255468136</v>
      </c>
      <c r="D286" s="12">
        <f>C286-_xlfn.FORECAST.ETS.CONFINT(A286,$B$2:$B$229,$A$2:$A$229,0.85,1,1)</f>
        <v>369.68572689581606</v>
      </c>
      <c r="E286" s="12">
        <f>C286+_xlfn.FORECAST.ETS.CONFINT(A286,$B$2:$B$229,$A$2:$A$229,0.85,1,1)</f>
        <v>4306.8823241978116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using Formulae</vt:lpstr>
      <vt:lpstr>Forecast using Trendline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vasu gupta</cp:lastModifiedBy>
  <dcterms:created xsi:type="dcterms:W3CDTF">2023-01-23T05:50:27Z</dcterms:created>
  <dcterms:modified xsi:type="dcterms:W3CDTF">2024-03-28T10:46:25Z</dcterms:modified>
</cp:coreProperties>
</file>