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urjot\"/>
    </mc:Choice>
  </mc:AlternateContent>
  <xr:revisionPtr revIDLastSave="0" documentId="13_ncr:1_{5FBE41C8-C4CA-4D15-B005-E59804E5F7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K6" i="1"/>
  <c r="K7" i="1"/>
  <c r="K8" i="1"/>
  <c r="K9" i="1"/>
  <c r="K10" i="1"/>
  <c r="K11" i="1"/>
  <c r="K12" i="1"/>
  <c r="K13" i="1"/>
  <c r="K14" i="1"/>
  <c r="K5" i="1"/>
  <c r="J8" i="1"/>
  <c r="J9" i="1"/>
  <c r="J10" i="1"/>
  <c r="J11" i="1"/>
  <c r="J12" i="1"/>
  <c r="J13" i="1"/>
  <c r="J14" i="1"/>
  <c r="J7" i="1"/>
  <c r="J6" i="1"/>
  <c r="J5" i="1"/>
  <c r="I8" i="1"/>
  <c r="L8" i="1" s="1"/>
  <c r="I9" i="1"/>
  <c r="L9" i="1" s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8" i="1"/>
  <c r="F9" i="1"/>
  <c r="F10" i="1"/>
  <c r="F11" i="1"/>
  <c r="F12" i="1"/>
  <c r="F13" i="1"/>
  <c r="F14" i="1"/>
  <c r="F7" i="1"/>
  <c r="F6" i="1"/>
  <c r="F5" i="1"/>
  <c r="E8" i="1"/>
  <c r="E9" i="1"/>
  <c r="E10" i="1"/>
  <c r="E11" i="1"/>
  <c r="E12" i="1"/>
  <c r="E13" i="1"/>
  <c r="E14" i="1"/>
  <c r="E7" i="1"/>
  <c r="E6" i="1"/>
  <c r="E5" i="1"/>
  <c r="D8" i="1"/>
  <c r="D9" i="1"/>
  <c r="D10" i="1"/>
  <c r="I10" i="1" s="1"/>
  <c r="L10" i="1" s="1"/>
  <c r="D11" i="1"/>
  <c r="I11" i="1" s="1"/>
  <c r="L11" i="1" s="1"/>
  <c r="D12" i="1"/>
  <c r="I12" i="1" s="1"/>
  <c r="L12" i="1" s="1"/>
  <c r="D13" i="1"/>
  <c r="I13" i="1" s="1"/>
  <c r="L13" i="1" s="1"/>
  <c r="D14" i="1"/>
  <c r="I14" i="1" s="1"/>
  <c r="L14" i="1" s="1"/>
  <c r="D7" i="1"/>
  <c r="I7" i="1" s="1"/>
  <c r="L7" i="1" s="1"/>
  <c r="D6" i="1"/>
  <c r="I6" i="1" s="1"/>
  <c r="L6" i="1" s="1"/>
  <c r="D5" i="1"/>
  <c r="I5" i="1" s="1"/>
  <c r="L5" i="1" s="1"/>
</calcChain>
</file>

<file path=xl/sharedStrings.xml><?xml version="1.0" encoding="utf-8"?>
<sst xmlns="http://schemas.openxmlformats.org/spreadsheetml/2006/main" count="25" uniqueCount="24">
  <si>
    <t>Salary detail</t>
  </si>
  <si>
    <t>S NO</t>
  </si>
  <si>
    <t>NAME</t>
  </si>
  <si>
    <t>BS</t>
  </si>
  <si>
    <t>TA</t>
  </si>
  <si>
    <t>DA</t>
  </si>
  <si>
    <t>HRA</t>
  </si>
  <si>
    <t>PF</t>
  </si>
  <si>
    <t>ESI</t>
  </si>
  <si>
    <t>GS</t>
  </si>
  <si>
    <t>BONUS</t>
  </si>
  <si>
    <t>GIFT</t>
  </si>
  <si>
    <t>NET SALARY</t>
  </si>
  <si>
    <t>UMESH</t>
  </si>
  <si>
    <t>SURAJ</t>
  </si>
  <si>
    <t>BAHADUR</t>
  </si>
  <si>
    <t>AMIT</t>
  </si>
  <si>
    <t>SUMI</t>
  </si>
  <si>
    <t>BHANU</t>
  </si>
  <si>
    <t>SONU</t>
  </si>
  <si>
    <t>MONU</t>
  </si>
  <si>
    <t>JAGDEEP</t>
  </si>
  <si>
    <t>AAKASH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</si>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</sst>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28"/>
      <color rgb="FFCCFFCC"/>
      <name val="Agency FB"/>
      <family val="2"/>
    </font>
    <font>
      <b/>
      <u/>
      <sz val="28"/>
      <color rgb="FFCCFF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Q3" sqref="Q3"/>
    </sheetView>
  </sheetViews>
  <sheetFormatPr defaultRowHeight="14.5" x14ac:dyDescent="0.35"/>
  <cols>
    <col min="12" max="12" width="10.81640625" customWidth="1"/>
  </cols>
  <sheetData>
    <row r="1" spans="1:17" x14ac:dyDescent="0.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P1" t="s">
        <v>23</v>
      </c>
    </row>
    <row r="2" spans="1:17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P2" t="s">
        <v>16</v>
      </c>
      <c r="Q2">
        <f>VLOOKUP(P2,B4:L14,5,0)</f>
        <v>720</v>
      </c>
    </row>
    <row r="3" spans="1:17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7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7" x14ac:dyDescent="0.35">
      <c r="A5" s="1">
        <v>1</v>
      </c>
      <c r="B5" s="1" t="s">
        <v>13</v>
      </c>
      <c r="C5" s="1">
        <v>18000</v>
      </c>
      <c r="D5" s="1">
        <f>C5*3%</f>
        <v>540</v>
      </c>
      <c r="E5" s="1">
        <f>C5*4%</f>
        <v>720</v>
      </c>
      <c r="F5" s="1">
        <f>C5*6%</f>
        <v>1080</v>
      </c>
      <c r="G5" s="1">
        <f>C5*6%</f>
        <v>1080</v>
      </c>
      <c r="H5" s="1">
        <f>C5*4%</f>
        <v>720</v>
      </c>
      <c r="I5" s="1">
        <f>C5+D5+E5+F5-G5-H5</f>
        <v>18540</v>
      </c>
      <c r="J5" s="2">
        <f>IF(C5&gt;2000,C5*50%,C5*25%)</f>
        <v>9000</v>
      </c>
      <c r="K5" s="2" t="str">
        <f>IF(C5&gt;15000,"GIFT","NO GIFT")</f>
        <v>GIFT</v>
      </c>
      <c r="L5" s="2">
        <f>I5+J5</f>
        <v>27540</v>
      </c>
    </row>
    <row r="6" spans="1:17" x14ac:dyDescent="0.35">
      <c r="A6" s="1">
        <v>2</v>
      </c>
      <c r="B6" s="1" t="s">
        <v>14</v>
      </c>
      <c r="C6" s="1">
        <v>20000</v>
      </c>
      <c r="D6" s="1">
        <f>C6*3%</f>
        <v>600</v>
      </c>
      <c r="E6" s="1">
        <f>C6*4%</f>
        <v>800</v>
      </c>
      <c r="F6" s="1">
        <f>C6*6%</f>
        <v>1200</v>
      </c>
      <c r="G6" s="1">
        <f t="shared" ref="G6:G14" si="0">C6*6%</f>
        <v>1200</v>
      </c>
      <c r="H6" s="1">
        <f t="shared" ref="H6:H14" si="1">C6*4%</f>
        <v>800</v>
      </c>
      <c r="I6" s="2">
        <f>C6+D6+E6+F6-G6-H6</f>
        <v>20600</v>
      </c>
      <c r="J6" s="2">
        <f>IF(C6&gt;2000,C6*50%,C6*25%)</f>
        <v>10000</v>
      </c>
      <c r="K6" s="2" t="str">
        <f t="shared" ref="K6:K14" si="2">IF(C6&gt;15000,"GIFT","NO GIFT")</f>
        <v>GIFT</v>
      </c>
      <c r="L6" s="2">
        <f>I6+J6</f>
        <v>30600</v>
      </c>
    </row>
    <row r="7" spans="1:17" x14ac:dyDescent="0.35">
      <c r="A7" s="1">
        <v>3</v>
      </c>
      <c r="B7" s="1" t="s">
        <v>15</v>
      </c>
      <c r="C7" s="1">
        <v>10000</v>
      </c>
      <c r="D7" s="1">
        <f>C7*3%</f>
        <v>300</v>
      </c>
      <c r="E7" s="1">
        <f>C7*4%</f>
        <v>400</v>
      </c>
      <c r="F7" s="1">
        <f>C7*6%</f>
        <v>600</v>
      </c>
      <c r="G7" s="1">
        <f t="shared" si="0"/>
        <v>600</v>
      </c>
      <c r="H7" s="1">
        <f t="shared" si="1"/>
        <v>400</v>
      </c>
      <c r="I7" s="1">
        <f>C7+D7+E7+F7+G7+H7</f>
        <v>12300</v>
      </c>
      <c r="J7" s="2">
        <f>IF(C7&gt;2000,C7*50%,C7*25%)</f>
        <v>5000</v>
      </c>
      <c r="K7" s="2" t="str">
        <f t="shared" si="2"/>
        <v>NO GIFT</v>
      </c>
      <c r="L7" s="2">
        <f>I7+J7</f>
        <v>17300</v>
      </c>
    </row>
    <row r="8" spans="1:17" x14ac:dyDescent="0.35">
      <c r="A8" s="1">
        <v>4</v>
      </c>
      <c r="B8" s="1" t="s">
        <v>16</v>
      </c>
      <c r="C8" s="1">
        <v>12000</v>
      </c>
      <c r="D8" s="1">
        <f t="shared" ref="D8:D14" si="3">C8*3%</f>
        <v>360</v>
      </c>
      <c r="E8" s="1">
        <f t="shared" ref="E8:E14" si="4">C8*4%</f>
        <v>480</v>
      </c>
      <c r="F8" s="1">
        <f t="shared" ref="F8:F14" si="5">C8*6%</f>
        <v>720</v>
      </c>
      <c r="G8" s="1">
        <f t="shared" si="0"/>
        <v>720</v>
      </c>
      <c r="H8" s="1">
        <f t="shared" si="1"/>
        <v>480</v>
      </c>
      <c r="I8" s="1">
        <f t="shared" ref="I8:I14" si="6">C8+D8+E8+F8+G8+H8</f>
        <v>14760</v>
      </c>
      <c r="J8" s="2">
        <f t="shared" ref="J8:J14" si="7">IF(C8&gt;2000,C8*50%,C8*25%)</f>
        <v>6000</v>
      </c>
      <c r="K8" s="2" t="str">
        <f t="shared" si="2"/>
        <v>NO GIFT</v>
      </c>
      <c r="L8" s="2">
        <f t="shared" ref="L8:L14" si="8">I8+J8</f>
        <v>20760</v>
      </c>
    </row>
    <row r="9" spans="1:17" x14ac:dyDescent="0.35">
      <c r="A9" s="1">
        <v>5</v>
      </c>
      <c r="B9" s="1" t="s">
        <v>17</v>
      </c>
      <c r="C9" s="1">
        <v>8000</v>
      </c>
      <c r="D9" s="1">
        <f t="shared" si="3"/>
        <v>240</v>
      </c>
      <c r="E9" s="1">
        <f t="shared" si="4"/>
        <v>320</v>
      </c>
      <c r="F9" s="1">
        <f t="shared" si="5"/>
        <v>480</v>
      </c>
      <c r="G9" s="1">
        <f t="shared" si="0"/>
        <v>480</v>
      </c>
      <c r="H9" s="1">
        <f t="shared" si="1"/>
        <v>320</v>
      </c>
      <c r="I9" s="1">
        <f t="shared" si="6"/>
        <v>9840</v>
      </c>
      <c r="J9" s="2">
        <f t="shared" si="7"/>
        <v>4000</v>
      </c>
      <c r="K9" s="2" t="str">
        <f t="shared" si="2"/>
        <v>NO GIFT</v>
      </c>
      <c r="L9" s="2">
        <f t="shared" si="8"/>
        <v>13840</v>
      </c>
    </row>
    <row r="10" spans="1:17" x14ac:dyDescent="0.35">
      <c r="A10" s="1">
        <v>6</v>
      </c>
      <c r="B10" s="1" t="s">
        <v>18</v>
      </c>
      <c r="C10" s="1">
        <v>8000</v>
      </c>
      <c r="D10" s="1">
        <f t="shared" si="3"/>
        <v>240</v>
      </c>
      <c r="E10" s="1">
        <f t="shared" si="4"/>
        <v>320</v>
      </c>
      <c r="F10" s="1">
        <f t="shared" si="5"/>
        <v>480</v>
      </c>
      <c r="G10" s="1">
        <f t="shared" si="0"/>
        <v>480</v>
      </c>
      <c r="H10" s="1">
        <f t="shared" si="1"/>
        <v>320</v>
      </c>
      <c r="I10" s="1">
        <f t="shared" si="6"/>
        <v>9840</v>
      </c>
      <c r="J10" s="2">
        <f t="shared" si="7"/>
        <v>4000</v>
      </c>
      <c r="K10" s="2" t="str">
        <f t="shared" si="2"/>
        <v>NO GIFT</v>
      </c>
      <c r="L10" s="2">
        <f t="shared" si="8"/>
        <v>13840</v>
      </c>
    </row>
    <row r="11" spans="1:17" x14ac:dyDescent="0.35">
      <c r="A11" s="1">
        <v>7</v>
      </c>
      <c r="B11" s="1" t="s">
        <v>19</v>
      </c>
      <c r="C11" s="1">
        <v>19000</v>
      </c>
      <c r="D11" s="1">
        <f t="shared" si="3"/>
        <v>570</v>
      </c>
      <c r="E11" s="1">
        <f t="shared" si="4"/>
        <v>760</v>
      </c>
      <c r="F11" s="1">
        <f t="shared" si="5"/>
        <v>1140</v>
      </c>
      <c r="G11" s="1">
        <f t="shared" si="0"/>
        <v>1140</v>
      </c>
      <c r="H11" s="1">
        <f t="shared" si="1"/>
        <v>760</v>
      </c>
      <c r="I11" s="1">
        <f t="shared" si="6"/>
        <v>23370</v>
      </c>
      <c r="J11" s="2">
        <f t="shared" si="7"/>
        <v>9500</v>
      </c>
      <c r="K11" s="2" t="str">
        <f t="shared" si="2"/>
        <v>GIFT</v>
      </c>
      <c r="L11" s="2">
        <f t="shared" si="8"/>
        <v>32870</v>
      </c>
    </row>
    <row r="12" spans="1:17" x14ac:dyDescent="0.35">
      <c r="A12" s="1">
        <v>8</v>
      </c>
      <c r="B12" s="1" t="s">
        <v>20</v>
      </c>
      <c r="C12" s="1">
        <v>49000</v>
      </c>
      <c r="D12" s="1">
        <f t="shared" si="3"/>
        <v>1470</v>
      </c>
      <c r="E12" s="1">
        <f t="shared" si="4"/>
        <v>1960</v>
      </c>
      <c r="F12" s="1">
        <f t="shared" si="5"/>
        <v>2940</v>
      </c>
      <c r="G12" s="1">
        <f t="shared" si="0"/>
        <v>2940</v>
      </c>
      <c r="H12" s="1">
        <f t="shared" si="1"/>
        <v>1960</v>
      </c>
      <c r="I12" s="1">
        <f t="shared" si="6"/>
        <v>60270</v>
      </c>
      <c r="J12" s="2">
        <f t="shared" si="7"/>
        <v>24500</v>
      </c>
      <c r="K12" s="2" t="str">
        <f t="shared" si="2"/>
        <v>GIFT</v>
      </c>
      <c r="L12" s="2">
        <f t="shared" si="8"/>
        <v>84770</v>
      </c>
    </row>
    <row r="13" spans="1:17" x14ac:dyDescent="0.35">
      <c r="A13" s="1">
        <v>9</v>
      </c>
      <c r="B13" s="1" t="s">
        <v>21</v>
      </c>
      <c r="C13" s="1">
        <v>85200</v>
      </c>
      <c r="D13" s="1">
        <f t="shared" si="3"/>
        <v>2556</v>
      </c>
      <c r="E13" s="1">
        <f t="shared" si="4"/>
        <v>3408</v>
      </c>
      <c r="F13" s="1">
        <f t="shared" si="5"/>
        <v>5112</v>
      </c>
      <c r="G13" s="1">
        <f t="shared" si="0"/>
        <v>5112</v>
      </c>
      <c r="H13" s="1">
        <f t="shared" si="1"/>
        <v>3408</v>
      </c>
      <c r="I13" s="1">
        <f t="shared" si="6"/>
        <v>104796</v>
      </c>
      <c r="J13" s="2">
        <f t="shared" si="7"/>
        <v>42600</v>
      </c>
      <c r="K13" s="2" t="str">
        <f t="shared" si="2"/>
        <v>GIFT</v>
      </c>
      <c r="L13" s="2">
        <f t="shared" si="8"/>
        <v>147396</v>
      </c>
    </row>
    <row r="14" spans="1:17" x14ac:dyDescent="0.35">
      <c r="A14" s="1">
        <v>10</v>
      </c>
      <c r="B14" s="1" t="s">
        <v>22</v>
      </c>
      <c r="C14" s="1">
        <v>21000</v>
      </c>
      <c r="D14" s="1">
        <f t="shared" si="3"/>
        <v>630</v>
      </c>
      <c r="E14" s="1">
        <f t="shared" si="4"/>
        <v>840</v>
      </c>
      <c r="F14" s="1">
        <f t="shared" si="5"/>
        <v>1260</v>
      </c>
      <c r="G14" s="1">
        <f t="shared" si="0"/>
        <v>1260</v>
      </c>
      <c r="H14" s="1">
        <f t="shared" si="1"/>
        <v>840</v>
      </c>
      <c r="I14" s="1">
        <f t="shared" si="6"/>
        <v>25830</v>
      </c>
      <c r="J14" s="2">
        <f t="shared" si="7"/>
        <v>10500</v>
      </c>
      <c r="K14" s="2" t="str">
        <f t="shared" si="2"/>
        <v>GIFT</v>
      </c>
      <c r="L14" s="2">
        <f t="shared" si="8"/>
        <v>36330</v>
      </c>
    </row>
  </sheetData>
  <mergeCells count="1">
    <mergeCell ref="A1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 Doctor</dc:creator>
  <cp:lastModifiedBy>Simrandeep Singh</cp:lastModifiedBy>
  <dcterms:created xsi:type="dcterms:W3CDTF">2023-07-20T05:54:49Z</dcterms:created>
  <dcterms:modified xsi:type="dcterms:W3CDTF">2024-05-12T17:42:27Z</dcterms:modified>
</cp:coreProperties>
</file>