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412" windowHeight="5784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2"/>
  <c r="G2"/>
  <c r="F2"/>
  <c r="E2"/>
  <c r="D2"/>
  <c r="C2"/>
  <c r="B2"/>
  <c r="E17" i="1"/>
  <c r="E6"/>
  <c r="E7"/>
  <c r="E8"/>
  <c r="E9"/>
  <c r="E10"/>
  <c r="E11"/>
  <c r="E12"/>
  <c r="E13"/>
  <c r="E14"/>
  <c r="E15"/>
  <c r="E16"/>
  <c r="E5"/>
  <c r="E4"/>
  <c r="E3"/>
</calcChain>
</file>

<file path=xl/sharedStrings.xml><?xml version="1.0" encoding="utf-8"?>
<sst xmlns="http://schemas.openxmlformats.org/spreadsheetml/2006/main" count="48" uniqueCount="39">
  <si>
    <t>SALARY SHEET 1</t>
  </si>
  <si>
    <t>EMPL. CODE</t>
  </si>
  <si>
    <t>EMPL. NAME</t>
  </si>
  <si>
    <t>WORKING DAYS</t>
  </si>
  <si>
    <t>LEAVE</t>
  </si>
  <si>
    <t>TOTAL WORKED DAYS</t>
  </si>
  <si>
    <t>SALARY</t>
  </si>
  <si>
    <t>ONE DAY PAYMENT</t>
  </si>
  <si>
    <t>NET SALARY</t>
  </si>
  <si>
    <t>TL0101</t>
  </si>
  <si>
    <t>TL0102</t>
  </si>
  <si>
    <t>TL0103</t>
  </si>
  <si>
    <t>TL0104</t>
  </si>
  <si>
    <t>TL0105</t>
  </si>
  <si>
    <t>TL0106</t>
  </si>
  <si>
    <t>TL0107</t>
  </si>
  <si>
    <t>TL0108</t>
  </si>
  <si>
    <t>TL0109</t>
  </si>
  <si>
    <t>TL0110</t>
  </si>
  <si>
    <t>TL0111</t>
  </si>
  <si>
    <t>TL0112</t>
  </si>
  <si>
    <t>TL0113</t>
  </si>
  <si>
    <t>TL0114</t>
  </si>
  <si>
    <t>TL0115</t>
  </si>
  <si>
    <t>SUMAN</t>
  </si>
  <si>
    <t>ARJUN</t>
  </si>
  <si>
    <t>RAJA</t>
  </si>
  <si>
    <t>RAVI</t>
  </si>
  <si>
    <t>KRISS</t>
  </si>
  <si>
    <t>POOJA</t>
  </si>
  <si>
    <t>NISHA</t>
  </si>
  <si>
    <t>RAKESH</t>
  </si>
  <si>
    <t>GARIMA</t>
  </si>
  <si>
    <t>MANISH</t>
  </si>
  <si>
    <t>SHIVAM</t>
  </si>
  <si>
    <t>MUKESH</t>
  </si>
  <si>
    <t>KANCHAN</t>
  </si>
  <si>
    <t>VIJAY</t>
  </si>
  <si>
    <t>AJAY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</si>
</sst>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CCCC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  <color rgb="FFBFB3D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opLeftCell="A2" workbookViewId="0">
      <selection activeCell="A3" sqref="A3"/>
    </sheetView>
  </sheetViews>
  <sheetFormatPr defaultColWidth="20.44140625" defaultRowHeight="14.4"/>
  <cols>
    <col min="1" max="1" width="11.44140625" customWidth="1"/>
    <col min="2" max="2" width="11.5546875" customWidth="1"/>
    <col min="3" max="3" width="14.33203125" customWidth="1"/>
    <col min="4" max="4" width="5.88671875" customWidth="1"/>
    <col min="5" max="5" width="18.88671875" customWidth="1"/>
    <col min="6" max="6" width="7" customWidth="1"/>
    <col min="7" max="7" width="16.88671875" customWidth="1"/>
    <col min="8" max="8" width="11.21875" customWidth="1"/>
  </cols>
  <sheetData>
    <row r="1" spans="1:8" ht="42.6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9</v>
      </c>
      <c r="B3" s="1" t="s">
        <v>24</v>
      </c>
      <c r="C3" s="1">
        <v>30</v>
      </c>
      <c r="D3" s="1">
        <v>2</v>
      </c>
      <c r="E3" s="1">
        <f>C3-D3</f>
        <v>28</v>
      </c>
      <c r="F3" s="1">
        <v>12000</v>
      </c>
      <c r="G3" s="1">
        <v>400</v>
      </c>
      <c r="H3" s="1">
        <v>11200</v>
      </c>
    </row>
    <row r="4" spans="1:8">
      <c r="A4" s="1" t="s">
        <v>10</v>
      </c>
      <c r="B4" s="1" t="s">
        <v>25</v>
      </c>
      <c r="C4" s="1">
        <v>30</v>
      </c>
      <c r="D4" s="1">
        <v>0</v>
      </c>
      <c r="E4" s="1">
        <f>C4-D4</f>
        <v>30</v>
      </c>
      <c r="F4" s="1">
        <v>14000</v>
      </c>
      <c r="G4" s="1">
        <v>466</v>
      </c>
      <c r="H4" s="1">
        <v>14000</v>
      </c>
    </row>
    <row r="5" spans="1:8">
      <c r="A5" s="1" t="s">
        <v>11</v>
      </c>
      <c r="B5" s="1" t="s">
        <v>26</v>
      </c>
      <c r="C5" s="1">
        <v>30</v>
      </c>
      <c r="D5" s="1">
        <v>1</v>
      </c>
      <c r="E5" s="1">
        <f>C5-D5</f>
        <v>29</v>
      </c>
      <c r="F5" s="1">
        <v>10000</v>
      </c>
      <c r="G5" s="1">
        <v>333</v>
      </c>
      <c r="H5" s="1">
        <v>9666</v>
      </c>
    </row>
    <row r="6" spans="1:8">
      <c r="A6" s="1" t="s">
        <v>12</v>
      </c>
      <c r="B6" s="1" t="s">
        <v>27</v>
      </c>
      <c r="C6" s="1">
        <v>30</v>
      </c>
      <c r="D6" s="1">
        <v>2</v>
      </c>
      <c r="E6" s="1">
        <f t="shared" ref="E6:E16" si="0">C6-D6</f>
        <v>28</v>
      </c>
      <c r="F6" s="1">
        <v>15000</v>
      </c>
      <c r="G6" s="1">
        <v>500</v>
      </c>
      <c r="H6" s="1">
        <v>14000</v>
      </c>
    </row>
    <row r="7" spans="1:8">
      <c r="A7" s="1" t="s">
        <v>13</v>
      </c>
      <c r="B7" s="1" t="s">
        <v>28</v>
      </c>
      <c r="C7" s="1">
        <v>30</v>
      </c>
      <c r="D7" s="1">
        <v>0</v>
      </c>
      <c r="E7" s="1">
        <f t="shared" si="0"/>
        <v>30</v>
      </c>
      <c r="F7" s="1">
        <v>12000</v>
      </c>
      <c r="G7" s="1">
        <v>400</v>
      </c>
      <c r="H7" s="1">
        <v>12000</v>
      </c>
    </row>
    <row r="8" spans="1:8">
      <c r="A8" s="1" t="s">
        <v>14</v>
      </c>
      <c r="B8" s="1" t="s">
        <v>29</v>
      </c>
      <c r="C8" s="1">
        <v>30</v>
      </c>
      <c r="D8" s="1">
        <v>0</v>
      </c>
      <c r="E8" s="1">
        <f t="shared" si="0"/>
        <v>30</v>
      </c>
      <c r="F8" s="1">
        <v>8000</v>
      </c>
      <c r="G8" s="1">
        <v>266</v>
      </c>
      <c r="H8" s="1">
        <v>8000</v>
      </c>
    </row>
    <row r="9" spans="1:8">
      <c r="A9" s="1" t="s">
        <v>15</v>
      </c>
      <c r="B9" s="1" t="s">
        <v>30</v>
      </c>
      <c r="C9" s="1">
        <v>30</v>
      </c>
      <c r="D9" s="1">
        <v>1</v>
      </c>
      <c r="E9" s="1">
        <f t="shared" si="0"/>
        <v>29</v>
      </c>
      <c r="F9" s="1">
        <v>8000</v>
      </c>
      <c r="G9" s="1">
        <v>266</v>
      </c>
      <c r="H9" s="1">
        <v>7733</v>
      </c>
    </row>
    <row r="10" spans="1:8">
      <c r="A10" s="1" t="s">
        <v>16</v>
      </c>
      <c r="B10" s="1" t="s">
        <v>31</v>
      </c>
      <c r="C10" s="1">
        <v>30</v>
      </c>
      <c r="D10" s="1">
        <v>0</v>
      </c>
      <c r="E10" s="1">
        <f t="shared" si="0"/>
        <v>30</v>
      </c>
      <c r="F10" s="1">
        <v>15000</v>
      </c>
      <c r="G10" s="1">
        <v>500</v>
      </c>
      <c r="H10" s="1">
        <v>15000</v>
      </c>
    </row>
    <row r="11" spans="1:8">
      <c r="A11" s="1" t="s">
        <v>17</v>
      </c>
      <c r="B11" s="1" t="s">
        <v>32</v>
      </c>
      <c r="C11" s="1">
        <v>30</v>
      </c>
      <c r="D11" s="1">
        <v>1</v>
      </c>
      <c r="E11" s="1">
        <f t="shared" si="0"/>
        <v>29</v>
      </c>
      <c r="F11" s="1">
        <v>18000</v>
      </c>
      <c r="G11" s="1">
        <v>600</v>
      </c>
      <c r="H11" s="1">
        <v>17400</v>
      </c>
    </row>
    <row r="12" spans="1:8">
      <c r="A12" s="1" t="s">
        <v>18</v>
      </c>
      <c r="B12" s="1" t="s">
        <v>33</v>
      </c>
      <c r="C12" s="1">
        <v>30</v>
      </c>
      <c r="D12" s="1">
        <v>1</v>
      </c>
      <c r="E12" s="1">
        <f t="shared" si="0"/>
        <v>29</v>
      </c>
      <c r="F12" s="1">
        <v>20000</v>
      </c>
      <c r="G12" s="1">
        <v>666</v>
      </c>
      <c r="H12" s="1">
        <v>19333</v>
      </c>
    </row>
    <row r="13" spans="1:8">
      <c r="A13" s="1" t="s">
        <v>19</v>
      </c>
      <c r="B13" s="1" t="s">
        <v>34</v>
      </c>
      <c r="C13" s="1">
        <v>30</v>
      </c>
      <c r="D13" s="1">
        <v>3</v>
      </c>
      <c r="E13" s="1">
        <f t="shared" si="0"/>
        <v>27</v>
      </c>
      <c r="F13" s="1">
        <v>12000</v>
      </c>
      <c r="G13" s="1">
        <v>400</v>
      </c>
      <c r="H13" s="1">
        <v>10800</v>
      </c>
    </row>
    <row r="14" spans="1:8">
      <c r="A14" s="1" t="s">
        <v>20</v>
      </c>
      <c r="B14" s="1" t="s">
        <v>35</v>
      </c>
      <c r="C14" s="1">
        <v>30</v>
      </c>
      <c r="D14" s="1">
        <v>2</v>
      </c>
      <c r="E14" s="1">
        <f t="shared" si="0"/>
        <v>28</v>
      </c>
      <c r="F14" s="1">
        <v>15000</v>
      </c>
      <c r="G14" s="1">
        <v>500</v>
      </c>
      <c r="H14" s="1">
        <v>14000</v>
      </c>
    </row>
    <row r="15" spans="1:8">
      <c r="A15" s="1" t="s">
        <v>21</v>
      </c>
      <c r="B15" s="1" t="s">
        <v>36</v>
      </c>
      <c r="C15" s="1">
        <v>30</v>
      </c>
      <c r="D15" s="1">
        <v>1</v>
      </c>
      <c r="E15" s="1">
        <f t="shared" si="0"/>
        <v>29</v>
      </c>
      <c r="F15" s="1">
        <v>14000</v>
      </c>
      <c r="G15" s="1">
        <v>466</v>
      </c>
      <c r="H15" s="1">
        <v>13533</v>
      </c>
    </row>
    <row r="16" spans="1:8">
      <c r="A16" s="1" t="s">
        <v>22</v>
      </c>
      <c r="B16" s="1" t="s">
        <v>37</v>
      </c>
      <c r="C16" s="1">
        <v>30</v>
      </c>
      <c r="D16" s="1">
        <v>1</v>
      </c>
      <c r="E16" s="1">
        <f t="shared" si="0"/>
        <v>29</v>
      </c>
      <c r="F16" s="1">
        <v>10000</v>
      </c>
      <c r="G16" s="1">
        <v>333</v>
      </c>
      <c r="H16" s="1">
        <v>9666</v>
      </c>
    </row>
    <row r="17" spans="1:8">
      <c r="A17" s="1" t="s">
        <v>23</v>
      </c>
      <c r="B17" s="1" t="s">
        <v>38</v>
      </c>
      <c r="C17" s="1">
        <v>30</v>
      </c>
      <c r="D17" s="1">
        <v>0</v>
      </c>
      <c r="E17" s="1">
        <f>C17-D17</f>
        <v>30</v>
      </c>
      <c r="F17" s="1">
        <v>10000</v>
      </c>
      <c r="G17" s="1">
        <v>333</v>
      </c>
      <c r="H17" s="1">
        <v>10000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C2" sqref="C2"/>
    </sheetView>
  </sheetViews>
  <sheetFormatPr defaultRowHeight="14.4"/>
  <cols>
    <col min="1" max="1" width="11.21875" bestFit="1" customWidth="1"/>
    <col min="2" max="2" width="11.6640625" bestFit="1" customWidth="1"/>
    <col min="3" max="3" width="14.109375" bestFit="1" customWidth="1"/>
    <col min="4" max="4" width="6.109375" bestFit="1" customWidth="1"/>
    <col min="5" max="5" width="19.109375" bestFit="1" customWidth="1"/>
    <col min="6" max="6" width="7.109375" bestFit="1" customWidth="1"/>
    <col min="7" max="7" width="17.21875" bestFit="1" customWidth="1"/>
    <col min="8" max="8" width="10.88671875" bestFit="1" customWidth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 t="s">
        <v>15</v>
      </c>
      <c r="B2" t="str">
        <f>VLOOKUP($A$2,Sheet1!$A$2:$H$17,2,0)</f>
        <v>NISHA</v>
      </c>
      <c r="C2">
        <f>VLOOKUP($A$2,Sheet1!$A$2:$H$17,3,0)</f>
        <v>30</v>
      </c>
      <c r="D2">
        <f>VLOOKUP($A$2,Sheet1!$A$2:$H$17,4,0)</f>
        <v>1</v>
      </c>
      <c r="E2">
        <f>VLOOKUP($A$2,Sheet1!$A$2:$H$17,5,0)</f>
        <v>29</v>
      </c>
      <c r="F2">
        <f>VLOOKUP($A$2,Sheet1!$A$2:$H$17,6,0)</f>
        <v>8000</v>
      </c>
      <c r="G2">
        <f>VLOOKUP($A$2,Sheet1!$A$2:$H$17,7,0)</f>
        <v>266</v>
      </c>
      <c r="H2">
        <f>VLOOKUP($A$2,Sheet1!$A$2:$H$17,8,0)</f>
        <v>7733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 Doctor</dc:creator>
  <cp:lastModifiedBy>English Doctor</cp:lastModifiedBy>
  <cp:lastPrinted>2023-07-25T07:11:24Z</cp:lastPrinted>
  <dcterms:created xsi:type="dcterms:W3CDTF">2023-07-21T06:48:10Z</dcterms:created>
  <dcterms:modified xsi:type="dcterms:W3CDTF">2023-07-25T07:30:36Z</dcterms:modified>
</cp:coreProperties>
</file>