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BuÇalışmaKitabı"/>
  <mc:AlternateContent xmlns:mc="http://schemas.openxmlformats.org/markup-compatibility/2006">
    <mc:Choice Requires="x15">
      <x15ac:absPath xmlns:x15ac="http://schemas.microsoft.com/office/spreadsheetml/2010/11/ac" url="/Users/gurol/Downloads/"/>
    </mc:Choice>
  </mc:AlternateContent>
  <xr:revisionPtr revIDLastSave="0" documentId="13_ncr:1_{1B3990FB-16C2-6E41-973B-190E08D1FACC}" xr6:coauthVersionLast="43" xr6:coauthVersionMax="43" xr10:uidLastSave="{00000000-0000-0000-0000-000000000000}"/>
  <workbookProtection workbookAlgorithmName="SHA-512" workbookHashValue="Vf7fniQii6FT6fiTgbdA3vzOrCoTziYTNTmADyG3JZq+gR0cbPJKqvIvCFkJ+Rh1hsxUIQLFSX2vmhb7glXzzA==" workbookSaltValue="2oFHS/wiEvc1Mc2YJ+AZlQ==" workbookSpinCount="100000" lockStructure="1"/>
  <bookViews>
    <workbookView xWindow="0" yWindow="460" windowWidth="28800" windowHeight="17540" xr2:uid="{A9D16095-B438-F34B-84E9-DC6643F58479}"/>
  </bookViews>
  <sheets>
    <sheet name="PToPI (Full)" sheetId="18" r:id="rId1"/>
    <sheet name="PToPI (Plain)" sheetId="22" r:id="rId2"/>
    <sheet name="PToPI (Simplified)" sheetId="38" r:id="rId3"/>
    <sheet name="PToPI (Minimal)" sheetId="23" r:id="rId4"/>
    <sheet name="PToPI (Minimal) (B-W)" sheetId="44" r:id="rId5"/>
    <sheet name="PToPI (Minimum)" sheetId="24" r:id="rId6"/>
    <sheet name="Indicators" sheetId="36" r:id="rId7"/>
    <sheet name="Test ACC Barrier" sheetId="21" r:id="rId8"/>
    <sheet name="Layout" sheetId="37" r:id="rId9"/>
    <sheet name="Legend" sheetId="35" r:id="rId10"/>
    <sheet name="Color Palette" sheetId="30" r:id="rId11"/>
    <sheet name="Benchmark" sheetId="34" r:id="rId12"/>
    <sheet name="Periodic Table Metal-Nonmetals" sheetId="40" r:id="rId13"/>
    <sheet name="Measures-Metrics" sheetId="39" r:id="rId14"/>
    <sheet name="Periodic Table Blocks" sheetId="41" r:id="rId15"/>
    <sheet name="Levels" sheetId="42" r:id="rId16"/>
    <sheet name="Analogies" sheetId="43" r:id="rId17"/>
  </sheets>
  <definedNames>
    <definedName name="_xlnm.Print_Area" localSheetId="8">Layout!$B$2:$W$21</definedName>
    <definedName name="_xlnm.Print_Area" localSheetId="0">'PToPI (Full)'!$A$1:$AB$26</definedName>
    <definedName name="_xlnm.Print_Area" localSheetId="1">'PToPI (Plain)'!$B$2:$Y$23</definedName>
    <definedName name="_xlnm.Print_Area" localSheetId="2">'PToPI (Simplified)'!$B$2:$Y$23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1" i="36" l="1"/>
  <c r="E31" i="36"/>
  <c r="E30" i="36"/>
  <c r="E28" i="36"/>
  <c r="E29" i="36"/>
  <c r="E27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B17" i="21" l="1"/>
  <c r="H17" i="21"/>
  <c r="H25" i="21"/>
  <c r="B25" i="21"/>
  <c r="H7" i="21"/>
  <c r="H5" i="21"/>
  <c r="B7" i="21"/>
  <c r="B5" i="21"/>
  <c r="H10" i="21"/>
  <c r="B10" i="21"/>
  <c r="K10" i="21"/>
  <c r="J10" i="21"/>
  <c r="E10" i="21"/>
  <c r="D10" i="21"/>
  <c r="E28" i="21" l="1"/>
  <c r="D13" i="21"/>
  <c r="B13" i="21"/>
  <c r="E20" i="21" s="1"/>
  <c r="E19" i="21" s="1"/>
  <c r="B2" i="21" s="1"/>
  <c r="H13" i="21"/>
  <c r="K20" i="21" s="1"/>
  <c r="K19" i="21" s="1"/>
  <c r="H2" i="21" s="1"/>
  <c r="K13" i="21"/>
  <c r="J25" i="21"/>
  <c r="D16" i="21"/>
  <c r="D17" i="21" s="1"/>
  <c r="D25" i="21"/>
  <c r="E16" i="21"/>
  <c r="E17" i="21" s="1"/>
  <c r="E13" i="21"/>
  <c r="K28" i="21"/>
  <c r="J16" i="21"/>
  <c r="J17" i="21" s="1"/>
  <c r="J13" i="21"/>
  <c r="K16" i="21"/>
  <c r="K17" i="21" s="1"/>
</calcChain>
</file>

<file path=xl/sharedStrings.xml><?xml version="1.0" encoding="utf-8"?>
<sst xmlns="http://schemas.openxmlformats.org/spreadsheetml/2006/main" count="673" uniqueCount="342">
  <si>
    <t>Metric</t>
  </si>
  <si>
    <t>TP</t>
  </si>
  <si>
    <t>TN</t>
  </si>
  <si>
    <t>FP</t>
  </si>
  <si>
    <t>FN</t>
  </si>
  <si>
    <t>P</t>
  </si>
  <si>
    <t>N</t>
  </si>
  <si>
    <t>TC</t>
  </si>
  <si>
    <t>FC</t>
  </si>
  <si>
    <t>Sn</t>
  </si>
  <si>
    <t>PREV</t>
  </si>
  <si>
    <t>BIAS</t>
  </si>
  <si>
    <t>NER</t>
  </si>
  <si>
    <t>NIR</t>
  </si>
  <si>
    <t>DR</t>
  </si>
  <si>
    <t>CRR</t>
  </si>
  <si>
    <t>CKc</t>
  </si>
  <si>
    <t>TPR</t>
  </si>
  <si>
    <t>TNR</t>
  </si>
  <si>
    <t>FPR</t>
  </si>
  <si>
    <t>FNR</t>
  </si>
  <si>
    <t>PPV</t>
  </si>
  <si>
    <t>NPV</t>
  </si>
  <si>
    <t>FDR</t>
  </si>
  <si>
    <t>FOR</t>
  </si>
  <si>
    <t>ACC</t>
  </si>
  <si>
    <t>MCR</t>
  </si>
  <si>
    <t>BACC</t>
  </si>
  <si>
    <t>INFORM</t>
  </si>
  <si>
    <t>MARK</t>
  </si>
  <si>
    <t>DP</t>
  </si>
  <si>
    <t>LRP</t>
  </si>
  <si>
    <t>LRN</t>
  </si>
  <si>
    <t>OR</t>
  </si>
  <si>
    <t>CK</t>
  </si>
  <si>
    <t>MCC</t>
  </si>
  <si>
    <t>nMI</t>
  </si>
  <si>
    <t>OP</t>
  </si>
  <si>
    <t>ON</t>
  </si>
  <si>
    <t>Base Measures</t>
  </si>
  <si>
    <t>1st Level Measures</t>
  </si>
  <si>
    <t>Base Metrics</t>
  </si>
  <si>
    <t>2nd Level Measures</t>
  </si>
  <si>
    <t>1st Level Metrics</t>
  </si>
  <si>
    <t>TPR→</t>
  </si>
  <si>
    <t>←PPV</t>
  </si>
  <si>
    <t>↳</t>
  </si>
  <si>
    <t>↱</t>
  </si>
  <si>
    <t>↘ TP+TN</t>
  </si>
  <si>
    <t>FP+FN ↙</t>
  </si>
  <si>
    <t>↴</t>
  </si>
  <si>
    <t>a</t>
  </si>
  <si>
    <t>b</t>
  </si>
  <si>
    <t>c</t>
  </si>
  <si>
    <t>d</t>
  </si>
  <si>
    <t>2nd Level Metric</t>
  </si>
  <si>
    <r>
      <t>F</t>
    </r>
    <r>
      <rPr>
        <i/>
        <vertAlign val="subscript"/>
        <sz val="11"/>
        <color rgb="FFBF5807"/>
        <rFont val="Calibri"/>
        <family val="2"/>
        <charset val="162"/>
      </rPr>
      <t>1</t>
    </r>
  </si>
  <si>
    <r>
      <t>F</t>
    </r>
    <r>
      <rPr>
        <i/>
        <vertAlign val="subscript"/>
        <sz val="11"/>
        <color rgb="FFBF5807"/>
        <rFont val="Calibri"/>
        <family val="2"/>
        <charset val="162"/>
      </rPr>
      <t>0.5</t>
    </r>
  </si>
  <si>
    <r>
      <t>F</t>
    </r>
    <r>
      <rPr>
        <i/>
        <vertAlign val="subscript"/>
        <sz val="11"/>
        <color rgb="FFBF5807"/>
        <rFont val="Calibri"/>
        <family val="2"/>
        <charset val="162"/>
      </rPr>
      <t>2</t>
    </r>
  </si>
  <si>
    <r>
      <t>F</t>
    </r>
    <r>
      <rPr>
        <i/>
        <vertAlign val="subscript"/>
        <sz val="11"/>
        <color rgb="FFBF5807"/>
        <rFont val="Calibri"/>
        <family val="2"/>
        <charset val="162"/>
      </rPr>
      <t>β</t>
    </r>
  </si>
  <si>
    <t>(2×2 contingency table)</t>
  </si>
  <si>
    <t>(confusion matrix)</t>
  </si>
  <si>
    <t>DPR</t>
  </si>
  <si>
    <t>OP+ON ↑</t>
  </si>
  <si>
    <t>P + N ↓</t>
  </si>
  <si>
    <t xml:space="preserve"> CK</t>
  </si>
  <si>
    <t>Measure</t>
  </si>
  <si>
    <t>3rd Level Measures</t>
  </si>
  <si>
    <t>SKEW</t>
  </si>
  <si>
    <t>↑ max(P,N)/Sn    N/Sn↑</t>
  </si>
  <si>
    <t>Opposite</t>
  </si>
  <si>
    <t>Limited</t>
  </si>
  <si>
    <t>Fair</t>
  </si>
  <si>
    <t>Good</t>
  </si>
  <si>
    <t>Perfect</t>
  </si>
  <si>
    <t>AUC</t>
  </si>
  <si>
    <t>Indicators</t>
  </si>
  <si>
    <t xml:space="preserve"> </t>
  </si>
  <si>
    <t>LEGEND</t>
  </si>
  <si>
    <r>
      <t>F</t>
    </r>
    <r>
      <rPr>
        <i/>
        <vertAlign val="subscript"/>
        <sz val="14"/>
        <color rgb="FFBF5807"/>
        <rFont val="Calibri"/>
        <family val="2"/>
        <charset val="162"/>
      </rPr>
      <t>1</t>
    </r>
  </si>
  <si>
    <r>
      <t>F</t>
    </r>
    <r>
      <rPr>
        <i/>
        <vertAlign val="subscript"/>
        <sz val="14"/>
        <color rgb="FFBF5807"/>
        <rFont val="Calibri"/>
        <family val="2"/>
        <charset val="162"/>
      </rPr>
      <t>2</t>
    </r>
  </si>
  <si>
    <r>
      <t>F</t>
    </r>
    <r>
      <rPr>
        <i/>
        <vertAlign val="subscript"/>
        <sz val="14"/>
        <color rgb="FFBF5807"/>
        <rFont val="Calibri"/>
        <family val="2"/>
        <charset val="162"/>
      </rPr>
      <t>β</t>
    </r>
  </si>
  <si>
    <t>Diagonal</t>
  </si>
  <si>
    <t>TN/Sn↘</t>
  </si>
  <si>
    <t>WACC</t>
  </si>
  <si>
    <r>
      <t>↑ N/P</t>
    </r>
    <r>
      <rPr>
        <sz val="5"/>
        <color theme="0" tint="-0.499984740745262"/>
        <rFont val="Calibri"/>
        <family val="2"/>
      </rPr>
      <t/>
    </r>
  </si>
  <si>
    <r>
      <t>(</t>
    </r>
    <r>
      <rPr>
        <i/>
        <sz val="6"/>
        <color theme="0" tint="-0.499984740745262"/>
        <rFont val="Calibri"/>
        <family val="2"/>
        <charset val="162"/>
      </rPr>
      <t>N</t>
    </r>
    <r>
      <rPr>
        <sz val="6"/>
        <color theme="0" tint="-0.499984740745262"/>
        <rFont val="Calibri"/>
        <family val="2"/>
      </rPr>
      <t>:</t>
    </r>
    <r>
      <rPr>
        <i/>
        <sz val="6"/>
        <color theme="0" tint="-0.499984740745262"/>
        <rFont val="Calibri"/>
        <family val="2"/>
        <charset val="162"/>
      </rPr>
      <t>P</t>
    </r>
    <r>
      <rPr>
        <sz val="6"/>
        <color theme="0" tint="-0.499984740745262"/>
        <rFont val="Calibri"/>
        <family val="2"/>
      </rPr>
      <t>)</t>
    </r>
  </si>
  <si>
    <t>base measures</t>
  </si>
  <si>
    <t>Barrier</t>
  </si>
  <si>
    <t>G</t>
  </si>
  <si>
    <r>
      <rPr>
        <i/>
        <sz val="5"/>
        <color theme="0" tint="-0.499984740745262"/>
        <rFont val="Calibri"/>
        <family val="2"/>
      </rPr>
      <t>TPR</t>
    </r>
    <r>
      <rPr>
        <sz val="5"/>
        <color theme="0" tint="-0.499984740745262"/>
        <rFont val="Calibri"/>
        <family val="2"/>
      </rPr>
      <t xml:space="preserve">/ </t>
    </r>
    <r>
      <rPr>
        <i/>
        <sz val="5"/>
        <color theme="0" tint="-0.499984740745262"/>
        <rFont val="Calibri"/>
        <family val="2"/>
      </rPr>
      <t>FPR</t>
    </r>
  </si>
  <si>
    <r>
      <rPr>
        <i/>
        <sz val="5"/>
        <color theme="0" tint="-0.499984740745262"/>
        <rFont val="Calibri"/>
        <family val="2"/>
      </rPr>
      <t>FNR</t>
    </r>
    <r>
      <rPr>
        <sz val="5"/>
        <color theme="0" tint="-0.499984740745262"/>
        <rFont val="Calibri"/>
        <family val="2"/>
      </rPr>
      <t>/</t>
    </r>
    <r>
      <rPr>
        <i/>
        <sz val="5"/>
        <color theme="0" tint="-0.499984740745262"/>
        <rFont val="Calibri"/>
        <family val="2"/>
      </rPr>
      <t>TNR</t>
    </r>
  </si>
  <si>
    <t xml:space="preserve">  a</t>
  </si>
  <si>
    <t xml:space="preserve">  c</t>
  </si>
  <si>
    <t xml:space="preserve"> TP</t>
  </si>
  <si>
    <t>F1</t>
  </si>
  <si>
    <t>Alpha Levels</t>
  </si>
  <si>
    <t>Delta</t>
  </si>
  <si>
    <t>Alpha (Significance Level)</t>
  </si>
  <si>
    <t>Category</t>
  </si>
  <si>
    <t>Very close</t>
  </si>
  <si>
    <t>Close</t>
  </si>
  <si>
    <t>Classifier–1:</t>
  </si>
  <si>
    <t>Classifier–2:</t>
  </si>
  <si>
    <t>*</t>
  </si>
  <si>
    <t>Power</t>
  </si>
  <si>
    <t>Almost negative</t>
  </si>
  <si>
    <t>#17631A</t>
  </si>
  <si>
    <t>#9CC99E</t>
  </si>
  <si>
    <t>#D9ABB2</t>
  </si>
  <si>
    <t>#930C1A</t>
  </si>
  <si>
    <t>#E7E6E6</t>
  </si>
  <si>
    <t>#F2F2F2</t>
  </si>
  <si>
    <t>#DBEBDE</t>
  </si>
  <si>
    <t>#ECDCDE</t>
  </si>
  <si>
    <t>#C9999C</t>
  </si>
  <si>
    <t>Very Close</t>
  </si>
  <si>
    <t>#F2FF00</t>
  </si>
  <si>
    <t>#FFE500</t>
  </si>
  <si>
    <t>#FFBF00</t>
  </si>
  <si>
    <t>#FF9900</t>
  </si>
  <si>
    <t>#CC00FF</t>
  </si>
  <si>
    <t>#00FFD9</t>
  </si>
  <si>
    <t>Type I/II</t>
  </si>
  <si>
    <t>#997373</t>
  </si>
  <si>
    <t>#739973</t>
  </si>
  <si>
    <t>#9EA796</t>
  </si>
  <si>
    <t>#00D9FF</t>
  </si>
  <si>
    <t>#008CFF</t>
  </si>
  <si>
    <t>#7F00FF</t>
  </si>
  <si>
    <t>#FF00E6</t>
  </si>
  <si>
    <t>Arbitrary</t>
  </si>
  <si>
    <t>Background</t>
  </si>
  <si>
    <t>Text</t>
  </si>
  <si>
    <t>Canonicals</t>
  </si>
  <si>
    <t>Positive</t>
  </si>
  <si>
    <t>Negative</t>
  </si>
  <si>
    <t>#990000</t>
  </si>
  <si>
    <t>#FFCCCC</t>
  </si>
  <si>
    <t>#CC9999</t>
  </si>
  <si>
    <t>#006600</t>
  </si>
  <si>
    <t>#CCFFCC</t>
  </si>
  <si>
    <t>#99CC99</t>
  </si>
  <si>
    <t>#77CCCC</t>
  </si>
  <si>
    <t>#FFCCFF</t>
  </si>
  <si>
    <t>#999966</t>
  </si>
  <si>
    <t>#CC0000</t>
  </si>
  <si>
    <t>#FF5050</t>
  </si>
  <si>
    <t>#33CC33</t>
  </si>
  <si>
    <t>#009900</t>
  </si>
  <si>
    <t>#117777</t>
  </si>
  <si>
    <t>#7030A0</t>
  </si>
  <si>
    <t>Accuracy Barrier Category</t>
  </si>
  <si>
    <t>Error Types Category</t>
  </si>
  <si>
    <t>Base</t>
  </si>
  <si>
    <t>1st Level</t>
  </si>
  <si>
    <t>2nd Level</t>
  </si>
  <si>
    <t>3rd Level</t>
  </si>
  <si>
    <t>Measure/Metric Levels</t>
  </si>
  <si>
    <t>#FFF1CE</t>
  </si>
  <si>
    <t>#FEE59D</t>
  </si>
  <si>
    <t>#FED96F</t>
  </si>
  <si>
    <t>#D9D9D9</t>
  </si>
  <si>
    <t>#BFBFBF</t>
  </si>
  <si>
    <t>#A6A6A6</t>
  </si>
  <si>
    <t>#E46A21</t>
  </si>
  <si>
    <t>#BD581A</t>
  </si>
  <si>
    <t>#974715</t>
  </si>
  <si>
    <t>#000000</t>
  </si>
  <si>
    <t>Performance Categories</t>
  </si>
  <si>
    <t>Best</t>
  </si>
  <si>
    <t>Worst</t>
  </si>
  <si>
    <t>All</t>
  </si>
  <si>
    <t>--</t>
  </si>
  <si>
    <t>-</t>
  </si>
  <si>
    <t>+</t>
  </si>
  <si>
    <t>++</t>
  </si>
  <si>
    <t>!!</t>
  </si>
  <si>
    <t>!</t>
  </si>
  <si>
    <t>Symbol</t>
  </si>
  <si>
    <t>✓</t>
  </si>
  <si>
    <t>Extreme</t>
  </si>
  <si>
    <t>Neutral</t>
  </si>
  <si>
    <t>Sensitive</t>
  </si>
  <si>
    <t>Positive
Class</t>
  </si>
  <si>
    <t>Negative Class</t>
  </si>
  <si>
    <t>True Positive</t>
  </si>
  <si>
    <t>False Negative</t>
  </si>
  <si>
    <t>Outcome Positive</t>
  </si>
  <si>
    <t>True Negative</t>
  </si>
  <si>
    <t>False Positive</t>
  </si>
  <si>
    <t>Outcome Negative</t>
  </si>
  <si>
    <t>True Classification</t>
  </si>
  <si>
    <t>False Classification</t>
  </si>
  <si>
    <t>Sample Size</t>
  </si>
  <si>
    <t>Abbr.</t>
  </si>
  <si>
    <t>#424100</t>
  </si>
  <si>
    <t>Moderately negative</t>
  </si>
  <si>
    <t>Moderately positive</t>
  </si>
  <si>
    <t>Almost positive</t>
  </si>
  <si>
    <t>Balanced</t>
  </si>
  <si>
    <t>-/+</t>
  </si>
  <si>
    <r>
      <t>F</t>
    </r>
    <r>
      <rPr>
        <i/>
        <vertAlign val="subscript"/>
        <sz val="14"/>
        <rFont val="Calibri"/>
        <family val="2"/>
      </rPr>
      <t>1</t>
    </r>
  </si>
  <si>
    <r>
      <t>F</t>
    </r>
    <r>
      <rPr>
        <i/>
        <vertAlign val="subscript"/>
        <sz val="14"/>
        <rFont val="Calibri"/>
        <family val="2"/>
      </rPr>
      <t>2</t>
    </r>
  </si>
  <si>
    <r>
      <t>F</t>
    </r>
    <r>
      <rPr>
        <i/>
        <vertAlign val="subscript"/>
        <sz val="14"/>
        <rFont val="Calibri"/>
        <family val="2"/>
      </rPr>
      <t>β</t>
    </r>
  </si>
  <si>
    <r>
      <rPr>
        <i/>
        <sz val="8"/>
        <rFont val="Calibri"/>
        <family val="2"/>
      </rPr>
      <t>ACC</t>
    </r>
    <r>
      <rPr>
        <sz val="8"/>
        <rFont val="Calibri"/>
        <family val="2"/>
      </rPr>
      <t xml:space="preserve"> ↴</t>
    </r>
  </si>
  <si>
    <r>
      <t xml:space="preserve">↙  </t>
    </r>
    <r>
      <rPr>
        <i/>
        <sz val="6"/>
        <color theme="0" tint="-0.499984740745262"/>
        <rFont val="Calibri"/>
        <family val="2"/>
      </rPr>
      <t>PPV</t>
    </r>
    <r>
      <rPr>
        <sz val="6"/>
        <color theme="0" tint="-0.499984740745262"/>
        <rFont val="Calibri"/>
        <family val="2"/>
        <charset val="162"/>
      </rPr>
      <t>+</t>
    </r>
    <r>
      <rPr>
        <i/>
        <sz val="6"/>
        <color theme="0" tint="-0.499984740745262"/>
        <rFont val="Calibri"/>
        <family val="2"/>
      </rPr>
      <t>NPV</t>
    </r>
    <r>
      <rPr>
        <sz val="6"/>
        <color theme="0" tint="-0.499984740745262"/>
        <rFont val="Calibri"/>
        <family val="2"/>
        <charset val="162"/>
      </rPr>
      <t>-1  ↘</t>
    </r>
  </si>
  <si>
    <t>#7D3F3F</t>
  </si>
  <si>
    <r>
      <t>F</t>
    </r>
    <r>
      <rPr>
        <i/>
        <vertAlign val="subscript"/>
        <sz val="13.5"/>
        <color rgb="FFBF5807"/>
        <rFont val="Calibri"/>
        <family val="2"/>
        <charset val="162"/>
      </rPr>
      <t>0.5</t>
    </r>
  </si>
  <si>
    <t>HO</t>
  </si>
  <si>
    <t>HOC</t>
  </si>
  <si>
    <t xml:space="preserve"> nMI</t>
  </si>
  <si>
    <t>←
OP
/Sn</t>
  </si>
  <si>
    <r>
      <rPr>
        <i/>
        <sz val="2"/>
        <color rgb="FFBF5807"/>
        <rFont val="Calibri"/>
        <family val="2"/>
      </rPr>
      <t xml:space="preserve">
</t>
    </r>
    <r>
      <rPr>
        <i/>
        <sz val="11"/>
        <color rgb="FFBF5807"/>
        <rFont val="Calibri"/>
        <family val="2"/>
        <charset val="162"/>
      </rPr>
      <t xml:space="preserve">nMI
</t>
    </r>
  </si>
  <si>
    <t>2x2 Contingency
Table
(confusion matrix)</t>
  </si>
  <si>
    <r>
      <rPr>
        <i/>
        <sz val="7"/>
        <color theme="0" tint="-0.499984740745262"/>
        <rFont val="Calibri"/>
        <family val="2"/>
      </rPr>
      <t>TN</t>
    </r>
    <r>
      <rPr>
        <sz val="7"/>
        <color theme="0" tint="-0.499984740745262"/>
        <rFont val="Calibri"/>
        <family val="2"/>
      </rPr>
      <t xml:space="preserve"> + </t>
    </r>
    <r>
      <rPr>
        <i/>
        <sz val="7"/>
        <color theme="0" tint="-0.499984740745262"/>
        <rFont val="Calibri"/>
        <family val="2"/>
      </rPr>
      <t>FN</t>
    </r>
    <r>
      <rPr>
        <sz val="7"/>
        <color theme="0" tint="-0.499984740745262"/>
        <rFont val="Calibri"/>
        <family val="2"/>
      </rPr>
      <t xml:space="preserve"> ↓</t>
    </r>
  </si>
  <si>
    <r>
      <rPr>
        <i/>
        <sz val="7"/>
        <color theme="0" tint="-0.499984740745262"/>
        <rFont val="Calibri"/>
        <family val="2"/>
      </rPr>
      <t>TP</t>
    </r>
    <r>
      <rPr>
        <sz val="7"/>
        <color theme="0" tint="-0.499984740745262"/>
        <rFont val="Calibri"/>
        <family val="2"/>
      </rPr>
      <t xml:space="preserve"> + </t>
    </r>
    <r>
      <rPr>
        <i/>
        <sz val="7"/>
        <color theme="0" tint="-0.499984740745262"/>
        <rFont val="Calibri"/>
        <family val="2"/>
      </rPr>
      <t>FP</t>
    </r>
    <r>
      <rPr>
        <sz val="7"/>
        <color theme="0" tint="-0.499984740745262"/>
        <rFont val="Calibri"/>
        <family val="2"/>
      </rPr>
      <t xml:space="preserve"> ↓</t>
    </r>
  </si>
  <si>
    <r>
      <t xml:space="preserve">Special notes: </t>
    </r>
    <r>
      <rPr>
        <b/>
        <sz val="6"/>
        <rFont val="Calibri"/>
        <family val="2"/>
      </rPr>
      <t>Ranges</t>
    </r>
    <r>
      <rPr>
        <sz val="6"/>
        <rFont val="Calibri"/>
        <family val="2"/>
        <charset val="162"/>
      </rPr>
      <t xml:space="preserve">: ±1 or [0, ∞), otherwise:
[0, 1] (not displayed); </t>
    </r>
    <r>
      <rPr>
        <b/>
        <sz val="6"/>
        <rFont val="Calibri"/>
        <family val="2"/>
      </rPr>
      <t>Error Types</t>
    </r>
    <r>
      <rPr>
        <sz val="6"/>
        <rFont val="Calibri"/>
        <family val="2"/>
        <charset val="162"/>
      </rPr>
      <t xml:space="preserve">: type </t>
    </r>
    <r>
      <rPr>
        <b/>
        <sz val="6"/>
        <rFont val="Calibri"/>
        <family val="2"/>
      </rPr>
      <t>I</t>
    </r>
    <r>
      <rPr>
        <sz val="6"/>
        <rFont val="Calibri"/>
        <family val="2"/>
        <charset val="162"/>
      </rPr>
      <t xml:space="preserve"> (</t>
    </r>
    <r>
      <rPr>
        <i/>
        <sz val="6"/>
        <rFont val="Calibri"/>
        <family val="2"/>
      </rPr>
      <t>FP</t>
    </r>
    <r>
      <rPr>
        <sz val="6"/>
        <rFont val="Calibri"/>
        <family val="2"/>
        <charset val="162"/>
      </rPr>
      <t xml:space="preserve">) and/or type </t>
    </r>
    <r>
      <rPr>
        <b/>
        <sz val="6"/>
        <rFont val="Calibri"/>
        <family val="2"/>
      </rPr>
      <t>II</t>
    </r>
    <r>
      <rPr>
        <sz val="6"/>
        <rFont val="Calibri"/>
        <family val="2"/>
        <charset val="162"/>
      </rPr>
      <t xml:space="preserve"> (</t>
    </r>
    <r>
      <rPr>
        <i/>
        <sz val="6"/>
        <rFont val="Calibri"/>
        <family val="2"/>
      </rPr>
      <t>FN</t>
    </r>
    <r>
      <rPr>
        <sz val="6"/>
        <rFont val="Calibri"/>
        <family val="2"/>
        <charset val="162"/>
      </rPr>
      <t xml:space="preserve">); </t>
    </r>
    <r>
      <rPr>
        <b/>
        <strike/>
        <sz val="6"/>
        <rFont val="Calibri"/>
        <family val="2"/>
      </rPr>
      <t>NaN</t>
    </r>
    <r>
      <rPr>
        <sz val="6"/>
        <rFont val="Calibri"/>
        <family val="2"/>
        <charset val="162"/>
      </rPr>
      <t xml:space="preserve"> (not have 'not-a-number', </t>
    </r>
    <r>
      <rPr>
        <i/>
        <sz val="6"/>
        <rFont val="Calibri"/>
        <family val="2"/>
      </rPr>
      <t>i.e.</t>
    </r>
    <r>
      <rPr>
        <sz val="6"/>
        <rFont val="Calibri"/>
        <family val="2"/>
        <charset val="162"/>
      </rPr>
      <t xml:space="preserve"> division by zero); </t>
    </r>
    <r>
      <rPr>
        <b/>
        <i/>
        <sz val="6"/>
        <rFont val="Calibri"/>
        <family val="2"/>
      </rPr>
      <t>DUAL</t>
    </r>
    <r>
      <rPr>
        <b/>
        <sz val="6"/>
        <rFont val="Calibri"/>
        <family val="2"/>
      </rPr>
      <t>*</t>
    </r>
    <r>
      <rPr>
        <sz val="6"/>
        <rFont val="Calibri"/>
        <family val="2"/>
        <charset val="162"/>
      </rPr>
      <t xml:space="preserve">; </t>
    </r>
    <r>
      <rPr>
        <b/>
        <i/>
        <sz val="6"/>
        <color theme="0" tint="-0.249977111117893"/>
        <rFont val="Calibri"/>
        <family val="2"/>
      </rPr>
      <t>COMPLEMENT</t>
    </r>
  </si>
  <si>
    <t>Instrument Boxes:</t>
  </si>
  <si>
    <t>accbarrier.category.names</t>
  </si>
  <si>
    <t>accbarrier.category.cols</t>
  </si>
  <si>
    <t>ACCBAR</t>
  </si>
  <si>
    <t>from TasKarNames.R</t>
  </si>
  <si>
    <t>#76ACDE</t>
  </si>
  <si>
    <t>#114477</t>
  </si>
  <si>
    <t>All Indicators</t>
  </si>
  <si>
    <r>
      <t>Type I (</t>
    </r>
    <r>
      <rPr>
        <i/>
        <sz val="11"/>
        <color rgb="FF000000"/>
        <rFont val="Arial"/>
        <family val="2"/>
      </rPr>
      <t>FP</t>
    </r>
    <r>
      <rPr>
        <sz val="11"/>
        <color rgb="FF000000"/>
        <rFont val="Arial"/>
        <family val="2"/>
        <charset val="162"/>
      </rPr>
      <t>)</t>
    </r>
  </si>
  <si>
    <r>
      <t>Type II (</t>
    </r>
    <r>
      <rPr>
        <i/>
        <sz val="11"/>
        <color rgb="FF000000"/>
        <rFont val="Arial"/>
        <family val="2"/>
      </rPr>
      <t>FN</t>
    </r>
    <r>
      <rPr>
        <sz val="11"/>
        <color rgb="FF000000"/>
        <rFont val="Arial"/>
        <family val="2"/>
        <charset val="162"/>
      </rPr>
      <t>)</t>
    </r>
  </si>
  <si>
    <t>Interactive, try yourself</t>
  </si>
  <si>
    <r>
      <t>ACCBAR</t>
    </r>
    <r>
      <rPr>
        <sz val="8"/>
        <color rgb="FF000000"/>
        <rFont val="Times New Roman"/>
        <family val="1"/>
      </rPr>
      <t xml:space="preserve"> delta (Δ)</t>
    </r>
  </si>
  <si>
    <r>
      <t xml:space="preserve">* When </t>
    </r>
    <r>
      <rPr>
        <i/>
        <sz val="8"/>
        <color rgb="FF000000"/>
        <rFont val="Times New Roman"/>
        <family val="1"/>
      </rPr>
      <t>CK</t>
    </r>
    <r>
      <rPr>
        <sz val="8"/>
        <color rgb="FF000000"/>
        <rFont val="Times New Roman"/>
        <family val="1"/>
      </rPr>
      <t xml:space="preserve"> and </t>
    </r>
    <r>
      <rPr>
        <i/>
        <sz val="8"/>
        <color rgb="FF000000"/>
        <rFont val="Times New Roman"/>
        <family val="1"/>
      </rPr>
      <t>MCC</t>
    </r>
    <r>
      <rPr>
        <sz val="8"/>
        <color rgb="FF000000"/>
        <rFont val="Times New Roman"/>
        <family val="1"/>
      </rPr>
      <t xml:space="preserve"> ranges [-1,1] are normalized to [0, 1] like in </t>
    </r>
    <r>
      <rPr>
        <i/>
        <sz val="8"/>
        <color rgb="FF000000"/>
        <rFont val="Times New Roman"/>
        <family val="1"/>
      </rPr>
      <t>ACC</t>
    </r>
    <r>
      <rPr>
        <sz val="8"/>
        <color rgb="FF000000"/>
        <rFont val="Times New Roman"/>
        <family val="1"/>
      </rPr>
      <t xml:space="preserve"> and </t>
    </r>
    <r>
      <rPr>
        <i/>
        <sz val="8"/>
        <color rgb="FF000000"/>
        <rFont val="Times New Roman"/>
        <family val="1"/>
      </rPr>
      <t>F1</t>
    </r>
  </si>
  <si>
    <t>New Performance Indicator: Accuracy Barrier (ACCBAR)</t>
  </si>
  <si>
    <r>
      <t>Accuracy Barrier (</t>
    </r>
    <r>
      <rPr>
        <b/>
        <i/>
        <sz val="11"/>
        <color rgb="FF000000"/>
        <rFont val="Calibri"/>
        <family val="2"/>
      </rPr>
      <t>ACCBAR</t>
    </r>
    <r>
      <rPr>
        <b/>
        <sz val="11"/>
        <color rgb="FF000000"/>
        <rFont val="Calibri"/>
        <family val="2"/>
      </rPr>
      <t>)</t>
    </r>
  </si>
  <si>
    <t>1st</t>
  </si>
  <si>
    <t>2nd</t>
  </si>
  <si>
    <t>Copyright © 2017-2019 Gürol Canbek, All rights are reserved.</t>
  </si>
  <si>
    <t>Over</t>
  </si>
  <si>
    <t>Under</t>
  </si>
  <si>
    <t>Hit</t>
  </si>
  <si>
    <t>✘</t>
  </si>
  <si>
    <t>✘✘</t>
  </si>
  <si>
    <t>#FF4C00</t>
  </si>
  <si>
    <t>&lt; NIR</t>
  </si>
  <si>
    <t>↘TC/Sn</t>
  </si>
  <si>
    <r>
      <t>TP</t>
    </r>
    <r>
      <rPr>
        <sz val="9"/>
        <rFont val="Calibri"/>
        <family val="2"/>
      </rPr>
      <t>/</t>
    </r>
    <r>
      <rPr>
        <i/>
        <sz val="9"/>
        <rFont val="Calibri"/>
        <family val="2"/>
      </rPr>
      <t>OP↓</t>
    </r>
  </si>
  <si>
    <r>
      <rPr>
        <i/>
        <sz val="9"/>
        <rFont val="Calibri"/>
        <family val="2"/>
      </rPr>
      <t>TP</t>
    </r>
    <r>
      <rPr>
        <sz val="9"/>
        <rFont val="Calibri"/>
        <family val="2"/>
      </rPr>
      <t>/</t>
    </r>
    <r>
      <rPr>
        <i/>
        <sz val="9"/>
        <rFont val="Calibri"/>
        <family val="2"/>
      </rPr>
      <t>P</t>
    </r>
    <r>
      <rPr>
        <sz val="9"/>
        <rFont val="Calibri"/>
        <family val="2"/>
      </rPr>
      <t xml:space="preserve"> ↓</t>
    </r>
  </si>
  <si>
    <r>
      <t xml:space="preserve">&lt;&lt; Enter </t>
    </r>
    <r>
      <rPr>
        <i/>
        <sz val="9"/>
        <color rgb="FF000000"/>
        <rFont val="Times New Roman"/>
        <family val="1"/>
      </rPr>
      <t>TP</t>
    </r>
    <r>
      <rPr>
        <sz val="9"/>
        <color rgb="FF000000"/>
        <rFont val="Times New Roman"/>
        <family val="1"/>
      </rPr>
      <t xml:space="preserve">, </t>
    </r>
    <r>
      <rPr>
        <i/>
        <sz val="9"/>
        <color rgb="FF000000"/>
        <rFont val="Times New Roman"/>
        <family val="1"/>
      </rPr>
      <t>FP</t>
    </r>
    <r>
      <rPr>
        <sz val="9"/>
        <color rgb="FF000000"/>
        <rFont val="Times New Roman"/>
        <family val="1"/>
      </rPr>
      <t xml:space="preserve"> values below</t>
    </r>
  </si>
  <si>
    <r>
      <t xml:space="preserve">&lt;&lt; Enter </t>
    </r>
    <r>
      <rPr>
        <i/>
        <sz val="9"/>
        <color rgb="FF000000"/>
        <rFont val="Times New Roman"/>
        <family val="1"/>
      </rPr>
      <t>FN</t>
    </r>
    <r>
      <rPr>
        <sz val="9"/>
        <color rgb="FF000000"/>
        <rFont val="Times New Roman"/>
        <family val="1"/>
      </rPr>
      <t xml:space="preserve">, </t>
    </r>
    <r>
      <rPr>
        <i/>
        <sz val="9"/>
        <color rgb="FF000000"/>
        <rFont val="Times New Roman"/>
        <family val="1"/>
      </rPr>
      <t>TN</t>
    </r>
    <r>
      <rPr>
        <sz val="9"/>
        <color rgb="FF000000"/>
        <rFont val="Times New Roman"/>
        <family val="1"/>
      </rPr>
      <t xml:space="preserve"> values below</t>
    </r>
  </si>
  <si>
    <t>Unit step length (𝜃)</t>
  </si>
  <si>
    <r>
      <t>F</t>
    </r>
    <r>
      <rPr>
        <i/>
        <vertAlign val="subscript"/>
        <sz val="13.5"/>
        <rFont val="Calibri"/>
        <family val="2"/>
      </rPr>
      <t>0.5</t>
    </r>
  </si>
  <si>
    <t>ö</t>
  </si>
  <si>
    <r>
      <rPr>
        <sz val="8"/>
        <color rgb="FFE66A09"/>
        <rFont val="Calibri"/>
        <family val="2"/>
      </rPr>
      <t>Mixed</t>
    </r>
    <r>
      <rPr>
        <i/>
        <sz val="10"/>
        <color rgb="FFE66A09"/>
        <rFont val="Calibri"/>
        <family val="2"/>
      </rPr>
      <t xml:space="preserve">
</t>
    </r>
    <r>
      <rPr>
        <i/>
        <sz val="9"/>
        <color rgb="FFE66A09"/>
        <rFont val="Calibri"/>
        <family val="2"/>
      </rPr>
      <t>MCC</t>
    </r>
  </si>
  <si>
    <r>
      <rPr>
        <sz val="8"/>
        <color rgb="FFBF5807"/>
        <rFont val="Calibri"/>
        <family val="2"/>
      </rPr>
      <t>Mixed</t>
    </r>
    <r>
      <rPr>
        <i/>
        <sz val="11"/>
        <color rgb="FFBF5807"/>
        <rFont val="Calibri"/>
        <family val="2"/>
        <charset val="162"/>
      </rPr>
      <t xml:space="preserve">
</t>
    </r>
    <r>
      <rPr>
        <i/>
        <sz val="9"/>
        <color rgb="FFBF5807"/>
        <rFont val="Calibri"/>
        <family val="2"/>
      </rPr>
      <t>nMI,
F1, F0, F0.5, Fβ,
CK</t>
    </r>
  </si>
  <si>
    <r>
      <rPr>
        <sz val="8"/>
        <color rgb="FF000000"/>
        <rFont val="Calibri"/>
        <family val="2"/>
      </rPr>
      <t>Column</t>
    </r>
    <r>
      <rPr>
        <b/>
        <i/>
        <sz val="12"/>
        <color rgb="FF000000"/>
        <rFont val="Calibri"/>
        <family val="2"/>
      </rPr>
      <t xml:space="preserve">
</t>
    </r>
    <r>
      <rPr>
        <i/>
        <sz val="8"/>
        <color rgb="FF000000"/>
        <rFont val="Calibri"/>
        <family val="2"/>
      </rPr>
      <t>DPR, LRP, LRN</t>
    </r>
  </si>
  <si>
    <r>
      <rPr>
        <sz val="8"/>
        <color rgb="FFBF5807"/>
        <rFont val="Calibri"/>
        <family val="2"/>
      </rPr>
      <t>Row</t>
    </r>
    <r>
      <rPr>
        <i/>
        <sz val="12"/>
        <color rgb="FFBF5807"/>
        <rFont val="Calibri"/>
        <family val="2"/>
      </rPr>
      <t xml:space="preserve">
</t>
    </r>
    <r>
      <rPr>
        <i/>
        <sz val="9"/>
        <color rgb="FFBF5807"/>
        <rFont val="Calibri"/>
        <family val="2"/>
      </rPr>
      <t>MARK</t>
    </r>
  </si>
  <si>
    <r>
      <rPr>
        <sz val="8"/>
        <color rgb="FF000000"/>
        <rFont val="Calibri"/>
        <family val="2"/>
      </rPr>
      <t>Column</t>
    </r>
    <r>
      <rPr>
        <i/>
        <sz val="12"/>
        <color rgb="FF000000"/>
        <rFont val="Calibri"/>
        <family val="2"/>
      </rPr>
      <t xml:space="preserve">
</t>
    </r>
    <r>
      <rPr>
        <i/>
        <sz val="9"/>
        <color rgb="FF000000"/>
        <rFont val="Calibri"/>
        <family val="2"/>
      </rPr>
      <t>PREV, SKEW, NIR, NER</t>
    </r>
  </si>
  <si>
    <r>
      <rPr>
        <sz val="8"/>
        <color rgb="FF000000"/>
        <rFont val="Calibri"/>
        <family val="2"/>
      </rPr>
      <t>Row</t>
    </r>
    <r>
      <rPr>
        <i/>
        <sz val="12"/>
        <color rgb="FF000000"/>
        <rFont val="Calibri"/>
        <family val="2"/>
      </rPr>
      <t xml:space="preserve">
</t>
    </r>
    <r>
      <rPr>
        <i/>
        <sz val="8.5"/>
        <color rgb="FF000000"/>
        <rFont val="Calibri"/>
        <family val="2"/>
      </rPr>
      <t>BIAS</t>
    </r>
  </si>
  <si>
    <t>↓</t>
  </si>
  <si>
    <t xml:space="preserve">↓	</t>
  </si>
  <si>
    <t>Mixed
HOC, MI</t>
  </si>
  <si>
    <r>
      <rPr>
        <sz val="8"/>
        <color rgb="FFBF5807"/>
        <rFont val="Calibri"/>
        <family val="2"/>
      </rPr>
      <t>Column</t>
    </r>
    <r>
      <rPr>
        <i/>
        <sz val="12"/>
        <color rgb="FFBF5807"/>
        <rFont val="Calibri"/>
        <family val="2"/>
      </rPr>
      <t xml:space="preserve">
</t>
    </r>
    <r>
      <rPr>
        <i/>
        <sz val="8"/>
        <color rgb="FFBF5807"/>
        <rFont val="Calibri"/>
        <family val="2"/>
      </rPr>
      <t>INFORM, BACC, WACC, G</t>
    </r>
  </si>
  <si>
    <r>
      <rPr>
        <sz val="8"/>
        <color rgb="FF984707"/>
        <rFont val="Calibri"/>
        <family val="2"/>
      </rPr>
      <t>Column</t>
    </r>
    <r>
      <rPr>
        <i/>
        <sz val="12"/>
        <color rgb="FF984707"/>
        <rFont val="Calibri"/>
        <family val="2"/>
      </rPr>
      <t xml:space="preserve">
</t>
    </r>
    <r>
      <rPr>
        <i/>
        <sz val="9"/>
        <color rgb="FF984707"/>
        <rFont val="Calibri"/>
        <family val="2"/>
      </rPr>
      <t>TPR, FNR, TNR, FPR</t>
    </r>
  </si>
  <si>
    <r>
      <rPr>
        <sz val="8"/>
        <color rgb="FF984707"/>
        <rFont val="Calibri"/>
        <family val="2"/>
      </rPr>
      <t>Row</t>
    </r>
    <r>
      <rPr>
        <i/>
        <sz val="12"/>
        <color rgb="FF984707"/>
        <rFont val="Calibri"/>
        <family val="2"/>
      </rPr>
      <t xml:space="preserve">
</t>
    </r>
    <r>
      <rPr>
        <i/>
        <sz val="9"/>
        <color rgb="FF984707"/>
        <rFont val="Calibri"/>
        <family val="2"/>
      </rPr>
      <t>PPV, FDR,
FOR, NPV</t>
    </r>
  </si>
  <si>
    <r>
      <rPr>
        <sz val="8"/>
        <color rgb="FF984707"/>
        <rFont val="Calibri"/>
        <family val="2"/>
      </rPr>
      <t>Mixed</t>
    </r>
    <r>
      <rPr>
        <i/>
        <sz val="11"/>
        <color rgb="FF984707"/>
        <rFont val="Calibri"/>
        <family val="2"/>
      </rPr>
      <t xml:space="preserve">
</t>
    </r>
    <r>
      <rPr>
        <i/>
        <sz val="8.5"/>
        <color rgb="FF984707"/>
        <rFont val="Calibri"/>
        <family val="2"/>
      </rPr>
      <t>DR, CRR, ACC, MCR</t>
    </r>
  </si>
  <si>
    <r>
      <t>P</t>
    </r>
    <r>
      <rPr>
        <sz val="6.5"/>
        <color theme="0" tint="-0.499984740745262"/>
        <rFont val="Calibri"/>
        <family val="2"/>
      </rPr>
      <t>/</t>
    </r>
    <r>
      <rPr>
        <i/>
        <sz val="6.5"/>
        <color theme="0" tint="-0.499984740745262"/>
        <rFont val="Calibri"/>
        <family val="2"/>
      </rPr>
      <t>Sn</t>
    </r>
    <r>
      <rPr>
        <sz val="6.5"/>
        <color theme="0" tint="-0.499984740745262"/>
        <rFont val="Calibri"/>
        <family val="2"/>
      </rPr>
      <t xml:space="preserve"> ↑</t>
    </r>
  </si>
  <si>
    <r>
      <rPr>
        <i/>
        <sz val="6.5"/>
        <color theme="0" tint="-0.499984740745262"/>
        <rFont val="Calibri"/>
        <family val="2"/>
      </rPr>
      <t xml:space="preserve">TP </t>
    </r>
    <r>
      <rPr>
        <sz val="6.5"/>
        <color theme="0" tint="-0.499984740745262"/>
        <rFont val="Calibri"/>
        <family val="2"/>
      </rPr>
      <t xml:space="preserve">+ </t>
    </r>
    <r>
      <rPr>
        <i/>
        <sz val="6.5"/>
        <color theme="0" tint="-0.499984740745262"/>
        <rFont val="Calibri"/>
        <family val="2"/>
      </rPr>
      <t>FN</t>
    </r>
    <r>
      <rPr>
        <sz val="6.5"/>
        <color theme="0" tint="-0.499984740745262"/>
        <rFont val="Calibri"/>
        <family val="2"/>
      </rPr>
      <t xml:space="preserve"> ↑</t>
    </r>
  </si>
  <si>
    <r>
      <rPr>
        <i/>
        <sz val="6.5"/>
        <color theme="0" tint="-0.499984740745262"/>
        <rFont val="Calibri"/>
        <family val="2"/>
      </rPr>
      <t xml:space="preserve">FP </t>
    </r>
    <r>
      <rPr>
        <sz val="6.5"/>
        <color theme="0" tint="-0.499984740745262"/>
        <rFont val="Calibri"/>
        <family val="2"/>
      </rPr>
      <t xml:space="preserve">+ </t>
    </r>
    <r>
      <rPr>
        <i/>
        <sz val="6.5"/>
        <color theme="0" tint="-0.499984740745262"/>
        <rFont val="Calibri"/>
        <family val="2"/>
      </rPr>
      <t>TN</t>
    </r>
    <r>
      <rPr>
        <sz val="6.5"/>
        <color theme="0" tint="-0.499984740745262"/>
        <rFont val="Calibri"/>
        <family val="2"/>
      </rPr>
      <t xml:space="preserve"> ↑</t>
    </r>
  </si>
  <si>
    <r>
      <rPr>
        <i/>
        <sz val="6.5"/>
        <color theme="0" tint="-0.499984740745262"/>
        <rFont val="Calibri"/>
        <family val="2"/>
      </rPr>
      <t>TP</t>
    </r>
    <r>
      <rPr>
        <sz val="6.5"/>
        <color theme="0" tint="-0.499984740745262"/>
        <rFont val="Calibri"/>
        <family val="2"/>
      </rPr>
      <t>/</t>
    </r>
    <r>
      <rPr>
        <i/>
        <sz val="6.5"/>
        <color theme="0" tint="-0.499984740745262"/>
        <rFont val="Calibri"/>
        <family val="2"/>
      </rPr>
      <t>P</t>
    </r>
    <r>
      <rPr>
        <sz val="6.5"/>
        <color theme="0" tint="-0.499984740745262"/>
        <rFont val="Calibri"/>
        <family val="2"/>
      </rPr>
      <t xml:space="preserve"> ↓</t>
    </r>
  </si>
  <si>
    <r>
      <rPr>
        <i/>
        <sz val="6.5"/>
        <color theme="0" tint="-0.499984740745262"/>
        <rFont val="Calibri"/>
        <family val="2"/>
      </rPr>
      <t>FN</t>
    </r>
    <r>
      <rPr>
        <sz val="6.5"/>
        <color theme="0" tint="-0.499984740745262"/>
        <rFont val="Calibri"/>
        <family val="2"/>
      </rPr>
      <t>/</t>
    </r>
    <r>
      <rPr>
        <i/>
        <sz val="6.5"/>
        <color theme="0" tint="-0.499984740745262"/>
        <rFont val="Calibri"/>
        <family val="2"/>
      </rPr>
      <t>P</t>
    </r>
    <r>
      <rPr>
        <sz val="6.5"/>
        <color theme="0" tint="-0.499984740745262"/>
        <rFont val="Calibri"/>
        <family val="2"/>
      </rPr>
      <t xml:space="preserve"> ↓</t>
    </r>
  </si>
  <si>
    <r>
      <rPr>
        <i/>
        <sz val="6.5"/>
        <color theme="0" tint="-0.499984740745262"/>
        <rFont val="Calibri"/>
        <family val="2"/>
      </rPr>
      <t>TN</t>
    </r>
    <r>
      <rPr>
        <sz val="6.5"/>
        <color theme="0" tint="-0.499984740745262"/>
        <rFont val="Calibri"/>
        <family val="2"/>
      </rPr>
      <t>/</t>
    </r>
    <r>
      <rPr>
        <i/>
        <sz val="6.5"/>
        <color theme="0" tint="-0.499984740745262"/>
        <rFont val="Calibri"/>
        <family val="2"/>
      </rPr>
      <t>N</t>
    </r>
    <r>
      <rPr>
        <sz val="6.5"/>
        <color theme="0" tint="-0.499984740745262"/>
        <rFont val="Calibri"/>
        <family val="2"/>
      </rPr>
      <t xml:space="preserve"> ↓</t>
    </r>
  </si>
  <si>
    <r>
      <rPr>
        <i/>
        <sz val="6.5"/>
        <color theme="0" tint="-0.499984740745262"/>
        <rFont val="Calibri"/>
        <family val="2"/>
      </rPr>
      <t>FP</t>
    </r>
    <r>
      <rPr>
        <sz val="6.5"/>
        <color theme="0" tint="-0.499984740745262"/>
        <rFont val="Calibri"/>
        <family val="2"/>
      </rPr>
      <t>/</t>
    </r>
    <r>
      <rPr>
        <i/>
        <sz val="6.5"/>
        <color theme="0" tint="-0.499984740745262"/>
        <rFont val="Calibri"/>
        <family val="2"/>
      </rPr>
      <t>N</t>
    </r>
    <r>
      <rPr>
        <sz val="6.5"/>
        <color theme="0" tint="-0.499984740745262"/>
        <rFont val="Calibri"/>
        <family val="2"/>
      </rPr>
      <t>↓</t>
    </r>
  </si>
  <si>
    <r>
      <rPr>
        <i/>
        <sz val="6"/>
        <color theme="0" tint="-0.499984740745262"/>
        <rFont val="Calibri"/>
        <family val="2"/>
      </rPr>
      <t>←
LRP</t>
    </r>
    <r>
      <rPr>
        <sz val="6"/>
        <color theme="0" tint="-0.499984740745262"/>
        <rFont val="Calibri"/>
        <family val="2"/>
      </rPr>
      <t xml:space="preserve">/
</t>
    </r>
    <r>
      <rPr>
        <i/>
        <sz val="6"/>
        <color theme="0" tint="-0.499984740745262"/>
        <rFont val="Calibri"/>
        <family val="2"/>
      </rPr>
      <t>LRN</t>
    </r>
  </si>
  <si>
    <t>Metrics</t>
  </si>
  <si>
    <t>Mesures</t>
  </si>
  <si>
    <t>Metals</t>
  </si>
  <si>
    <t>Nonmetals</t>
  </si>
  <si>
    <t>Blocks:</t>
  </si>
  <si>
    <t>s</t>
  </si>
  <si>
    <t>p</t>
  </si>
  <si>
    <t>f</t>
  </si>
  <si>
    <t>Periodic Table</t>
  </si>
  <si>
    <t>BicPiT</t>
  </si>
  <si>
    <t>Description</t>
  </si>
  <si>
    <t>Tabular display of the chemical elements</t>
  </si>
  <si>
    <t>Tabular display of the classification instruments</t>
  </si>
  <si>
    <t>Types</t>
  </si>
  <si>
    <t>Metallic</t>
  </si>
  <si>
    <t>(Left Bottom)</t>
  </si>
  <si>
    <t>Measures</t>
  </si>
  <si>
    <t>(Right Bottom)</t>
  </si>
  <si>
    <t>Non-Metallic</t>
  </si>
  <si>
    <t>(Right Top)</t>
  </si>
  <si>
    <t>(Left Top)</t>
  </si>
  <si>
    <t>Numbering</t>
  </si>
  <si>
    <t>Atomic number (the total number of protons in the atomic nucleus)</t>
  </si>
  <si>
    <t>Instrument number (sequence per instrument type started from low-level to high-level, from column, row, to mixed geometry in the same level, and according to the location of dependent instruments)</t>
  </si>
  <si>
    <t>Intrument Size and Origins</t>
  </si>
  <si>
    <t>Natural elements (The first 94 elements all occur naturally)</t>
  </si>
  <si>
    <t>50 measures and metrics</t>
  </si>
  <si>
    <t>Synthesized elements (Elements 95 to 118 have only been synthesized in laboratories or nuclear reactors)</t>
  </si>
  <si>
    <t>Spatial</t>
  </si>
  <si>
    <t>Periods (periodic trends in element properties such as melting point, density, hardness)</t>
  </si>
  <si>
    <t>Geometries (from column, row, to mixed)</t>
  </si>
  <si>
    <t>Grouping</t>
  </si>
  <si>
    <t>Blocks (4 blocks): Groups having predominantly characterised by the highest energy electrons in the same atomic orbital type.</t>
  </si>
  <si>
    <t>Levels (7 levels): Similar dependencies in the same instrument type</t>
  </si>
  <si>
    <t>Properties</t>
  </si>
  <si>
    <t>Hard</t>
  </si>
  <si>
    <t>Hard to interpret</t>
  </si>
  <si>
    <t>Soft</t>
  </si>
  <si>
    <t>Easy to interpret</t>
  </si>
  <si>
    <t>High density</t>
  </si>
  <si>
    <t>High precision</t>
  </si>
  <si>
    <t>Low density</t>
  </si>
  <si>
    <t>Low precision</t>
  </si>
  <si>
    <t>Metric Levels</t>
  </si>
  <si>
    <t>Measure Levels</t>
  </si>
  <si>
    <r>
      <t>↘</t>
    </r>
    <r>
      <rPr>
        <b/>
        <i/>
        <sz val="6.5"/>
        <rFont val="Calibri"/>
        <family val="2"/>
      </rPr>
      <t>TC/Sn</t>
    </r>
  </si>
  <si>
    <r>
      <rPr>
        <b/>
        <i/>
        <sz val="6.5"/>
        <rFont val="Calibri"/>
        <family val="2"/>
      </rPr>
      <t xml:space="preserve"> FC/Sn</t>
    </r>
    <r>
      <rPr>
        <i/>
        <sz val="6.5"/>
        <color theme="0" tint="-0.499984740745262"/>
        <rFont val="Calibri"/>
        <family val="2"/>
      </rPr>
      <t xml:space="preserve"> ↙</t>
    </r>
  </si>
  <si>
    <t>13 Benchmark Metrics</t>
  </si>
  <si>
    <t>Levels:</t>
  </si>
  <si>
    <r>
      <t>Indicators (</t>
    </r>
    <r>
      <rPr>
        <i/>
        <sz val="10"/>
        <rFont val="Times New Roman"/>
        <family val="1"/>
      </rPr>
      <t>ACCBAR</t>
    </r>
    <r>
      <rPr>
        <sz val="10"/>
        <rFont val="Times New Roman"/>
        <family val="1"/>
      </rPr>
      <t>)</t>
    </r>
  </si>
  <si>
    <r>
      <t xml:space="preserve">    PREV</t>
    </r>
    <r>
      <rPr>
        <sz val="8"/>
        <rFont val="Calibri"/>
        <family val="2"/>
      </rPr>
      <t xml:space="preserve"> ↴</t>
    </r>
  </si>
  <si>
    <r>
      <rPr>
        <i/>
        <sz val="8"/>
        <color rgb="FF974715"/>
        <rFont val="Calibri"/>
        <family val="2"/>
      </rPr>
      <t>ACC</t>
    </r>
    <r>
      <rPr>
        <sz val="8"/>
        <color theme="1" tint="0.34998626667073579"/>
        <rFont val="Calibri"/>
        <family val="2"/>
        <charset val="162"/>
      </rPr>
      <t xml:space="preserve"> </t>
    </r>
    <r>
      <rPr>
        <sz val="8"/>
        <color theme="0" tint="-0.34998626667073579"/>
        <rFont val="Calibri"/>
        <family val="2"/>
      </rPr>
      <t>↴</t>
    </r>
  </si>
  <si>
    <r>
      <t xml:space="preserve">    PREV</t>
    </r>
    <r>
      <rPr>
        <sz val="8"/>
        <color theme="0" tint="-0.499984740745262"/>
        <rFont val="Calibri"/>
        <family val="2"/>
      </rPr>
      <t xml:space="preserve"> </t>
    </r>
    <r>
      <rPr>
        <sz val="8"/>
        <color theme="0" tint="-0.34998626667073579"/>
        <rFont val="Calibri"/>
        <family val="2"/>
      </rPr>
      <t>↴</t>
    </r>
  </si>
  <si>
    <r>
      <t>FP</t>
    </r>
    <r>
      <rPr>
        <sz val="6"/>
        <color theme="0" tint="-0.499984740745262"/>
        <rFont val="Calibri"/>
        <family val="2"/>
      </rPr>
      <t>/</t>
    </r>
    <r>
      <rPr>
        <i/>
        <sz val="6"/>
        <color theme="0" tint="-0.499984740745262"/>
        <rFont val="Calibri"/>
        <family val="2"/>
      </rPr>
      <t>OP ↓</t>
    </r>
  </si>
  <si>
    <r>
      <t>TP</t>
    </r>
    <r>
      <rPr>
        <sz val="6"/>
        <color theme="0" tint="-0.499984740745262"/>
        <rFont val="Calibri"/>
        <family val="2"/>
      </rPr>
      <t>/</t>
    </r>
    <r>
      <rPr>
        <i/>
        <sz val="6"/>
        <color theme="0" tint="-0.499984740745262"/>
        <rFont val="Calibri"/>
        <family val="2"/>
      </rPr>
      <t>OP ↓</t>
    </r>
  </si>
  <si>
    <r>
      <t>FN</t>
    </r>
    <r>
      <rPr>
        <sz val="6"/>
        <color theme="0" tint="-0.499984740745262"/>
        <rFont val="Calibri"/>
        <family val="2"/>
      </rPr>
      <t>/</t>
    </r>
    <r>
      <rPr>
        <i/>
        <sz val="6"/>
        <color theme="0" tint="-0.499984740745262"/>
        <rFont val="Calibri"/>
        <family val="2"/>
      </rPr>
      <t>ON ↓</t>
    </r>
  </si>
  <si>
    <r>
      <t>TN</t>
    </r>
    <r>
      <rPr>
        <sz val="6"/>
        <color theme="0" tint="-0.499984740745262"/>
        <rFont val="Calibri"/>
        <family val="2"/>
      </rPr>
      <t>/</t>
    </r>
    <r>
      <rPr>
        <i/>
        <sz val="6"/>
        <color theme="0" tint="-0.499984740745262"/>
        <rFont val="Calibri"/>
        <family val="2"/>
      </rPr>
      <t>ON ↓</t>
    </r>
  </si>
  <si>
    <t>TP/Sn ↘</t>
  </si>
  <si>
    <r>
      <rPr>
        <sz val="11"/>
        <rFont val="Calibri"/>
        <family val="2"/>
      </rPr>
      <t>Column</t>
    </r>
    <r>
      <rPr>
        <b/>
        <i/>
        <sz val="11"/>
        <rFont val="Calibri"/>
        <family val="2"/>
      </rPr>
      <t xml:space="preserve">
</t>
    </r>
    <r>
      <rPr>
        <i/>
        <sz val="11"/>
        <rFont val="Calibri"/>
        <family val="2"/>
      </rPr>
      <t>DPR, LRP, LRN</t>
    </r>
  </si>
  <si>
    <r>
      <rPr>
        <sz val="11"/>
        <rFont val="Calibri"/>
        <family val="2"/>
      </rPr>
      <t>Column</t>
    </r>
    <r>
      <rPr>
        <i/>
        <sz val="11"/>
        <rFont val="Calibri"/>
        <family val="2"/>
      </rPr>
      <t xml:space="preserve">
TPR, FNR, TNR, FPR</t>
    </r>
  </si>
  <si>
    <r>
      <rPr>
        <sz val="11"/>
        <rFont val="Calibri"/>
        <family val="2"/>
      </rPr>
      <t>Column</t>
    </r>
    <r>
      <rPr>
        <i/>
        <sz val="11"/>
        <rFont val="Calibri"/>
        <family val="2"/>
      </rPr>
      <t xml:space="preserve">
INFORM, BACC, WACC, G</t>
    </r>
  </si>
  <si>
    <r>
      <rPr>
        <sz val="11"/>
        <rFont val="Calibri"/>
        <family val="2"/>
      </rPr>
      <t>Mixed</t>
    </r>
    <r>
      <rPr>
        <i/>
        <sz val="11"/>
        <rFont val="Calibri"/>
        <family val="2"/>
      </rPr>
      <t xml:space="preserve">
MCC</t>
    </r>
  </si>
  <si>
    <r>
      <rPr>
        <sz val="11"/>
        <rFont val="Calibri"/>
        <family val="2"/>
      </rPr>
      <t>Row</t>
    </r>
    <r>
      <rPr>
        <i/>
        <sz val="11"/>
        <rFont val="Calibri"/>
        <family val="2"/>
      </rPr>
      <t xml:space="preserve">
PPV, FDR,
FOR, NPV</t>
    </r>
  </si>
  <si>
    <r>
      <rPr>
        <sz val="11"/>
        <rFont val="Calibri"/>
        <family val="2"/>
      </rPr>
      <t>Row</t>
    </r>
    <r>
      <rPr>
        <i/>
        <sz val="11"/>
        <rFont val="Calibri"/>
        <family val="2"/>
      </rPr>
      <t xml:space="preserve">
MARK</t>
    </r>
  </si>
  <si>
    <r>
      <rPr>
        <sz val="11"/>
        <rFont val="Calibri"/>
        <family val="2"/>
      </rPr>
      <t>Column</t>
    </r>
    <r>
      <rPr>
        <i/>
        <sz val="11"/>
        <rFont val="Calibri"/>
        <family val="2"/>
      </rPr>
      <t xml:space="preserve">
PREV, SKEW, NIR, NER</t>
    </r>
  </si>
  <si>
    <r>
      <rPr>
        <sz val="11"/>
        <rFont val="Calibri"/>
        <family val="2"/>
      </rPr>
      <t>Row</t>
    </r>
    <r>
      <rPr>
        <i/>
        <sz val="11"/>
        <rFont val="Calibri"/>
        <family val="2"/>
      </rPr>
      <t xml:space="preserve">
BIAS</t>
    </r>
  </si>
  <si>
    <r>
      <rPr>
        <sz val="11"/>
        <rFont val="Calibri"/>
        <family val="2"/>
      </rPr>
      <t>Mixed</t>
    </r>
    <r>
      <rPr>
        <i/>
        <sz val="11"/>
        <rFont val="Calibri"/>
        <family val="2"/>
      </rPr>
      <t xml:space="preserve">
DR, CRR, ACC, MCR</t>
    </r>
  </si>
  <si>
    <r>
      <rPr>
        <sz val="11"/>
        <rFont val="Calibri"/>
        <family val="2"/>
      </rPr>
      <t>Mixed</t>
    </r>
    <r>
      <rPr>
        <i/>
        <sz val="11"/>
        <rFont val="Calibri"/>
        <family val="2"/>
      </rPr>
      <t xml:space="preserve">
nMI,
F1, F0, F0.5, Fβ, CK</t>
    </r>
  </si>
  <si>
    <r>
      <rPr>
        <b/>
        <sz val="8"/>
        <color rgb="FF000000"/>
        <rFont val="Calibri"/>
        <family val="2"/>
      </rPr>
      <t>PToPI</t>
    </r>
    <r>
      <rPr>
        <sz val="8"/>
        <color rgb="FF000000"/>
        <rFont val="Calibri"/>
        <family val="2"/>
      </rPr>
      <t xml:space="preserve">, Periodic Table of Performance Instruments: </t>
    </r>
    <r>
      <rPr>
        <sz val="7"/>
        <color rgb="FF000000"/>
        <rFont val="Calibri"/>
        <family val="2"/>
      </rPr>
      <t xml:space="preserve">25 measures, 24 metrics, 1 indicator </t>
    </r>
    <r>
      <rPr>
        <b/>
        <sz val="6.5"/>
        <color rgb="FF000000"/>
        <rFont val="Calibri"/>
        <family val="2"/>
      </rPr>
      <t>Online</t>
    </r>
    <r>
      <rPr>
        <sz val="7"/>
        <color rgb="FF000000"/>
        <rFont val="Calibri"/>
        <family val="2"/>
      </rPr>
      <t xml:space="preserve">: github.com/gurol/ptopi </t>
    </r>
    <r>
      <rPr>
        <b/>
        <sz val="7"/>
        <color rgb="FF000000"/>
        <rFont val="Calibri"/>
        <family val="2"/>
      </rPr>
      <t xml:space="preserve">© </t>
    </r>
    <r>
      <rPr>
        <b/>
        <sz val="6.5"/>
        <color rgb="FF000000"/>
        <rFont val="Calibri"/>
        <family val="2"/>
      </rPr>
      <t>Copyright</t>
    </r>
    <r>
      <rPr>
        <sz val="7"/>
        <color rgb="FF000000"/>
        <rFont val="Calibri"/>
        <family val="2"/>
      </rPr>
      <t xml:space="preserve"> 2017-2019 </t>
    </r>
    <r>
      <rPr>
        <b/>
        <sz val="7"/>
        <color rgb="FF000000"/>
        <rFont val="Calibri"/>
        <family val="2"/>
      </rPr>
      <t>Gürol CANBEK</t>
    </r>
    <r>
      <rPr>
        <sz val="7"/>
        <color rgb="FF000000"/>
        <rFont val="Calibri"/>
        <family val="2"/>
      </rPr>
      <t xml:space="preserve"> </t>
    </r>
    <r>
      <rPr>
        <b/>
        <sz val="7"/>
        <color rgb="FF000000"/>
        <rFont val="Calibri"/>
        <family val="2"/>
      </rPr>
      <t>v2.7.4</t>
    </r>
    <r>
      <rPr>
        <sz val="7"/>
        <color rgb="FF000000"/>
        <rFont val="Calibri"/>
        <family val="2"/>
      </rPr>
      <t>, May 2019</t>
    </r>
  </si>
  <si>
    <t>Base 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</si>
</sst>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99">
    <font>
      <sz val="11"/>
      <color rgb="FF000000"/>
      <name val="Calibri"/>
      <family val="2"/>
      <charset val="162"/>
    </font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000000"/>
      <name val="Calibri"/>
      <family val="2"/>
      <charset val="162"/>
    </font>
    <font>
      <i/>
      <sz val="12"/>
      <color rgb="FF000000"/>
      <name val="Calibri"/>
      <family val="2"/>
      <charset val="162"/>
    </font>
    <font>
      <sz val="6"/>
      <color rgb="FF000000"/>
      <name val="Calibri"/>
      <family val="2"/>
      <charset val="162"/>
    </font>
    <font>
      <i/>
      <sz val="6"/>
      <color rgb="FF000000"/>
      <name val="Calibri"/>
      <family val="2"/>
      <charset val="162"/>
    </font>
    <font>
      <i/>
      <sz val="6"/>
      <color theme="0" tint="-0.499984740745262"/>
      <name val="Calibri"/>
      <family val="2"/>
      <charset val="162"/>
    </font>
    <font>
      <u/>
      <sz val="11"/>
      <color theme="10"/>
      <name val="Calibri"/>
      <family val="2"/>
      <charset val="162"/>
    </font>
    <font>
      <u/>
      <sz val="11"/>
      <color theme="11"/>
      <name val="Calibri"/>
      <family val="2"/>
      <charset val="162"/>
    </font>
    <font>
      <sz val="6"/>
      <color theme="0" tint="-0.499984740745262"/>
      <name val="Calibri"/>
      <family val="2"/>
    </font>
    <font>
      <i/>
      <sz val="6"/>
      <color theme="1" tint="0.34998626667073579"/>
      <name val="Calibri"/>
      <family val="2"/>
      <charset val="162"/>
    </font>
    <font>
      <sz val="6"/>
      <color rgb="FF0000FF"/>
      <name val="Calibri"/>
      <family val="2"/>
      <charset val="162"/>
    </font>
    <font>
      <b/>
      <i/>
      <sz val="10"/>
      <color rgb="FF000000"/>
      <name val="Calibri"/>
      <family val="2"/>
      <charset val="162"/>
    </font>
    <font>
      <i/>
      <sz val="10"/>
      <color theme="0" tint="-0.34998626667073579"/>
      <name val="Calibri"/>
      <family val="2"/>
      <charset val="162"/>
    </font>
    <font>
      <b/>
      <sz val="10"/>
      <color theme="0" tint="-0.34998626667073579"/>
      <name val="Calibri"/>
      <family val="2"/>
    </font>
    <font>
      <b/>
      <sz val="10"/>
      <color theme="0" tint="-0.499984740745262"/>
      <name val="Calibri"/>
      <family val="2"/>
    </font>
    <font>
      <sz val="14"/>
      <color rgb="FF000000"/>
      <name val="Calibri"/>
      <family val="2"/>
      <charset val="162"/>
    </font>
    <font>
      <i/>
      <sz val="10"/>
      <color rgb="FF984707"/>
      <name val="Calibri"/>
      <family val="2"/>
      <charset val="162"/>
    </font>
    <font>
      <sz val="11"/>
      <color rgb="FFBF5807"/>
      <name val="Calibri"/>
      <family val="2"/>
      <charset val="162"/>
    </font>
    <font>
      <i/>
      <sz val="11"/>
      <color rgb="FFBF5807"/>
      <name val="Calibri"/>
      <family val="2"/>
      <charset val="162"/>
    </font>
    <font>
      <i/>
      <vertAlign val="subscript"/>
      <sz val="11"/>
      <color rgb="FFBF5807"/>
      <name val="Calibri"/>
      <family val="2"/>
      <charset val="162"/>
    </font>
    <font>
      <sz val="12"/>
      <color rgb="FFE66A09"/>
      <name val="Calibri"/>
      <family val="2"/>
      <charset val="162"/>
    </font>
    <font>
      <sz val="11"/>
      <name val="Calibri"/>
      <family val="2"/>
    </font>
    <font>
      <sz val="10"/>
      <color rgb="FF984707"/>
      <name val="Calibri"/>
      <family val="2"/>
    </font>
    <font>
      <b/>
      <i/>
      <sz val="12"/>
      <color rgb="FF000000"/>
      <name val="Calibri"/>
      <family val="2"/>
      <charset val="162"/>
    </font>
    <font>
      <i/>
      <sz val="9"/>
      <color rgb="FF984707"/>
      <name val="Calibri"/>
      <family val="2"/>
      <charset val="162"/>
    </font>
    <font>
      <i/>
      <sz val="6"/>
      <color theme="2" tint="-0.749992370372631"/>
      <name val="Calibri"/>
      <family val="2"/>
    </font>
    <font>
      <i/>
      <sz val="5"/>
      <color theme="2" tint="-0.749992370372631"/>
      <name val="Calibri"/>
      <family val="2"/>
    </font>
    <font>
      <sz val="5.5"/>
      <color theme="1" tint="0.34998626667073579"/>
      <name val="Calibri"/>
      <family val="2"/>
      <charset val="162"/>
    </font>
    <font>
      <i/>
      <sz val="9.5"/>
      <color rgb="FF000000"/>
      <name val="Calibri"/>
      <family val="2"/>
      <charset val="162"/>
    </font>
    <font>
      <b/>
      <i/>
      <sz val="11"/>
      <name val="Calibri"/>
      <family val="2"/>
    </font>
    <font>
      <i/>
      <sz val="10"/>
      <color theme="0" tint="-0.249977111117893"/>
      <name val="Calibri"/>
      <family val="2"/>
      <charset val="162"/>
    </font>
    <font>
      <sz val="6"/>
      <name val="Calibri"/>
      <family val="2"/>
      <charset val="162"/>
    </font>
    <font>
      <sz val="8"/>
      <color rgb="FF000000"/>
      <name val="Calibri"/>
      <family val="2"/>
    </font>
    <font>
      <b/>
      <i/>
      <sz val="14"/>
      <color theme="8" tint="-0.249977111117893"/>
      <name val="Calibri"/>
      <family val="2"/>
      <charset val="162"/>
    </font>
    <font>
      <i/>
      <sz val="11"/>
      <color theme="8" tint="-0.249977111117893"/>
      <name val="Calibri"/>
      <family val="2"/>
      <charset val="162"/>
    </font>
    <font>
      <b/>
      <i/>
      <sz val="11"/>
      <color theme="8" tint="-0.249977111117893"/>
      <name val="Calibri"/>
      <family val="2"/>
    </font>
    <font>
      <i/>
      <sz val="13"/>
      <color rgb="FF000000"/>
      <name val="Calibri"/>
      <family val="2"/>
    </font>
    <font>
      <i/>
      <sz val="8"/>
      <color rgb="FF000000"/>
      <name val="Calibri"/>
      <family val="2"/>
    </font>
    <font>
      <b/>
      <sz val="6"/>
      <name val="Calibri"/>
      <family val="2"/>
    </font>
    <font>
      <b/>
      <u/>
      <sz val="6"/>
      <color rgb="FF000000"/>
      <name val="Calibri"/>
      <family val="2"/>
    </font>
    <font>
      <i/>
      <sz val="8"/>
      <color rgb="FF984707"/>
      <name val="Calibri"/>
      <family val="2"/>
    </font>
    <font>
      <sz val="4"/>
      <color rgb="FF000000"/>
      <name val="Calibri"/>
      <family val="2"/>
      <charset val="162"/>
    </font>
    <font>
      <sz val="16"/>
      <color rgb="FFE66A09"/>
      <name val="Calibri"/>
      <family val="2"/>
      <charset val="162"/>
    </font>
    <font>
      <i/>
      <sz val="14"/>
      <color rgb="FFBF5807"/>
      <name val="Calibri"/>
      <family val="2"/>
      <charset val="162"/>
    </font>
    <font>
      <i/>
      <vertAlign val="subscript"/>
      <sz val="14"/>
      <color rgb="FFBF5807"/>
      <name val="Calibri"/>
      <family val="2"/>
      <charset val="162"/>
    </font>
    <font>
      <b/>
      <i/>
      <sz val="14"/>
      <name val="Calibri"/>
      <family val="2"/>
    </font>
    <font>
      <b/>
      <i/>
      <sz val="15"/>
      <name val="Calibri"/>
      <family val="2"/>
    </font>
    <font>
      <b/>
      <sz val="14"/>
      <color theme="0" tint="-0.499984740745262"/>
      <name val="Calibri"/>
      <family val="2"/>
    </font>
    <font>
      <b/>
      <i/>
      <sz val="12"/>
      <color theme="8" tint="-0.249977111117893"/>
      <name val="Calibri"/>
      <family val="2"/>
    </font>
    <font>
      <b/>
      <i/>
      <sz val="10"/>
      <name val="Calibri"/>
      <family val="2"/>
    </font>
    <font>
      <b/>
      <i/>
      <sz val="6"/>
      <name val="Calibri"/>
      <family val="2"/>
    </font>
    <font>
      <sz val="5"/>
      <color theme="0" tint="-0.499984740745262"/>
      <name val="Calibri"/>
      <family val="2"/>
    </font>
    <font>
      <i/>
      <sz val="5"/>
      <color theme="0" tint="-0.499984740745262"/>
      <name val="Calibri"/>
      <family val="2"/>
    </font>
    <font>
      <b/>
      <sz val="9"/>
      <color theme="1" tint="0.34998626667073579"/>
      <name val="Calibri"/>
      <family val="2"/>
    </font>
    <font>
      <b/>
      <sz val="10"/>
      <color theme="1" tint="0.34998626667073579"/>
      <name val="Calibri"/>
      <family val="2"/>
    </font>
    <font>
      <b/>
      <sz val="6"/>
      <color theme="1" tint="0.34998626667073579"/>
      <name val="Calibri"/>
      <family val="2"/>
    </font>
    <font>
      <sz val="8"/>
      <name val="Calibri"/>
      <family val="2"/>
      <charset val="162"/>
    </font>
    <font>
      <i/>
      <sz val="12"/>
      <color rgb="FFE66A09"/>
      <name val="Calibri"/>
      <family val="2"/>
    </font>
    <font>
      <i/>
      <sz val="6"/>
      <name val="Calibri"/>
      <family val="2"/>
    </font>
    <font>
      <i/>
      <sz val="11"/>
      <color theme="0" tint="-0.249977111117893"/>
      <name val="Calibri"/>
      <family val="2"/>
      <charset val="162"/>
    </font>
    <font>
      <sz val="6"/>
      <name val="Calibri"/>
      <family val="2"/>
    </font>
    <font>
      <b/>
      <i/>
      <sz val="12"/>
      <name val="Calibri"/>
      <family val="2"/>
    </font>
    <font>
      <b/>
      <i/>
      <sz val="16"/>
      <name val="Calibri"/>
      <family val="2"/>
    </font>
    <font>
      <b/>
      <i/>
      <sz val="18"/>
      <name val="Calibri"/>
      <family val="2"/>
    </font>
    <font>
      <i/>
      <sz val="14"/>
      <color rgb="FF984707"/>
      <name val="Calibri"/>
      <family val="2"/>
      <charset val="162"/>
    </font>
    <font>
      <i/>
      <sz val="14"/>
      <color rgb="FF984707"/>
      <name val="Calibri"/>
      <family val="2"/>
    </font>
    <font>
      <i/>
      <sz val="14"/>
      <color theme="0" tint="-0.249977111117893"/>
      <name val="Calibri"/>
      <family val="2"/>
    </font>
    <font>
      <i/>
      <sz val="14"/>
      <color theme="0" tint="-0.499984740745262"/>
      <name val="Calibri"/>
      <family val="2"/>
    </font>
    <font>
      <sz val="14"/>
      <color theme="0" tint="-0.499984740745262"/>
      <name val="Calibri"/>
      <family val="2"/>
    </font>
    <font>
      <i/>
      <sz val="14"/>
      <color theme="0" tint="-0.34998626667073579"/>
      <name val="Calibri"/>
      <family val="2"/>
    </font>
    <font>
      <b/>
      <sz val="14"/>
      <color theme="0" tint="-0.34998626667073579"/>
      <name val="Calibri"/>
      <family val="2"/>
    </font>
    <font>
      <b/>
      <sz val="12"/>
      <color theme="1" tint="0.34998626667073579"/>
      <name val="Calibri"/>
      <family val="2"/>
    </font>
    <font>
      <b/>
      <i/>
      <sz val="12"/>
      <color rgb="FF000000"/>
      <name val="Calibri"/>
      <family val="2"/>
    </font>
    <font>
      <b/>
      <i/>
      <sz val="14"/>
      <color rgb="FF000000"/>
      <name val="Calibri"/>
      <family val="2"/>
      <charset val="162"/>
    </font>
    <font>
      <i/>
      <sz val="14"/>
      <color rgb="FF000000"/>
      <name val="Calibri"/>
      <family val="2"/>
      <charset val="162"/>
    </font>
    <font>
      <i/>
      <sz val="13"/>
      <color rgb="FF000000"/>
      <name val="Calibri"/>
      <family val="2"/>
      <charset val="162"/>
    </font>
    <font>
      <i/>
      <sz val="13.5"/>
      <color rgb="FFE66A09"/>
      <name val="Calibri"/>
      <family val="2"/>
    </font>
    <font>
      <sz val="12"/>
      <color rgb="FFBF5807"/>
      <name val="Calibri"/>
      <family val="2"/>
      <charset val="162"/>
    </font>
    <font>
      <sz val="14"/>
      <color rgb="FFE66A09"/>
      <name val="Calibri"/>
      <family val="2"/>
      <charset val="162"/>
    </font>
    <font>
      <b/>
      <i/>
      <sz val="20"/>
      <name val="Calibri"/>
      <family val="2"/>
      <charset val="162"/>
    </font>
    <font>
      <i/>
      <sz val="11"/>
      <color rgb="FF984707"/>
      <name val="Calibri"/>
      <family val="2"/>
    </font>
    <font>
      <sz val="11"/>
      <color rgb="FF984707"/>
      <name val="Calibri"/>
      <family val="2"/>
    </font>
    <font>
      <i/>
      <sz val="10"/>
      <color rgb="FFE66A09"/>
      <name val="Calibri"/>
      <family val="2"/>
    </font>
    <font>
      <b/>
      <i/>
      <sz val="36"/>
      <name val="Calibri"/>
      <family val="2"/>
    </font>
    <font>
      <i/>
      <sz val="28"/>
      <color theme="0" tint="-0.499984740745262"/>
      <name val="Calibri"/>
      <family val="2"/>
    </font>
    <font>
      <sz val="28"/>
      <color theme="0" tint="-0.499984740745262"/>
      <name val="Calibri"/>
      <family val="2"/>
    </font>
    <font>
      <b/>
      <i/>
      <sz val="28"/>
      <name val="Calibri"/>
      <family val="2"/>
    </font>
    <font>
      <sz val="28"/>
      <name val="Calibri"/>
      <family val="2"/>
    </font>
    <font>
      <b/>
      <sz val="28"/>
      <color theme="1" tint="0.34998626667073579"/>
      <name val="Calibri"/>
      <family val="2"/>
    </font>
    <font>
      <i/>
      <sz val="28"/>
      <color theme="8" tint="-0.249977111117893"/>
      <name val="Calibri"/>
      <family val="2"/>
    </font>
    <font>
      <b/>
      <i/>
      <sz val="17"/>
      <name val="Calibri"/>
      <family val="2"/>
    </font>
    <font>
      <b/>
      <i/>
      <sz val="17"/>
      <color theme="8" tint="-0.249977111117893"/>
      <name val="Calibri"/>
      <family val="2"/>
    </font>
    <font>
      <i/>
      <sz val="22"/>
      <color rgb="FF000000"/>
      <name val="Calibri"/>
      <family val="2"/>
      <charset val="162"/>
    </font>
    <font>
      <i/>
      <sz val="24"/>
      <color rgb="FF000000"/>
      <name val="Calibri"/>
      <family val="2"/>
    </font>
    <font>
      <sz val="28"/>
      <color rgb="FF984707"/>
      <name val="Calibri"/>
      <family val="2"/>
    </font>
    <font>
      <sz val="33"/>
      <color rgb="FFE66A09"/>
      <name val="Calibri"/>
      <family val="2"/>
      <charset val="162"/>
    </font>
    <font>
      <sz val="30"/>
      <color rgb="FFBF5807"/>
      <name val="Calibri"/>
      <family val="2"/>
      <charset val="162"/>
    </font>
    <font>
      <b/>
      <strike/>
      <sz val="6"/>
      <name val="Calibri"/>
      <family val="2"/>
    </font>
    <font>
      <i/>
      <sz val="6"/>
      <color theme="0" tint="-0.499984740745262"/>
      <name val="Calibri"/>
      <family val="2"/>
    </font>
    <font>
      <i/>
      <sz val="12"/>
      <color rgb="FF984707"/>
      <name val="Calibri"/>
      <family val="2"/>
    </font>
    <font>
      <i/>
      <sz val="12"/>
      <color rgb="FFBF5807"/>
      <name val="Calibri"/>
      <family val="2"/>
    </font>
    <font>
      <i/>
      <sz val="12"/>
      <color rgb="FF000000"/>
      <name val="Calibri"/>
      <family val="2"/>
    </font>
    <font>
      <sz val="12"/>
      <color rgb="FF984707"/>
      <name val="Calibri"/>
      <family val="2"/>
    </font>
    <font>
      <sz val="14"/>
      <color rgb="FFBF5807"/>
      <name val="Calibri"/>
      <family val="2"/>
      <charset val="162"/>
    </font>
    <font>
      <sz val="8"/>
      <color theme="1" tint="0.34998626667073579"/>
      <name val="Calibri"/>
      <family val="2"/>
      <charset val="162"/>
    </font>
    <font>
      <sz val="8"/>
      <color theme="1" tint="0.34998626667073579"/>
      <name val="Calibri"/>
      <family val="2"/>
    </font>
    <font>
      <i/>
      <sz val="8"/>
      <color rgb="FF974715"/>
      <name val="Calibri"/>
      <family val="2"/>
    </font>
    <font>
      <i/>
      <sz val="11"/>
      <color rgb="FF000000"/>
      <name val="Calibri"/>
      <family val="2"/>
    </font>
    <font>
      <b/>
      <i/>
      <sz val="16"/>
      <color rgb="FFFFCCCC"/>
      <name val="Calibri"/>
      <family val="2"/>
    </font>
    <font>
      <b/>
      <i/>
      <sz val="20"/>
      <color rgb="FFCC0000"/>
      <name val="Calibri"/>
      <family val="2"/>
      <charset val="162"/>
    </font>
    <font>
      <b/>
      <i/>
      <sz val="20"/>
      <color rgb="FF005E02"/>
      <name val="Calibri"/>
      <family val="2"/>
      <charset val="162"/>
    </font>
    <font>
      <b/>
      <i/>
      <sz val="16"/>
      <color rgb="FFCCFFCC"/>
      <name val="Calibri"/>
      <family val="2"/>
    </font>
    <font>
      <b/>
      <i/>
      <sz val="20"/>
      <color rgb="FF009900"/>
      <name val="Calibri"/>
      <family val="2"/>
      <charset val="162"/>
    </font>
    <font>
      <b/>
      <i/>
      <sz val="16"/>
      <color rgb="FF7030A0"/>
      <name val="Calibri"/>
      <family val="2"/>
    </font>
    <font>
      <b/>
      <i/>
      <sz val="16"/>
      <color rgb="FFFF5050"/>
      <name val="Calibri"/>
      <family val="2"/>
    </font>
    <font>
      <b/>
      <i/>
      <sz val="16"/>
      <color rgb="FF33CC33"/>
      <name val="Calibri"/>
      <family val="2"/>
    </font>
    <font>
      <i/>
      <sz val="9"/>
      <color rgb="FFE66A09"/>
      <name val="Calibri"/>
      <family val="2"/>
    </font>
    <font>
      <i/>
      <sz val="9"/>
      <color rgb="FFBF5807"/>
      <name val="Calibri"/>
      <family val="2"/>
    </font>
    <font>
      <i/>
      <sz val="9"/>
      <color rgb="FF984707"/>
      <name val="Calibri"/>
      <family val="2"/>
    </font>
    <font>
      <i/>
      <sz val="8"/>
      <color rgb="FFBF5807"/>
      <name val="Calibri"/>
      <family val="2"/>
    </font>
    <font>
      <i/>
      <sz val="9"/>
      <color rgb="FF000000"/>
      <name val="Calibri"/>
      <family val="2"/>
    </font>
    <font>
      <i/>
      <sz val="8.5"/>
      <color rgb="FF984707"/>
      <name val="Calibri"/>
      <family val="2"/>
    </font>
    <font>
      <i/>
      <sz val="8.5"/>
      <color rgb="FF000000"/>
      <name val="Calibri"/>
      <family val="2"/>
    </font>
    <font>
      <i/>
      <sz val="9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  <charset val="162"/>
    </font>
    <font>
      <sz val="11"/>
      <name val="Arial"/>
      <family val="2"/>
      <charset val="162"/>
    </font>
    <font>
      <b/>
      <i/>
      <sz val="11"/>
      <color rgb="FFFF5050"/>
      <name val="Arial"/>
      <family val="2"/>
      <charset val="162"/>
    </font>
    <font>
      <sz val="11"/>
      <name val="Courier"/>
      <family val="1"/>
      <charset val="162"/>
    </font>
    <font>
      <b/>
      <sz val="11"/>
      <color rgb="FFFF5050"/>
      <name val="Courier"/>
      <family val="1"/>
      <charset val="162"/>
    </font>
    <font>
      <b/>
      <i/>
      <sz val="11"/>
      <color rgb="FFCC0000"/>
      <name val="Arial"/>
      <family val="2"/>
      <charset val="162"/>
    </font>
    <font>
      <b/>
      <sz val="11"/>
      <color rgb="FFCC0000"/>
      <name val="Courier"/>
      <family val="1"/>
      <charset val="162"/>
    </font>
    <font>
      <b/>
      <i/>
      <sz val="11"/>
      <color rgb="FF006600"/>
      <name val="Arial"/>
      <family val="2"/>
      <charset val="162"/>
    </font>
    <font>
      <b/>
      <sz val="11"/>
      <color rgb="FF006600"/>
      <name val="Courier"/>
      <family val="1"/>
      <charset val="162"/>
    </font>
    <font>
      <b/>
      <i/>
      <sz val="11"/>
      <color rgb="FFFFCCCC"/>
      <name val="Arial"/>
      <family val="2"/>
      <charset val="162"/>
    </font>
    <font>
      <b/>
      <sz val="11"/>
      <color rgb="FFFFCCCC"/>
      <name val="Courier"/>
      <family val="1"/>
      <charset val="162"/>
    </font>
    <font>
      <b/>
      <i/>
      <sz val="11"/>
      <color rgb="FF33CC33"/>
      <name val="Arial"/>
      <family val="2"/>
      <charset val="162"/>
    </font>
    <font>
      <b/>
      <sz val="11"/>
      <color rgb="FF33CC33"/>
      <name val="Courier"/>
      <family val="1"/>
      <charset val="162"/>
    </font>
    <font>
      <b/>
      <i/>
      <sz val="11"/>
      <color rgb="FF009900"/>
      <name val="Arial"/>
      <family val="2"/>
      <charset val="162"/>
    </font>
    <font>
      <b/>
      <sz val="11"/>
      <color rgb="FF009900"/>
      <name val="Courier"/>
      <family val="1"/>
      <charset val="162"/>
    </font>
    <font>
      <b/>
      <i/>
      <sz val="11"/>
      <color rgb="FFCCFFCC"/>
      <name val="Arial"/>
      <family val="2"/>
      <charset val="162"/>
    </font>
    <font>
      <b/>
      <sz val="11"/>
      <color rgb="FFCCFFCC"/>
      <name val="Courier"/>
      <family val="1"/>
      <charset val="162"/>
    </font>
    <font>
      <b/>
      <i/>
      <sz val="11"/>
      <color rgb="FF117777"/>
      <name val="Arial"/>
      <family val="2"/>
      <charset val="162"/>
    </font>
    <font>
      <b/>
      <sz val="11"/>
      <color rgb="FF117777"/>
      <name val="Courier"/>
      <family val="1"/>
      <charset val="162"/>
    </font>
    <font>
      <b/>
      <i/>
      <sz val="11"/>
      <color rgb="FF7030A0"/>
      <name val="Arial"/>
      <family val="2"/>
      <charset val="162"/>
    </font>
    <font>
      <b/>
      <sz val="11"/>
      <color rgb="FF7030A0"/>
      <name val="Courier"/>
      <family val="1"/>
      <charset val="162"/>
    </font>
    <font>
      <b/>
      <i/>
      <sz val="11"/>
      <color rgb="FF424100"/>
      <name val="Arial"/>
      <family val="2"/>
      <charset val="162"/>
    </font>
    <font>
      <b/>
      <sz val="11"/>
      <color rgb="FF424100"/>
      <name val="Courier"/>
      <family val="1"/>
      <charset val="162"/>
    </font>
    <font>
      <sz val="11"/>
      <color rgb="FF000000"/>
      <name val="Arial"/>
      <family val="2"/>
      <charset val="162"/>
    </font>
    <font>
      <sz val="11"/>
      <color rgb="FF000000"/>
      <name val="Courier"/>
      <family val="1"/>
      <charset val="162"/>
    </font>
    <font>
      <sz val="11"/>
      <color rgb="FFE46A21"/>
      <name val="Arial"/>
      <family val="2"/>
      <charset val="162"/>
    </font>
    <font>
      <sz val="11"/>
      <color rgb="FFE46A21"/>
      <name val="Courier"/>
      <family val="1"/>
      <charset val="162"/>
    </font>
    <font>
      <sz val="11"/>
      <color rgb="FFBD581A"/>
      <name val="Arial"/>
      <family val="2"/>
      <charset val="162"/>
    </font>
    <font>
      <sz val="11"/>
      <color rgb="FFBD581A"/>
      <name val="Courier"/>
      <family val="1"/>
      <charset val="162"/>
    </font>
    <font>
      <sz val="11"/>
      <color rgb="FF974715"/>
      <name val="Arial"/>
      <family val="2"/>
      <charset val="162"/>
    </font>
    <font>
      <sz val="11"/>
      <color rgb="FF974715"/>
      <name val="Courier"/>
      <family val="1"/>
      <charset val="162"/>
    </font>
    <font>
      <b/>
      <sz val="10"/>
      <color rgb="FF000000"/>
      <name val="Arial"/>
      <family val="2"/>
      <charset val="16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4"/>
      <name val="Calibri"/>
      <family val="2"/>
    </font>
    <font>
      <i/>
      <sz val="11"/>
      <name val="Calibri"/>
      <family val="2"/>
    </font>
    <font>
      <i/>
      <sz val="14"/>
      <color rgb="FF000000"/>
      <name val="Calibri"/>
      <family val="2"/>
    </font>
    <font>
      <sz val="6"/>
      <color rgb="FF000000"/>
      <name val="Calibri"/>
      <family val="2"/>
    </font>
    <font>
      <sz val="5.5"/>
      <color theme="1" tint="0.34998626667073579"/>
      <name val="Calibri"/>
      <family val="2"/>
    </font>
    <font>
      <i/>
      <sz val="16"/>
      <color rgb="FF117777"/>
      <name val="Calibri"/>
      <family val="2"/>
    </font>
    <font>
      <sz val="10"/>
      <color theme="1" tint="0.34998626667073579"/>
      <name val="Calibri"/>
      <family val="2"/>
    </font>
    <font>
      <i/>
      <sz val="16"/>
      <color rgb="FF7030A0"/>
      <name val="Calibri"/>
      <family val="2"/>
    </font>
    <font>
      <i/>
      <sz val="16"/>
      <name val="Calibri"/>
      <family val="2"/>
    </font>
    <font>
      <i/>
      <sz val="6"/>
      <color rgb="FF000000"/>
      <name val="Calibri"/>
      <family val="2"/>
    </font>
    <font>
      <i/>
      <sz val="16"/>
      <color rgb="FFFFCCCC"/>
      <name val="Calibri"/>
      <family val="2"/>
    </font>
    <font>
      <sz val="9"/>
      <color theme="1" tint="0.34998626667073579"/>
      <name val="Calibri"/>
      <family val="2"/>
    </font>
    <font>
      <sz val="12"/>
      <color theme="1" tint="0.34998626667073579"/>
      <name val="Calibri"/>
      <family val="2"/>
    </font>
    <font>
      <i/>
      <sz val="10"/>
      <name val="Calibri"/>
      <family val="2"/>
    </font>
    <font>
      <i/>
      <sz val="12"/>
      <name val="Calibri"/>
      <family val="2"/>
    </font>
    <font>
      <i/>
      <sz val="20"/>
      <color rgb="FFCC0000"/>
      <name val="Calibri"/>
      <family val="2"/>
    </font>
    <font>
      <i/>
      <sz val="16"/>
      <color rgb="FFCCFFCC"/>
      <name val="Calibri"/>
      <family val="2"/>
    </font>
    <font>
      <i/>
      <sz val="20"/>
      <color rgb="FF005E02"/>
      <name val="Calibri"/>
      <family val="2"/>
    </font>
    <font>
      <i/>
      <sz val="10"/>
      <color rgb="FF000000"/>
      <name val="Calibri"/>
      <family val="2"/>
    </font>
    <font>
      <i/>
      <sz val="20"/>
      <color rgb="FF009900"/>
      <name val="Calibri"/>
      <family val="2"/>
    </font>
    <font>
      <i/>
      <sz val="11"/>
      <color theme="8" tint="-0.249977111117893"/>
      <name val="Calibri"/>
      <family val="2"/>
    </font>
    <font>
      <i/>
      <sz val="18"/>
      <name val="Calibri"/>
      <family val="2"/>
    </font>
    <font>
      <i/>
      <sz val="16"/>
      <color rgb="FFFF5050"/>
      <name val="Calibri"/>
      <family val="2"/>
    </font>
    <font>
      <i/>
      <sz val="16"/>
      <color rgb="FF33CC33"/>
      <name val="Calibri"/>
      <family val="2"/>
    </font>
    <font>
      <i/>
      <sz val="6"/>
      <color theme="1" tint="0.34998626667073579"/>
      <name val="Calibri"/>
      <family val="2"/>
    </font>
    <font>
      <sz val="4"/>
      <color rgb="FF000000"/>
      <name val="Calibri"/>
      <family val="2"/>
    </font>
    <font>
      <i/>
      <sz val="13.5"/>
      <name val="Calibri"/>
      <family val="2"/>
    </font>
    <font>
      <sz val="12"/>
      <name val="Calibri"/>
      <family val="2"/>
    </font>
    <font>
      <sz val="14"/>
      <name val="Calibri"/>
      <family val="2"/>
    </font>
    <font>
      <i/>
      <vertAlign val="subscript"/>
      <sz val="14"/>
      <name val="Calibri"/>
      <family val="2"/>
    </font>
    <font>
      <sz val="10"/>
      <name val="Calibri"/>
      <family val="2"/>
    </font>
    <font>
      <i/>
      <sz val="13"/>
      <name val="Calibri"/>
      <family val="2"/>
    </font>
    <font>
      <sz val="5.5"/>
      <name val="Calibri"/>
      <family val="2"/>
    </font>
    <font>
      <sz val="8"/>
      <name val="Calibri"/>
      <family val="2"/>
    </font>
    <font>
      <i/>
      <sz val="8"/>
      <name val="Calibri"/>
      <family val="2"/>
    </font>
    <font>
      <sz val="5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6"/>
      <color theme="0" tint="-0.499984740745262"/>
      <name val="Calibri"/>
      <family val="2"/>
      <charset val="162"/>
    </font>
    <font>
      <b/>
      <i/>
      <sz val="11"/>
      <color rgb="FF7D3F3F"/>
      <name val="Arial"/>
      <family val="2"/>
      <charset val="162"/>
    </font>
    <font>
      <b/>
      <sz val="11"/>
      <color rgb="FF7D3F3F"/>
      <name val="Courier"/>
      <family val="1"/>
      <charset val="162"/>
    </font>
    <font>
      <b/>
      <i/>
      <sz val="20"/>
      <color rgb="FF7D3F3F"/>
      <name val="Calibri"/>
      <family val="2"/>
      <charset val="162"/>
    </font>
    <font>
      <i/>
      <sz val="20"/>
      <color rgb="FF7D3F3F"/>
      <name val="Calibri"/>
      <family val="2"/>
    </font>
    <font>
      <i/>
      <sz val="12.5"/>
      <color rgb="FFBF5807"/>
      <name val="Calibri"/>
      <family val="2"/>
      <charset val="162"/>
    </font>
    <font>
      <i/>
      <sz val="13.5"/>
      <color rgb="FFBF5807"/>
      <name val="Calibri"/>
      <family val="2"/>
      <charset val="162"/>
    </font>
    <font>
      <i/>
      <vertAlign val="subscript"/>
      <sz val="13.5"/>
      <color rgb="FFBF5807"/>
      <name val="Calibri"/>
      <family val="2"/>
      <charset val="162"/>
    </font>
    <font>
      <b/>
      <i/>
      <sz val="15.5"/>
      <color rgb="FF117777"/>
      <name val="Calibri"/>
      <family val="2"/>
    </font>
    <font>
      <i/>
      <sz val="12"/>
      <color rgb="FFBF5807"/>
      <name val="Calibri"/>
      <family val="2"/>
      <charset val="162"/>
    </font>
    <font>
      <i/>
      <sz val="11"/>
      <color rgb="FFBF5807"/>
      <name val="Calibri"/>
      <family val="2"/>
    </font>
    <font>
      <sz val="8"/>
      <color rgb="FFE66A09"/>
      <name val="Calibri"/>
      <family val="2"/>
    </font>
    <font>
      <sz val="8"/>
      <color rgb="FFBF5807"/>
      <name val="Calibri"/>
      <family val="2"/>
    </font>
    <font>
      <sz val="8"/>
      <color rgb="FF984707"/>
      <name val="Calibri"/>
      <family val="2"/>
    </font>
    <font>
      <sz val="9"/>
      <name val="Calibri"/>
      <family val="2"/>
    </font>
    <font>
      <i/>
      <sz val="11"/>
      <color theme="0" tint="-0.499984740745262"/>
      <name val="Calibri"/>
      <family val="2"/>
    </font>
    <font>
      <i/>
      <sz val="2"/>
      <color rgb="FFBF5807"/>
      <name val="Calibri"/>
      <family val="2"/>
    </font>
    <font>
      <sz val="7"/>
      <color theme="0" tint="-0.499984740745262"/>
      <name val="Calibri"/>
      <family val="2"/>
    </font>
    <font>
      <i/>
      <sz val="7"/>
      <color theme="0" tint="-0.499984740745262"/>
      <name val="Calibri"/>
      <family val="2"/>
    </font>
    <font>
      <i/>
      <sz val="12"/>
      <color rgb="FF984707"/>
      <name val="Calibri"/>
      <family val="2"/>
      <charset val="162"/>
    </font>
    <font>
      <sz val="9"/>
      <color theme="0" tint="-0.249977111117893"/>
      <name val="Calibri"/>
      <family val="2"/>
      <charset val="162"/>
    </font>
    <font>
      <b/>
      <i/>
      <sz val="6"/>
      <color theme="0" tint="-0.249977111117893"/>
      <name val="Calibri"/>
      <family val="2"/>
    </font>
    <font>
      <sz val="11"/>
      <color rgb="FF114477"/>
      <name val="Calibri"/>
      <family val="2"/>
      <charset val="162"/>
    </font>
    <font>
      <sz val="7"/>
      <color rgb="FF000000"/>
      <name val="Calibri"/>
      <family val="2"/>
    </font>
    <font>
      <b/>
      <sz val="8"/>
      <color rgb="FF000000"/>
      <name val="Calibri"/>
      <family val="2"/>
    </font>
    <font>
      <b/>
      <sz val="7"/>
      <color rgb="FF000000"/>
      <name val="Calibri"/>
      <family val="2"/>
    </font>
    <font>
      <i/>
      <sz val="20"/>
      <color rgb="FF114477"/>
      <name val="Calibri"/>
      <family val="2"/>
    </font>
    <font>
      <sz val="16"/>
      <color rgb="FF114477"/>
      <name val="Calibri"/>
      <family val="2"/>
      <charset val="162"/>
    </font>
    <font>
      <sz val="11"/>
      <color rgb="FF000000"/>
      <name val="Courier"/>
      <family val="1"/>
    </font>
    <font>
      <sz val="11"/>
      <name val="Calibri"/>
      <family val="2"/>
      <charset val="162"/>
    </font>
    <font>
      <b/>
      <i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i/>
      <sz val="8.5"/>
      <color rgb="FF000000"/>
      <name val="Times New Roman"/>
      <family val="1"/>
    </font>
    <font>
      <sz val="11"/>
      <color rgb="FF000000"/>
      <name val="Times New Roman"/>
      <family val="1"/>
    </font>
    <font>
      <i/>
      <sz val="9"/>
      <color rgb="FF000000"/>
      <name val="Times New Roman"/>
      <family val="1"/>
    </font>
    <font>
      <i/>
      <sz val="8.5"/>
      <color rgb="FF000000"/>
      <name val="Times New Roman"/>
      <family val="1"/>
    </font>
    <font>
      <b/>
      <sz val="8.5"/>
      <color rgb="FF000000"/>
      <name val="Times New Roman"/>
      <family val="1"/>
    </font>
    <font>
      <sz val="8.5"/>
      <color rgb="FF000000"/>
      <name val="Times New Roman"/>
      <family val="1"/>
    </font>
    <font>
      <b/>
      <i/>
      <sz val="8.5"/>
      <name val="Times New Roman"/>
      <family val="1"/>
    </font>
    <font>
      <sz val="8"/>
      <color rgb="FF000000"/>
      <name val="Times New Roman"/>
      <family val="1"/>
    </font>
    <font>
      <sz val="8.5"/>
      <name val="Times New Roman"/>
      <family val="1"/>
    </font>
    <font>
      <b/>
      <i/>
      <sz val="8.5"/>
      <color rgb="FF117777"/>
      <name val="Times New Roman"/>
      <family val="1"/>
    </font>
    <font>
      <b/>
      <sz val="11"/>
      <color rgb="FF000000"/>
      <name val="Times New Roman"/>
      <family val="1"/>
    </font>
    <font>
      <sz val="9"/>
      <color rgb="FF000000"/>
      <name val="Times New Roman"/>
      <family val="1"/>
    </font>
    <font>
      <i/>
      <sz val="8.5"/>
      <color rgb="FF984707"/>
      <name val="Times New Roman"/>
      <family val="1"/>
    </font>
    <font>
      <sz val="8.5"/>
      <color rgb="FF114477"/>
      <name val="Times New Roman"/>
      <family val="1"/>
    </font>
    <font>
      <i/>
      <sz val="8.5"/>
      <color rgb="FFE46A21"/>
      <name val="Times New Roman"/>
      <family val="1"/>
    </font>
    <font>
      <i/>
      <sz val="8"/>
      <color rgb="FF114477"/>
      <name val="Times New Roman"/>
      <family val="1"/>
    </font>
    <font>
      <i/>
      <sz val="8"/>
      <color rgb="FF000000"/>
      <name val="Times New Roman"/>
      <family val="1"/>
    </font>
    <font>
      <b/>
      <sz val="15"/>
      <color theme="3"/>
      <name val="Calibri"/>
      <family val="2"/>
      <charset val="162"/>
      <scheme val="minor"/>
    </font>
    <font>
      <sz val="8"/>
      <color theme="0" tint="-0.499984740745262"/>
      <name val="Times New Roman"/>
      <family val="1"/>
    </font>
    <font>
      <sz val="8.5"/>
      <color theme="0" tint="-0.499984740745262"/>
      <name val="Times New Roman"/>
      <family val="1"/>
    </font>
    <font>
      <sz val="11"/>
      <color theme="0" tint="-0.499984740745262"/>
      <name val="Times New Roman"/>
      <family val="1"/>
    </font>
    <font>
      <b/>
      <i/>
      <sz val="11"/>
      <color rgb="FF000000"/>
      <name val="Calibri"/>
      <family val="2"/>
    </font>
    <font>
      <sz val="8"/>
      <color theme="0" tint="-0.499984740745262"/>
      <name val="Calibri"/>
      <family val="2"/>
      <charset val="162"/>
    </font>
    <font>
      <sz val="11"/>
      <color rgb="FF114477"/>
      <name val="Courier"/>
      <family val="1"/>
      <charset val="162"/>
    </font>
    <font>
      <sz val="11"/>
      <color rgb="FF114477"/>
      <name val="Arial"/>
      <family val="2"/>
      <charset val="162"/>
    </font>
    <font>
      <sz val="11"/>
      <color rgb="FF114477"/>
      <name val="Calibri (Gövde)_x0000_"/>
      <charset val="162"/>
    </font>
    <font>
      <i/>
      <sz val="18"/>
      <color rgb="FF984707"/>
      <name val="Calibri"/>
      <family val="2"/>
    </font>
    <font>
      <b/>
      <i/>
      <sz val="16"/>
      <name val="Calibri"/>
      <family val="2"/>
      <charset val="162"/>
    </font>
    <font>
      <i/>
      <sz val="15.5"/>
      <color rgb="FF117777"/>
      <name val="Calibri"/>
      <family val="2"/>
    </font>
    <font>
      <i/>
      <sz val="12"/>
      <color theme="8" tint="-0.249977111117893"/>
      <name val="Calibri"/>
      <family val="2"/>
    </font>
    <font>
      <i/>
      <vertAlign val="subscript"/>
      <sz val="13.5"/>
      <name val="Calibri"/>
      <family val="2"/>
    </font>
    <font>
      <i/>
      <sz val="12.5"/>
      <name val="Calibri"/>
      <family val="2"/>
    </font>
    <font>
      <sz val="11"/>
      <color rgb="FF000000"/>
      <name val="Calibri"/>
      <family val="2"/>
      <charset val="162"/>
    </font>
    <font>
      <i/>
      <sz val="12.5"/>
      <color theme="0" tint="-0.249977111117893"/>
      <name val="Calibri"/>
      <family val="2"/>
    </font>
    <font>
      <i/>
      <sz val="6.5"/>
      <color theme="0" tint="-0.499984740745262"/>
      <name val="Calibri"/>
      <family val="2"/>
    </font>
    <font>
      <sz val="6.5"/>
      <color theme="0" tint="-0.499984740745262"/>
      <name val="Calibri"/>
      <family val="2"/>
    </font>
    <font>
      <i/>
      <sz val="11.5"/>
      <name val="Calibri"/>
      <family val="2"/>
    </font>
    <font>
      <sz val="10"/>
      <name val="Arial"/>
      <family val="2"/>
    </font>
    <font>
      <sz val="36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4"/>
      <color indexed="23"/>
      <name val="Arial"/>
      <family val="2"/>
    </font>
    <font>
      <sz val="10"/>
      <color indexed="23"/>
      <name val="Arial"/>
      <family val="2"/>
    </font>
    <font>
      <b/>
      <i/>
      <sz val="6.5"/>
      <name val="Calibri"/>
      <family val="2"/>
    </font>
    <font>
      <sz val="6.5"/>
      <color rgb="FF000000"/>
      <name val="Calibri"/>
      <family val="2"/>
    </font>
    <font>
      <i/>
      <sz val="6.5"/>
      <color theme="0" tint="-0.499984740745262"/>
      <name val="Calibri"/>
      <family val="2"/>
      <charset val="162"/>
    </font>
    <font>
      <sz val="28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i/>
      <sz val="14"/>
      <color theme="0" tint="-0.14999847407452621"/>
      <name val="Calibri"/>
      <family val="2"/>
      <charset val="162"/>
    </font>
    <font>
      <i/>
      <sz val="11"/>
      <color theme="0" tint="-0.14999847407452621"/>
      <name val="Calibri"/>
      <family val="2"/>
      <charset val="162"/>
    </font>
    <font>
      <i/>
      <sz val="12"/>
      <color theme="0" tint="-0.499984740745262"/>
      <name val="Calibri"/>
      <family val="2"/>
      <charset val="162"/>
    </font>
    <font>
      <i/>
      <sz val="14"/>
      <color theme="0" tint="-0.499984740745262"/>
      <name val="Calibri"/>
      <family val="2"/>
      <charset val="162"/>
    </font>
    <font>
      <i/>
      <sz val="8"/>
      <color theme="0" tint="-0.499984740745262"/>
      <name val="Calibri"/>
      <family val="2"/>
    </font>
    <font>
      <sz val="8"/>
      <color theme="0" tint="-0.499984740745262"/>
      <name val="Calibri"/>
      <family val="2"/>
    </font>
    <font>
      <sz val="8"/>
      <color theme="0" tint="-0.34998626667073579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sz val="4"/>
      <name val="Calibri"/>
      <family val="2"/>
    </font>
    <font>
      <b/>
      <i/>
      <sz val="9"/>
      <name val="Calibri"/>
      <family val="2"/>
    </font>
    <font>
      <b/>
      <sz val="6.5"/>
      <color rgb="FF000000"/>
      <name val="Calibri"/>
      <family val="2"/>
    </font>
    <font>
      <sz val="12"/>
      <color theme="0" tint="-0.499984740745262"/>
      <name val="Calibri"/>
      <family val="2"/>
    </font>
    <font>
      <i/>
      <sz val="12"/>
      <color theme="0" tint="-0.499984740745262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A66"/>
        <bgColor indexed="64"/>
      </patternFill>
    </fill>
    <fill>
      <patternFill patternType="solid">
        <fgColor rgb="FF77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rgb="FF9999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DB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EE69D"/>
        <bgColor indexed="64"/>
      </patternFill>
    </fill>
    <fill>
      <patternFill patternType="solid">
        <fgColor rgb="FFFDCBCC"/>
        <bgColor indexed="64"/>
      </patternFill>
    </fill>
    <fill>
      <patternFill patternType="solid">
        <fgColor rgb="FFCDFECE"/>
        <bgColor indexed="64"/>
      </patternFill>
    </fill>
    <fill>
      <patternFill patternType="solid">
        <fgColor rgb="FF17631A"/>
        <bgColor indexed="64"/>
      </patternFill>
    </fill>
    <fill>
      <patternFill patternType="solid">
        <fgColor rgb="FFAFC8B1"/>
        <bgColor indexed="64"/>
      </patternFill>
    </fill>
    <fill>
      <patternFill patternType="solid">
        <fgColor rgb="FFD9ABB2"/>
        <bgColor indexed="64"/>
      </patternFill>
    </fill>
    <fill>
      <patternFill patternType="solid">
        <fgColor rgb="FF930C1A"/>
        <bgColor indexed="64"/>
      </patternFill>
    </fill>
    <fill>
      <patternFill patternType="solid">
        <fgColor rgb="FF9CC99E"/>
        <bgColor indexed="64"/>
      </patternFill>
    </fill>
    <fill>
      <patternFill patternType="solid">
        <fgColor rgb="FFDBEBDE"/>
        <bgColor indexed="64"/>
      </patternFill>
    </fill>
    <fill>
      <patternFill patternType="solid">
        <fgColor rgb="FFECDCDE"/>
        <bgColor indexed="64"/>
      </patternFill>
    </fill>
    <fill>
      <patternFill patternType="solid">
        <fgColor rgb="FFC9999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E500"/>
        <bgColor indexed="64"/>
      </patternFill>
    </fill>
    <fill>
      <patternFill patternType="solid">
        <fgColor rgb="FFF2FF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00FFD9"/>
        <bgColor indexed="64"/>
      </patternFill>
    </fill>
    <fill>
      <patternFill patternType="solid">
        <fgColor rgb="FF997373"/>
        <bgColor indexed="64"/>
      </patternFill>
    </fill>
    <fill>
      <patternFill patternType="solid">
        <fgColor rgb="FF739973"/>
        <bgColor indexed="64"/>
      </patternFill>
    </fill>
    <fill>
      <patternFill patternType="solid">
        <fgColor rgb="FF9EA796"/>
        <bgColor indexed="64"/>
      </patternFill>
    </fill>
    <fill>
      <patternFill patternType="solid">
        <fgColor rgb="FF00D9FF"/>
        <bgColor indexed="64"/>
      </patternFill>
    </fill>
    <fill>
      <patternFill patternType="solid">
        <fgColor rgb="FF008CF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F00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ED96F"/>
        <bgColor indexed="64"/>
      </patternFill>
    </fill>
    <fill>
      <patternFill patternType="solid">
        <fgColor rgb="FFFEE59D"/>
        <bgColor indexed="64"/>
      </patternFill>
    </fill>
    <fill>
      <patternFill patternType="solid">
        <fgColor rgb="FFFFF1CE"/>
        <bgColor indexed="64"/>
      </patternFill>
    </fill>
    <fill>
      <patternFill patternType="solid">
        <fgColor rgb="FF76ACDE"/>
        <bgColor indexed="64"/>
      </patternFill>
    </fill>
    <fill>
      <patternFill patternType="lightDown">
        <fgColor rgb="FF76ACDE"/>
      </patternFill>
    </fill>
    <fill>
      <patternFill patternType="solid">
        <fgColor rgb="FFFF4C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theme="0" tint="-0.499984740745262"/>
        <bgColor indexed="64"/>
      </patternFill>
    </fill>
  </fills>
  <borders count="1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rgb="FF984707"/>
      </top>
      <bottom/>
      <diagonal/>
    </border>
    <border>
      <left/>
      <right/>
      <top style="thin">
        <color rgb="FF984707"/>
      </top>
      <bottom/>
      <diagonal/>
    </border>
    <border>
      <left style="thin">
        <color rgb="FF984707"/>
      </left>
      <right/>
      <top style="thin">
        <color rgb="FF984707"/>
      </top>
      <bottom/>
      <diagonal/>
    </border>
    <border>
      <left style="thin">
        <color rgb="FF984707"/>
      </left>
      <right/>
      <top/>
      <bottom/>
      <diagonal/>
    </border>
    <border>
      <left style="thin">
        <color rgb="FF984707"/>
      </left>
      <right/>
      <top/>
      <bottom style="thin">
        <color rgb="FF984707"/>
      </bottom>
      <diagonal/>
    </border>
    <border>
      <left/>
      <right/>
      <top/>
      <bottom style="thin">
        <color rgb="FF984707"/>
      </bottom>
      <diagonal/>
    </border>
    <border>
      <left/>
      <right style="thin">
        <color auto="1"/>
      </right>
      <top/>
      <bottom style="thin">
        <color rgb="FF984707"/>
      </bottom>
      <diagonal/>
    </border>
    <border>
      <left style="thin">
        <color auto="1"/>
      </left>
      <right/>
      <top style="thin">
        <color rgb="FFB35308"/>
      </top>
      <bottom/>
      <diagonal/>
    </border>
    <border>
      <left/>
      <right/>
      <top style="thin">
        <color rgb="FFB35308"/>
      </top>
      <bottom/>
      <diagonal/>
    </border>
    <border>
      <left style="thin">
        <color rgb="FFB35308"/>
      </left>
      <right/>
      <top/>
      <bottom/>
      <diagonal/>
    </border>
    <border>
      <left style="thin">
        <color rgb="FFB35308"/>
      </left>
      <right/>
      <top/>
      <bottom style="thin">
        <color rgb="FFB35308"/>
      </bottom>
      <diagonal/>
    </border>
    <border>
      <left/>
      <right/>
      <top/>
      <bottom style="thin">
        <color rgb="FFB35308"/>
      </bottom>
      <diagonal/>
    </border>
    <border>
      <left/>
      <right style="thin">
        <color rgb="FF984707"/>
      </right>
      <top/>
      <bottom style="thin">
        <color rgb="FFB35308"/>
      </bottom>
      <diagonal/>
    </border>
    <border>
      <left style="thin">
        <color auto="1"/>
      </left>
      <right/>
      <top style="thin">
        <color rgb="FFE66A08"/>
      </top>
      <bottom/>
      <diagonal/>
    </border>
    <border>
      <left/>
      <right/>
      <top style="thin">
        <color rgb="FFE66A08"/>
      </top>
      <bottom/>
      <diagonal/>
    </border>
    <border>
      <left style="thin">
        <color rgb="FFE66A08"/>
      </left>
      <right/>
      <top style="thin">
        <color auto="1"/>
      </top>
      <bottom/>
      <diagonal/>
    </border>
    <border>
      <left style="thin">
        <color rgb="FFE66A08"/>
      </left>
      <right/>
      <top/>
      <bottom/>
      <diagonal/>
    </border>
    <border>
      <left style="thin">
        <color rgb="FFE66A08"/>
      </left>
      <right/>
      <top/>
      <bottom style="thin">
        <color rgb="FFE66A08"/>
      </bottom>
      <diagonal/>
    </border>
    <border>
      <left/>
      <right style="thin">
        <color rgb="FFB35308"/>
      </right>
      <top/>
      <bottom style="thin">
        <color rgb="FFE66A08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rgb="FF994607"/>
      </bottom>
      <diagonal/>
    </border>
    <border>
      <left/>
      <right style="thick">
        <color rgb="FF994607"/>
      </right>
      <top/>
      <bottom/>
      <diagonal/>
    </border>
    <border>
      <left style="thick">
        <color rgb="FF994607"/>
      </left>
      <right/>
      <top/>
      <bottom style="thick">
        <color rgb="FF994607"/>
      </bottom>
      <diagonal/>
    </border>
    <border>
      <left/>
      <right/>
      <top/>
      <bottom style="thick">
        <color rgb="FFB35207"/>
      </bottom>
      <diagonal/>
    </border>
    <border>
      <left/>
      <right/>
      <top style="thick">
        <color rgb="FFB35207"/>
      </top>
      <bottom/>
      <diagonal/>
    </border>
    <border>
      <left/>
      <right style="thick">
        <color rgb="FFB35207"/>
      </right>
      <top/>
      <bottom/>
      <diagonal/>
    </border>
    <border>
      <left style="thick">
        <color rgb="FFB35207"/>
      </left>
      <right/>
      <top/>
      <bottom style="thick">
        <color rgb="FFB35207"/>
      </bottom>
      <diagonal/>
    </border>
    <border>
      <left/>
      <right style="thick">
        <color rgb="FF994607"/>
      </right>
      <top/>
      <bottom style="thick">
        <color rgb="FFB35207"/>
      </bottom>
      <diagonal/>
    </border>
    <border>
      <left/>
      <right style="thick">
        <color rgb="FFE76808"/>
      </right>
      <top/>
      <bottom/>
      <diagonal/>
    </border>
    <border>
      <left/>
      <right/>
      <top/>
      <bottom style="thick">
        <color rgb="FFE76808"/>
      </bottom>
      <diagonal/>
    </border>
    <border>
      <left style="thick">
        <color rgb="FFE76808"/>
      </left>
      <right/>
      <top/>
      <bottom style="thick">
        <color rgb="FFE76808"/>
      </bottom>
      <diagonal/>
    </border>
    <border>
      <left/>
      <right style="thick">
        <color rgb="FFB35207"/>
      </right>
      <top/>
      <bottom style="thick">
        <color rgb="FFE76808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rgb="FF994607"/>
      </bottom>
      <diagonal/>
    </border>
    <border>
      <left style="thin">
        <color indexed="64"/>
      </left>
      <right/>
      <top/>
      <bottom style="thin">
        <color rgb="FF984707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/>
      <diagonal/>
    </border>
    <border>
      <left style="thin">
        <color auto="1"/>
      </left>
      <right style="thin">
        <color auto="1"/>
      </right>
      <top/>
      <bottom style="dashDotDot">
        <color auto="1"/>
      </bottom>
      <diagonal/>
    </border>
    <border>
      <left style="thin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Dot">
        <color auto="1"/>
      </bottom>
      <diagonal/>
    </border>
    <border>
      <left/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/>
      <top style="dashDotDot">
        <color auto="1"/>
      </top>
      <bottom/>
      <diagonal/>
    </border>
    <border>
      <left/>
      <right style="thin">
        <color auto="1"/>
      </right>
      <top style="dashDotDot">
        <color auto="1"/>
      </top>
      <bottom/>
      <diagonal/>
    </border>
    <border>
      <left style="thin">
        <color auto="1"/>
      </left>
      <right/>
      <top/>
      <bottom style="dashDotDot">
        <color auto="1"/>
      </bottom>
      <diagonal/>
    </border>
    <border>
      <left/>
      <right style="thin">
        <color auto="1"/>
      </right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auto="1"/>
      </top>
      <bottom/>
      <diagonal/>
    </border>
    <border>
      <left style="dashDotDot">
        <color auto="1"/>
      </left>
      <right style="dashDotDot">
        <color auto="1"/>
      </right>
      <top/>
      <bottom style="thin">
        <color auto="1"/>
      </bottom>
      <diagonal/>
    </border>
    <border>
      <left style="dashDotDot">
        <color auto="1"/>
      </left>
      <right/>
      <top style="thin">
        <color auto="1"/>
      </top>
      <bottom style="thin">
        <color auto="1"/>
      </bottom>
      <diagonal/>
    </border>
    <border>
      <left/>
      <right style="dashDotDot">
        <color auto="1"/>
      </right>
      <top style="thin">
        <color auto="1"/>
      </top>
      <bottom style="thin">
        <color auto="1"/>
      </bottom>
      <diagonal/>
    </border>
    <border>
      <left style="dashDotDot">
        <color auto="1"/>
      </left>
      <right/>
      <top style="thin">
        <color auto="1"/>
      </top>
      <bottom/>
      <diagonal/>
    </border>
    <border>
      <left/>
      <right style="dashDotDot">
        <color auto="1"/>
      </right>
      <top style="thin">
        <color auto="1"/>
      </top>
      <bottom/>
      <diagonal/>
    </border>
    <border>
      <left style="dashDotDot">
        <color auto="1"/>
      </left>
      <right/>
      <top/>
      <bottom style="thin">
        <color auto="1"/>
      </bottom>
      <diagonal/>
    </border>
    <border>
      <left/>
      <right style="dashDotDot">
        <color auto="1"/>
      </right>
      <top/>
      <bottom style="thin">
        <color auto="1"/>
      </bottom>
      <diagonal/>
    </border>
    <border>
      <left/>
      <right/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/>
      <right style="dashDotDot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/>
      <diagonal/>
    </border>
    <border>
      <left style="thin">
        <color auto="1"/>
      </left>
      <right style="thin">
        <color auto="1"/>
      </right>
      <top/>
      <bottom style="dashed">
        <color indexed="64"/>
      </bottom>
      <diagonal/>
    </border>
    <border>
      <left/>
      <right style="thin">
        <color auto="1"/>
      </right>
      <top/>
      <bottom style="dashed">
        <color indexed="64"/>
      </bottom>
      <diagonal/>
    </border>
    <border>
      <left style="dashDotDot">
        <color auto="1"/>
      </left>
      <right style="thin">
        <color rgb="FF984707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rgb="FFE66A08"/>
      </left>
      <right/>
      <top/>
      <bottom/>
      <diagonal/>
    </border>
    <border>
      <left style="medium">
        <color rgb="FFE66A08"/>
      </left>
      <right/>
      <top style="medium">
        <color rgb="FFE66A08"/>
      </top>
      <bottom/>
      <diagonal/>
    </border>
    <border>
      <left/>
      <right/>
      <top style="medium">
        <color rgb="FFE66A08"/>
      </top>
      <bottom/>
      <diagonal/>
    </border>
    <border>
      <left/>
      <right/>
      <top style="medium">
        <color rgb="FFB35307"/>
      </top>
      <bottom/>
      <diagonal/>
    </border>
    <border>
      <left style="medium">
        <color rgb="FFB35307"/>
      </left>
      <right/>
      <top style="medium">
        <color rgb="FFB35307"/>
      </top>
      <bottom/>
      <diagonal/>
    </border>
    <border>
      <left style="medium">
        <color rgb="FFB35307"/>
      </left>
      <right/>
      <top/>
      <bottom/>
      <diagonal/>
    </border>
    <border>
      <left style="medium">
        <color rgb="FFB35307"/>
      </left>
      <right/>
      <top/>
      <bottom style="medium">
        <color rgb="FFB35307"/>
      </bottom>
      <diagonal/>
    </border>
    <border>
      <left/>
      <right/>
      <top/>
      <bottom style="medium">
        <color rgb="FFB35307"/>
      </bottom>
      <diagonal/>
    </border>
    <border>
      <left style="medium">
        <color rgb="FFE66A08"/>
      </left>
      <right/>
      <top/>
      <bottom style="medium">
        <color rgb="FFE66A08"/>
      </bottom>
      <diagonal/>
    </border>
    <border>
      <left/>
      <right style="medium">
        <color rgb="FFB35307"/>
      </right>
      <top/>
      <bottom style="medium">
        <color rgb="FFE66A08"/>
      </bottom>
      <diagonal/>
    </border>
    <border>
      <left/>
      <right/>
      <top style="medium">
        <color rgb="FF984707"/>
      </top>
      <bottom/>
      <diagonal/>
    </border>
    <border>
      <left style="medium">
        <color rgb="FF984707"/>
      </left>
      <right/>
      <top style="medium">
        <color rgb="FF984707"/>
      </top>
      <bottom/>
      <diagonal/>
    </border>
    <border>
      <left style="medium">
        <color rgb="FF984707"/>
      </left>
      <right/>
      <top/>
      <bottom/>
      <diagonal/>
    </border>
    <border>
      <left style="medium">
        <color rgb="FF984707"/>
      </left>
      <right/>
      <top/>
      <bottom style="medium">
        <color rgb="FF984707"/>
      </bottom>
      <diagonal/>
    </border>
    <border>
      <left/>
      <right/>
      <top/>
      <bottom style="medium">
        <color rgb="FF984707"/>
      </bottom>
      <diagonal/>
    </border>
    <border>
      <left/>
      <right style="medium">
        <color rgb="FF984707"/>
      </right>
      <top style="medium">
        <color rgb="FF984707"/>
      </top>
      <bottom/>
      <diagonal/>
    </border>
    <border>
      <left/>
      <right style="medium">
        <color rgb="FF984707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/>
      <right style="medium">
        <color rgb="FF984707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984707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DashDotDot">
        <color indexed="64"/>
      </right>
      <top style="thick">
        <color indexed="64"/>
      </top>
      <bottom style="thick">
        <color indexed="64"/>
      </bottom>
      <diagonal/>
    </border>
    <border>
      <left style="mediumDashDotDot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Dot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DotDot">
        <color indexed="64"/>
      </bottom>
      <diagonal/>
    </border>
    <border>
      <left/>
      <right/>
      <top style="mediumDashDotDot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rgb="FF984708"/>
      </right>
      <top style="thin">
        <color rgb="FF984707"/>
      </top>
      <bottom/>
      <diagonal/>
    </border>
    <border>
      <left style="dashDotDot">
        <color auto="1"/>
      </left>
      <right style="dashDotDot">
        <color indexed="64"/>
      </right>
      <top style="thin">
        <color auto="1"/>
      </top>
      <bottom style="thin">
        <color auto="1"/>
      </bottom>
      <diagonal/>
    </border>
    <border>
      <left style="dashDotDot">
        <color auto="1"/>
      </left>
      <right style="dashDotDot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">
        <color indexed="64"/>
      </right>
      <top/>
      <bottom style="mediumDashDotDot">
        <color indexed="64"/>
      </bottom>
      <diagonal/>
    </border>
    <border>
      <left style="medium">
        <color indexed="64"/>
      </left>
      <right/>
      <top style="mediumDashDotDot">
        <color indexed="64"/>
      </top>
      <bottom/>
      <diagonal/>
    </border>
    <border>
      <left/>
      <right style="medium">
        <color indexed="64"/>
      </right>
      <top style="mediumDashDotDot">
        <color indexed="64"/>
      </top>
      <bottom/>
      <diagonal/>
    </border>
    <border>
      <left style="medium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">
        <color indexed="64"/>
      </right>
      <top style="mediumDashDotDot">
        <color indexed="64"/>
      </top>
      <bottom style="mediumDashDotDot">
        <color indexed="64"/>
      </bottom>
      <diagonal/>
    </border>
    <border>
      <left style="mediumDashDotDot">
        <color indexed="64"/>
      </left>
      <right/>
      <top style="medium">
        <color indexed="64"/>
      </top>
      <bottom/>
      <diagonal/>
    </border>
    <border>
      <left style="mediumDashDotDot">
        <color indexed="64"/>
      </left>
      <right/>
      <top/>
      <bottom style="medium">
        <color indexed="64"/>
      </bottom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 style="mediumDashDotDot">
        <color indexed="64"/>
      </right>
      <top style="medium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/>
      <diagonal/>
    </border>
    <border>
      <left style="mediumDashDotDot">
        <color indexed="64"/>
      </left>
      <right style="mediumDashDotDot">
        <color indexed="64"/>
      </right>
      <top/>
      <bottom style="medium">
        <color indexed="64"/>
      </bottom>
      <diagonal/>
    </border>
  </borders>
  <cellStyleXfs count="20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249" fillId="0" borderId="101" applyNumberFormat="0" applyFill="0" applyAlignment="0" applyProtection="0"/>
    <xf numFmtId="0" fontId="264" fillId="0" borderId="0"/>
    <xf numFmtId="0" fontId="269" fillId="0" borderId="0"/>
  </cellStyleXfs>
  <cellXfs count="232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4" borderId="0" xfId="0" applyFill="1"/>
    <xf numFmtId="0" fontId="6" fillId="0" borderId="0" xfId="0" applyFont="1"/>
    <xf numFmtId="0" fontId="0" fillId="7" borderId="0" xfId="0" applyFill="1"/>
    <xf numFmtId="0" fontId="7" fillId="7" borderId="0" xfId="0" applyFont="1" applyFill="1" applyBorder="1" applyAlignment="1">
      <alignment horizontal="center"/>
    </xf>
    <xf numFmtId="0" fontId="0" fillId="8" borderId="0" xfId="0" applyFill="1"/>
    <xf numFmtId="0" fontId="4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0" xfId="0" applyFill="1" applyBorder="1"/>
    <xf numFmtId="0" fontId="8" fillId="0" borderId="0" xfId="0" applyFont="1" applyFill="1" applyAlignment="1">
      <alignment horizontal="right" vertical="center" wrapText="1"/>
    </xf>
    <xf numFmtId="0" fontId="1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6" borderId="0" xfId="0" applyFill="1" applyBorder="1"/>
    <xf numFmtId="0" fontId="0" fillId="6" borderId="27" xfId="0" applyFill="1" applyBorder="1"/>
    <xf numFmtId="0" fontId="0" fillId="6" borderId="28" xfId="0" applyFill="1" applyBorder="1"/>
    <xf numFmtId="0" fontId="0" fillId="6" borderId="30" xfId="0" applyFill="1" applyBorder="1"/>
    <xf numFmtId="0" fontId="0" fillId="0" borderId="0" xfId="0" applyBorder="1"/>
    <xf numFmtId="0" fontId="0" fillId="0" borderId="0" xfId="0" applyFill="1"/>
    <xf numFmtId="0" fontId="20" fillId="7" borderId="0" xfId="0" applyFont="1" applyFill="1" applyBorder="1" applyAlignment="1">
      <alignment horizontal="left" vertical="top"/>
    </xf>
    <xf numFmtId="0" fontId="21" fillId="7" borderId="0" xfId="0" applyFont="1" applyFill="1" applyBorder="1" applyAlignment="1">
      <alignment horizontal="left" vertical="center"/>
    </xf>
    <xf numFmtId="0" fontId="21" fillId="7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right" vertical="top" wrapText="1"/>
    </xf>
    <xf numFmtId="0" fontId="0" fillId="9" borderId="0" xfId="0" applyFill="1" applyBorder="1"/>
    <xf numFmtId="0" fontId="11" fillId="9" borderId="0" xfId="0" applyFont="1" applyFill="1" applyBorder="1" applyAlignment="1">
      <alignment wrapText="1"/>
    </xf>
    <xf numFmtId="0" fontId="11" fillId="9" borderId="0" xfId="0" applyFont="1" applyFill="1" applyBorder="1"/>
    <xf numFmtId="0" fontId="12" fillId="9" borderId="0" xfId="0" applyFont="1" applyFill="1" applyBorder="1" applyAlignment="1"/>
    <xf numFmtId="0" fontId="6" fillId="9" borderId="0" xfId="0" applyFont="1" applyFill="1" applyBorder="1"/>
    <xf numFmtId="0" fontId="8" fillId="10" borderId="0" xfId="0" applyFont="1" applyFill="1" applyBorder="1" applyAlignment="1">
      <alignment horizontal="center"/>
    </xf>
    <xf numFmtId="0" fontId="0" fillId="10" borderId="0" xfId="0" applyFill="1" applyBorder="1"/>
    <xf numFmtId="0" fontId="20" fillId="10" borderId="0" xfId="0" applyFont="1" applyFill="1" applyBorder="1" applyAlignment="1">
      <alignment horizontal="left"/>
    </xf>
    <xf numFmtId="0" fontId="5" fillId="10" borderId="0" xfId="0" applyFont="1" applyFill="1" applyBorder="1"/>
    <xf numFmtId="0" fontId="8" fillId="9" borderId="0" xfId="0" applyFont="1" applyFill="1" applyBorder="1" applyAlignment="1">
      <alignment horizontal="left"/>
    </xf>
    <xf numFmtId="0" fontId="6" fillId="9" borderId="0" xfId="0" applyFont="1" applyFill="1"/>
    <xf numFmtId="0" fontId="25" fillId="9" borderId="0" xfId="0" applyFont="1" applyFill="1" applyBorder="1" applyAlignment="1">
      <alignment vertical="top"/>
    </xf>
    <xf numFmtId="0" fontId="0" fillId="9" borderId="0" xfId="0" applyFill="1"/>
    <xf numFmtId="0" fontId="8" fillId="9" borderId="0" xfId="0" applyFont="1" applyFill="1" applyBorder="1" applyAlignment="1">
      <alignment vertical="top" wrapText="1"/>
    </xf>
    <xf numFmtId="0" fontId="20" fillId="9" borderId="0" xfId="0" applyFont="1" applyFill="1" applyBorder="1" applyAlignment="1">
      <alignment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0" fillId="11" borderId="0" xfId="0" applyFill="1"/>
    <xf numFmtId="0" fontId="0" fillId="11" borderId="0" xfId="0" applyFill="1" applyBorder="1"/>
    <xf numFmtId="0" fontId="11" fillId="11" borderId="0" xfId="0" applyFont="1" applyFill="1" applyBorder="1" applyAlignment="1">
      <alignment vertical="top"/>
    </xf>
    <xf numFmtId="0" fontId="6" fillId="11" borderId="0" xfId="0" applyFont="1" applyFill="1" applyBorder="1" applyAlignment="1">
      <alignment horizontal="center"/>
    </xf>
    <xf numFmtId="0" fontId="4" fillId="11" borderId="0" xfId="0" applyFont="1" applyFill="1" applyBorder="1"/>
    <xf numFmtId="0" fontId="5" fillId="11" borderId="0" xfId="0" applyFont="1" applyFill="1" applyBorder="1" applyAlignment="1">
      <alignment horizontal="center"/>
    </xf>
    <xf numFmtId="0" fontId="11" fillId="10" borderId="0" xfId="0" applyFont="1" applyFill="1" applyBorder="1" applyAlignment="1">
      <alignment vertical="top" wrapText="1"/>
    </xf>
    <xf numFmtId="0" fontId="11" fillId="10" borderId="0" xfId="0" applyFont="1" applyFill="1" applyBorder="1" applyAlignment="1">
      <alignment horizontal="center" vertical="top"/>
    </xf>
    <xf numFmtId="0" fontId="6" fillId="10" borderId="0" xfId="0" applyFont="1" applyFill="1" applyBorder="1"/>
    <xf numFmtId="0" fontId="0" fillId="10" borderId="0" xfId="0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0" fillId="10" borderId="0" xfId="0" applyFill="1"/>
    <xf numFmtId="0" fontId="8" fillId="9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wrapText="1"/>
    </xf>
    <xf numFmtId="0" fontId="32" fillId="9" borderId="0" xfId="0" applyFont="1" applyFill="1" applyBorder="1" applyAlignment="1">
      <alignment horizontal="left" vertical="center"/>
    </xf>
    <xf numFmtId="0" fontId="11" fillId="10" borderId="0" xfId="0" applyFont="1" applyFill="1" applyBorder="1" applyAlignment="1">
      <alignment horizontal="left"/>
    </xf>
    <xf numFmtId="0" fontId="0" fillId="6" borderId="0" xfId="0" applyFill="1"/>
    <xf numFmtId="0" fontId="0" fillId="0" borderId="0" xfId="0" applyAlignment="1">
      <alignment vertical="center"/>
    </xf>
    <xf numFmtId="0" fontId="21" fillId="9" borderId="1" xfId="0" applyFont="1" applyFill="1" applyBorder="1" applyAlignment="1">
      <alignment horizontal="center" vertical="top"/>
    </xf>
    <xf numFmtId="0" fontId="21" fillId="7" borderId="1" xfId="0" applyFont="1" applyFill="1" applyBorder="1" applyAlignment="1">
      <alignment horizontal="center" vertical="top"/>
    </xf>
    <xf numFmtId="0" fontId="11" fillId="7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right" vertical="top" textRotation="90"/>
    </xf>
    <xf numFmtId="0" fontId="34" fillId="6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6" fillId="0" borderId="0" xfId="0" applyFont="1" applyFill="1"/>
    <xf numFmtId="0" fontId="38" fillId="0" borderId="0" xfId="0" applyFont="1" applyFill="1" applyBorder="1" applyAlignment="1">
      <alignment horizontal="center" vertical="center"/>
    </xf>
    <xf numFmtId="0" fontId="42" fillId="0" borderId="27" xfId="0" applyFont="1" applyBorder="1" applyAlignment="1">
      <alignment horizontal="center"/>
    </xf>
    <xf numFmtId="0" fontId="0" fillId="2" borderId="7" xfId="0" applyFill="1" applyBorder="1"/>
    <xf numFmtId="0" fontId="0" fillId="2" borderId="5" xfId="0" applyFill="1" applyBorder="1"/>
    <xf numFmtId="0" fontId="8" fillId="3" borderId="22" xfId="0" applyFont="1" applyFill="1" applyBorder="1" applyAlignment="1">
      <alignment vertical="top" wrapText="1"/>
    </xf>
    <xf numFmtId="0" fontId="0" fillId="11" borderId="35" xfId="0" applyFill="1" applyBorder="1"/>
    <xf numFmtId="0" fontId="25" fillId="11" borderId="35" xfId="0" applyFont="1" applyFill="1" applyBorder="1" applyAlignment="1">
      <alignment vertical="top"/>
    </xf>
    <xf numFmtId="0" fontId="30" fillId="11" borderId="35" xfId="0" applyFont="1" applyFill="1" applyBorder="1" applyAlignment="1">
      <alignment horizontal="left"/>
    </xf>
    <xf numFmtId="0" fontId="30" fillId="11" borderId="34" xfId="0" applyFont="1" applyFill="1" applyBorder="1" applyAlignment="1">
      <alignment horizontal="left"/>
    </xf>
    <xf numFmtId="0" fontId="20" fillId="11" borderId="36" xfId="0" applyFont="1" applyFill="1" applyBorder="1" applyAlignment="1">
      <alignment horizontal="center" vertical="center" wrapText="1"/>
    </xf>
    <xf numFmtId="0" fontId="0" fillId="11" borderId="37" xfId="0" applyFill="1" applyBorder="1"/>
    <xf numFmtId="0" fontId="6" fillId="11" borderId="37" xfId="0" applyFont="1" applyFill="1" applyBorder="1"/>
    <xf numFmtId="0" fontId="0" fillId="11" borderId="37" xfId="0" applyFont="1" applyFill="1" applyBorder="1" applyAlignment="1">
      <alignment vertical="center"/>
    </xf>
    <xf numFmtId="0" fontId="8" fillId="11" borderId="37" xfId="0" applyFont="1" applyFill="1" applyBorder="1" applyAlignment="1">
      <alignment horizontal="center" textRotation="90"/>
    </xf>
    <xf numFmtId="0" fontId="8" fillId="11" borderId="37" xfId="0" applyFont="1" applyFill="1" applyBorder="1" applyAlignment="1">
      <alignment vertical="center" textRotation="90"/>
    </xf>
    <xf numFmtId="0" fontId="11" fillId="11" borderId="37" xfId="0" applyFont="1" applyFill="1" applyBorder="1" applyAlignment="1">
      <alignment vertical="top"/>
    </xf>
    <xf numFmtId="0" fontId="4" fillId="11" borderId="37" xfId="0" applyFont="1" applyFill="1" applyBorder="1"/>
    <xf numFmtId="0" fontId="0" fillId="11" borderId="38" xfId="0" applyFill="1" applyBorder="1"/>
    <xf numFmtId="0" fontId="0" fillId="11" borderId="39" xfId="0" applyFill="1" applyBorder="1"/>
    <xf numFmtId="0" fontId="0" fillId="11" borderId="40" xfId="0" applyFill="1" applyBorder="1"/>
    <xf numFmtId="0" fontId="0" fillId="9" borderId="41" xfId="0" applyFill="1" applyBorder="1" applyAlignment="1">
      <alignment vertical="center"/>
    </xf>
    <xf numFmtId="0" fontId="8" fillId="9" borderId="42" xfId="0" applyFont="1" applyFill="1" applyBorder="1" applyAlignment="1">
      <alignment horizontal="left" vertical="center"/>
    </xf>
    <xf numFmtId="0" fontId="0" fillId="9" borderId="42" xfId="0" applyFill="1" applyBorder="1" applyAlignment="1">
      <alignment vertical="center"/>
    </xf>
    <xf numFmtId="0" fontId="0" fillId="9" borderId="43" xfId="0" applyFill="1" applyBorder="1"/>
    <xf numFmtId="0" fontId="11" fillId="9" borderId="43" xfId="0" applyFont="1" applyFill="1" applyBorder="1" applyAlignment="1">
      <alignment vertical="top" wrapText="1"/>
    </xf>
    <xf numFmtId="0" fontId="0" fillId="7" borderId="43" xfId="0" applyFill="1" applyBorder="1" applyAlignment="1">
      <alignment horizontal="center"/>
    </xf>
    <xf numFmtId="0" fontId="6" fillId="7" borderId="43" xfId="0" applyFont="1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12" fillId="9" borderId="46" xfId="0" applyFont="1" applyFill="1" applyBorder="1" applyAlignment="1"/>
    <xf numFmtId="0" fontId="23" fillId="4" borderId="47" xfId="0" applyFont="1" applyFill="1" applyBorder="1" applyAlignment="1"/>
    <xf numFmtId="0" fontId="23" fillId="4" borderId="48" xfId="0" applyFont="1" applyFill="1" applyBorder="1" applyAlignment="1"/>
    <xf numFmtId="0" fontId="23" fillId="4" borderId="48" xfId="0" applyFont="1" applyFill="1" applyBorder="1" applyAlignment="1">
      <alignment vertical="top"/>
    </xf>
    <xf numFmtId="0" fontId="0" fillId="10" borderId="48" xfId="0" applyFill="1" applyBorder="1"/>
    <xf numFmtId="0" fontId="11" fillId="10" borderId="50" xfId="0" applyFont="1" applyFill="1" applyBorder="1" applyAlignment="1">
      <alignment horizontal="center" vertical="top"/>
    </xf>
    <xf numFmtId="0" fontId="6" fillId="10" borderId="50" xfId="0" applyFont="1" applyFill="1" applyBorder="1"/>
    <xf numFmtId="0" fontId="0" fillId="10" borderId="50" xfId="0" applyFill="1" applyBorder="1" applyAlignment="1">
      <alignment horizontal="center"/>
    </xf>
    <xf numFmtId="0" fontId="6" fillId="10" borderId="50" xfId="0" applyFont="1" applyFill="1" applyBorder="1" applyAlignment="1">
      <alignment horizontal="center"/>
    </xf>
    <xf numFmtId="0" fontId="0" fillId="10" borderId="51" xfId="0" applyFill="1" applyBorder="1" applyAlignment="1">
      <alignment horizontal="center"/>
    </xf>
    <xf numFmtId="0" fontId="0" fillId="10" borderId="52" xfId="0" applyFill="1" applyBorder="1" applyAlignment="1">
      <alignment horizontal="center"/>
    </xf>
    <xf numFmtId="0" fontId="19" fillId="11" borderId="10" xfId="0" applyFont="1" applyFill="1" applyBorder="1" applyAlignment="1">
      <alignment vertical="center"/>
    </xf>
    <xf numFmtId="0" fontId="27" fillId="11" borderId="10" xfId="0" applyFont="1" applyFill="1" applyBorder="1" applyAlignment="1"/>
    <xf numFmtId="0" fontId="19" fillId="11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wrapText="1"/>
    </xf>
    <xf numFmtId="0" fontId="23" fillId="4" borderId="48" xfId="0" applyFont="1" applyFill="1" applyBorder="1" applyAlignment="1">
      <alignment vertical="center"/>
    </xf>
    <xf numFmtId="0" fontId="8" fillId="11" borderId="0" xfId="0" applyFont="1" applyFill="1" applyBorder="1" applyAlignment="1">
      <alignment horizontal="left"/>
    </xf>
    <xf numFmtId="0" fontId="14" fillId="21" borderId="20" xfId="0" applyFont="1" applyFill="1" applyBorder="1" applyAlignment="1"/>
    <xf numFmtId="0" fontId="36" fillId="21" borderId="20" xfId="0" applyFont="1" applyFill="1" applyBorder="1" applyAlignment="1">
      <alignment vertical="top"/>
    </xf>
    <xf numFmtId="0" fontId="36" fillId="21" borderId="19" xfId="0" applyFont="1" applyFill="1" applyBorder="1" applyAlignment="1"/>
    <xf numFmtId="0" fontId="29" fillId="21" borderId="9" xfId="0" applyFont="1" applyFill="1" applyBorder="1" applyAlignment="1">
      <alignment horizontal="right"/>
    </xf>
    <xf numFmtId="0" fontId="11" fillId="21" borderId="8" xfId="0" applyFont="1" applyFill="1" applyBorder="1" applyAlignment="1">
      <alignment wrapText="1"/>
    </xf>
    <xf numFmtId="0" fontId="28" fillId="21" borderId="9" xfId="0" applyFont="1" applyFill="1" applyBorder="1" applyAlignment="1">
      <alignment wrapText="1"/>
    </xf>
    <xf numFmtId="0" fontId="36" fillId="21" borderId="4" xfId="0" applyFont="1" applyFill="1" applyBorder="1" applyAlignment="1">
      <alignment vertical="top"/>
    </xf>
    <xf numFmtId="0" fontId="14" fillId="21" borderId="4" xfId="0" applyFont="1" applyFill="1" applyBorder="1" applyAlignment="1"/>
    <xf numFmtId="0" fontId="11" fillId="21" borderId="15" xfId="0" applyFont="1" applyFill="1" applyBorder="1" applyAlignment="1">
      <alignment wrapText="1"/>
    </xf>
    <xf numFmtId="0" fontId="28" fillId="21" borderId="18" xfId="0" applyFont="1" applyFill="1" applyBorder="1" applyAlignment="1">
      <alignment wrapText="1"/>
    </xf>
    <xf numFmtId="0" fontId="36" fillId="21" borderId="17" xfId="0" applyFont="1" applyFill="1" applyBorder="1" applyAlignment="1"/>
    <xf numFmtId="0" fontId="28" fillId="21" borderId="18" xfId="0" applyFont="1" applyFill="1" applyBorder="1" applyAlignment="1">
      <alignment horizontal="right" wrapText="1"/>
    </xf>
    <xf numFmtId="0" fontId="8" fillId="5" borderId="3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center" vertical="top"/>
    </xf>
    <xf numFmtId="0" fontId="11" fillId="5" borderId="0" xfId="0" applyFont="1" applyFill="1" applyBorder="1" applyAlignment="1">
      <alignment horizontal="left" vertical="top"/>
    </xf>
    <xf numFmtId="0" fontId="6" fillId="5" borderId="3" xfId="0" applyFont="1" applyFill="1" applyBorder="1"/>
    <xf numFmtId="0" fontId="8" fillId="5" borderId="0" xfId="0" applyFont="1" applyFill="1" applyBorder="1" applyAlignment="1">
      <alignment horizontal="center" vertical="top"/>
    </xf>
    <xf numFmtId="0" fontId="8" fillId="5" borderId="22" xfId="0" applyFont="1" applyFill="1" applyBorder="1" applyAlignment="1">
      <alignment vertical="top" wrapText="1"/>
    </xf>
    <xf numFmtId="0" fontId="8" fillId="5" borderId="0" xfId="0" applyFont="1" applyFill="1" applyBorder="1" applyAlignment="1">
      <alignment vertical="top" wrapText="1"/>
    </xf>
    <xf numFmtId="0" fontId="38" fillId="5" borderId="0" xfId="0" applyFont="1" applyFill="1" applyBorder="1" applyAlignment="1"/>
    <xf numFmtId="0" fontId="6" fillId="5" borderId="0" xfId="0" applyFont="1" applyFill="1" applyBorder="1"/>
    <xf numFmtId="0" fontId="8" fillId="5" borderId="22" xfId="0" applyFont="1" applyFill="1" applyBorder="1" applyAlignment="1">
      <alignment textRotation="90" wrapText="1"/>
    </xf>
    <xf numFmtId="0" fontId="4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top" wrapText="1"/>
    </xf>
    <xf numFmtId="0" fontId="8" fillId="5" borderId="0" xfId="0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center" vertical="center" wrapText="1"/>
    </xf>
    <xf numFmtId="0" fontId="37" fillId="5" borderId="0" xfId="0" applyFont="1" applyFill="1" applyBorder="1" applyAlignment="1"/>
    <xf numFmtId="0" fontId="37" fillId="5" borderId="13" xfId="0" applyFont="1" applyFill="1" applyBorder="1" applyAlignment="1"/>
    <xf numFmtId="0" fontId="8" fillId="5" borderId="0" xfId="0" applyFont="1" applyFill="1" applyBorder="1" applyAlignment="1">
      <alignment horizontal="right" vertical="center" textRotation="90"/>
    </xf>
    <xf numFmtId="0" fontId="8" fillId="5" borderId="0" xfId="0" applyFont="1" applyFill="1" applyBorder="1" applyAlignment="1">
      <alignment horizontal="right" textRotation="90"/>
    </xf>
    <xf numFmtId="0" fontId="0" fillId="3" borderId="7" xfId="0" applyFill="1" applyBorder="1"/>
    <xf numFmtId="0" fontId="0" fillId="3" borderId="0" xfId="0" applyFill="1"/>
    <xf numFmtId="0" fontId="0" fillId="3" borderId="0" xfId="0" applyFill="1" applyBorder="1"/>
    <xf numFmtId="0" fontId="8" fillId="3" borderId="0" xfId="0" applyFont="1" applyFill="1" applyBorder="1" applyAlignment="1"/>
    <xf numFmtId="0" fontId="8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/>
    <xf numFmtId="0" fontId="4" fillId="3" borderId="6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0" fillId="3" borderId="13" xfId="0" applyFill="1" applyBorder="1"/>
    <xf numFmtId="0" fontId="5" fillId="3" borderId="13" xfId="0" applyFont="1" applyFill="1" applyBorder="1"/>
    <xf numFmtId="0" fontId="54" fillId="3" borderId="22" xfId="0" applyFont="1" applyFill="1" applyBorder="1" applyAlignment="1">
      <alignment horizontal="right" vertical="top" wrapText="1"/>
    </xf>
    <xf numFmtId="0" fontId="30" fillId="3" borderId="22" xfId="0" applyFont="1" applyFill="1" applyBorder="1" applyAlignment="1">
      <alignment horizontal="left" vertical="top"/>
    </xf>
    <xf numFmtId="0" fontId="6" fillId="3" borderId="0" xfId="0" applyFont="1" applyFill="1"/>
    <xf numFmtId="0" fontId="11" fillId="3" borderId="0" xfId="0" applyFont="1" applyFill="1" applyBorder="1" applyAlignment="1">
      <alignment vertical="top" wrapText="1"/>
    </xf>
    <xf numFmtId="0" fontId="24" fillId="3" borderId="22" xfId="0" applyFont="1" applyFill="1" applyBorder="1" applyAlignment="1">
      <alignment horizontal="center" vertical="center" textRotation="90"/>
    </xf>
    <xf numFmtId="0" fontId="0" fillId="2" borderId="3" xfId="0" applyFill="1" applyBorder="1"/>
    <xf numFmtId="0" fontId="0" fillId="2" borderId="4" xfId="0" applyFill="1" applyBorder="1"/>
    <xf numFmtId="0" fontId="11" fillId="2" borderId="22" xfId="0" applyFont="1" applyFill="1" applyBorder="1" applyAlignment="1">
      <alignment horizontal="left"/>
    </xf>
    <xf numFmtId="0" fontId="0" fillId="2" borderId="2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2" fillId="2" borderId="22" xfId="0" applyFont="1" applyFill="1" applyBorder="1" applyAlignment="1">
      <alignment horizontal="left" vertical="center"/>
    </xf>
    <xf numFmtId="0" fontId="6" fillId="2" borderId="22" xfId="0" applyFont="1" applyFill="1" applyBorder="1"/>
    <xf numFmtId="0" fontId="56" fillId="21" borderId="14" xfId="0" applyFont="1" applyFill="1" applyBorder="1" applyAlignment="1">
      <alignment horizontal="left" vertical="top"/>
    </xf>
    <xf numFmtId="0" fontId="57" fillId="21" borderId="21" xfId="0" applyFont="1" applyFill="1" applyBorder="1" applyAlignment="1">
      <alignment horizontal="left" vertical="top"/>
    </xf>
    <xf numFmtId="0" fontId="57" fillId="21" borderId="23" xfId="0" applyFont="1" applyFill="1" applyBorder="1" applyAlignment="1">
      <alignment horizontal="left" vertical="top"/>
    </xf>
    <xf numFmtId="0" fontId="57" fillId="21" borderId="7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 textRotation="90"/>
    </xf>
    <xf numFmtId="0" fontId="8" fillId="11" borderId="37" xfId="0" applyFont="1" applyFill="1" applyBorder="1" applyAlignment="1">
      <alignment horizontal="center" textRotation="90"/>
    </xf>
    <xf numFmtId="0" fontId="63" fillId="5" borderId="0" xfId="0" applyFont="1" applyFill="1" applyBorder="1"/>
    <xf numFmtId="0" fontId="65" fillId="5" borderId="0" xfId="0" applyFont="1" applyFill="1" applyBorder="1" applyAlignment="1">
      <alignment horizontal="center"/>
    </xf>
    <xf numFmtId="0" fontId="48" fillId="2" borderId="1" xfId="0" applyFont="1" applyFill="1" applyBorder="1" applyAlignment="1">
      <alignment horizontal="center" vertical="center"/>
    </xf>
    <xf numFmtId="0" fontId="46" fillId="9" borderId="1" xfId="0" applyFont="1" applyFill="1" applyBorder="1" applyAlignment="1">
      <alignment horizontal="center" vertical="center" wrapText="1"/>
    </xf>
    <xf numFmtId="0" fontId="0" fillId="9" borderId="41" xfId="0" applyFill="1" applyBorder="1" applyAlignment="1">
      <alignment horizontal="center" vertical="center"/>
    </xf>
    <xf numFmtId="0" fontId="8" fillId="9" borderId="42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3" fillId="4" borderId="48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7" borderId="0" xfId="0" applyFont="1" applyFill="1" applyBorder="1" applyAlignment="1">
      <alignment horizontal="center" vertical="center" wrapText="1"/>
    </xf>
    <xf numFmtId="0" fontId="0" fillId="7" borderId="4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6" fillId="9" borderId="1" xfId="0" applyFont="1" applyFill="1" applyBorder="1" applyAlignment="1">
      <alignment horizontal="center" vertical="center"/>
    </xf>
    <xf numFmtId="0" fontId="46" fillId="7" borderId="1" xfId="0" applyFont="1" applyFill="1" applyBorder="1" applyAlignment="1">
      <alignment horizontal="center" vertical="center"/>
    </xf>
    <xf numFmtId="0" fontId="81" fillId="4" borderId="48" xfId="0" applyFont="1" applyFill="1" applyBorder="1" applyAlignment="1">
      <alignment vertical="center"/>
    </xf>
    <xf numFmtId="0" fontId="81" fillId="4" borderId="48" xfId="0" applyFont="1" applyFill="1" applyBorder="1" applyAlignment="1"/>
    <xf numFmtId="0" fontId="11" fillId="3" borderId="13" xfId="0" applyFont="1" applyFill="1" applyBorder="1" applyAlignment="1">
      <alignment horizontal="center" vertical="top"/>
    </xf>
    <xf numFmtId="0" fontId="72" fillId="8" borderId="22" xfId="0" applyFont="1" applyFill="1" applyBorder="1" applyAlignment="1"/>
    <xf numFmtId="0" fontId="50" fillId="8" borderId="22" xfId="0" applyFont="1" applyFill="1" applyBorder="1" applyAlignment="1">
      <alignment horizontal="left" vertical="center" textRotation="90"/>
    </xf>
    <xf numFmtId="0" fontId="5" fillId="3" borderId="0" xfId="0" applyFont="1" applyFill="1" applyBorder="1" applyAlignment="1">
      <alignment vertical="top" textRotation="90"/>
    </xf>
    <xf numFmtId="0" fontId="84" fillId="11" borderId="35" xfId="0" applyFont="1" applyFill="1" applyBorder="1" applyAlignment="1">
      <alignment vertical="top"/>
    </xf>
    <xf numFmtId="0" fontId="90" fillId="5" borderId="0" xfId="0" applyFont="1" applyFill="1" applyBorder="1"/>
    <xf numFmtId="0" fontId="87" fillId="5" borderId="0" xfId="0" applyFont="1" applyFill="1" applyBorder="1" applyAlignment="1">
      <alignment horizontal="center" vertical="center" wrapText="1"/>
    </xf>
    <xf numFmtId="0" fontId="92" fillId="5" borderId="0" xfId="0" applyFont="1" applyFill="1" applyBorder="1" applyAlignment="1"/>
    <xf numFmtId="0" fontId="91" fillId="5" borderId="16" xfId="0" applyFont="1" applyFill="1" applyBorder="1" applyAlignment="1">
      <alignment vertical="center"/>
    </xf>
    <xf numFmtId="0" fontId="20" fillId="9" borderId="57" xfId="0" applyFont="1" applyFill="1" applyBorder="1" applyAlignment="1">
      <alignment horizontal="center" vertical="center" wrapText="1"/>
    </xf>
    <xf numFmtId="0" fontId="0" fillId="9" borderId="57" xfId="0" applyFill="1" applyBorder="1"/>
    <xf numFmtId="0" fontId="25" fillId="9" borderId="57" xfId="0" applyFont="1" applyFill="1" applyBorder="1" applyAlignment="1">
      <alignment vertical="top"/>
    </xf>
    <xf numFmtId="0" fontId="21" fillId="7" borderId="57" xfId="0" applyFont="1" applyFill="1" applyBorder="1" applyAlignment="1">
      <alignment horizontal="left" vertical="center"/>
    </xf>
    <xf numFmtId="0" fontId="21" fillId="7" borderId="57" xfId="0" applyFont="1" applyFill="1" applyBorder="1" applyAlignment="1">
      <alignment horizontal="center" vertical="center"/>
    </xf>
    <xf numFmtId="0" fontId="6" fillId="11" borderId="0" xfId="0" applyFont="1" applyFill="1" applyBorder="1"/>
    <xf numFmtId="0" fontId="0" fillId="11" borderId="0" xfId="0" applyFont="1" applyFill="1" applyBorder="1" applyAlignment="1">
      <alignment vertical="center"/>
    </xf>
    <xf numFmtId="0" fontId="8" fillId="11" borderId="0" xfId="0" applyFont="1" applyFill="1" applyBorder="1" applyAlignment="1">
      <alignment horizontal="center" textRotation="90"/>
    </xf>
    <xf numFmtId="0" fontId="8" fillId="11" borderId="0" xfId="0" applyFont="1" applyFill="1" applyBorder="1" applyAlignment="1">
      <alignment vertical="center" textRotation="90"/>
    </xf>
    <xf numFmtId="0" fontId="20" fillId="9" borderId="58" xfId="0" applyFont="1" applyFill="1" applyBorder="1" applyAlignment="1">
      <alignment horizontal="center" vertical="center" wrapText="1"/>
    </xf>
    <xf numFmtId="0" fontId="0" fillId="9" borderId="58" xfId="0" applyFill="1" applyBorder="1"/>
    <xf numFmtId="0" fontId="6" fillId="9" borderId="58" xfId="0" applyFont="1" applyFill="1" applyBorder="1"/>
    <xf numFmtId="0" fontId="11" fillId="9" borderId="58" xfId="0" applyFont="1" applyFill="1" applyBorder="1" applyAlignment="1">
      <alignment wrapText="1"/>
    </xf>
    <xf numFmtId="0" fontId="11" fillId="9" borderId="58" xfId="0" applyFont="1" applyFill="1" applyBorder="1"/>
    <xf numFmtId="0" fontId="8" fillId="9" borderId="58" xfId="0" applyFont="1" applyFill="1" applyBorder="1" applyAlignment="1">
      <alignment vertical="center"/>
    </xf>
    <xf numFmtId="0" fontId="12" fillId="9" borderId="58" xfId="0" applyFont="1" applyFill="1" applyBorder="1" applyAlignment="1"/>
    <xf numFmtId="0" fontId="0" fillId="11" borderId="59" xfId="0" applyFill="1" applyBorder="1"/>
    <xf numFmtId="0" fontId="0" fillId="11" borderId="57" xfId="0" applyFill="1" applyBorder="1"/>
    <xf numFmtId="0" fontId="0" fillId="9" borderId="61" xfId="0" applyFill="1" applyBorder="1" applyAlignment="1">
      <alignment vertical="center"/>
    </xf>
    <xf numFmtId="0" fontId="11" fillId="9" borderId="0" xfId="0" applyFont="1" applyFill="1" applyBorder="1" applyAlignment="1">
      <alignment vertical="top" wrapText="1"/>
    </xf>
    <xf numFmtId="0" fontId="6" fillId="7" borderId="0" xfId="0" applyFont="1" applyFill="1" applyBorder="1" applyAlignment="1">
      <alignment horizontal="center"/>
    </xf>
    <xf numFmtId="0" fontId="11" fillId="10" borderId="62" xfId="0" applyFont="1" applyFill="1" applyBorder="1" applyAlignment="1">
      <alignment horizontal="center" vertical="top"/>
    </xf>
    <xf numFmtId="0" fontId="6" fillId="10" borderId="62" xfId="0" applyFont="1" applyFill="1" applyBorder="1"/>
    <xf numFmtId="0" fontId="4" fillId="10" borderId="62" xfId="0" applyFont="1" applyFill="1" applyBorder="1" applyAlignment="1">
      <alignment horizontal="center"/>
    </xf>
    <xf numFmtId="0" fontId="0" fillId="10" borderId="62" xfId="0" applyFill="1" applyBorder="1" applyAlignment="1">
      <alignment horizontal="center"/>
    </xf>
    <xf numFmtId="0" fontId="0" fillId="7" borderId="63" xfId="0" applyFill="1" applyBorder="1" applyAlignment="1">
      <alignment horizontal="center"/>
    </xf>
    <xf numFmtId="0" fontId="0" fillId="7" borderId="60" xfId="0" applyFill="1" applyBorder="1" applyAlignment="1">
      <alignment horizontal="center" vertical="center"/>
    </xf>
    <xf numFmtId="0" fontId="12" fillId="9" borderId="64" xfId="0" applyFont="1" applyFill="1" applyBorder="1" applyAlignment="1"/>
    <xf numFmtId="0" fontId="6" fillId="10" borderId="0" xfId="0" applyFont="1" applyFill="1" applyBorder="1" applyAlignment="1">
      <alignment horizontal="center"/>
    </xf>
    <xf numFmtId="0" fontId="8" fillId="0" borderId="65" xfId="0" applyFont="1" applyFill="1" applyBorder="1" applyAlignment="1">
      <alignment horizontal="right" vertical="top" textRotation="90"/>
    </xf>
    <xf numFmtId="0" fontId="13" fillId="0" borderId="65" xfId="0" applyFont="1" applyFill="1" applyBorder="1" applyAlignment="1">
      <alignment horizontal="center"/>
    </xf>
    <xf numFmtId="0" fontId="0" fillId="0" borderId="65" xfId="0" applyFill="1" applyBorder="1" applyAlignment="1">
      <alignment horizontal="center"/>
    </xf>
    <xf numFmtId="0" fontId="6" fillId="0" borderId="65" xfId="0" applyFont="1" applyFill="1" applyBorder="1" applyAlignment="1">
      <alignment horizontal="center"/>
    </xf>
    <xf numFmtId="0" fontId="8" fillId="0" borderId="65" xfId="0" applyFont="1" applyFill="1" applyBorder="1" applyAlignment="1">
      <alignment horizontal="right" vertical="center" wrapText="1"/>
    </xf>
    <xf numFmtId="0" fontId="0" fillId="0" borderId="66" xfId="0" applyBorder="1"/>
    <xf numFmtId="0" fontId="0" fillId="0" borderId="66" xfId="0" applyBorder="1" applyAlignment="1">
      <alignment horizontal="center" vertical="center"/>
    </xf>
    <xf numFmtId="0" fontId="0" fillId="10" borderId="67" xfId="0" applyFill="1" applyBorder="1" applyAlignment="1">
      <alignment horizontal="center"/>
    </xf>
    <xf numFmtId="0" fontId="0" fillId="10" borderId="68" xfId="0" applyFill="1" applyBorder="1" applyAlignment="1">
      <alignment horizontal="center"/>
    </xf>
    <xf numFmtId="0" fontId="4" fillId="3" borderId="53" xfId="0" applyFont="1" applyFill="1" applyBorder="1" applyAlignment="1">
      <alignment vertical="center"/>
    </xf>
    <xf numFmtId="0" fontId="0" fillId="3" borderId="53" xfId="0" applyFill="1" applyBorder="1"/>
    <xf numFmtId="0" fontId="11" fillId="3" borderId="53" xfId="0" applyFont="1" applyFill="1" applyBorder="1" applyAlignment="1">
      <alignment horizontal="center" vertical="top"/>
    </xf>
    <xf numFmtId="0" fontId="5" fillId="3" borderId="53" xfId="0" applyFont="1" applyFill="1" applyBorder="1"/>
    <xf numFmtId="0" fontId="44" fillId="3" borderId="53" xfId="0" applyFont="1" applyFill="1" applyBorder="1" applyAlignment="1">
      <alignment vertical="top" wrapText="1"/>
    </xf>
    <xf numFmtId="0" fontId="92" fillId="5" borderId="53" xfId="0" applyFont="1" applyFill="1" applyBorder="1" applyAlignment="1"/>
    <xf numFmtId="0" fontId="88" fillId="5" borderId="69" xfId="0" applyFont="1" applyFill="1" applyBorder="1" applyAlignment="1">
      <alignment horizontal="left" vertical="top"/>
    </xf>
    <xf numFmtId="0" fontId="88" fillId="5" borderId="69" xfId="0" applyFont="1" applyFill="1" applyBorder="1" applyAlignment="1">
      <alignment horizontal="center" vertical="top"/>
    </xf>
    <xf numFmtId="0" fontId="0" fillId="11" borderId="55" xfId="0" applyFill="1" applyBorder="1"/>
    <xf numFmtId="0" fontId="8" fillId="11" borderId="55" xfId="0" applyFont="1" applyFill="1" applyBorder="1" applyAlignment="1">
      <alignment horizontal="center" wrapText="1"/>
    </xf>
    <xf numFmtId="0" fontId="0" fillId="11" borderId="70" xfId="0" applyFill="1" applyBorder="1"/>
    <xf numFmtId="0" fontId="54" fillId="9" borderId="22" xfId="0" applyFont="1" applyFill="1" applyBorder="1" applyAlignment="1">
      <alignment horizontal="right" vertical="top" wrapText="1"/>
    </xf>
    <xf numFmtId="0" fontId="0" fillId="24" borderId="0" xfId="0" applyFill="1"/>
    <xf numFmtId="0" fontId="6" fillId="24" borderId="0" xfId="0" applyFont="1" applyFill="1"/>
    <xf numFmtId="0" fontId="15" fillId="25" borderId="22" xfId="0" applyFont="1" applyFill="1" applyBorder="1" applyAlignment="1"/>
    <xf numFmtId="0" fontId="17" fillId="25" borderId="8" xfId="0" applyFont="1" applyFill="1" applyBorder="1" applyAlignment="1">
      <alignment horizontal="left" vertical="center" textRotation="90"/>
    </xf>
    <xf numFmtId="0" fontId="26" fillId="22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/>
    </xf>
    <xf numFmtId="0" fontId="0" fillId="3" borderId="0" xfId="0" applyFill="1" applyBorder="1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54" fillId="9" borderId="22" xfId="0" applyFont="1" applyFill="1" applyBorder="1" applyAlignment="1">
      <alignment horizontal="right" wrapText="1"/>
    </xf>
    <xf numFmtId="0" fontId="0" fillId="24" borderId="71" xfId="0" applyFill="1" applyBorder="1"/>
    <xf numFmtId="0" fontId="0" fillId="24" borderId="39" xfId="0" applyFill="1" applyBorder="1"/>
    <xf numFmtId="0" fontId="8" fillId="9" borderId="0" xfId="0" applyFont="1" applyFill="1" applyBorder="1" applyAlignment="1">
      <alignment horizontal="center" vertical="top" textRotation="90"/>
    </xf>
    <xf numFmtId="0" fontId="57" fillId="5" borderId="0" xfId="0" applyFont="1" applyFill="1" applyBorder="1" applyAlignment="1">
      <alignment horizontal="center" vertical="center"/>
    </xf>
    <xf numFmtId="0" fontId="11" fillId="24" borderId="0" xfId="0" applyFont="1" applyFill="1" applyBorder="1" applyAlignment="1">
      <alignment horizontal="left"/>
    </xf>
    <xf numFmtId="0" fontId="32" fillId="24" borderId="0" xfId="0" applyFont="1" applyFill="1" applyBorder="1" applyAlignment="1">
      <alignment horizontal="left" vertical="center"/>
    </xf>
    <xf numFmtId="0" fontId="0" fillId="24" borderId="0" xfId="0" applyFill="1" applyBorder="1" applyAlignment="1">
      <alignment vertical="center"/>
    </xf>
    <xf numFmtId="0" fontId="11" fillId="24" borderId="5" xfId="0" applyFont="1" applyFill="1" applyBorder="1" applyAlignment="1">
      <alignment horizontal="left"/>
    </xf>
    <xf numFmtId="0" fontId="0" fillId="24" borderId="5" xfId="0" applyFill="1" applyBorder="1" applyAlignment="1">
      <alignment vertical="center"/>
    </xf>
    <xf numFmtId="0" fontId="0" fillId="24" borderId="3" xfId="0" applyFill="1" applyBorder="1"/>
    <xf numFmtId="0" fontId="0" fillId="24" borderId="4" xfId="0" applyFill="1" applyBorder="1"/>
    <xf numFmtId="0" fontId="0" fillId="24" borderId="7" xfId="0" applyFill="1" applyBorder="1"/>
    <xf numFmtId="0" fontId="0" fillId="24" borderId="22" xfId="0" applyFill="1" applyBorder="1" applyAlignment="1">
      <alignment vertical="center"/>
    </xf>
    <xf numFmtId="0" fontId="32" fillId="24" borderId="22" xfId="0" applyFont="1" applyFill="1" applyBorder="1" applyAlignment="1">
      <alignment horizontal="left" vertical="center"/>
    </xf>
    <xf numFmtId="0" fontId="6" fillId="24" borderId="22" xfId="0" applyFont="1" applyFill="1" applyBorder="1"/>
    <xf numFmtId="0" fontId="54" fillId="3" borderId="22" xfId="0" applyFont="1" applyFill="1" applyBorder="1" applyAlignment="1">
      <alignment horizontal="right" vertical="center" wrapText="1"/>
    </xf>
    <xf numFmtId="0" fontId="0" fillId="24" borderId="0" xfId="0" applyFill="1" applyBorder="1"/>
    <xf numFmtId="0" fontId="6" fillId="24" borderId="0" xfId="0" applyFont="1" applyFill="1" applyBorder="1"/>
    <xf numFmtId="0" fontId="52" fillId="26" borderId="0" xfId="0" applyFont="1" applyFill="1" applyBorder="1" applyAlignment="1">
      <alignment horizontal="center" vertical="center" textRotation="90"/>
    </xf>
    <xf numFmtId="0" fontId="0" fillId="27" borderId="0" xfId="0" applyFill="1"/>
    <xf numFmtId="0" fontId="0" fillId="27" borderId="0" xfId="0" applyFill="1" applyAlignment="1">
      <alignment horizontal="center" vertical="center"/>
    </xf>
    <xf numFmtId="0" fontId="45" fillId="4" borderId="48" xfId="0" applyFont="1" applyFill="1" applyBorder="1" applyAlignment="1">
      <alignment vertical="center"/>
    </xf>
    <xf numFmtId="0" fontId="11" fillId="24" borderId="22" xfId="0" applyFont="1" applyFill="1" applyBorder="1" applyAlignment="1">
      <alignment horizontal="left"/>
    </xf>
    <xf numFmtId="0" fontId="57" fillId="5" borderId="16" xfId="0" applyFont="1" applyFill="1" applyBorder="1" applyAlignment="1">
      <alignment vertical="center"/>
    </xf>
    <xf numFmtId="0" fontId="65" fillId="5" borderId="1" xfId="0" applyFont="1" applyFill="1" applyBorder="1" applyAlignment="1">
      <alignment horizontal="center" vertical="center"/>
    </xf>
    <xf numFmtId="0" fontId="116" fillId="13" borderId="1" xfId="0" applyFont="1" applyFill="1" applyBorder="1" applyAlignment="1">
      <alignment horizontal="center" vertical="center"/>
    </xf>
    <xf numFmtId="0" fontId="75" fillId="28" borderId="20" xfId="0" applyFont="1" applyFill="1" applyBorder="1" applyAlignment="1"/>
    <xf numFmtId="0" fontId="112" fillId="28" borderId="19" xfId="0" applyFont="1" applyFill="1" applyBorder="1" applyAlignment="1">
      <alignment vertical="center"/>
    </xf>
    <xf numFmtId="0" fontId="29" fillId="28" borderId="9" xfId="0" applyFont="1" applyFill="1" applyBorder="1" applyAlignment="1">
      <alignment horizontal="right"/>
    </xf>
    <xf numFmtId="0" fontId="74" fillId="28" borderId="23" xfId="0" applyFont="1" applyFill="1" applyBorder="1" applyAlignment="1">
      <alignment horizontal="left" vertical="top"/>
    </xf>
    <xf numFmtId="0" fontId="113" fillId="28" borderId="4" xfId="0" applyFont="1" applyFill="1" applyBorder="1" applyAlignment="1">
      <alignment vertical="top"/>
    </xf>
    <xf numFmtId="0" fontId="11" fillId="28" borderId="15" xfId="0" applyFont="1" applyFill="1" applyBorder="1" applyAlignment="1">
      <alignment wrapText="1"/>
    </xf>
    <xf numFmtId="0" fontId="28" fillId="28" borderId="18" xfId="0" applyFont="1" applyFill="1" applyBorder="1" applyAlignment="1">
      <alignment wrapText="1"/>
    </xf>
    <xf numFmtId="0" fontId="11" fillId="29" borderId="8" xfId="0" applyFont="1" applyFill="1" applyBorder="1" applyAlignment="1">
      <alignment wrapText="1"/>
    </xf>
    <xf numFmtId="0" fontId="28" fillId="29" borderId="9" xfId="0" applyFont="1" applyFill="1" applyBorder="1" applyAlignment="1">
      <alignment wrapText="1"/>
    </xf>
    <xf numFmtId="0" fontId="74" fillId="29" borderId="7" xfId="0" applyFont="1" applyFill="1" applyBorder="1" applyAlignment="1">
      <alignment horizontal="left" vertical="top"/>
    </xf>
    <xf numFmtId="0" fontId="14" fillId="29" borderId="4" xfId="0" applyFont="1" applyFill="1" applyBorder="1" applyAlignment="1"/>
    <xf numFmtId="0" fontId="28" fillId="29" borderId="18" xfId="0" applyFont="1" applyFill="1" applyBorder="1" applyAlignment="1">
      <alignment horizontal="right" wrapText="1"/>
    </xf>
    <xf numFmtId="0" fontId="74" fillId="29" borderId="21" xfId="0" applyFont="1" applyFill="1" applyBorder="1" applyAlignment="1">
      <alignment horizontal="left" vertical="center"/>
    </xf>
    <xf numFmtId="0" fontId="74" fillId="28" borderId="14" xfId="0" applyFont="1" applyFill="1" applyBorder="1" applyAlignment="1">
      <alignment horizontal="left" vertical="center"/>
    </xf>
    <xf numFmtId="0" fontId="68" fillId="8" borderId="73" xfId="0" applyFont="1" applyFill="1" applyBorder="1" applyAlignment="1">
      <alignment vertical="center"/>
    </xf>
    <xf numFmtId="0" fontId="71" fillId="8" borderId="73" xfId="0" applyFont="1" applyFill="1" applyBorder="1" applyAlignment="1"/>
    <xf numFmtId="0" fontId="72" fillId="8" borderId="73" xfId="0" applyFont="1" applyFill="1" applyBorder="1" applyAlignment="1">
      <alignment vertical="center"/>
    </xf>
    <xf numFmtId="0" fontId="71" fillId="8" borderId="74" xfId="0" applyFont="1" applyFill="1" applyBorder="1" applyAlignment="1">
      <alignment horizontal="left" vertical="center" wrapText="1"/>
    </xf>
    <xf numFmtId="0" fontId="72" fillId="8" borderId="74" xfId="0" applyFont="1" applyFill="1" applyBorder="1" applyAlignment="1">
      <alignment vertical="top"/>
    </xf>
    <xf numFmtId="0" fontId="68" fillId="8" borderId="74" xfId="0" applyFont="1" applyFill="1" applyBorder="1" applyAlignment="1">
      <alignment vertical="top"/>
    </xf>
    <xf numFmtId="0" fontId="62" fillId="7" borderId="75" xfId="0" applyFont="1" applyFill="1" applyBorder="1" applyAlignment="1">
      <alignment horizontal="center" vertical="center"/>
    </xf>
    <xf numFmtId="0" fontId="46" fillId="7" borderId="72" xfId="0" applyFont="1" applyFill="1" applyBorder="1" applyAlignment="1">
      <alignment horizontal="center" vertical="center"/>
    </xf>
    <xf numFmtId="0" fontId="5" fillId="3" borderId="72" xfId="0" applyFont="1" applyFill="1" applyBorder="1" applyAlignment="1"/>
    <xf numFmtId="0" fontId="5" fillId="3" borderId="72" xfId="0" applyFont="1" applyFill="1" applyBorder="1" applyAlignment="1">
      <alignment horizontal="center"/>
    </xf>
    <xf numFmtId="0" fontId="68" fillId="11" borderId="84" xfId="0" applyFont="1" applyFill="1" applyBorder="1" applyAlignment="1">
      <alignment vertical="center"/>
    </xf>
    <xf numFmtId="0" fontId="71" fillId="8" borderId="85" xfId="0" applyFont="1" applyFill="1" applyBorder="1" applyAlignment="1">
      <alignment horizontal="left" vertical="center" wrapText="1"/>
    </xf>
    <xf numFmtId="0" fontId="73" fillId="11" borderId="84" xfId="0" applyFont="1" applyFill="1" applyBorder="1" applyAlignment="1">
      <alignment horizontal="right" vertical="top"/>
    </xf>
    <xf numFmtId="0" fontId="72" fillId="8" borderId="85" xfId="0" applyFont="1" applyFill="1" applyBorder="1" applyAlignment="1">
      <alignment horizontal="center"/>
    </xf>
    <xf numFmtId="0" fontId="73" fillId="11" borderId="84" xfId="0" applyFont="1" applyFill="1" applyBorder="1" applyAlignment="1">
      <alignment horizontal="right"/>
    </xf>
    <xf numFmtId="0" fontId="72" fillId="8" borderId="85" xfId="0" applyFont="1" applyFill="1" applyBorder="1" applyAlignment="1">
      <alignment horizontal="center" vertical="center"/>
    </xf>
    <xf numFmtId="0" fontId="71" fillId="8" borderId="85" xfId="0" applyFont="1" applyFill="1" applyBorder="1" applyAlignment="1">
      <alignment horizontal="left" wrapText="1"/>
    </xf>
    <xf numFmtId="0" fontId="77" fillId="3" borderId="5" xfId="0" applyFont="1" applyFill="1" applyBorder="1" applyAlignment="1">
      <alignment vertical="center" wrapText="1"/>
    </xf>
    <xf numFmtId="0" fontId="0" fillId="24" borderId="0" xfId="0" applyFill="1" applyAlignment="1">
      <alignment vertical="center"/>
    </xf>
    <xf numFmtId="0" fontId="19" fillId="8" borderId="73" xfId="0" applyFont="1" applyFill="1" applyBorder="1" applyAlignment="1">
      <alignment vertical="center"/>
    </xf>
    <xf numFmtId="0" fontId="11" fillId="8" borderId="73" xfId="0" applyFont="1" applyFill="1" applyBorder="1" applyAlignment="1"/>
    <xf numFmtId="0" fontId="15" fillId="8" borderId="73" xfId="0" applyFont="1" applyFill="1" applyBorder="1" applyAlignment="1">
      <alignment vertical="center"/>
    </xf>
    <xf numFmtId="0" fontId="11" fillId="8" borderId="74" xfId="0" applyFont="1" applyFill="1" applyBorder="1" applyAlignment="1">
      <alignment horizontal="left" vertical="center" wrapText="1"/>
    </xf>
    <xf numFmtId="0" fontId="15" fillId="8" borderId="74" xfId="0" applyFont="1" applyFill="1" applyBorder="1" applyAlignment="1">
      <alignment vertical="top"/>
    </xf>
    <xf numFmtId="0" fontId="19" fillId="8" borderId="74" xfId="0" applyFont="1" applyFill="1" applyBorder="1" applyAlignment="1">
      <alignment vertical="top"/>
    </xf>
    <xf numFmtId="0" fontId="21" fillId="7" borderId="72" xfId="0" applyFont="1" applyFill="1" applyBorder="1" applyAlignment="1">
      <alignment horizontal="right" vertical="center"/>
    </xf>
    <xf numFmtId="0" fontId="62" fillId="7" borderId="72" xfId="0" applyFont="1" applyFill="1" applyBorder="1" applyAlignment="1">
      <alignment horizontal="center" vertical="center"/>
    </xf>
    <xf numFmtId="0" fontId="21" fillId="7" borderId="72" xfId="0" applyFont="1" applyFill="1" applyBorder="1" applyAlignment="1">
      <alignment horizontal="center" vertical="center"/>
    </xf>
    <xf numFmtId="0" fontId="5" fillId="3" borderId="72" xfId="0" applyFont="1" applyFill="1" applyBorder="1" applyAlignment="1">
      <alignment vertical="center"/>
    </xf>
    <xf numFmtId="0" fontId="5" fillId="3" borderId="72" xfId="0" applyFont="1" applyFill="1" applyBorder="1" applyAlignment="1">
      <alignment horizontal="center" vertical="center"/>
    </xf>
    <xf numFmtId="0" fontId="19" fillId="11" borderId="84" xfId="0" applyFont="1" applyFill="1" applyBorder="1" applyAlignment="1">
      <alignment vertical="center"/>
    </xf>
    <xf numFmtId="0" fontId="11" fillId="8" borderId="85" xfId="0" applyFont="1" applyFill="1" applyBorder="1" applyAlignment="1">
      <alignment horizontal="left" vertical="center" wrapText="1"/>
    </xf>
    <xf numFmtId="0" fontId="16" fillId="11" borderId="84" xfId="0" applyFont="1" applyFill="1" applyBorder="1" applyAlignment="1">
      <alignment horizontal="right"/>
    </xf>
    <xf numFmtId="0" fontId="15" fillId="8" borderId="85" xfId="0" applyFont="1" applyFill="1" applyBorder="1" applyAlignment="1"/>
    <xf numFmtId="0" fontId="16" fillId="11" borderId="84" xfId="0" applyFont="1" applyFill="1" applyBorder="1" applyAlignment="1">
      <alignment horizontal="center" vertical="center"/>
    </xf>
    <xf numFmtId="0" fontId="15" fillId="8" borderId="85" xfId="0" applyFont="1" applyFill="1" applyBorder="1" applyAlignment="1">
      <alignment vertical="center"/>
    </xf>
    <xf numFmtId="0" fontId="11" fillId="8" borderId="85" xfId="0" applyFont="1" applyFill="1" applyBorder="1" applyAlignment="1">
      <alignment horizontal="left" wrapText="1"/>
    </xf>
    <xf numFmtId="2" fontId="0" fillId="0" borderId="0" xfId="0" applyNumberFormat="1"/>
    <xf numFmtId="0" fontId="0" fillId="2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0" borderId="0" xfId="0" applyAlignment="1">
      <alignment horizontal="center"/>
    </xf>
    <xf numFmtId="0" fontId="128" fillId="0" borderId="0" xfId="0" applyFont="1"/>
    <xf numFmtId="0" fontId="128" fillId="0" borderId="13" xfId="0" applyFont="1" applyBorder="1" applyAlignment="1">
      <alignment horizontal="center"/>
    </xf>
    <xf numFmtId="0" fontId="129" fillId="0" borderId="3" xfId="0" applyFont="1" applyFill="1" applyBorder="1" applyAlignment="1">
      <alignment horizontal="center"/>
    </xf>
    <xf numFmtId="0" fontId="130" fillId="16" borderId="3" xfId="0" applyFont="1" applyFill="1" applyBorder="1" applyAlignment="1">
      <alignment horizontal="center"/>
    </xf>
    <xf numFmtId="0" fontId="131" fillId="16" borderId="3" xfId="0" applyFont="1" applyFill="1" applyBorder="1" applyAlignment="1">
      <alignment horizontal="center"/>
    </xf>
    <xf numFmtId="0" fontId="132" fillId="0" borderId="3" xfId="0" applyFont="1" applyFill="1" applyBorder="1" applyAlignment="1">
      <alignment horizontal="center"/>
    </xf>
    <xf numFmtId="0" fontId="129" fillId="0" borderId="0" xfId="0" applyFont="1" applyFill="1" applyBorder="1" applyAlignment="1">
      <alignment horizontal="center"/>
    </xf>
    <xf numFmtId="0" fontId="133" fillId="14" borderId="0" xfId="0" applyFont="1" applyFill="1" applyBorder="1" applyAlignment="1">
      <alignment horizontal="center"/>
    </xf>
    <xf numFmtId="0" fontId="131" fillId="14" borderId="0" xfId="0" applyFont="1" applyFill="1" applyBorder="1" applyAlignment="1">
      <alignment horizontal="center"/>
    </xf>
    <xf numFmtId="0" fontId="134" fillId="0" borderId="0" xfId="0" applyFont="1" applyFill="1" applyBorder="1" applyAlignment="1">
      <alignment horizontal="center"/>
    </xf>
    <xf numFmtId="0" fontId="135" fillId="14" borderId="0" xfId="0" applyFont="1" applyFill="1" applyBorder="1" applyAlignment="1">
      <alignment horizontal="center"/>
    </xf>
    <xf numFmtId="0" fontId="136" fillId="0" borderId="0" xfId="0" applyFont="1" applyFill="1" applyBorder="1" applyAlignment="1">
      <alignment horizontal="center"/>
    </xf>
    <xf numFmtId="0" fontId="129" fillId="0" borderId="13" xfId="0" applyFont="1" applyFill="1" applyBorder="1" applyAlignment="1">
      <alignment horizontal="center"/>
    </xf>
    <xf numFmtId="0" fontId="137" fillId="18" borderId="13" xfId="0" applyFont="1" applyFill="1" applyBorder="1" applyAlignment="1">
      <alignment horizontal="center"/>
    </xf>
    <xf numFmtId="0" fontId="131" fillId="18" borderId="13" xfId="0" applyFont="1" applyFill="1" applyBorder="1" applyAlignment="1">
      <alignment horizontal="center"/>
    </xf>
    <xf numFmtId="0" fontId="138" fillId="0" borderId="13" xfId="0" applyFont="1" applyFill="1" applyBorder="1" applyAlignment="1">
      <alignment horizontal="center"/>
    </xf>
    <xf numFmtId="0" fontId="139" fillId="17" borderId="3" xfId="0" applyFont="1" applyFill="1" applyBorder="1" applyAlignment="1">
      <alignment horizontal="center"/>
    </xf>
    <xf numFmtId="0" fontId="131" fillId="17" borderId="3" xfId="0" applyFont="1" applyFill="1" applyBorder="1" applyAlignment="1">
      <alignment horizontal="center"/>
    </xf>
    <xf numFmtId="0" fontId="140" fillId="0" borderId="3" xfId="0" applyFont="1" applyFill="1" applyBorder="1" applyAlignment="1">
      <alignment horizontal="center"/>
    </xf>
    <xf numFmtId="0" fontId="141" fillId="15" borderId="0" xfId="0" applyFont="1" applyFill="1" applyBorder="1" applyAlignment="1">
      <alignment horizontal="center"/>
    </xf>
    <xf numFmtId="0" fontId="131" fillId="15" borderId="0" xfId="0" applyFont="1" applyFill="1" applyBorder="1" applyAlignment="1">
      <alignment horizontal="center"/>
    </xf>
    <xf numFmtId="0" fontId="142" fillId="0" borderId="0" xfId="0" applyFont="1" applyFill="1" applyBorder="1" applyAlignment="1">
      <alignment horizontal="center"/>
    </xf>
    <xf numFmtId="0" fontId="143" fillId="19" borderId="13" xfId="0" applyFont="1" applyFill="1" applyBorder="1" applyAlignment="1">
      <alignment horizontal="center"/>
    </xf>
    <xf numFmtId="0" fontId="131" fillId="19" borderId="13" xfId="0" applyFont="1" applyFill="1" applyBorder="1" applyAlignment="1">
      <alignment horizontal="center"/>
    </xf>
    <xf numFmtId="0" fontId="144" fillId="0" borderId="13" xfId="0" applyFont="1" applyFill="1" applyBorder="1" applyAlignment="1">
      <alignment horizontal="center"/>
    </xf>
    <xf numFmtId="0" fontId="145" fillId="12" borderId="3" xfId="0" applyFont="1" applyFill="1" applyBorder="1" applyAlignment="1">
      <alignment horizontal="center"/>
    </xf>
    <xf numFmtId="0" fontId="131" fillId="12" borderId="3" xfId="0" applyFont="1" applyFill="1" applyBorder="1" applyAlignment="1">
      <alignment horizontal="center"/>
    </xf>
    <xf numFmtId="0" fontId="146" fillId="0" borderId="3" xfId="0" applyFont="1" applyFill="1" applyBorder="1" applyAlignment="1">
      <alignment horizontal="center"/>
    </xf>
    <xf numFmtId="0" fontId="147" fillId="13" borderId="13" xfId="0" applyFont="1" applyFill="1" applyBorder="1" applyAlignment="1">
      <alignment horizontal="center"/>
    </xf>
    <xf numFmtId="0" fontId="131" fillId="13" borderId="13" xfId="0" applyFont="1" applyFill="1" applyBorder="1" applyAlignment="1">
      <alignment horizontal="center"/>
    </xf>
    <xf numFmtId="0" fontId="148" fillId="0" borderId="13" xfId="0" applyFont="1" applyFill="1" applyBorder="1" applyAlignment="1">
      <alignment horizontal="center"/>
    </xf>
    <xf numFmtId="0" fontId="128" fillId="0" borderId="12" xfId="0" applyFont="1" applyBorder="1" applyAlignment="1">
      <alignment horizontal="center" vertical="center"/>
    </xf>
    <xf numFmtId="0" fontId="129" fillId="0" borderId="94" xfId="0" applyFont="1" applyFill="1" applyBorder="1" applyAlignment="1">
      <alignment horizontal="center"/>
    </xf>
    <xf numFmtId="0" fontId="149" fillId="20" borderId="94" xfId="0" applyFont="1" applyFill="1" applyBorder="1" applyAlignment="1">
      <alignment horizontal="center"/>
    </xf>
    <xf numFmtId="0" fontId="131" fillId="20" borderId="94" xfId="0" applyFont="1" applyFill="1" applyBorder="1" applyAlignment="1">
      <alignment horizontal="center"/>
    </xf>
    <xf numFmtId="0" fontId="150" fillId="0" borderId="94" xfId="0" applyFont="1" applyFill="1" applyBorder="1" applyAlignment="1">
      <alignment horizontal="center"/>
    </xf>
    <xf numFmtId="0" fontId="128" fillId="0" borderId="0" xfId="0" applyFont="1" applyAlignment="1">
      <alignment vertical="center" textRotation="90"/>
    </xf>
    <xf numFmtId="0" fontId="15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51" fillId="0" borderId="0" xfId="0" applyFont="1" applyFill="1" applyAlignment="1">
      <alignment horizontal="center"/>
    </xf>
    <xf numFmtId="0" fontId="151" fillId="0" borderId="0" xfId="0" quotePrefix="1" applyFont="1" applyAlignment="1">
      <alignment horizontal="center"/>
    </xf>
    <xf numFmtId="0" fontId="152" fillId="30" borderId="0" xfId="0" applyFont="1" applyFill="1" applyAlignment="1">
      <alignment horizontal="center"/>
    </xf>
    <xf numFmtId="0" fontId="152" fillId="31" borderId="0" xfId="0" applyFont="1" applyFill="1" applyAlignment="1">
      <alignment horizontal="center"/>
    </xf>
    <xf numFmtId="0" fontId="152" fillId="34" borderId="0" xfId="0" applyFont="1" applyFill="1" applyAlignment="1">
      <alignment horizontal="center"/>
    </xf>
    <xf numFmtId="0" fontId="152" fillId="35" borderId="0" xfId="0" applyFont="1" applyFill="1" applyAlignment="1">
      <alignment horizontal="center"/>
    </xf>
    <xf numFmtId="0" fontId="152" fillId="51" borderId="0" xfId="0" applyFont="1" applyFill="1" applyAlignment="1">
      <alignment horizontal="center"/>
    </xf>
    <xf numFmtId="0" fontId="152" fillId="52" borderId="0" xfId="0" applyFont="1" applyFill="1" applyAlignment="1">
      <alignment horizontal="center"/>
    </xf>
    <xf numFmtId="0" fontId="152" fillId="32" borderId="0" xfId="0" applyFont="1" applyFill="1" applyAlignment="1">
      <alignment horizontal="center"/>
    </xf>
    <xf numFmtId="0" fontId="152" fillId="36" borderId="0" xfId="0" applyFont="1" applyFill="1" applyAlignment="1">
      <alignment horizontal="center"/>
    </xf>
    <xf numFmtId="0" fontId="152" fillId="33" borderId="0" xfId="0" applyFont="1" applyFill="1" applyAlignment="1">
      <alignment horizontal="center"/>
    </xf>
    <xf numFmtId="0" fontId="152" fillId="37" borderId="0" xfId="0" applyFont="1" applyFill="1" applyAlignment="1">
      <alignment horizontal="center"/>
    </xf>
    <xf numFmtId="0" fontId="152" fillId="41" borderId="0" xfId="0" applyFont="1" applyFill="1" applyAlignment="1">
      <alignment horizontal="center"/>
    </xf>
    <xf numFmtId="0" fontId="152" fillId="40" borderId="0" xfId="0" applyFont="1" applyFill="1" applyAlignment="1">
      <alignment horizontal="center"/>
    </xf>
    <xf numFmtId="0" fontId="152" fillId="39" borderId="0" xfId="0" applyFont="1" applyFill="1" applyAlignment="1">
      <alignment horizontal="center"/>
    </xf>
    <xf numFmtId="0" fontId="152" fillId="38" borderId="0" xfId="0" applyFont="1" applyFill="1" applyAlignment="1">
      <alignment horizontal="center"/>
    </xf>
    <xf numFmtId="0" fontId="152" fillId="44" borderId="0" xfId="0" applyFont="1" applyFill="1" applyAlignment="1">
      <alignment horizontal="center"/>
    </xf>
    <xf numFmtId="0" fontId="152" fillId="45" borderId="0" xfId="0" applyFont="1" applyFill="1" applyAlignment="1">
      <alignment horizontal="center"/>
    </xf>
    <xf numFmtId="0" fontId="152" fillId="46" borderId="0" xfId="0" applyFont="1" applyFill="1" applyAlignment="1">
      <alignment horizontal="center"/>
    </xf>
    <xf numFmtId="0" fontId="153" fillId="56" borderId="0" xfId="0" applyFont="1" applyFill="1" applyAlignment="1">
      <alignment horizontal="center"/>
    </xf>
    <xf numFmtId="0" fontId="131" fillId="56" borderId="0" xfId="0" applyFont="1" applyFill="1" applyAlignment="1">
      <alignment horizontal="center"/>
    </xf>
    <xf numFmtId="0" fontId="154" fillId="0" borderId="0" xfId="0" applyFont="1" applyFill="1" applyAlignment="1">
      <alignment horizontal="center"/>
    </xf>
    <xf numFmtId="0" fontId="155" fillId="55" borderId="0" xfId="0" applyFont="1" applyFill="1" applyAlignment="1">
      <alignment horizontal="center"/>
    </xf>
    <xf numFmtId="0" fontId="131" fillId="55" borderId="0" xfId="0" applyFont="1" applyFill="1" applyAlignment="1">
      <alignment horizontal="center"/>
    </xf>
    <xf numFmtId="0" fontId="156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51" fillId="43" borderId="0" xfId="0" applyFont="1" applyFill="1" applyAlignment="1">
      <alignment horizontal="center"/>
    </xf>
    <xf numFmtId="0" fontId="152" fillId="43" borderId="0" xfId="0" applyFont="1" applyFill="1" applyAlignment="1">
      <alignment horizontal="center"/>
    </xf>
    <xf numFmtId="0" fontId="151" fillId="47" borderId="0" xfId="0" applyFont="1" applyFill="1" applyAlignment="1">
      <alignment horizontal="center"/>
    </xf>
    <xf numFmtId="0" fontId="152" fillId="47" borderId="0" xfId="0" applyFont="1" applyFill="1" applyAlignment="1">
      <alignment horizontal="center"/>
    </xf>
    <xf numFmtId="0" fontId="151" fillId="48" borderId="0" xfId="0" applyFont="1" applyFill="1" applyAlignment="1">
      <alignment horizontal="center"/>
    </xf>
    <xf numFmtId="0" fontId="152" fillId="48" borderId="0" xfId="0" applyFont="1" applyFill="1" applyAlignment="1">
      <alignment horizontal="center"/>
    </xf>
    <xf numFmtId="0" fontId="151" fillId="49" borderId="0" xfId="0" applyFont="1" applyFill="1" applyAlignment="1">
      <alignment horizontal="center"/>
    </xf>
    <xf numFmtId="0" fontId="152" fillId="49" borderId="0" xfId="0" applyFont="1" applyFill="1" applyAlignment="1">
      <alignment horizontal="center"/>
    </xf>
    <xf numFmtId="0" fontId="151" fillId="42" borderId="0" xfId="0" applyFont="1" applyFill="1" applyAlignment="1">
      <alignment horizontal="center"/>
    </xf>
    <xf numFmtId="0" fontId="152" fillId="42" borderId="0" xfId="0" applyFont="1" applyFill="1" applyAlignment="1">
      <alignment horizontal="center"/>
    </xf>
    <xf numFmtId="0" fontId="151" fillId="50" borderId="0" xfId="0" applyFont="1" applyFill="1" applyAlignment="1">
      <alignment horizontal="center"/>
    </xf>
    <xf numFmtId="0" fontId="152" fillId="50" borderId="0" xfId="0" applyFont="1" applyFill="1" applyAlignment="1">
      <alignment horizontal="center"/>
    </xf>
    <xf numFmtId="0" fontId="127" fillId="0" borderId="13" xfId="0" applyFont="1" applyBorder="1"/>
    <xf numFmtId="0" fontId="160" fillId="41" borderId="0" xfId="0" applyFont="1" applyFill="1" applyAlignment="1">
      <alignment horizontal="center"/>
    </xf>
    <xf numFmtId="0" fontId="162" fillId="2" borderId="1" xfId="0" applyFont="1" applyFill="1" applyBorder="1" applyAlignment="1">
      <alignment horizontal="center" vertical="center"/>
    </xf>
    <xf numFmtId="0" fontId="163" fillId="9" borderId="0" xfId="0" applyFont="1" applyFill="1" applyBorder="1" applyAlignment="1">
      <alignment horizontal="left" vertical="center"/>
    </xf>
    <xf numFmtId="0" fontId="163" fillId="24" borderId="22" xfId="0" applyFont="1" applyFill="1" applyBorder="1" applyAlignment="1">
      <alignment horizontal="left" vertical="center"/>
    </xf>
    <xf numFmtId="0" fontId="163" fillId="24" borderId="0" xfId="0" applyFont="1" applyFill="1" applyBorder="1" applyAlignment="1">
      <alignment horizontal="left" vertical="center"/>
    </xf>
    <xf numFmtId="0" fontId="163" fillId="2" borderId="22" xfId="0" applyFont="1" applyFill="1" applyBorder="1" applyAlignment="1">
      <alignment horizontal="left" vertical="center"/>
    </xf>
    <xf numFmtId="0" fontId="161" fillId="3" borderId="0" xfId="0" applyFont="1" applyFill="1"/>
    <xf numFmtId="0" fontId="161" fillId="3" borderId="5" xfId="0" applyFont="1" applyFill="1" applyBorder="1"/>
    <xf numFmtId="0" fontId="165" fillId="9" borderId="0" xfId="0" applyFont="1" applyFill="1" applyBorder="1" applyAlignment="1">
      <alignment horizontal="center" vertical="center"/>
    </xf>
    <xf numFmtId="0" fontId="165" fillId="3" borderId="5" xfId="0" applyFont="1" applyFill="1" applyBorder="1"/>
    <xf numFmtId="0" fontId="101" fillId="5" borderId="3" xfId="0" applyFont="1" applyFill="1" applyBorder="1" applyAlignment="1">
      <alignment horizontal="left" vertical="center" wrapText="1"/>
    </xf>
    <xf numFmtId="0" fontId="165" fillId="5" borderId="3" xfId="0" applyFont="1" applyFill="1" applyBorder="1"/>
    <xf numFmtId="0" fontId="165" fillId="5" borderId="0" xfId="0" applyFont="1" applyFill="1" applyBorder="1"/>
    <xf numFmtId="0" fontId="101" fillId="5" borderId="0" xfId="0" applyFont="1" applyFill="1" applyBorder="1" applyAlignment="1">
      <alignment horizontal="center" vertical="top"/>
    </xf>
    <xf numFmtId="0" fontId="166" fillId="3" borderId="22" xfId="0" applyFont="1" applyFill="1" applyBorder="1" applyAlignment="1">
      <alignment horizontal="left" vertical="top"/>
    </xf>
    <xf numFmtId="0" fontId="165" fillId="3" borderId="0" xfId="0" applyFont="1" applyFill="1"/>
    <xf numFmtId="0" fontId="110" fillId="7" borderId="0" xfId="0" applyFont="1" applyFill="1" applyBorder="1" applyAlignment="1">
      <alignment horizontal="center" vertical="center"/>
    </xf>
    <xf numFmtId="0" fontId="161" fillId="9" borderId="0" xfId="0" applyFont="1" applyFill="1" applyBorder="1"/>
    <xf numFmtId="0" fontId="101" fillId="5" borderId="22" xfId="0" applyFont="1" applyFill="1" applyBorder="1" applyAlignment="1">
      <alignment vertical="top" wrapText="1"/>
    </xf>
    <xf numFmtId="0" fontId="101" fillId="5" borderId="0" xfId="0" applyFont="1" applyFill="1" applyBorder="1" applyAlignment="1">
      <alignment vertical="top" wrapText="1"/>
    </xf>
    <xf numFmtId="0" fontId="167" fillId="12" borderId="1" xfId="0" applyFont="1" applyFill="1" applyBorder="1" applyAlignment="1">
      <alignment horizontal="center" vertical="center"/>
    </xf>
    <xf numFmtId="0" fontId="169" fillId="13" borderId="1" xfId="0" applyFont="1" applyFill="1" applyBorder="1" applyAlignment="1">
      <alignment horizontal="center" vertical="center"/>
    </xf>
    <xf numFmtId="0" fontId="170" fillId="5" borderId="0" xfId="0" applyFont="1" applyFill="1" applyBorder="1" applyAlignment="1">
      <alignment horizontal="center"/>
    </xf>
    <xf numFmtId="0" fontId="101" fillId="3" borderId="22" xfId="0" applyFont="1" applyFill="1" applyBorder="1" applyAlignment="1">
      <alignment vertical="top" wrapText="1"/>
    </xf>
    <xf numFmtId="0" fontId="171" fillId="7" borderId="0" xfId="0" applyFont="1" applyFill="1" applyBorder="1" applyAlignment="1">
      <alignment horizontal="center" vertical="center"/>
    </xf>
    <xf numFmtId="0" fontId="101" fillId="5" borderId="22" xfId="0" applyFont="1" applyFill="1" applyBorder="1" applyAlignment="1">
      <alignment textRotation="90" wrapText="1"/>
    </xf>
    <xf numFmtId="0" fontId="110" fillId="5" borderId="0" xfId="0" applyFont="1" applyFill="1" applyBorder="1" applyAlignment="1">
      <alignment horizontal="center" vertical="center"/>
    </xf>
    <xf numFmtId="0" fontId="168" fillId="5" borderId="16" xfId="0" applyFont="1" applyFill="1" applyBorder="1" applyAlignment="1">
      <alignment vertical="center"/>
    </xf>
    <xf numFmtId="0" fontId="168" fillId="5" borderId="0" xfId="0" applyFont="1" applyFill="1" applyBorder="1" applyAlignment="1">
      <alignment horizontal="center" vertical="center"/>
    </xf>
    <xf numFmtId="0" fontId="101" fillId="5" borderId="0" xfId="0" applyFont="1" applyFill="1" applyBorder="1" applyAlignment="1">
      <alignment horizontal="right" vertical="center" textRotation="90"/>
    </xf>
    <xf numFmtId="0" fontId="174" fillId="28" borderId="14" xfId="0" applyFont="1" applyFill="1" applyBorder="1" applyAlignment="1">
      <alignment horizontal="left" vertical="center"/>
    </xf>
    <xf numFmtId="0" fontId="104" fillId="28" borderId="20" xfId="0" applyFont="1" applyFill="1" applyBorder="1" applyAlignment="1"/>
    <xf numFmtId="0" fontId="174" fillId="29" borderId="21" xfId="0" applyFont="1" applyFill="1" applyBorder="1" applyAlignment="1">
      <alignment horizontal="left" vertical="center"/>
    </xf>
    <xf numFmtId="0" fontId="175" fillId="26" borderId="0" xfId="0" applyFont="1" applyFill="1" applyBorder="1" applyAlignment="1">
      <alignment horizontal="center" vertical="center" textRotation="90"/>
    </xf>
    <xf numFmtId="0" fontId="177" fillId="28" borderId="19" xfId="0" applyFont="1" applyFill="1" applyBorder="1" applyAlignment="1">
      <alignment vertical="center"/>
    </xf>
    <xf numFmtId="0" fontId="101" fillId="5" borderId="0" xfId="0" applyFont="1" applyFill="1" applyBorder="1" applyAlignment="1">
      <alignment horizontal="right" textRotation="90"/>
    </xf>
    <xf numFmtId="0" fontId="174" fillId="28" borderId="23" xfId="0" applyFont="1" applyFill="1" applyBorder="1" applyAlignment="1">
      <alignment horizontal="left" vertical="top"/>
    </xf>
    <xf numFmtId="0" fontId="179" fillId="28" borderId="4" xfId="0" applyFont="1" applyFill="1" applyBorder="1" applyAlignment="1">
      <alignment vertical="top"/>
    </xf>
    <xf numFmtId="0" fontId="174" fillId="29" borderId="7" xfId="0" applyFont="1" applyFill="1" applyBorder="1" applyAlignment="1">
      <alignment horizontal="left" vertical="top"/>
    </xf>
    <xf numFmtId="0" fontId="180" fillId="29" borderId="4" xfId="0" applyFont="1" applyFill="1" applyBorder="1" applyAlignment="1"/>
    <xf numFmtId="0" fontId="161" fillId="7" borderId="0" xfId="0" applyFont="1" applyFill="1" applyBorder="1" applyAlignment="1">
      <alignment horizontal="center" vertical="center"/>
    </xf>
    <xf numFmtId="0" fontId="181" fillId="29" borderId="17" xfId="0" applyFont="1" applyFill="1" applyBorder="1" applyAlignment="1"/>
    <xf numFmtId="0" fontId="161" fillId="11" borderId="0" xfId="0" applyFont="1" applyFill="1" applyBorder="1"/>
    <xf numFmtId="0" fontId="101" fillId="5" borderId="0" xfId="0" applyFont="1" applyFill="1" applyAlignment="1">
      <alignment horizontal="center" vertical="center" wrapText="1"/>
    </xf>
    <xf numFmtId="0" fontId="182" fillId="5" borderId="0" xfId="0" applyFont="1" applyFill="1" applyBorder="1" applyAlignment="1"/>
    <xf numFmtId="0" fontId="161" fillId="9" borderId="0" xfId="0" applyFont="1" applyFill="1" applyAlignment="1">
      <alignment horizontal="center" vertical="center"/>
    </xf>
    <xf numFmtId="0" fontId="110" fillId="11" borderId="0" xfId="0" applyFont="1" applyFill="1" applyBorder="1"/>
    <xf numFmtId="0" fontId="182" fillId="5" borderId="13" xfId="0" applyFont="1" applyFill="1" applyBorder="1" applyAlignment="1"/>
    <xf numFmtId="0" fontId="161" fillId="3" borderId="7" xfId="0" applyFont="1" applyFill="1" applyBorder="1"/>
    <xf numFmtId="0" fontId="161" fillId="3" borderId="0" xfId="0" applyFont="1" applyFill="1" applyBorder="1"/>
    <xf numFmtId="0" fontId="101" fillId="3" borderId="0" xfId="0" applyFont="1" applyFill="1" applyBorder="1" applyAlignment="1"/>
    <xf numFmtId="0" fontId="101" fillId="3" borderId="0" xfId="0" applyFont="1" applyFill="1" applyBorder="1" applyAlignment="1">
      <alignment horizontal="center"/>
    </xf>
    <xf numFmtId="0" fontId="104" fillId="3" borderId="0" xfId="0" applyFont="1" applyFill="1" applyBorder="1" applyAlignment="1">
      <alignment vertical="center"/>
    </xf>
    <xf numFmtId="0" fontId="104" fillId="3" borderId="72" xfId="0" applyFont="1" applyFill="1" applyBorder="1" applyAlignment="1"/>
    <xf numFmtId="0" fontId="104" fillId="3" borderId="72" xfId="0" applyFont="1" applyFill="1" applyBorder="1" applyAlignment="1">
      <alignment horizontal="center"/>
    </xf>
    <xf numFmtId="0" fontId="164" fillId="3" borderId="72" xfId="0" applyFont="1" applyFill="1" applyBorder="1" applyAlignment="1"/>
    <xf numFmtId="0" fontId="104" fillId="3" borderId="0" xfId="0" applyFont="1" applyFill="1" applyBorder="1"/>
    <xf numFmtId="0" fontId="110" fillId="3" borderId="6" xfId="0" applyFont="1" applyFill="1" applyBorder="1" applyAlignment="1">
      <alignment vertical="center"/>
    </xf>
    <xf numFmtId="0" fontId="110" fillId="3" borderId="13" xfId="0" applyFont="1" applyFill="1" applyBorder="1" applyAlignment="1">
      <alignment vertical="center"/>
    </xf>
    <xf numFmtId="0" fontId="161" fillId="3" borderId="13" xfId="0" applyFont="1" applyFill="1" applyBorder="1"/>
    <xf numFmtId="0" fontId="104" fillId="3" borderId="13" xfId="0" applyFont="1" applyFill="1" applyBorder="1"/>
    <xf numFmtId="0" fontId="24" fillId="24" borderId="7" xfId="0" applyFont="1" applyFill="1" applyBorder="1"/>
    <xf numFmtId="0" fontId="24" fillId="24" borderId="3" xfId="0" applyFont="1" applyFill="1" applyBorder="1"/>
    <xf numFmtId="0" fontId="24" fillId="2" borderId="3" xfId="0" applyFont="1" applyFill="1" applyBorder="1"/>
    <xf numFmtId="0" fontId="63" fillId="24" borderId="22" xfId="0" applyFont="1" applyFill="1" applyBorder="1" applyAlignment="1">
      <alignment horizontal="left"/>
    </xf>
    <xf numFmtId="0" fontId="63" fillId="24" borderId="0" xfId="0" applyFont="1" applyFill="1" applyBorder="1" applyAlignment="1">
      <alignment horizontal="left"/>
    </xf>
    <xf numFmtId="0" fontId="24" fillId="24" borderId="22" xfId="0" applyFont="1" applyFill="1" applyBorder="1" applyAlignment="1">
      <alignment vertical="center"/>
    </xf>
    <xf numFmtId="0" fontId="24" fillId="24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162" fillId="9" borderId="1" xfId="0" applyFont="1" applyFill="1" applyBorder="1" applyAlignment="1">
      <alignment horizontal="center" vertical="center"/>
    </xf>
    <xf numFmtId="0" fontId="162" fillId="7" borderId="1" xfId="0" applyFont="1" applyFill="1" applyBorder="1" applyAlignment="1">
      <alignment horizontal="center" vertical="center"/>
    </xf>
    <xf numFmtId="0" fontId="61" fillId="9" borderId="0" xfId="0" applyFont="1" applyFill="1" applyBorder="1" applyAlignment="1">
      <alignment horizontal="left"/>
    </xf>
    <xf numFmtId="0" fontId="24" fillId="7" borderId="0" xfId="0" applyFont="1" applyFill="1" applyBorder="1" applyAlignment="1">
      <alignment horizontal="left" vertical="top"/>
    </xf>
    <xf numFmtId="0" fontId="63" fillId="7" borderId="0" xfId="0" applyFont="1" applyFill="1" applyBorder="1" applyAlignment="1">
      <alignment horizontal="right" vertical="top" wrapText="1"/>
    </xf>
    <xf numFmtId="0" fontId="24" fillId="9" borderId="0" xfId="0" applyFont="1" applyFill="1" applyBorder="1" applyAlignment="1">
      <alignment horizontal="center" vertical="center" wrapText="1"/>
    </xf>
    <xf numFmtId="0" fontId="63" fillId="9" borderId="0" xfId="0" applyFont="1" applyFill="1"/>
    <xf numFmtId="0" fontId="192" fillId="9" borderId="0" xfId="0" applyFont="1" applyFill="1" applyBorder="1" applyAlignment="1">
      <alignment vertical="top"/>
    </xf>
    <xf numFmtId="0" fontId="163" fillId="7" borderId="75" xfId="0" applyFont="1" applyFill="1" applyBorder="1" applyAlignment="1">
      <alignment horizontal="center" vertical="center"/>
    </xf>
    <xf numFmtId="0" fontId="162" fillId="7" borderId="72" xfId="0" applyFont="1" applyFill="1" applyBorder="1" applyAlignment="1">
      <alignment horizontal="center" vertical="center"/>
    </xf>
    <xf numFmtId="0" fontId="63" fillId="24" borderId="22" xfId="0" applyFont="1" applyFill="1" applyBorder="1"/>
    <xf numFmtId="0" fontId="61" fillId="9" borderId="0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vertical="center" wrapText="1"/>
    </xf>
    <xf numFmtId="0" fontId="24" fillId="3" borderId="0" xfId="0" applyFont="1" applyFill="1"/>
    <xf numFmtId="0" fontId="24" fillId="3" borderId="5" xfId="0" applyFont="1" applyFill="1" applyBorder="1"/>
    <xf numFmtId="0" fontId="24" fillId="9" borderId="0" xfId="0" applyFont="1" applyFill="1" applyBorder="1" applyAlignment="1">
      <alignment horizontal="center" vertical="center"/>
    </xf>
    <xf numFmtId="0" fontId="162" fillId="8" borderId="73" xfId="0" applyFont="1" applyFill="1" applyBorder="1" applyAlignment="1">
      <alignment vertical="center"/>
    </xf>
    <xf numFmtId="0" fontId="190" fillId="8" borderId="73" xfId="0" applyFont="1" applyFill="1" applyBorder="1" applyAlignment="1">
      <alignment horizontal="left" vertical="top"/>
    </xf>
    <xf numFmtId="0" fontId="190" fillId="8" borderId="73" xfId="0" applyFont="1" applyFill="1" applyBorder="1" applyAlignment="1"/>
    <xf numFmtId="0" fontId="162" fillId="8" borderId="22" xfId="0" applyFont="1" applyFill="1" applyBorder="1" applyAlignment="1"/>
    <xf numFmtId="0" fontId="24" fillId="24" borderId="0" xfId="0" applyFont="1" applyFill="1" applyBorder="1"/>
    <xf numFmtId="0" fontId="63" fillId="9" borderId="0" xfId="0" applyFont="1" applyFill="1" applyBorder="1" applyAlignment="1">
      <alignment horizontal="center" vertical="center"/>
    </xf>
    <xf numFmtId="0" fontId="190" fillId="8" borderId="74" xfId="0" applyFont="1" applyFill="1" applyBorder="1" applyAlignment="1">
      <alignment horizontal="left" vertical="center" wrapText="1"/>
    </xf>
    <xf numFmtId="0" fontId="162" fillId="8" borderId="74" xfId="0" applyFont="1" applyFill="1" applyBorder="1" applyAlignment="1">
      <alignment vertical="top"/>
    </xf>
    <xf numFmtId="0" fontId="190" fillId="8" borderId="74" xfId="0" applyFont="1" applyFill="1" applyBorder="1" applyAlignment="1">
      <alignment horizontal="left" textRotation="90"/>
    </xf>
    <xf numFmtId="0" fontId="190" fillId="8" borderId="22" xfId="0" applyFont="1" applyFill="1" applyBorder="1" applyAlignment="1">
      <alignment horizontal="left" vertical="center" textRotation="90"/>
    </xf>
    <xf numFmtId="0" fontId="63" fillId="24" borderId="0" xfId="0" applyFont="1" applyFill="1" applyBorder="1"/>
    <xf numFmtId="0" fontId="63" fillId="3" borderId="5" xfId="0" applyFont="1" applyFill="1" applyBorder="1"/>
    <xf numFmtId="0" fontId="61" fillId="11" borderId="0" xfId="0" applyFont="1" applyFill="1" applyBorder="1" applyAlignment="1">
      <alignment horizontal="left"/>
    </xf>
    <xf numFmtId="0" fontId="61" fillId="11" borderId="0" xfId="0" applyFont="1" applyFill="1" applyBorder="1" applyAlignment="1">
      <alignment horizontal="center" wrapText="1"/>
    </xf>
    <xf numFmtId="0" fontId="162" fillId="11" borderId="84" xfId="0" applyFont="1" applyFill="1" applyBorder="1" applyAlignment="1">
      <alignment vertical="center"/>
    </xf>
    <xf numFmtId="0" fontId="190" fillId="8" borderId="85" xfId="0" applyFont="1" applyFill="1" applyBorder="1" applyAlignment="1">
      <alignment horizontal="left" vertical="center" wrapText="1"/>
    </xf>
    <xf numFmtId="0" fontId="190" fillId="11" borderId="84" xfId="0" applyFont="1" applyFill="1" applyBorder="1" applyAlignment="1">
      <alignment horizontal="right" vertical="top"/>
    </xf>
    <xf numFmtId="0" fontId="162" fillId="8" borderId="85" xfId="0" applyFont="1" applyFill="1" applyBorder="1" applyAlignment="1">
      <alignment horizontal="center"/>
    </xf>
    <xf numFmtId="0" fontId="190" fillId="11" borderId="84" xfId="0" applyFont="1" applyFill="1" applyBorder="1" applyAlignment="1">
      <alignment horizontal="right"/>
    </xf>
    <xf numFmtId="0" fontId="162" fillId="8" borderId="85" xfId="0" applyFont="1" applyFill="1" applyBorder="1" applyAlignment="1">
      <alignment horizontal="center" vertical="center"/>
    </xf>
    <xf numFmtId="0" fontId="190" fillId="8" borderId="85" xfId="0" applyFont="1" applyFill="1" applyBorder="1" applyAlignment="1">
      <alignment horizontal="left" wrapText="1"/>
    </xf>
    <xf numFmtId="0" fontId="24" fillId="11" borderId="0" xfId="0" applyFont="1" applyFill="1" applyBorder="1"/>
    <xf numFmtId="0" fontId="24" fillId="11" borderId="0" xfId="0" applyFont="1" applyFill="1"/>
    <xf numFmtId="0" fontId="189" fillId="4" borderId="7" xfId="0" applyFont="1" applyFill="1" applyBorder="1" applyAlignment="1"/>
    <xf numFmtId="0" fontId="189" fillId="4" borderId="3" xfId="0" applyFont="1" applyFill="1" applyBorder="1" applyAlignment="1">
      <alignment horizontal="center" vertical="center"/>
    </xf>
    <xf numFmtId="0" fontId="189" fillId="4" borderId="3" xfId="0" applyFont="1" applyFill="1" applyBorder="1" applyAlignment="1"/>
    <xf numFmtId="0" fontId="190" fillId="4" borderId="3" xfId="0" applyFont="1" applyFill="1" applyBorder="1" applyAlignment="1"/>
    <xf numFmtId="0" fontId="24" fillId="10" borderId="3" xfId="0" applyFont="1" applyFill="1" applyBorder="1"/>
    <xf numFmtId="0" fontId="24" fillId="10" borderId="4" xfId="0" applyFont="1" applyFill="1" applyBorder="1"/>
    <xf numFmtId="0" fontId="24" fillId="9" borderId="22" xfId="0" applyFont="1" applyFill="1" applyBorder="1" applyAlignment="1">
      <alignment horizontal="center" vertical="center"/>
    </xf>
    <xf numFmtId="0" fontId="61" fillId="9" borderId="0" xfId="0" applyFont="1" applyFill="1" applyBorder="1" applyAlignment="1">
      <alignment horizontal="center" vertical="center"/>
    </xf>
    <xf numFmtId="0" fontId="61" fillId="9" borderId="0" xfId="0" applyFont="1" applyFill="1" applyBorder="1" applyAlignment="1">
      <alignment horizontal="left" vertical="center"/>
    </xf>
    <xf numFmtId="0" fontId="24" fillId="9" borderId="0" xfId="0" applyFont="1" applyFill="1" applyBorder="1" applyAlignment="1">
      <alignment vertical="center"/>
    </xf>
    <xf numFmtId="0" fontId="61" fillId="10" borderId="13" xfId="0" applyFont="1" applyFill="1" applyBorder="1" applyAlignment="1">
      <alignment horizontal="center"/>
    </xf>
    <xf numFmtId="0" fontId="24" fillId="10" borderId="13" xfId="0" applyFont="1" applyFill="1" applyBorder="1" applyAlignment="1">
      <alignment horizontal="center" vertical="center"/>
    </xf>
    <xf numFmtId="0" fontId="24" fillId="10" borderId="13" xfId="0" applyFont="1" applyFill="1" applyBorder="1" applyAlignment="1">
      <alignment horizontal="left"/>
    </xf>
    <xf numFmtId="0" fontId="176" fillId="10" borderId="13" xfId="0" applyFont="1" applyFill="1" applyBorder="1"/>
    <xf numFmtId="0" fontId="24" fillId="10" borderId="13" xfId="0" applyFont="1" applyFill="1" applyBorder="1"/>
    <xf numFmtId="0" fontId="63" fillId="10" borderId="13" xfId="0" applyFont="1" applyFill="1" applyBorder="1" applyAlignment="1">
      <alignment vertical="top" wrapText="1"/>
    </xf>
    <xf numFmtId="0" fontId="63" fillId="10" borderId="9" xfId="0" applyFont="1" applyFill="1" applyBorder="1" applyAlignment="1">
      <alignment horizontal="left"/>
    </xf>
    <xf numFmtId="0" fontId="63" fillId="10" borderId="22" xfId="0" applyFont="1" applyFill="1" applyBorder="1" applyAlignment="1">
      <alignment horizontal="center" vertical="top"/>
    </xf>
    <xf numFmtId="0" fontId="63" fillId="10" borderId="22" xfId="0" applyFont="1" applyFill="1" applyBorder="1"/>
    <xf numFmtId="0" fontId="24" fillId="10" borderId="22" xfId="0" applyFont="1" applyFill="1" applyBorder="1" applyAlignment="1">
      <alignment horizontal="center"/>
    </xf>
    <xf numFmtId="0" fontId="63" fillId="10" borderId="22" xfId="0" applyFont="1" applyFill="1" applyBorder="1" applyAlignment="1">
      <alignment horizontal="center"/>
    </xf>
    <xf numFmtId="0" fontId="165" fillId="10" borderId="22" xfId="0" applyFont="1" applyFill="1" applyBorder="1" applyAlignment="1">
      <alignment horizontal="center"/>
    </xf>
    <xf numFmtId="0" fontId="161" fillId="10" borderId="22" xfId="0" applyFont="1" applyFill="1" applyBorder="1" applyAlignment="1">
      <alignment horizontal="center"/>
    </xf>
    <xf numFmtId="0" fontId="165" fillId="10" borderId="22" xfId="0" applyFont="1" applyFill="1" applyBorder="1"/>
    <xf numFmtId="0" fontId="161" fillId="10" borderId="8" xfId="0" applyFont="1" applyFill="1" applyBorder="1" applyAlignment="1">
      <alignment horizontal="center"/>
    </xf>
    <xf numFmtId="0" fontId="162" fillId="9" borderId="9" xfId="0" applyFont="1" applyFill="1" applyBorder="1" applyAlignment="1">
      <alignment horizontal="center" vertical="center" wrapText="1"/>
    </xf>
    <xf numFmtId="0" fontId="24" fillId="9" borderId="0" xfId="0" applyFont="1" applyFill="1" applyBorder="1"/>
    <xf numFmtId="0" fontId="63" fillId="9" borderId="0" xfId="0" applyFont="1" applyFill="1" applyBorder="1" applyAlignment="1">
      <alignment vertical="top" wrapText="1"/>
    </xf>
    <xf numFmtId="0" fontId="161" fillId="7" borderId="0" xfId="0" applyFont="1" applyFill="1" applyBorder="1" applyAlignment="1">
      <alignment horizontal="center"/>
    </xf>
    <xf numFmtId="0" fontId="165" fillId="7" borderId="0" xfId="0" applyFont="1" applyFill="1" applyBorder="1" applyAlignment="1">
      <alignment horizontal="center"/>
    </xf>
    <xf numFmtId="0" fontId="161" fillId="9" borderId="0" xfId="0" applyFont="1" applyFill="1" applyBorder="1" applyAlignment="1">
      <alignment horizontal="center"/>
    </xf>
    <xf numFmtId="0" fontId="63" fillId="10" borderId="5" xfId="0" applyFont="1" applyFill="1" applyBorder="1" applyAlignment="1">
      <alignment horizontal="center" vertical="top"/>
    </xf>
    <xf numFmtId="0" fontId="63" fillId="10" borderId="5" xfId="0" applyFont="1" applyFill="1" applyBorder="1"/>
    <xf numFmtId="0" fontId="163" fillId="10" borderId="5" xfId="0" applyFont="1" applyFill="1" applyBorder="1" applyAlignment="1">
      <alignment horizontal="center"/>
    </xf>
    <xf numFmtId="0" fontId="110" fillId="10" borderId="5" xfId="0" applyFont="1" applyFill="1" applyBorder="1" applyAlignment="1">
      <alignment horizontal="center"/>
    </xf>
    <xf numFmtId="0" fontId="161" fillId="10" borderId="5" xfId="0" applyFont="1" applyFill="1" applyBorder="1" applyAlignment="1">
      <alignment horizontal="center"/>
    </xf>
    <xf numFmtId="0" fontId="165" fillId="10" borderId="5" xfId="0" applyFont="1" applyFill="1" applyBorder="1"/>
    <xf numFmtId="0" fontId="161" fillId="10" borderId="9" xfId="0" applyFont="1" applyFill="1" applyBorder="1" applyAlignment="1">
      <alignment horizontal="center"/>
    </xf>
    <xf numFmtId="0" fontId="161" fillId="7" borderId="13" xfId="0" applyFont="1" applyFill="1" applyBorder="1" applyAlignment="1">
      <alignment horizontal="center"/>
    </xf>
    <xf numFmtId="0" fontId="161" fillId="7" borderId="13" xfId="0" applyFont="1" applyFill="1" applyBorder="1" applyAlignment="1">
      <alignment horizontal="center" vertical="center"/>
    </xf>
    <xf numFmtId="0" fontId="161" fillId="11" borderId="13" xfId="0" applyFont="1" applyFill="1" applyBorder="1"/>
    <xf numFmtId="0" fontId="161" fillId="11" borderId="9" xfId="0" applyFont="1" applyFill="1" applyBorder="1"/>
    <xf numFmtId="0" fontId="63" fillId="11" borderId="0" xfId="0" applyFont="1" applyFill="1" applyBorder="1"/>
    <xf numFmtId="0" fontId="165" fillId="11" borderId="0" xfId="0" applyFont="1" applyFill="1" applyBorder="1"/>
    <xf numFmtId="0" fontId="161" fillId="11" borderId="0" xfId="0" applyFont="1" applyFill="1" applyBorder="1" applyAlignment="1">
      <alignment vertical="center"/>
    </xf>
    <xf numFmtId="0" fontId="101" fillId="11" borderId="0" xfId="0" applyFont="1" applyFill="1" applyBorder="1" applyAlignment="1">
      <alignment horizontal="center" textRotation="90"/>
    </xf>
    <xf numFmtId="0" fontId="101" fillId="11" borderId="0" xfId="0" applyFont="1" applyFill="1" applyBorder="1" applyAlignment="1">
      <alignment vertical="center" textRotation="90"/>
    </xf>
    <xf numFmtId="0" fontId="24" fillId="9" borderId="5" xfId="0" applyFont="1" applyFill="1" applyBorder="1" applyAlignment="1">
      <alignment horizontal="center" vertical="center" wrapText="1"/>
    </xf>
    <xf numFmtId="0" fontId="24" fillId="9" borderId="5" xfId="0" applyFont="1" applyFill="1" applyBorder="1"/>
    <xf numFmtId="0" fontId="63" fillId="9" borderId="5" xfId="0" applyFont="1" applyFill="1" applyBorder="1"/>
    <xf numFmtId="0" fontId="165" fillId="9" borderId="5" xfId="0" applyFont="1" applyFill="1" applyBorder="1"/>
    <xf numFmtId="0" fontId="161" fillId="9" borderId="5" xfId="0" applyFont="1" applyFill="1" applyBorder="1"/>
    <xf numFmtId="0" fontId="11" fillId="9" borderId="5" xfId="0" applyFont="1" applyFill="1" applyBorder="1" applyAlignment="1">
      <alignment wrapText="1"/>
    </xf>
    <xf numFmtId="0" fontId="11" fillId="9" borderId="5" xfId="0" applyFont="1" applyFill="1" applyBorder="1"/>
    <xf numFmtId="0" fontId="101" fillId="9" borderId="5" xfId="0" applyFont="1" applyFill="1" applyBorder="1" applyAlignment="1">
      <alignment vertical="center"/>
    </xf>
    <xf numFmtId="0" fontId="186" fillId="9" borderId="5" xfId="0" applyFont="1" applyFill="1" applyBorder="1" applyAlignment="1"/>
    <xf numFmtId="0" fontId="186" fillId="9" borderId="9" xfId="0" applyFont="1" applyFill="1" applyBorder="1" applyAlignment="1"/>
    <xf numFmtId="0" fontId="24" fillId="11" borderId="0" xfId="0" applyFont="1" applyFill="1" applyBorder="1" applyAlignment="1">
      <alignment horizontal="center" vertical="center" wrapText="1"/>
    </xf>
    <xf numFmtId="0" fontId="192" fillId="11" borderId="0" xfId="0" applyFont="1" applyFill="1" applyBorder="1" applyAlignment="1">
      <alignment vertical="top"/>
    </xf>
    <xf numFmtId="0" fontId="194" fillId="11" borderId="0" xfId="0" applyFont="1" applyFill="1" applyBorder="1" applyAlignment="1">
      <alignment horizontal="left"/>
    </xf>
    <xf numFmtId="0" fontId="195" fillId="11" borderId="0" xfId="0" applyFont="1" applyFill="1" applyBorder="1" applyAlignment="1">
      <alignment horizontal="left"/>
    </xf>
    <xf numFmtId="0" fontId="194" fillId="11" borderId="5" xfId="0" applyFont="1" applyFill="1" applyBorder="1" applyAlignment="1">
      <alignment horizontal="left"/>
    </xf>
    <xf numFmtId="0" fontId="24" fillId="9" borderId="13" xfId="0" applyFont="1" applyFill="1" applyBorder="1" applyAlignment="1">
      <alignment horizontal="center" vertical="center" wrapText="1"/>
    </xf>
    <xf numFmtId="0" fontId="24" fillId="9" borderId="13" xfId="0" applyFont="1" applyFill="1" applyBorder="1"/>
    <xf numFmtId="0" fontId="192" fillId="9" borderId="13" xfId="0" applyFont="1" applyFill="1" applyBorder="1" applyAlignment="1">
      <alignment vertical="top"/>
    </xf>
    <xf numFmtId="0" fontId="163" fillId="7" borderId="13" xfId="0" applyFont="1" applyFill="1" applyBorder="1" applyAlignment="1">
      <alignment horizontal="left" vertical="center"/>
    </xf>
    <xf numFmtId="0" fontId="163" fillId="7" borderId="13" xfId="0" applyFont="1" applyFill="1" applyBorder="1" applyAlignment="1">
      <alignment horizontal="center" vertical="center"/>
    </xf>
    <xf numFmtId="0" fontId="24" fillId="24" borderId="8" xfId="0" applyFont="1" applyFill="1" applyBorder="1"/>
    <xf numFmtId="0" fontId="24" fillId="24" borderId="13" xfId="0" applyFont="1" applyFill="1" applyBorder="1"/>
    <xf numFmtId="0" fontId="198" fillId="4" borderId="3" xfId="0" applyFont="1" applyFill="1" applyBorder="1" applyAlignment="1">
      <alignment vertical="center"/>
    </xf>
    <xf numFmtId="0" fontId="198" fillId="11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right" vertical="top" textRotation="90"/>
    </xf>
    <xf numFmtId="0" fontId="0" fillId="0" borderId="0" xfId="0" applyAlignment="1">
      <alignment horizontal="center"/>
    </xf>
    <xf numFmtId="0" fontId="162" fillId="2" borderId="0" xfId="0" applyFont="1" applyFill="1" applyBorder="1" applyAlignment="1">
      <alignment horizontal="center" vertical="center"/>
    </xf>
    <xf numFmtId="0" fontId="197" fillId="3" borderId="0" xfId="0" applyFont="1" applyFill="1" applyBorder="1" applyAlignment="1">
      <alignment horizontal="right" vertical="center" wrapText="1"/>
    </xf>
    <xf numFmtId="0" fontId="197" fillId="3" borderId="0" xfId="0" applyFont="1" applyFill="1" applyBorder="1" applyAlignment="1">
      <alignment horizontal="right" vertical="top" wrapText="1"/>
    </xf>
    <xf numFmtId="0" fontId="190" fillId="8" borderId="0" xfId="0" applyFont="1" applyFill="1" applyBorder="1" applyAlignment="1">
      <alignment horizontal="left" vertical="center" wrapText="1"/>
    </xf>
    <xf numFmtId="0" fontId="162" fillId="8" borderId="0" xfId="0" applyFont="1" applyFill="1" applyBorder="1" applyAlignment="1">
      <alignment vertical="top"/>
    </xf>
    <xf numFmtId="0" fontId="190" fillId="8" borderId="0" xfId="0" applyFont="1" applyFill="1" applyBorder="1" applyAlignment="1">
      <alignment horizontal="left" textRotation="90"/>
    </xf>
    <xf numFmtId="0" fontId="190" fillId="8" borderId="0" xfId="0" applyFont="1" applyFill="1" applyBorder="1" applyAlignment="1">
      <alignment horizontal="left" wrapText="1"/>
    </xf>
    <xf numFmtId="0" fontId="110" fillId="3" borderId="8" xfId="0" applyFont="1" applyFill="1" applyBorder="1" applyAlignment="1">
      <alignment vertical="center"/>
    </xf>
    <xf numFmtId="0" fontId="104" fillId="3" borderId="0" xfId="0" applyFont="1" applyFill="1" applyBorder="1" applyAlignment="1"/>
    <xf numFmtId="0" fontId="104" fillId="3" borderId="0" xfId="0" applyFont="1" applyFill="1" applyBorder="1" applyAlignment="1">
      <alignment horizontal="center"/>
    </xf>
    <xf numFmtId="0" fontId="164" fillId="3" borderId="0" xfId="0" applyFont="1" applyFill="1" applyBorder="1" applyAlignment="1"/>
    <xf numFmtId="0" fontId="164" fillId="3" borderId="0" xfId="0" applyFont="1" applyFill="1" applyBorder="1" applyAlignment="1">
      <alignment horizontal="left"/>
    </xf>
    <xf numFmtId="0" fontId="162" fillId="7" borderId="0" xfId="0" applyFont="1" applyFill="1" applyBorder="1" applyAlignment="1">
      <alignment horizontal="center" vertical="center"/>
    </xf>
    <xf numFmtId="0" fontId="63" fillId="10" borderId="13" xfId="0" applyFont="1" applyFill="1" applyBorder="1" applyAlignment="1">
      <alignment horizontal="left"/>
    </xf>
    <xf numFmtId="0" fontId="63" fillId="2" borderId="0" xfId="0" applyFont="1" applyFill="1" applyBorder="1" applyAlignment="1">
      <alignment horizontal="left"/>
    </xf>
    <xf numFmtId="0" fontId="163" fillId="2" borderId="0" xfId="0" applyFont="1" applyFill="1" applyBorder="1" applyAlignment="1">
      <alignment horizontal="left" vertical="center"/>
    </xf>
    <xf numFmtId="0" fontId="161" fillId="3" borderId="22" xfId="0" applyFont="1" applyFill="1" applyBorder="1"/>
    <xf numFmtId="0" fontId="11" fillId="5" borderId="3" xfId="0" applyFont="1" applyFill="1" applyBorder="1" applyAlignment="1">
      <alignment horizontal="center" vertical="top"/>
    </xf>
    <xf numFmtId="0" fontId="11" fillId="5" borderId="3" xfId="0" applyFont="1" applyFill="1" applyBorder="1" applyAlignment="1">
      <alignment horizontal="left" vertical="top"/>
    </xf>
    <xf numFmtId="0" fontId="101" fillId="5" borderId="5" xfId="0" applyFont="1" applyFill="1" applyBorder="1" applyAlignment="1">
      <alignment vertical="top" wrapText="1"/>
    </xf>
    <xf numFmtId="0" fontId="101" fillId="5" borderId="22" xfId="0" applyFont="1" applyFill="1" applyBorder="1" applyAlignment="1">
      <alignment horizontal="right" vertical="center" textRotation="90"/>
    </xf>
    <xf numFmtId="0" fontId="101" fillId="5" borderId="22" xfId="0" applyFont="1" applyFill="1" applyBorder="1" applyAlignment="1">
      <alignment horizontal="right" textRotation="90"/>
    </xf>
    <xf numFmtId="0" fontId="101" fillId="5" borderId="0" xfId="0" applyFont="1" applyFill="1" applyBorder="1" applyAlignment="1">
      <alignment horizontal="center" vertical="center" wrapText="1"/>
    </xf>
    <xf numFmtId="0" fontId="194" fillId="3" borderId="3" xfId="0" applyFont="1" applyFill="1" applyBorder="1" applyAlignment="1">
      <alignment horizontal="left"/>
    </xf>
    <xf numFmtId="0" fontId="166" fillId="3" borderId="0" xfId="0" applyFont="1" applyFill="1" applyBorder="1" applyAlignment="1">
      <alignment horizontal="left" vertical="top"/>
    </xf>
    <xf numFmtId="0" fontId="101" fillId="3" borderId="0" xfId="0" applyFont="1" applyFill="1" applyBorder="1" applyAlignment="1">
      <alignment vertical="top" wrapText="1"/>
    </xf>
    <xf numFmtId="0" fontId="24" fillId="3" borderId="0" xfId="0" applyFont="1" applyFill="1" applyBorder="1" applyAlignment="1">
      <alignment horizontal="center" vertical="center" textRotation="90"/>
    </xf>
    <xf numFmtId="0" fontId="161" fillId="9" borderId="0" xfId="0" applyFont="1" applyFill="1" applyBorder="1" applyAlignment="1">
      <alignment horizontal="center" vertical="center"/>
    </xf>
    <xf numFmtId="0" fontId="161" fillId="9" borderId="13" xfId="0" applyFont="1" applyFill="1" applyBorder="1"/>
    <xf numFmtId="0" fontId="161" fillId="9" borderId="13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 wrapText="1"/>
    </xf>
    <xf numFmtId="0" fontId="101" fillId="9" borderId="9" xfId="0" applyFont="1" applyFill="1" applyBorder="1" applyAlignment="1">
      <alignment vertical="center"/>
    </xf>
    <xf numFmtId="0" fontId="110" fillId="11" borderId="13" xfId="0" applyFont="1" applyFill="1" applyBorder="1"/>
    <xf numFmtId="0" fontId="24" fillId="11" borderId="13" xfId="0" applyFont="1" applyFill="1" applyBorder="1"/>
    <xf numFmtId="0" fontId="162" fillId="7" borderId="0" xfId="0" applyFont="1" applyFill="1" applyBorder="1" applyAlignment="1">
      <alignment vertical="center"/>
    </xf>
    <xf numFmtId="0" fontId="162" fillId="22" borderId="0" xfId="0" applyFont="1" applyFill="1" applyBorder="1" applyAlignment="1">
      <alignment horizontal="center" vertical="center"/>
    </xf>
    <xf numFmtId="0" fontId="162" fillId="8" borderId="3" xfId="0" applyFont="1" applyFill="1" applyBorder="1" applyAlignment="1">
      <alignment vertical="center"/>
    </xf>
    <xf numFmtId="0" fontId="190" fillId="8" borderId="3" xfId="0" applyFont="1" applyFill="1" applyBorder="1" applyAlignment="1"/>
    <xf numFmtId="0" fontId="61" fillId="11" borderId="22" xfId="0" applyFont="1" applyFill="1" applyBorder="1" applyAlignment="1">
      <alignment horizontal="left"/>
    </xf>
    <xf numFmtId="0" fontId="162" fillId="11" borderId="22" xfId="0" applyFont="1" applyFill="1" applyBorder="1" applyAlignment="1">
      <alignment vertical="center"/>
    </xf>
    <xf numFmtId="0" fontId="63" fillId="11" borderId="22" xfId="0" applyFont="1" applyFill="1" applyBorder="1" applyAlignment="1">
      <alignment horizontal="center"/>
    </xf>
    <xf numFmtId="0" fontId="176" fillId="11" borderId="22" xfId="0" applyFont="1" applyFill="1" applyBorder="1" applyAlignment="1">
      <alignment horizontal="center"/>
    </xf>
    <xf numFmtId="0" fontId="163" fillId="11" borderId="8" xfId="0" applyFont="1" applyFill="1" applyBorder="1"/>
    <xf numFmtId="0" fontId="193" fillId="7" borderId="1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36" fillId="0" borderId="0" xfId="0" applyFont="1" applyFill="1" applyBorder="1" applyAlignment="1">
      <alignment horizontal="center" vertical="center"/>
    </xf>
    <xf numFmtId="0" fontId="101" fillId="5" borderId="5" xfId="0" applyFont="1" applyFill="1" applyBorder="1" applyAlignment="1">
      <alignment horizontal="center" vertical="top"/>
    </xf>
    <xf numFmtId="0" fontId="201" fillId="15" borderId="0" xfId="0" applyFont="1" applyFill="1" applyBorder="1" applyAlignment="1">
      <alignment horizontal="center"/>
    </xf>
    <xf numFmtId="0" fontId="202" fillId="0" borderId="0" xfId="0" applyFont="1" applyFill="1" applyBorder="1" applyAlignment="1">
      <alignment horizontal="center"/>
    </xf>
    <xf numFmtId="0" fontId="203" fillId="29" borderId="20" xfId="0" applyFont="1" applyFill="1" applyBorder="1" applyAlignment="1">
      <alignment vertical="center"/>
    </xf>
    <xf numFmtId="0" fontId="204" fillId="29" borderId="20" xfId="0" applyFont="1" applyFill="1" applyBorder="1" applyAlignment="1">
      <alignment vertical="center"/>
    </xf>
    <xf numFmtId="0" fontId="205" fillId="7" borderId="72" xfId="0" applyFont="1" applyFill="1" applyBorder="1" applyAlignment="1">
      <alignment horizontal="center" vertical="center"/>
    </xf>
    <xf numFmtId="0" fontId="206" fillId="7" borderId="1" xfId="0" applyFont="1" applyFill="1" applyBorder="1" applyAlignment="1">
      <alignment horizontal="center" vertical="center"/>
    </xf>
    <xf numFmtId="0" fontId="208" fillId="12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 wrapText="1"/>
    </xf>
    <xf numFmtId="0" fontId="209" fillId="9" borderId="1" xfId="0" applyFont="1" applyFill="1" applyBorder="1" applyAlignment="1">
      <alignment horizontal="center" vertical="center" wrapText="1"/>
    </xf>
    <xf numFmtId="0" fontId="104" fillId="3" borderId="0" xfId="0" applyFont="1" applyFill="1" applyBorder="1" applyAlignment="1">
      <alignment vertical="top" textRotation="90"/>
    </xf>
    <xf numFmtId="0" fontId="78" fillId="3" borderId="5" xfId="0" applyFont="1" applyFill="1" applyBorder="1" applyAlignment="1">
      <alignment textRotation="90"/>
    </xf>
    <xf numFmtId="0" fontId="4" fillId="3" borderId="8" xfId="0" applyFont="1" applyFill="1" applyBorder="1" applyAlignment="1">
      <alignment vertical="center"/>
    </xf>
    <xf numFmtId="0" fontId="83" fillId="11" borderId="1" xfId="0" applyFont="1" applyFill="1" applyBorder="1" applyAlignment="1">
      <alignment vertical="center"/>
    </xf>
    <xf numFmtId="0" fontId="215" fillId="9" borderId="0" xfId="0" applyFont="1" applyFill="1" applyBorder="1" applyAlignment="1">
      <alignment vertical="center"/>
    </xf>
    <xf numFmtId="0" fontId="67" fillId="11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top" wrapText="1"/>
    </xf>
    <xf numFmtId="0" fontId="32" fillId="3" borderId="0" xfId="0" applyFont="1" applyFill="1" applyBorder="1" applyAlignment="1">
      <alignment vertical="center" textRotation="90"/>
    </xf>
    <xf numFmtId="0" fontId="38" fillId="3" borderId="0" xfId="0" applyFont="1" applyFill="1" applyBorder="1" applyAlignment="1">
      <alignment vertical="center" textRotation="90"/>
    </xf>
    <xf numFmtId="0" fontId="30" fillId="2" borderId="0" xfId="0" applyFont="1" applyFill="1" applyBorder="1" applyAlignment="1"/>
    <xf numFmtId="0" fontId="30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textRotation="90"/>
    </xf>
    <xf numFmtId="0" fontId="6" fillId="2" borderId="0" xfId="0" applyFont="1" applyFill="1"/>
    <xf numFmtId="0" fontId="6" fillId="2" borderId="5" xfId="0" applyFont="1" applyFill="1" applyBorder="1"/>
    <xf numFmtId="0" fontId="8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top" wrapText="1"/>
    </xf>
    <xf numFmtId="0" fontId="31" fillId="2" borderId="0" xfId="0" applyFont="1" applyFill="1" applyBorder="1" applyAlignment="1">
      <alignment vertical="center" wrapText="1"/>
    </xf>
    <xf numFmtId="0" fontId="24" fillId="2" borderId="0" xfId="0" applyFont="1" applyFill="1" applyBorder="1" applyAlignment="1">
      <alignment horizontal="center" vertical="center" textRotation="90"/>
    </xf>
    <xf numFmtId="0" fontId="5" fillId="2" borderId="0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44" fillId="2" borderId="13" xfId="0" applyFont="1" applyFill="1" applyBorder="1" applyAlignment="1">
      <alignment vertical="top" wrapText="1"/>
    </xf>
    <xf numFmtId="0" fontId="44" fillId="2" borderId="9" xfId="0" applyFont="1" applyFill="1" applyBorder="1" applyAlignment="1">
      <alignment vertical="top" wrapText="1"/>
    </xf>
    <xf numFmtId="0" fontId="11" fillId="3" borderId="0" xfId="0" applyFont="1" applyFill="1" applyBorder="1" applyAlignment="1">
      <alignment horizontal="left" vertical="center" wrapText="1"/>
    </xf>
    <xf numFmtId="0" fontId="101" fillId="2" borderId="0" xfId="0" applyFont="1" applyFill="1" applyBorder="1" applyAlignment="1">
      <alignment vertical="top" wrapText="1"/>
    </xf>
    <xf numFmtId="0" fontId="39" fillId="2" borderId="0" xfId="0" applyFont="1" applyFill="1" applyBorder="1" applyAlignment="1">
      <alignment textRotation="90" wrapText="1"/>
    </xf>
    <xf numFmtId="0" fontId="11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8" fillId="3" borderId="5" xfId="0" applyFont="1" applyFill="1" applyBorder="1" applyAlignment="1">
      <alignment vertical="top" wrapText="1"/>
    </xf>
    <xf numFmtId="0" fontId="31" fillId="3" borderId="5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vertical="center" textRotation="90"/>
    </xf>
    <xf numFmtId="0" fontId="38" fillId="3" borderId="5" xfId="0" applyFont="1" applyFill="1" applyBorder="1" applyAlignment="1">
      <alignment horizontal="center" vertical="center" textRotation="90"/>
    </xf>
    <xf numFmtId="0" fontId="38" fillId="3" borderId="13" xfId="0" applyFont="1" applyFill="1" applyBorder="1" applyAlignment="1">
      <alignment vertical="center" textRotation="90"/>
    </xf>
    <xf numFmtId="0" fontId="38" fillId="3" borderId="9" xfId="0" applyFont="1" applyFill="1" applyBorder="1" applyAlignment="1">
      <alignment horizontal="center" vertical="center" textRotation="90"/>
    </xf>
    <xf numFmtId="0" fontId="37" fillId="5" borderId="5" xfId="0" applyFont="1" applyFill="1" applyBorder="1" applyAlignment="1"/>
    <xf numFmtId="0" fontId="37" fillId="5" borderId="9" xfId="0" applyFont="1" applyFill="1" applyBorder="1" applyAlignment="1"/>
    <xf numFmtId="0" fontId="39" fillId="2" borderId="5" xfId="0" applyFont="1" applyFill="1" applyBorder="1" applyAlignment="1">
      <alignment textRotation="90" wrapText="1"/>
    </xf>
    <xf numFmtId="0" fontId="5" fillId="3" borderId="5" xfId="0" applyFont="1" applyFill="1" applyBorder="1" applyAlignment="1">
      <alignment horizontal="center" vertical="center"/>
    </xf>
    <xf numFmtId="0" fontId="5" fillId="3" borderId="9" xfId="0" applyFont="1" applyFill="1" applyBorder="1"/>
    <xf numFmtId="0" fontId="83" fillId="11" borderId="0" xfId="0" applyFont="1" applyFill="1" applyBorder="1" applyAlignment="1">
      <alignment vertical="center"/>
    </xf>
    <xf numFmtId="0" fontId="37" fillId="3" borderId="0" xfId="0" applyFont="1" applyFill="1" applyBorder="1" applyAlignment="1"/>
    <xf numFmtId="0" fontId="5" fillId="3" borderId="5" xfId="0" applyFont="1" applyFill="1" applyBorder="1" applyAlignment="1">
      <alignment vertical="center"/>
    </xf>
    <xf numFmtId="0" fontId="37" fillId="5" borderId="20" xfId="0" applyFont="1" applyFill="1" applyBorder="1" applyAlignment="1"/>
    <xf numFmtId="0" fontId="30" fillId="3" borderId="22" xfId="0" applyFont="1" applyFill="1" applyBorder="1" applyAlignment="1">
      <alignment horizontal="left"/>
    </xf>
    <xf numFmtId="0" fontId="0" fillId="24" borderId="5" xfId="0" applyFill="1" applyBorder="1"/>
    <xf numFmtId="0" fontId="24" fillId="52" borderId="22" xfId="0" applyFont="1" applyFill="1" applyBorder="1" applyAlignment="1">
      <alignment horizontal="center" vertical="center" textRotation="90"/>
    </xf>
    <xf numFmtId="0" fontId="5" fillId="52" borderId="0" xfId="0" applyFont="1" applyFill="1" applyBorder="1" applyAlignment="1">
      <alignment vertical="top" textRotation="90"/>
    </xf>
    <xf numFmtId="0" fontId="5" fillId="52" borderId="0" xfId="0" applyFont="1" applyFill="1" applyBorder="1" applyAlignment="1">
      <alignment vertical="center"/>
    </xf>
    <xf numFmtId="0" fontId="5" fillId="52" borderId="0" xfId="0" applyFont="1" applyFill="1" applyBorder="1"/>
    <xf numFmtId="0" fontId="5" fillId="52" borderId="0" xfId="0" applyFont="1" applyFill="1" applyBorder="1" applyAlignment="1">
      <alignment horizontal="center" vertical="center"/>
    </xf>
    <xf numFmtId="0" fontId="44" fillId="52" borderId="13" xfId="0" applyFont="1" applyFill="1" applyBorder="1" applyAlignment="1">
      <alignment vertical="top" wrapText="1"/>
    </xf>
    <xf numFmtId="0" fontId="5" fillId="52" borderId="22" xfId="0" applyFont="1" applyFill="1" applyBorder="1" applyAlignment="1">
      <alignment vertical="center"/>
    </xf>
    <xf numFmtId="0" fontId="5" fillId="52" borderId="22" xfId="0" applyFont="1" applyFill="1" applyBorder="1"/>
    <xf numFmtId="0" fontId="44" fillId="52" borderId="8" xfId="0" applyFont="1" applyFill="1" applyBorder="1" applyAlignment="1">
      <alignment vertical="top" wrapText="1"/>
    </xf>
    <xf numFmtId="0" fontId="24" fillId="52" borderId="7" xfId="0" applyFont="1" applyFill="1" applyBorder="1" applyAlignment="1">
      <alignment horizontal="center" vertical="center" textRotation="90"/>
    </xf>
    <xf numFmtId="0" fontId="5" fillId="52" borderId="3" xfId="0" applyFont="1" applyFill="1" applyBorder="1" applyAlignment="1">
      <alignment vertical="top" textRotation="90"/>
    </xf>
    <xf numFmtId="0" fontId="77" fillId="3" borderId="22" xfId="0" applyFont="1" applyFill="1" applyBorder="1" applyAlignment="1">
      <alignment horizontal="left"/>
    </xf>
    <xf numFmtId="0" fontId="51" fillId="5" borderId="5" xfId="0" applyFont="1" applyFill="1" applyBorder="1" applyAlignment="1">
      <alignment vertical="center" textRotation="90"/>
    </xf>
    <xf numFmtId="0" fontId="51" fillId="3" borderId="10" xfId="0" applyFont="1" applyFill="1" applyBorder="1" applyAlignment="1">
      <alignment vertical="center" textRotation="90"/>
    </xf>
    <xf numFmtId="0" fontId="51" fillId="3" borderId="2" xfId="0" applyFont="1" applyFill="1" applyBorder="1" applyAlignment="1">
      <alignment vertical="center" textRotation="90"/>
    </xf>
    <xf numFmtId="0" fontId="11" fillId="28" borderId="29" xfId="0" applyFont="1" applyFill="1" applyBorder="1" applyAlignment="1">
      <alignment wrapText="1"/>
    </xf>
    <xf numFmtId="0" fontId="28" fillId="28" borderId="5" xfId="0" applyFont="1" applyFill="1" applyBorder="1" applyAlignment="1">
      <alignment wrapText="1"/>
    </xf>
    <xf numFmtId="0" fontId="115" fillId="29" borderId="22" xfId="0" applyFont="1" applyFill="1" applyBorder="1" applyAlignment="1"/>
    <xf numFmtId="0" fontId="28" fillId="29" borderId="5" xfId="0" applyFont="1" applyFill="1" applyBorder="1" applyAlignment="1">
      <alignment horizontal="right" wrapText="1"/>
    </xf>
    <xf numFmtId="0" fontId="37" fillId="5" borderId="27" xfId="0" applyFont="1" applyFill="1" applyBorder="1" applyAlignment="1"/>
    <xf numFmtId="0" fontId="0" fillId="24" borderId="0" xfId="0" applyFill="1" applyAlignment="1"/>
    <xf numFmtId="0" fontId="127" fillId="0" borderId="0" xfId="0" applyFont="1"/>
    <xf numFmtId="0" fontId="222" fillId="41" borderId="0" xfId="0" applyFont="1" applyFill="1"/>
    <xf numFmtId="0" fontId="222" fillId="40" borderId="0" xfId="0" applyFont="1" applyFill="1"/>
    <xf numFmtId="0" fontId="222" fillId="39" borderId="0" xfId="0" applyFont="1" applyFill="1"/>
    <xf numFmtId="0" fontId="222" fillId="38" borderId="0" xfId="0" applyFont="1" applyFill="1"/>
    <xf numFmtId="0" fontId="0" fillId="0" borderId="0" xfId="0" applyAlignment="1">
      <alignment horizontal="center"/>
    </xf>
    <xf numFmtId="0" fontId="128" fillId="0" borderId="13" xfId="0" applyFont="1" applyBorder="1" applyAlignment="1">
      <alignment horizontal="center"/>
    </xf>
    <xf numFmtId="0" fontId="227" fillId="38" borderId="0" xfId="0" applyFont="1" applyFill="1"/>
    <xf numFmtId="0" fontId="227" fillId="39" borderId="0" xfId="0" applyFont="1" applyFill="1"/>
    <xf numFmtId="0" fontId="227" fillId="40" borderId="0" xfId="0" applyFont="1" applyFill="1"/>
    <xf numFmtId="0" fontId="127" fillId="0" borderId="13" xfId="0" applyFont="1" applyBorder="1" applyAlignment="1">
      <alignment wrapText="1"/>
    </xf>
    <xf numFmtId="0" fontId="229" fillId="57" borderId="0" xfId="0" applyFont="1" applyFill="1" applyAlignment="1">
      <alignment horizontal="center"/>
    </xf>
    <xf numFmtId="0" fontId="222" fillId="0" borderId="0" xfId="0" applyFont="1" applyAlignment="1">
      <alignment horizontal="center"/>
    </xf>
    <xf numFmtId="0" fontId="222" fillId="57" borderId="0" xfId="0" applyFont="1" applyFill="1" applyAlignment="1">
      <alignment horizontal="center"/>
    </xf>
    <xf numFmtId="0" fontId="157" fillId="54" borderId="99" xfId="0" applyFont="1" applyFill="1" applyBorder="1" applyAlignment="1">
      <alignment horizontal="center"/>
    </xf>
    <xf numFmtId="0" fontId="131" fillId="54" borderId="99" xfId="0" applyFont="1" applyFill="1" applyBorder="1" applyAlignment="1">
      <alignment horizontal="center"/>
    </xf>
    <xf numFmtId="0" fontId="158" fillId="0" borderId="99" xfId="0" applyFont="1" applyFill="1" applyBorder="1" applyAlignment="1">
      <alignment horizontal="center"/>
    </xf>
    <xf numFmtId="0" fontId="151" fillId="0" borderId="100" xfId="0" applyFont="1" applyBorder="1" applyAlignment="1">
      <alignment horizontal="center"/>
    </xf>
    <xf numFmtId="0" fontId="228" fillId="52" borderId="100" xfId="0" applyFont="1" applyFill="1" applyBorder="1" applyAlignment="1">
      <alignment horizontal="center"/>
    </xf>
    <xf numFmtId="0" fontId="151" fillId="0" borderId="0" xfId="0" applyFont="1" applyBorder="1" applyAlignment="1">
      <alignment horizontal="center"/>
    </xf>
    <xf numFmtId="0" fontId="228" fillId="24" borderId="0" xfId="0" applyFont="1" applyFill="1" applyBorder="1" applyAlignment="1">
      <alignment horizontal="center"/>
    </xf>
    <xf numFmtId="0" fontId="228" fillId="26" borderId="0" xfId="0" applyFont="1" applyFill="1" applyBorder="1" applyAlignment="1">
      <alignment horizontal="center"/>
    </xf>
    <xf numFmtId="0" fontId="151" fillId="0" borderId="99" xfId="0" applyFont="1" applyBorder="1" applyAlignment="1">
      <alignment horizontal="center"/>
    </xf>
    <xf numFmtId="0" fontId="228" fillId="53" borderId="99" xfId="0" applyFont="1" applyFill="1" applyBorder="1" applyAlignment="1">
      <alignment horizontal="center"/>
    </xf>
    <xf numFmtId="0" fontId="230" fillId="0" borderId="13" xfId="0" applyFont="1" applyBorder="1" applyAlignment="1">
      <alignment horizontal="center"/>
    </xf>
    <xf numFmtId="0" fontId="232" fillId="0" borderId="0" xfId="0" applyFont="1" applyBorder="1" applyAlignment="1">
      <alignment vertical="center" wrapText="1"/>
    </xf>
    <xf numFmtId="0" fontId="233" fillId="0" borderId="0" xfId="0" applyFont="1"/>
    <xf numFmtId="0" fontId="235" fillId="0" borderId="0" xfId="0" applyFont="1" applyBorder="1" applyAlignment="1">
      <alignment vertical="center" wrapText="1"/>
    </xf>
    <xf numFmtId="0" fontId="236" fillId="0" borderId="0" xfId="0" applyFont="1" applyBorder="1" applyAlignment="1">
      <alignment horizontal="right" vertical="center" wrapText="1"/>
    </xf>
    <xf numFmtId="0" fontId="236" fillId="0" borderId="0" xfId="0" applyFont="1" applyFill="1" applyBorder="1" applyAlignment="1">
      <alignment horizontal="center" vertical="center" wrapText="1"/>
    </xf>
    <xf numFmtId="0" fontId="237" fillId="0" borderId="0" xfId="0" applyFont="1" applyBorder="1" applyAlignment="1">
      <alignment horizontal="right" vertical="center" wrapText="1"/>
    </xf>
    <xf numFmtId="0" fontId="236" fillId="0" borderId="0" xfId="0" applyFont="1" applyFill="1" applyBorder="1" applyAlignment="1">
      <alignment horizontal="right" vertical="center" wrapText="1"/>
    </xf>
    <xf numFmtId="0" fontId="238" fillId="3" borderId="32" xfId="0" applyFont="1" applyFill="1" applyBorder="1" applyAlignment="1">
      <alignment horizontal="right" vertical="center" wrapText="1"/>
    </xf>
    <xf numFmtId="0" fontId="238" fillId="0" borderId="0" xfId="0" applyFont="1" applyFill="1" applyBorder="1" applyAlignment="1">
      <alignment horizontal="center" vertical="center" wrapText="1"/>
    </xf>
    <xf numFmtId="0" fontId="238" fillId="21" borderId="10" xfId="0" applyFont="1" applyFill="1" applyBorder="1" applyAlignment="1">
      <alignment horizontal="right" vertical="center" wrapText="1"/>
    </xf>
    <xf numFmtId="0" fontId="239" fillId="0" borderId="0" xfId="0" applyFont="1" applyBorder="1" applyAlignment="1">
      <alignment horizontal="left" vertical="center" textRotation="90"/>
    </xf>
    <xf numFmtId="0" fontId="240" fillId="0" borderId="33" xfId="0" applyFont="1" applyFill="1" applyBorder="1" applyAlignment="1">
      <alignment horizontal="right" vertical="center" wrapText="1"/>
    </xf>
    <xf numFmtId="0" fontId="240" fillId="0" borderId="0" xfId="0" applyFont="1" applyFill="1" applyBorder="1" applyAlignment="1">
      <alignment horizontal="center" vertical="center" wrapText="1"/>
    </xf>
    <xf numFmtId="0" fontId="240" fillId="0" borderId="2" xfId="0" applyFont="1" applyFill="1" applyBorder="1" applyAlignment="1">
      <alignment horizontal="right" vertical="center" wrapText="1"/>
    </xf>
    <xf numFmtId="0" fontId="240" fillId="0" borderId="0" xfId="0" applyFont="1" applyFill="1" applyBorder="1" applyAlignment="1">
      <alignment horizontal="right" vertical="center" wrapText="1"/>
    </xf>
    <xf numFmtId="0" fontId="237" fillId="0" borderId="0" xfId="0" applyFont="1" applyFill="1" applyBorder="1" applyAlignment="1">
      <alignment horizontal="right" vertical="center" wrapText="1"/>
    </xf>
    <xf numFmtId="0" fontId="238" fillId="3" borderId="10" xfId="0" applyFont="1" applyFill="1" applyBorder="1" applyAlignment="1">
      <alignment horizontal="right" vertical="center" wrapText="1"/>
    </xf>
    <xf numFmtId="0" fontId="241" fillId="0" borderId="0" xfId="0" applyFont="1" applyFill="1" applyBorder="1" applyAlignment="1">
      <alignment horizontal="center" vertical="center" wrapText="1"/>
    </xf>
    <xf numFmtId="0" fontId="238" fillId="3" borderId="95" xfId="0" applyFont="1" applyFill="1" applyBorder="1" applyAlignment="1">
      <alignment horizontal="right" vertical="center" wrapText="1"/>
    </xf>
    <xf numFmtId="0" fontId="242" fillId="0" borderId="0" xfId="0" applyFont="1"/>
    <xf numFmtId="0" fontId="238" fillId="3" borderId="95" xfId="0" quotePrefix="1" applyFont="1" applyFill="1" applyBorder="1" applyAlignment="1">
      <alignment horizontal="right" vertical="center" wrapText="1"/>
    </xf>
    <xf numFmtId="0" fontId="232" fillId="0" borderId="0" xfId="0" applyFont="1" applyFill="1" applyBorder="1" applyAlignment="1">
      <alignment horizontal="right" vertical="center" wrapText="1"/>
    </xf>
    <xf numFmtId="0" fontId="236" fillId="0" borderId="2" xfId="0" applyFont="1" applyBorder="1" applyAlignment="1">
      <alignment horizontal="right" vertical="center" wrapText="1"/>
    </xf>
    <xf numFmtId="0" fontId="237" fillId="0" borderId="96" xfId="0" applyFont="1" applyBorder="1" applyAlignment="1">
      <alignment horizontal="right" vertical="center" wrapText="1"/>
    </xf>
    <xf numFmtId="0" fontId="236" fillId="0" borderId="96" xfId="0" applyFont="1" applyBorder="1" applyAlignment="1">
      <alignment horizontal="right" vertical="center" wrapText="1"/>
    </xf>
    <xf numFmtId="0" fontId="236" fillId="0" borderId="97" xfId="0" applyFont="1" applyBorder="1" applyAlignment="1">
      <alignment horizontal="right" vertical="center" wrapText="1"/>
    </xf>
    <xf numFmtId="0" fontId="233" fillId="0" borderId="0" xfId="0" applyFont="1" applyFill="1"/>
    <xf numFmtId="0" fontId="237" fillId="0" borderId="0" xfId="0" applyFont="1" applyFill="1" applyAlignment="1">
      <alignment horizontal="center"/>
    </xf>
    <xf numFmtId="0" fontId="243" fillId="0" borderId="0" xfId="0" applyFont="1"/>
    <xf numFmtId="0" fontId="244" fillId="23" borderId="10" xfId="0" applyFont="1" applyFill="1" applyBorder="1" applyAlignment="1">
      <alignment horizontal="right" vertical="center" wrapText="1"/>
    </xf>
    <xf numFmtId="0" fontId="233" fillId="0" borderId="0" xfId="0" applyFont="1" applyBorder="1"/>
    <xf numFmtId="0" fontId="237" fillId="0" borderId="2" xfId="0" applyFont="1" applyBorder="1" applyAlignment="1">
      <alignment horizontal="right" vertical="center" wrapText="1"/>
    </xf>
    <xf numFmtId="0" fontId="246" fillId="56" borderId="10" xfId="0" applyFont="1" applyFill="1" applyBorder="1" applyAlignment="1">
      <alignment horizontal="right" vertical="center" wrapText="1"/>
    </xf>
    <xf numFmtId="164" fontId="237" fillId="0" borderId="2" xfId="0" applyNumberFormat="1" applyFont="1" applyBorder="1" applyAlignment="1">
      <alignment horizontal="right" vertical="center" wrapText="1"/>
    </xf>
    <xf numFmtId="0" fontId="233" fillId="0" borderId="0" xfId="0" applyFont="1" applyFill="1" applyAlignment="1"/>
    <xf numFmtId="0" fontId="248" fillId="0" borderId="0" xfId="0" applyFont="1" applyFill="1" applyBorder="1" applyAlignment="1">
      <alignment horizontal="left" vertical="center" wrapText="1"/>
    </xf>
    <xf numFmtId="0" fontId="233" fillId="0" borderId="0" xfId="0" applyFont="1" applyFill="1" applyAlignment="1">
      <alignment vertical="center"/>
    </xf>
    <xf numFmtId="0" fontId="248" fillId="0" borderId="0" xfId="0" applyFont="1" applyFill="1" applyBorder="1" applyAlignment="1">
      <alignment horizontal="left" vertical="top" wrapText="1"/>
    </xf>
    <xf numFmtId="0" fontId="232" fillId="3" borderId="10" xfId="0" applyFont="1" applyFill="1" applyBorder="1" applyAlignment="1">
      <alignment horizontal="right" vertical="center" wrapText="1"/>
    </xf>
    <xf numFmtId="164" fontId="237" fillId="0" borderId="96" xfId="0" applyNumberFormat="1" applyFont="1" applyBorder="1" applyAlignment="1">
      <alignment horizontal="right" vertical="center" wrapText="1"/>
    </xf>
    <xf numFmtId="0" fontId="247" fillId="0" borderId="1" xfId="0" applyFont="1" applyFill="1" applyBorder="1" applyAlignment="1">
      <alignment vertical="center"/>
    </xf>
    <xf numFmtId="164" fontId="239" fillId="0" borderId="0" xfId="0" applyNumberFormat="1" applyFont="1" applyFill="1" applyBorder="1" applyAlignment="1">
      <alignment horizontal="left" vertical="center" wrapText="1"/>
    </xf>
    <xf numFmtId="0" fontId="239" fillId="0" borderId="0" xfId="0" applyFont="1" applyFill="1" applyBorder="1" applyAlignment="1">
      <alignment horizontal="left" vertical="center" wrapText="1"/>
    </xf>
    <xf numFmtId="0" fontId="250" fillId="0" borderId="0" xfId="0" applyFont="1"/>
    <xf numFmtId="0" fontId="251" fillId="0" borderId="0" xfId="0" applyFont="1" applyFill="1" applyAlignment="1">
      <alignment horizontal="center"/>
    </xf>
    <xf numFmtId="0" fontId="252" fillId="0" borderId="0" xfId="0" applyFont="1"/>
    <xf numFmtId="0" fontId="127" fillId="0" borderId="13" xfId="0" applyFont="1" applyBorder="1" applyAlignment="1">
      <alignment horizontal="right"/>
    </xf>
    <xf numFmtId="0" fontId="61" fillId="9" borderId="0" xfId="0" applyFont="1" applyFill="1" applyBorder="1" applyAlignment="1"/>
    <xf numFmtId="0" fontId="162" fillId="9" borderId="9" xfId="0" applyFont="1" applyFill="1" applyBorder="1" applyAlignment="1">
      <alignment horizontal="center" vertical="center"/>
    </xf>
    <xf numFmtId="0" fontId="249" fillId="0" borderId="101" xfId="204"/>
    <xf numFmtId="2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35" fillId="3" borderId="95" xfId="0" applyFont="1" applyFill="1" applyBorder="1" applyAlignment="1">
      <alignment horizontal="right" vertical="center" wrapText="1"/>
    </xf>
    <xf numFmtId="0" fontId="0" fillId="59" borderId="0" xfId="0" applyFill="1"/>
    <xf numFmtId="0" fontId="227" fillId="41" borderId="0" xfId="0" applyFont="1" applyFill="1" applyBorder="1"/>
    <xf numFmtId="0" fontId="256" fillId="41" borderId="0" xfId="0" applyFont="1" applyFill="1" applyAlignment="1">
      <alignment horizontal="center"/>
    </xf>
    <xf numFmtId="0" fontId="256" fillId="40" borderId="0" xfId="0" applyFont="1" applyFill="1" applyAlignment="1">
      <alignment horizontal="center"/>
    </xf>
    <xf numFmtId="0" fontId="256" fillId="39" borderId="0" xfId="0" applyFont="1" applyFill="1" applyAlignment="1">
      <alignment horizontal="center"/>
    </xf>
    <xf numFmtId="0" fontId="256" fillId="38" borderId="0" xfId="0" applyFont="1" applyFill="1" applyAlignment="1">
      <alignment horizontal="center"/>
    </xf>
    <xf numFmtId="0" fontId="256" fillId="59" borderId="0" xfId="0" applyFont="1" applyFill="1" applyAlignment="1">
      <alignment horizontal="center"/>
    </xf>
    <xf numFmtId="0" fontId="152" fillId="59" borderId="0" xfId="0" applyFont="1" applyFill="1" applyAlignment="1">
      <alignment horizontal="center"/>
    </xf>
    <xf numFmtId="0" fontId="222" fillId="59" borderId="0" xfId="0" applyFont="1" applyFill="1"/>
    <xf numFmtId="0" fontId="257" fillId="41" borderId="0" xfId="0" applyFont="1" applyFill="1" applyAlignment="1">
      <alignment horizontal="center"/>
    </xf>
    <xf numFmtId="0" fontId="257" fillId="40" borderId="0" xfId="0" applyFont="1" applyFill="1" applyAlignment="1">
      <alignment horizontal="center"/>
    </xf>
    <xf numFmtId="0" fontId="257" fillId="39" borderId="0" xfId="0" applyFont="1" applyFill="1" applyAlignment="1">
      <alignment horizontal="center"/>
    </xf>
    <xf numFmtId="0" fontId="257" fillId="38" borderId="0" xfId="0" applyFont="1" applyFill="1" applyAlignment="1">
      <alignment horizontal="center"/>
    </xf>
    <xf numFmtId="0" fontId="257" fillId="59" borderId="0" xfId="0" applyFont="1" applyFill="1" applyAlignment="1">
      <alignment horizontal="center"/>
    </xf>
    <xf numFmtId="0" fontId="48" fillId="2" borderId="0" xfId="0" applyFont="1" applyFill="1" applyBorder="1" applyAlignment="1">
      <alignment horizontal="center" vertical="center"/>
    </xf>
    <xf numFmtId="0" fontId="77" fillId="3" borderId="0" xfId="0" applyFont="1" applyFill="1" applyBorder="1" applyAlignment="1">
      <alignment horizontal="left"/>
    </xf>
    <xf numFmtId="0" fontId="5" fillId="3" borderId="0" xfId="0" applyFont="1" applyFill="1" applyBorder="1" applyAlignment="1"/>
    <xf numFmtId="0" fontId="5" fillId="3" borderId="0" xfId="0" applyFont="1" applyFill="1" applyBorder="1" applyAlignment="1">
      <alignment horizontal="center"/>
    </xf>
    <xf numFmtId="0" fontId="77" fillId="3" borderId="0" xfId="0" applyFont="1" applyFill="1" applyBorder="1" applyAlignment="1"/>
    <xf numFmtId="0" fontId="77" fillId="3" borderId="0" xfId="0" applyFont="1" applyFill="1" applyBorder="1" applyAlignment="1">
      <alignment vertical="center"/>
    </xf>
    <xf numFmtId="0" fontId="54" fillId="3" borderId="0" xfId="0" applyFont="1" applyFill="1" applyBorder="1" applyAlignment="1">
      <alignment horizontal="right" vertical="center" wrapText="1"/>
    </xf>
    <xf numFmtId="0" fontId="54" fillId="3" borderId="0" xfId="0" applyFont="1" applyFill="1" applyBorder="1" applyAlignment="1">
      <alignment horizontal="right" vertical="top" wrapText="1"/>
    </xf>
    <xf numFmtId="0" fontId="72" fillId="8" borderId="0" xfId="0" applyFont="1" applyFill="1" applyBorder="1" applyAlignment="1"/>
    <xf numFmtId="0" fontId="50" fillId="8" borderId="0" xfId="0" applyFont="1" applyFill="1" applyBorder="1" applyAlignment="1">
      <alignment horizontal="left" vertical="top"/>
    </xf>
    <xf numFmtId="0" fontId="71" fillId="8" borderId="0" xfId="0" applyFont="1" applyFill="1" applyBorder="1" applyAlignment="1"/>
    <xf numFmtId="0" fontId="72" fillId="8" borderId="0" xfId="0" applyFont="1" applyFill="1" applyBorder="1" applyAlignment="1">
      <alignment vertical="center"/>
    </xf>
    <xf numFmtId="0" fontId="73" fillId="11" borderId="0" xfId="0" applyFont="1" applyFill="1" applyBorder="1" applyAlignment="1">
      <alignment horizontal="right" vertical="top"/>
    </xf>
    <xf numFmtId="0" fontId="73" fillId="11" borderId="0" xfId="0" applyFont="1" applyFill="1" applyBorder="1" applyAlignment="1">
      <alignment horizontal="right"/>
    </xf>
    <xf numFmtId="0" fontId="68" fillId="11" borderId="0" xfId="0" applyFont="1" applyFill="1" applyBorder="1" applyAlignment="1">
      <alignment vertical="center"/>
    </xf>
    <xf numFmtId="0" fontId="75" fillId="53" borderId="20" xfId="0" applyFont="1" applyFill="1" applyBorder="1" applyAlignment="1"/>
    <xf numFmtId="0" fontId="29" fillId="53" borderId="9" xfId="0" applyFont="1" applyFill="1" applyBorder="1" applyAlignment="1">
      <alignment horizontal="right"/>
    </xf>
    <xf numFmtId="0" fontId="11" fillId="53" borderId="8" xfId="0" applyFont="1" applyFill="1" applyBorder="1" applyAlignment="1">
      <alignment wrapText="1"/>
    </xf>
    <xf numFmtId="0" fontId="11" fillId="53" borderId="29" xfId="0" applyFont="1" applyFill="1" applyBorder="1" applyAlignment="1">
      <alignment wrapText="1"/>
    </xf>
    <xf numFmtId="0" fontId="28" fillId="53" borderId="5" xfId="0" applyFont="1" applyFill="1" applyBorder="1" applyAlignment="1">
      <alignment wrapText="1"/>
    </xf>
    <xf numFmtId="0" fontId="57" fillId="5" borderId="0" xfId="0" applyFont="1" applyFill="1" applyBorder="1" applyAlignment="1">
      <alignment vertical="center"/>
    </xf>
    <xf numFmtId="0" fontId="64" fillId="26" borderId="0" xfId="0" applyFont="1" applyFill="1" applyBorder="1" applyAlignment="1">
      <alignment vertical="center" textRotation="90"/>
    </xf>
    <xf numFmtId="0" fontId="28" fillId="53" borderId="102" xfId="0" applyFont="1" applyFill="1" applyBorder="1" applyAlignment="1">
      <alignment wrapText="1"/>
    </xf>
    <xf numFmtId="0" fontId="14" fillId="53" borderId="103" xfId="0" applyFont="1" applyFill="1" applyBorder="1" applyAlignment="1"/>
    <xf numFmtId="0" fontId="28" fillId="53" borderId="31" xfId="0" applyFont="1" applyFill="1" applyBorder="1" applyAlignment="1">
      <alignment horizontal="right" wrapText="1"/>
    </xf>
    <xf numFmtId="0" fontId="23" fillId="4" borderId="106" xfId="0" applyFont="1" applyFill="1" applyBorder="1" applyAlignment="1"/>
    <xf numFmtId="0" fontId="81" fillId="4" borderId="106" xfId="0" applyFont="1" applyFill="1" applyBorder="1" applyAlignment="1">
      <alignment vertical="center"/>
    </xf>
    <xf numFmtId="0" fontId="81" fillId="4" borderId="106" xfId="0" applyFont="1" applyFill="1" applyBorder="1" applyAlignment="1"/>
    <xf numFmtId="0" fontId="0" fillId="10" borderId="106" xfId="0" applyFill="1" applyBorder="1"/>
    <xf numFmtId="0" fontId="6" fillId="10" borderId="104" xfId="0" applyFont="1" applyFill="1" applyBorder="1"/>
    <xf numFmtId="0" fontId="0" fillId="10" borderId="104" xfId="0" applyFill="1" applyBorder="1" applyAlignment="1">
      <alignment horizontal="center"/>
    </xf>
    <xf numFmtId="0" fontId="6" fillId="10" borderId="104" xfId="0" applyFont="1" applyFill="1" applyBorder="1" applyAlignment="1">
      <alignment horizontal="center"/>
    </xf>
    <xf numFmtId="0" fontId="8" fillId="9" borderId="107" xfId="0" applyFont="1" applyFill="1" applyBorder="1" applyAlignment="1">
      <alignment horizontal="left" vertical="center"/>
    </xf>
    <xf numFmtId="0" fontId="0" fillId="9" borderId="108" xfId="0" applyFill="1" applyBorder="1"/>
    <xf numFmtId="0" fontId="0" fillId="9" borderId="109" xfId="0" applyFill="1" applyBorder="1"/>
    <xf numFmtId="0" fontId="11" fillId="9" borderId="109" xfId="0" applyFont="1" applyFill="1" applyBorder="1" applyAlignment="1">
      <alignment vertical="top" wrapText="1"/>
    </xf>
    <xf numFmtId="0" fontId="0" fillId="7" borderId="109" xfId="0" applyFill="1" applyBorder="1" applyAlignment="1">
      <alignment horizontal="center"/>
    </xf>
    <xf numFmtId="0" fontId="6" fillId="7" borderId="109" xfId="0" applyFont="1" applyFill="1" applyBorder="1" applyAlignment="1">
      <alignment horizontal="center"/>
    </xf>
    <xf numFmtId="0" fontId="0" fillId="9" borderId="109" xfId="0" applyFill="1" applyBorder="1" applyAlignment="1">
      <alignment horizontal="center"/>
    </xf>
    <xf numFmtId="0" fontId="0" fillId="7" borderId="110" xfId="0" applyFill="1" applyBorder="1" applyAlignment="1">
      <alignment horizontal="center"/>
    </xf>
    <xf numFmtId="0" fontId="0" fillId="10" borderId="112" xfId="0" applyFill="1" applyBorder="1" applyAlignment="1">
      <alignment horizontal="center"/>
    </xf>
    <xf numFmtId="0" fontId="0" fillId="10" borderId="113" xfId="0" applyFill="1" applyBorder="1" applyAlignment="1">
      <alignment horizontal="center"/>
    </xf>
    <xf numFmtId="0" fontId="0" fillId="11" borderId="114" xfId="0" applyFill="1" applyBorder="1"/>
    <xf numFmtId="0" fontId="25" fillId="11" borderId="114" xfId="0" applyFont="1" applyFill="1" applyBorder="1" applyAlignment="1">
      <alignment vertical="top"/>
    </xf>
    <xf numFmtId="0" fontId="30" fillId="11" borderId="114" xfId="0" applyFont="1" applyFill="1" applyBorder="1" applyAlignment="1">
      <alignment horizontal="left"/>
    </xf>
    <xf numFmtId="0" fontId="108" fillId="11" borderId="114" xfId="0" applyFont="1" applyFill="1" applyBorder="1" applyAlignment="1">
      <alignment horizontal="left"/>
    </xf>
    <xf numFmtId="0" fontId="12" fillId="9" borderId="111" xfId="0" applyFont="1" applyFill="1" applyBorder="1" applyAlignment="1"/>
    <xf numFmtId="0" fontId="20" fillId="11" borderId="115" xfId="0" applyFont="1" applyFill="1" applyBorder="1" applyAlignment="1">
      <alignment horizontal="center" vertical="center" wrapText="1"/>
    </xf>
    <xf numFmtId="0" fontId="0" fillId="11" borderId="116" xfId="0" applyFill="1" applyBorder="1"/>
    <xf numFmtId="0" fontId="6" fillId="11" borderId="116" xfId="0" applyFont="1" applyFill="1" applyBorder="1"/>
    <xf numFmtId="0" fontId="0" fillId="11" borderId="116" xfId="0" applyFont="1" applyFill="1" applyBorder="1" applyAlignment="1">
      <alignment vertical="center"/>
    </xf>
    <xf numFmtId="0" fontId="8" fillId="11" borderId="116" xfId="0" applyFont="1" applyFill="1" applyBorder="1" applyAlignment="1">
      <alignment horizontal="center" textRotation="90"/>
    </xf>
    <xf numFmtId="0" fontId="8" fillId="11" borderId="116" xfId="0" applyFont="1" applyFill="1" applyBorder="1" applyAlignment="1">
      <alignment vertical="center" textRotation="90"/>
    </xf>
    <xf numFmtId="0" fontId="11" fillId="11" borderId="116" xfId="0" applyFont="1" applyFill="1" applyBorder="1" applyAlignment="1">
      <alignment vertical="top"/>
    </xf>
    <xf numFmtId="0" fontId="4" fillId="11" borderId="116" xfId="0" applyFont="1" applyFill="1" applyBorder="1"/>
    <xf numFmtId="0" fontId="0" fillId="11" borderId="117" xfId="0" applyFill="1" applyBorder="1"/>
    <xf numFmtId="0" fontId="0" fillId="11" borderId="118" xfId="0" applyFill="1" applyBorder="1"/>
    <xf numFmtId="0" fontId="30" fillId="3" borderId="0" xfId="0" applyFont="1" applyFill="1" applyBorder="1" applyAlignment="1">
      <alignment horizontal="left"/>
    </xf>
    <xf numFmtId="0" fontId="30" fillId="11" borderId="119" xfId="0" applyFont="1" applyFill="1" applyBorder="1" applyAlignment="1">
      <alignment horizontal="left"/>
    </xf>
    <xf numFmtId="0" fontId="0" fillId="24" borderId="27" xfId="0" applyFill="1" applyBorder="1"/>
    <xf numFmtId="0" fontId="0" fillId="9" borderId="107" xfId="0" applyFill="1" applyBorder="1" applyAlignment="1">
      <alignment vertical="center"/>
    </xf>
    <xf numFmtId="0" fontId="0" fillId="24" borderId="14" xfId="0" applyFill="1" applyBorder="1"/>
    <xf numFmtId="0" fontId="11" fillId="24" borderId="29" xfId="0" applyFont="1" applyFill="1" applyBorder="1" applyAlignment="1">
      <alignment horizontal="left"/>
    </xf>
    <xf numFmtId="0" fontId="0" fillId="24" borderId="29" xfId="0" applyFill="1" applyBorder="1" applyAlignment="1">
      <alignment vertical="center"/>
    </xf>
    <xf numFmtId="0" fontId="0" fillId="24" borderId="29" xfId="0" applyFill="1" applyBorder="1"/>
    <xf numFmtId="0" fontId="11" fillId="2" borderId="29" xfId="0" applyFont="1" applyFill="1" applyBorder="1" applyAlignment="1">
      <alignment horizontal="left"/>
    </xf>
    <xf numFmtId="0" fontId="0" fillId="2" borderId="29" xfId="0" applyFill="1" applyBorder="1" applyAlignment="1">
      <alignment vertical="center"/>
    </xf>
    <xf numFmtId="0" fontId="0" fillId="2" borderId="14" xfId="0" applyFill="1" applyBorder="1"/>
    <xf numFmtId="0" fontId="0" fillId="2" borderId="27" xfId="0" applyFill="1" applyBorder="1"/>
    <xf numFmtId="0" fontId="24" fillId="52" borderId="0" xfId="0" applyFont="1" applyFill="1" applyBorder="1" applyAlignment="1">
      <alignment horizontal="center" vertical="center" textRotation="90"/>
    </xf>
    <xf numFmtId="0" fontId="51" fillId="3" borderId="121" xfId="0" applyFont="1" applyFill="1" applyBorder="1" applyAlignment="1">
      <alignment vertical="center" textRotation="90"/>
    </xf>
    <xf numFmtId="0" fontId="51" fillId="3" borderId="122" xfId="0" applyFont="1" applyFill="1" applyBorder="1" applyAlignment="1">
      <alignment vertical="center" textRotation="90"/>
    </xf>
    <xf numFmtId="0" fontId="6" fillId="3" borderId="0" xfId="0" applyFont="1" applyFill="1" applyBorder="1"/>
    <xf numFmtId="0" fontId="0" fillId="24" borderId="0" xfId="0" applyFill="1" applyBorder="1" applyAlignment="1"/>
    <xf numFmtId="0" fontId="5" fillId="3" borderId="16" xfId="0" applyFont="1" applyFill="1" applyBorder="1" applyAlignment="1">
      <alignment vertical="top" textRotation="90"/>
    </xf>
    <xf numFmtId="0" fontId="30" fillId="3" borderId="0" xfId="0" applyFont="1" applyFill="1" applyBorder="1" applyAlignment="1">
      <alignment horizontal="left" vertical="top"/>
    </xf>
    <xf numFmtId="0" fontId="24" fillId="3" borderId="16" xfId="0" applyFont="1" applyFill="1" applyBorder="1" applyAlignment="1">
      <alignment horizontal="center" vertical="center" textRotation="90"/>
    </xf>
    <xf numFmtId="0" fontId="8" fillId="5" borderId="30" xfId="0" applyFont="1" applyFill="1" applyBorder="1" applyAlignment="1">
      <alignment horizontal="center" vertical="top"/>
    </xf>
    <xf numFmtId="0" fontId="51" fillId="5" borderId="31" xfId="0" applyFont="1" applyFill="1" applyBorder="1" applyAlignment="1">
      <alignment vertical="center" textRotation="90"/>
    </xf>
    <xf numFmtId="0" fontId="72" fillId="8" borderId="16" xfId="0" applyFont="1" applyFill="1" applyBorder="1" applyAlignment="1">
      <alignment vertical="top"/>
    </xf>
    <xf numFmtId="0" fontId="68" fillId="8" borderId="16" xfId="0" applyFont="1" applyFill="1" applyBorder="1" applyAlignment="1">
      <alignment vertical="top"/>
    </xf>
    <xf numFmtId="0" fontId="50" fillId="8" borderId="16" xfId="0" applyFont="1" applyFill="1" applyBorder="1" applyAlignment="1">
      <alignment horizontal="left" textRotation="90"/>
    </xf>
    <xf numFmtId="0" fontId="50" fillId="8" borderId="16" xfId="0" applyFont="1" applyFill="1" applyBorder="1" applyAlignment="1">
      <alignment horizontal="left" vertical="center" textRotation="90"/>
    </xf>
    <xf numFmtId="0" fontId="8" fillId="5" borderId="0" xfId="0" applyFont="1" applyFill="1" applyBorder="1" applyAlignment="1">
      <alignment horizontal="left" vertical="center" wrapText="1"/>
    </xf>
    <xf numFmtId="0" fontId="72" fillId="8" borderId="30" xfId="0" applyFont="1" applyFill="1" applyBorder="1" applyAlignment="1">
      <alignment horizontal="center"/>
    </xf>
    <xf numFmtId="0" fontId="72" fillId="8" borderId="30" xfId="0" applyFont="1" applyFill="1" applyBorder="1" applyAlignment="1">
      <alignment horizontal="center" vertical="center"/>
    </xf>
    <xf numFmtId="0" fontId="71" fillId="8" borderId="30" xfId="0" applyFont="1" applyFill="1" applyBorder="1" applyAlignment="1">
      <alignment horizontal="left" wrapText="1"/>
    </xf>
    <xf numFmtId="0" fontId="0" fillId="11" borderId="30" xfId="0" applyFill="1" applyBorder="1"/>
    <xf numFmtId="0" fontId="0" fillId="11" borderId="124" xfId="0" applyFill="1" applyBorder="1"/>
    <xf numFmtId="0" fontId="0" fillId="3" borderId="23" xfId="0" applyFill="1" applyBorder="1"/>
    <xf numFmtId="0" fontId="5" fillId="3" borderId="30" xfId="0" applyFont="1" applyFill="1" applyBorder="1" applyAlignment="1">
      <alignment vertical="center"/>
    </xf>
    <xf numFmtId="0" fontId="0" fillId="3" borderId="29" xfId="0" applyFill="1" applyBorder="1"/>
    <xf numFmtId="0" fontId="5" fillId="3" borderId="30" xfId="0" applyFont="1" applyFill="1" applyBorder="1"/>
    <xf numFmtId="0" fontId="4" fillId="3" borderId="15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0" fillId="3" borderId="16" xfId="0" applyFill="1" applyBorder="1"/>
    <xf numFmtId="0" fontId="11" fillId="3" borderId="16" xfId="0" applyFont="1" applyFill="1" applyBorder="1" applyAlignment="1">
      <alignment horizontal="center" vertical="top"/>
    </xf>
    <xf numFmtId="0" fontId="5" fillId="3" borderId="16" xfId="0" applyFont="1" applyFill="1" applyBorder="1"/>
    <xf numFmtId="0" fontId="5" fillId="3" borderId="31" xfId="0" applyFont="1" applyFill="1" applyBorder="1"/>
    <xf numFmtId="0" fontId="44" fillId="52" borderId="15" xfId="0" applyFont="1" applyFill="1" applyBorder="1" applyAlignment="1">
      <alignment vertical="top" wrapText="1"/>
    </xf>
    <xf numFmtId="0" fontId="44" fillId="52" borderId="16" xfId="0" applyFont="1" applyFill="1" applyBorder="1" applyAlignment="1">
      <alignment vertical="top" wrapText="1"/>
    </xf>
    <xf numFmtId="0" fontId="8" fillId="11" borderId="30" xfId="0" applyFont="1" applyFill="1" applyBorder="1" applyAlignment="1">
      <alignment horizontal="center" wrapText="1"/>
    </xf>
    <xf numFmtId="0" fontId="48" fillId="26" borderId="1" xfId="0" applyFont="1" applyFill="1" applyBorder="1" applyAlignment="1">
      <alignment horizontal="center" vertical="center"/>
    </xf>
    <xf numFmtId="0" fontId="259" fillId="53" borderId="19" xfId="0" applyFont="1" applyFill="1" applyBorder="1" applyAlignment="1">
      <alignment vertical="center"/>
    </xf>
    <xf numFmtId="0" fontId="259" fillId="53" borderId="4" xfId="0" applyFont="1" applyFill="1" applyBorder="1" applyAlignment="1">
      <alignment vertical="top"/>
    </xf>
    <xf numFmtId="0" fontId="259" fillId="53" borderId="22" xfId="0" applyFont="1" applyFill="1" applyBorder="1" applyAlignment="1"/>
    <xf numFmtId="0" fontId="259" fillId="53" borderId="28" xfId="0" applyFont="1" applyFill="1" applyBorder="1" applyAlignment="1">
      <alignment vertical="center"/>
    </xf>
    <xf numFmtId="0" fontId="57" fillId="53" borderId="14" xfId="0" applyFont="1" applyFill="1" applyBorder="1" applyAlignment="1">
      <alignment horizontal="left" vertical="center"/>
    </xf>
    <xf numFmtId="0" fontId="57" fillId="53" borderId="21" xfId="0" applyFont="1" applyFill="1" applyBorder="1" applyAlignment="1">
      <alignment horizontal="left" vertical="center"/>
    </xf>
    <xf numFmtId="0" fontId="57" fillId="53" borderId="23" xfId="0" applyFont="1" applyFill="1" applyBorder="1" applyAlignment="1">
      <alignment horizontal="left" vertical="top"/>
    </xf>
    <xf numFmtId="0" fontId="57" fillId="53" borderId="7" xfId="0" applyFont="1" applyFill="1" applyBorder="1" applyAlignment="1">
      <alignment horizontal="left" vertical="top"/>
    </xf>
    <xf numFmtId="0" fontId="57" fillId="5" borderId="0" xfId="0" applyFont="1" applyFill="1" applyBorder="1" applyAlignment="1"/>
    <xf numFmtId="0" fontId="57" fillId="5" borderId="16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top" textRotation="90"/>
    </xf>
    <xf numFmtId="0" fontId="0" fillId="0" borderId="53" xfId="0" applyBorder="1"/>
    <xf numFmtId="0" fontId="226" fillId="57" borderId="53" xfId="0" applyFont="1" applyFill="1" applyBorder="1" applyAlignment="1">
      <alignment vertical="center"/>
    </xf>
    <xf numFmtId="0" fontId="227" fillId="59" borderId="53" xfId="0" applyFont="1" applyFill="1" applyBorder="1"/>
    <xf numFmtId="0" fontId="104" fillId="3" borderId="0" xfId="0" applyFont="1" applyFill="1" applyBorder="1" applyAlignment="1">
      <alignment horizontal="center" vertical="center" wrapText="1"/>
    </xf>
    <xf numFmtId="0" fontId="48" fillId="24" borderId="0" xfId="0" applyFont="1" applyFill="1" applyBorder="1" applyAlignment="1">
      <alignment vertical="center"/>
    </xf>
    <xf numFmtId="0" fontId="76" fillId="24" borderId="74" xfId="0" applyFont="1" applyFill="1" applyBorder="1" applyAlignment="1">
      <alignment horizontal="center" vertical="top"/>
    </xf>
    <xf numFmtId="0" fontId="0" fillId="52" borderId="0" xfId="0" applyFill="1"/>
    <xf numFmtId="0" fontId="162" fillId="24" borderId="0" xfId="0" applyFont="1" applyFill="1" applyBorder="1" applyAlignment="1">
      <alignment vertical="center"/>
    </xf>
    <xf numFmtId="0" fontId="162" fillId="24" borderId="74" xfId="0" applyFont="1" applyFill="1" applyBorder="1" applyAlignment="1">
      <alignment horizontal="center" vertical="top"/>
    </xf>
    <xf numFmtId="0" fontId="165" fillId="24" borderId="0" xfId="0" applyFont="1" applyFill="1" applyBorder="1"/>
    <xf numFmtId="0" fontId="104" fillId="52" borderId="0" xfId="0" applyFont="1" applyFill="1" applyBorder="1" applyAlignment="1">
      <alignment vertical="center"/>
    </xf>
    <xf numFmtId="0" fontId="104" fillId="52" borderId="0" xfId="0" applyFont="1" applyFill="1" applyBorder="1" applyAlignment="1">
      <alignment vertical="top" textRotation="90"/>
    </xf>
    <xf numFmtId="0" fontId="104" fillId="52" borderId="0" xfId="0" applyFont="1" applyFill="1" applyBorder="1"/>
    <xf numFmtId="0" fontId="104" fillId="52" borderId="0" xfId="0" applyFont="1" applyFill="1" applyBorder="1" applyAlignment="1">
      <alignment horizontal="center" vertical="center"/>
    </xf>
    <xf numFmtId="0" fontId="187" fillId="52" borderId="13" xfId="0" applyFont="1" applyFill="1" applyBorder="1" applyAlignment="1">
      <alignment vertical="top" wrapText="1"/>
    </xf>
    <xf numFmtId="0" fontId="104" fillId="3" borderId="0" xfId="0" applyFont="1" applyFill="1" applyBorder="1" applyAlignment="1">
      <alignment vertical="center" wrapText="1"/>
    </xf>
    <xf numFmtId="0" fontId="161" fillId="24" borderId="4" xfId="0" applyFont="1" applyFill="1" applyBorder="1"/>
    <xf numFmtId="0" fontId="161" fillId="2" borderId="7" xfId="0" applyFont="1" applyFill="1" applyBorder="1"/>
    <xf numFmtId="0" fontId="161" fillId="2" borderId="3" xfId="0" applyFont="1" applyFill="1" applyBorder="1"/>
    <xf numFmtId="0" fontId="161" fillId="52" borderId="0" xfId="0" applyFont="1" applyFill="1"/>
    <xf numFmtId="0" fontId="162" fillId="24" borderId="72" xfId="0" applyFont="1" applyFill="1" applyBorder="1" applyAlignment="1">
      <alignment vertical="center"/>
    </xf>
    <xf numFmtId="0" fontId="161" fillId="24" borderId="5" xfId="0" applyFont="1" applyFill="1" applyBorder="1" applyAlignment="1">
      <alignment vertical="center"/>
    </xf>
    <xf numFmtId="0" fontId="161" fillId="2" borderId="22" xfId="0" applyFont="1" applyFill="1" applyBorder="1" applyAlignment="1">
      <alignment vertical="center"/>
    </xf>
    <xf numFmtId="0" fontId="161" fillId="24" borderId="0" xfId="0" applyFont="1" applyFill="1"/>
    <xf numFmtId="0" fontId="165" fillId="24" borderId="0" xfId="0" applyFont="1" applyFill="1"/>
    <xf numFmtId="0" fontId="165" fillId="2" borderId="22" xfId="0" applyFont="1" applyFill="1" applyBorder="1"/>
    <xf numFmtId="0" fontId="161" fillId="24" borderId="5" xfId="0" applyFont="1" applyFill="1" applyBorder="1"/>
    <xf numFmtId="0" fontId="166" fillId="3" borderId="22" xfId="0" applyFont="1" applyFill="1" applyBorder="1" applyAlignment="1">
      <alignment horizontal="left"/>
    </xf>
    <xf numFmtId="0" fontId="161" fillId="24" borderId="0" xfId="0" applyFont="1" applyFill="1" applyBorder="1"/>
    <xf numFmtId="0" fontId="260" fillId="12" borderId="1" xfId="0" applyFont="1" applyFill="1" applyBorder="1" applyAlignment="1">
      <alignment horizontal="center" vertical="center"/>
    </xf>
    <xf numFmtId="0" fontId="161" fillId="24" borderId="0" xfId="0" applyFont="1" applyFill="1" applyAlignment="1"/>
    <xf numFmtId="0" fontId="181" fillId="29" borderId="22" xfId="0" applyFont="1" applyFill="1" applyBorder="1" applyAlignment="1"/>
    <xf numFmtId="0" fontId="165" fillId="11" borderId="0" xfId="0" applyFont="1" applyFill="1" applyBorder="1" applyAlignment="1">
      <alignment horizontal="center"/>
    </xf>
    <xf numFmtId="0" fontId="182" fillId="5" borderId="27" xfId="0" applyFont="1" applyFill="1" applyBorder="1" applyAlignment="1"/>
    <xf numFmtId="0" fontId="261" fillId="5" borderId="5" xfId="0" applyFont="1" applyFill="1" applyBorder="1" applyAlignment="1">
      <alignment vertical="center" textRotation="90"/>
    </xf>
    <xf numFmtId="0" fontId="104" fillId="11" borderId="0" xfId="0" applyFont="1" applyFill="1" applyBorder="1" applyAlignment="1">
      <alignment horizontal="center"/>
    </xf>
    <xf numFmtId="0" fontId="261" fillId="3" borderId="10" xfId="0" applyFont="1" applyFill="1" applyBorder="1" applyAlignment="1">
      <alignment vertical="center" textRotation="90"/>
    </xf>
    <xf numFmtId="0" fontId="104" fillId="52" borderId="3" xfId="0" applyFont="1" applyFill="1" applyBorder="1" applyAlignment="1">
      <alignment vertical="top" textRotation="90"/>
    </xf>
    <xf numFmtId="0" fontId="261" fillId="3" borderId="2" xfId="0" applyFont="1" applyFill="1" applyBorder="1" applyAlignment="1">
      <alignment vertical="center" textRotation="90"/>
    </xf>
    <xf numFmtId="0" fontId="161" fillId="11" borderId="0" xfId="0" applyFont="1" applyFill="1"/>
    <xf numFmtId="0" fontId="104" fillId="52" borderId="22" xfId="0" applyFont="1" applyFill="1" applyBorder="1" applyAlignment="1">
      <alignment vertical="center"/>
    </xf>
    <xf numFmtId="0" fontId="164" fillId="3" borderId="75" xfId="0" applyFont="1" applyFill="1" applyBorder="1" applyAlignment="1">
      <alignment horizontal="left"/>
    </xf>
    <xf numFmtId="0" fontId="164" fillId="3" borderId="22" xfId="0" applyFont="1" applyFill="1" applyBorder="1" applyAlignment="1">
      <alignment horizontal="left"/>
    </xf>
    <xf numFmtId="0" fontId="104" fillId="52" borderId="22" xfId="0" applyFont="1" applyFill="1" applyBorder="1"/>
    <xf numFmtId="0" fontId="161" fillId="11" borderId="39" xfId="0" applyFont="1" applyFill="1" applyBorder="1"/>
    <xf numFmtId="0" fontId="161" fillId="11" borderId="40" xfId="0" applyFont="1" applyFill="1" applyBorder="1"/>
    <xf numFmtId="0" fontId="187" fillId="52" borderId="8" xfId="0" applyFont="1" applyFill="1" applyBorder="1" applyAlignment="1">
      <alignment vertical="top" wrapText="1"/>
    </xf>
    <xf numFmtId="0" fontId="188" fillId="7" borderId="1" xfId="0" applyFont="1" applyFill="1" applyBorder="1" applyAlignment="1">
      <alignment horizontal="center" vertical="center"/>
    </xf>
    <xf numFmtId="0" fontId="24" fillId="24" borderId="0" xfId="0" applyFont="1" applyFill="1"/>
    <xf numFmtId="0" fontId="263" fillId="7" borderId="72" xfId="0" applyFont="1" applyFill="1" applyBorder="1" applyAlignment="1">
      <alignment horizontal="center" vertical="center"/>
    </xf>
    <xf numFmtId="0" fontId="190" fillId="4" borderId="3" xfId="0" applyFont="1" applyFill="1" applyBorder="1" applyAlignment="1">
      <alignment vertical="center"/>
    </xf>
    <xf numFmtId="0" fontId="61" fillId="10" borderId="8" xfId="0" applyFont="1" applyFill="1" applyBorder="1" applyAlignment="1">
      <alignment horizontal="center"/>
    </xf>
    <xf numFmtId="0" fontId="176" fillId="9" borderId="12" xfId="0" applyFont="1" applyFill="1" applyBorder="1" applyAlignment="1">
      <alignment horizontal="center" vertical="center" wrapText="1"/>
    </xf>
    <xf numFmtId="0" fontId="161" fillId="7" borderId="8" xfId="0" applyFont="1" applyFill="1" applyBorder="1" applyAlignment="1">
      <alignment horizontal="center"/>
    </xf>
    <xf numFmtId="0" fontId="37" fillId="26" borderId="0" xfId="0" applyFont="1" applyFill="1" applyBorder="1" applyAlignment="1"/>
    <xf numFmtId="0" fontId="0" fillId="24" borderId="7" xfId="0" applyFill="1" applyBorder="1" applyAlignment="1"/>
    <xf numFmtId="0" fontId="0" fillId="24" borderId="22" xfId="0" applyFill="1" applyBorder="1" applyAlignment="1"/>
    <xf numFmtId="0" fontId="78" fillId="52" borderId="0" xfId="0" applyFont="1" applyFill="1" applyBorder="1" applyAlignment="1">
      <alignment textRotation="90"/>
    </xf>
    <xf numFmtId="0" fontId="95" fillId="3" borderId="0" xfId="0" applyFont="1" applyFill="1" applyBorder="1" applyAlignment="1">
      <alignment vertical="center" textRotation="90"/>
    </xf>
    <xf numFmtId="0" fontId="95" fillId="3" borderId="53" xfId="0" applyFont="1" applyFill="1" applyBorder="1" applyAlignment="1">
      <alignment vertical="center" textRotation="90"/>
    </xf>
    <xf numFmtId="0" fontId="96" fillId="2" borderId="0" xfId="0" applyFont="1" applyFill="1" applyBorder="1" applyAlignment="1">
      <alignment vertical="center" textRotation="90" wrapText="1"/>
    </xf>
    <xf numFmtId="0" fontId="96" fillId="2" borderId="69" xfId="0" applyFont="1" applyFill="1" applyBorder="1" applyAlignment="1">
      <alignment vertical="center" textRotation="90" wrapText="1"/>
    </xf>
    <xf numFmtId="0" fontId="96" fillId="2" borderId="53" xfId="0" applyFont="1" applyFill="1" applyBorder="1" applyAlignment="1">
      <alignment vertical="center" textRotation="90" wrapText="1"/>
    </xf>
    <xf numFmtId="0" fontId="96" fillId="2" borderId="125" xfId="0" applyFont="1" applyFill="1" applyBorder="1" applyAlignment="1">
      <alignment vertical="center" textRotation="90" wrapText="1"/>
    </xf>
    <xf numFmtId="0" fontId="96" fillId="2" borderId="132" xfId="0" applyFont="1" applyFill="1" applyBorder="1" applyAlignment="1">
      <alignment vertical="center" textRotation="90" wrapText="1"/>
    </xf>
    <xf numFmtId="0" fontId="95" fillId="2" borderId="125" xfId="0" applyFont="1" applyFill="1" applyBorder="1" applyAlignment="1">
      <alignment vertical="center" textRotation="90"/>
    </xf>
    <xf numFmtId="0" fontId="95" fillId="2" borderId="126" xfId="0" applyFont="1" applyFill="1" applyBorder="1" applyAlignment="1">
      <alignment vertical="center" textRotation="90"/>
    </xf>
    <xf numFmtId="0" fontId="5" fillId="3" borderId="13" xfId="0" applyFont="1" applyFill="1" applyBorder="1" applyAlignment="1">
      <alignment vertical="top" textRotation="90"/>
    </xf>
    <xf numFmtId="0" fontId="78" fillId="3" borderId="9" xfId="0" applyFont="1" applyFill="1" applyBorder="1" applyAlignment="1">
      <alignment textRotation="90"/>
    </xf>
    <xf numFmtId="0" fontId="24" fillId="3" borderId="5" xfId="0" applyFont="1" applyFill="1" applyBorder="1" applyAlignment="1">
      <alignment horizontal="center" vertical="center" textRotation="90"/>
    </xf>
    <xf numFmtId="0" fontId="5" fillId="3" borderId="9" xfId="0" applyFont="1" applyFill="1" applyBorder="1" applyAlignment="1">
      <alignment vertical="center"/>
    </xf>
    <xf numFmtId="0" fontId="33" fillId="9" borderId="0" xfId="0" applyFont="1" applyFill="1" applyBorder="1" applyAlignment="1">
      <alignment vertical="center"/>
    </xf>
    <xf numFmtId="0" fontId="33" fillId="9" borderId="5" xfId="0" applyFont="1" applyFill="1" applyBorder="1" applyAlignment="1">
      <alignment vertical="center"/>
    </xf>
    <xf numFmtId="0" fontId="0" fillId="11" borderId="22" xfId="0" applyFill="1" applyBorder="1"/>
    <xf numFmtId="0" fontId="6" fillId="11" borderId="8" xfId="0" applyFont="1" applyFill="1" applyBorder="1"/>
    <xf numFmtId="0" fontId="6" fillId="11" borderId="13" xfId="0" applyFont="1" applyFill="1" applyBorder="1"/>
    <xf numFmtId="0" fontId="11" fillId="7" borderId="0" xfId="0" applyFont="1" applyFill="1" applyBorder="1" applyAlignment="1">
      <alignment horizontal="right" vertical="center"/>
    </xf>
    <xf numFmtId="0" fontId="200" fillId="9" borderId="0" xfId="0" applyFont="1" applyFill="1"/>
    <xf numFmtId="0" fontId="96" fillId="3" borderId="54" xfId="0" applyFont="1" applyFill="1" applyBorder="1" applyAlignment="1">
      <alignment vertical="center" textRotation="90" wrapText="1"/>
    </xf>
    <xf numFmtId="0" fontId="32" fillId="3" borderId="0" xfId="0" applyFont="1" applyFill="1" applyBorder="1" applyAlignment="1">
      <alignment horizontal="left" vertical="center"/>
    </xf>
    <xf numFmtId="0" fontId="104" fillId="52" borderId="7" xfId="0" applyFont="1" applyFill="1" applyBorder="1" applyAlignment="1">
      <alignment horizontal="center" vertical="center" wrapText="1"/>
    </xf>
    <xf numFmtId="0" fontId="5" fillId="52" borderId="8" xfId="0" applyFont="1" applyFill="1" applyBorder="1"/>
    <xf numFmtId="0" fontId="39" fillId="3" borderId="4" xfId="0" applyFont="1" applyFill="1" applyBorder="1" applyAlignment="1">
      <alignment textRotation="90"/>
    </xf>
    <xf numFmtId="0" fontId="176" fillId="3" borderId="0" xfId="0" applyFont="1" applyFill="1" applyBorder="1" applyAlignment="1">
      <alignment vertical="center" wrapText="1"/>
    </xf>
    <xf numFmtId="0" fontId="39" fillId="3" borderId="5" xfId="0" applyFont="1" applyFill="1" applyBorder="1" applyAlignment="1">
      <alignment textRotation="90"/>
    </xf>
    <xf numFmtId="0" fontId="64" fillId="3" borderId="0" xfId="0" applyFont="1" applyFill="1" applyBorder="1" applyAlignment="1">
      <alignment vertical="center"/>
    </xf>
    <xf numFmtId="0" fontId="76" fillId="60" borderId="0" xfId="0" applyFont="1" applyFill="1" applyBorder="1" applyAlignment="1">
      <alignment horizontal="center" vertical="center"/>
    </xf>
    <xf numFmtId="0" fontId="78" fillId="52" borderId="13" xfId="0" applyFont="1" applyFill="1" applyBorder="1" applyAlignment="1">
      <alignment textRotation="90"/>
    </xf>
    <xf numFmtId="0" fontId="0" fillId="52" borderId="5" xfId="0" applyFill="1" applyBorder="1"/>
    <xf numFmtId="0" fontId="0" fillId="52" borderId="5" xfId="0" applyFill="1" applyBorder="1" applyAlignment="1">
      <alignment vertical="center"/>
    </xf>
    <xf numFmtId="0" fontId="6" fillId="52" borderId="5" xfId="0" applyFont="1" applyFill="1" applyBorder="1"/>
    <xf numFmtId="0" fontId="18" fillId="52" borderId="5" xfId="0" applyFont="1" applyFill="1" applyBorder="1" applyAlignment="1">
      <alignment vertical="center" wrapText="1"/>
    </xf>
    <xf numFmtId="0" fontId="77" fillId="52" borderId="5" xfId="0" applyFont="1" applyFill="1" applyBorder="1" applyAlignment="1">
      <alignment vertical="center" wrapText="1"/>
    </xf>
    <xf numFmtId="0" fontId="0" fillId="52" borderId="9" xfId="0" applyFill="1" applyBorder="1"/>
    <xf numFmtId="0" fontId="0" fillId="52" borderId="10" xfId="0" applyFill="1" applyBorder="1"/>
    <xf numFmtId="0" fontId="11" fillId="3" borderId="13" xfId="0" applyFont="1" applyFill="1" applyBorder="1" applyAlignment="1">
      <alignment horizontal="right" vertical="top"/>
    </xf>
    <xf numFmtId="0" fontId="266" fillId="3" borderId="0" xfId="0" applyFont="1" applyFill="1" applyBorder="1" applyAlignment="1"/>
    <xf numFmtId="0" fontId="266" fillId="3" borderId="0" xfId="0" applyFont="1" applyFill="1" applyBorder="1" applyAlignment="1">
      <alignment horizontal="center"/>
    </xf>
    <xf numFmtId="0" fontId="267" fillId="5" borderId="0" xfId="0" applyFont="1" applyFill="1" applyBorder="1" applyAlignment="1">
      <alignment horizontal="center" vertical="top"/>
    </xf>
    <xf numFmtId="0" fontId="267" fillId="5" borderId="0" xfId="0" applyFont="1" applyFill="1" applyBorder="1" applyAlignment="1">
      <alignment horizontal="left" vertical="top"/>
    </xf>
    <xf numFmtId="0" fontId="163" fillId="11" borderId="1" xfId="0" applyFont="1" applyFill="1" applyBorder="1" applyAlignment="1">
      <alignment vertical="center"/>
    </xf>
    <xf numFmtId="0" fontId="264" fillId="0" borderId="0" xfId="205" applyFill="1" applyAlignment="1">
      <alignment horizontal="center"/>
    </xf>
    <xf numFmtId="0" fontId="264" fillId="0" borderId="0" xfId="205" applyAlignment="1">
      <alignment horizontal="center"/>
    </xf>
    <xf numFmtId="0" fontId="264" fillId="0" borderId="0" xfId="205"/>
    <xf numFmtId="0" fontId="264" fillId="0" borderId="0" xfId="205" applyAlignment="1">
      <alignment horizontal="center" vertical="center"/>
    </xf>
    <xf numFmtId="0" fontId="264" fillId="6" borderId="0" xfId="205" applyFill="1"/>
    <xf numFmtId="0" fontId="8" fillId="0" borderId="0" xfId="205" applyFont="1" applyFill="1" applyAlignment="1">
      <alignment horizontal="right" vertical="center" wrapText="1"/>
    </xf>
    <xf numFmtId="0" fontId="189" fillId="4" borderId="7" xfId="205" applyFont="1" applyFill="1" applyBorder="1" applyAlignment="1"/>
    <xf numFmtId="0" fontId="189" fillId="4" borderId="3" xfId="205" applyFont="1" applyFill="1" applyBorder="1" applyAlignment="1">
      <alignment horizontal="center" vertical="center"/>
    </xf>
    <xf numFmtId="0" fontId="189" fillId="4" borderId="3" xfId="205" applyFont="1" applyFill="1" applyBorder="1" applyAlignment="1"/>
    <xf numFmtId="0" fontId="198" fillId="4" borderId="3" xfId="205" applyFont="1" applyFill="1" applyBorder="1" applyAlignment="1">
      <alignment vertical="center"/>
    </xf>
    <xf numFmtId="0" fontId="190" fillId="4" borderId="3" xfId="205" applyFont="1" applyFill="1" applyBorder="1" applyAlignment="1"/>
    <xf numFmtId="0" fontId="24" fillId="10" borderId="3" xfId="205" applyFont="1" applyFill="1" applyBorder="1"/>
    <xf numFmtId="0" fontId="24" fillId="24" borderId="14" xfId="205" applyFont="1" applyFill="1" applyBorder="1"/>
    <xf numFmtId="0" fontId="24" fillId="24" borderId="27" xfId="205" applyFont="1" applyFill="1" applyBorder="1"/>
    <xf numFmtId="0" fontId="24" fillId="24" borderId="20" xfId="205" applyFont="1" applyFill="1" applyBorder="1"/>
    <xf numFmtId="0" fontId="24" fillId="2" borderId="7" xfId="205" applyFont="1" applyFill="1" applyBorder="1"/>
    <xf numFmtId="0" fontId="24" fillId="2" borderId="3" xfId="205" applyFont="1" applyFill="1" applyBorder="1"/>
    <xf numFmtId="0" fontId="61" fillId="10" borderId="0" xfId="205" applyFont="1" applyFill="1" applyBorder="1" applyAlignment="1">
      <alignment horizontal="center"/>
    </xf>
    <xf numFmtId="0" fontId="24" fillId="10" borderId="0" xfId="205" applyFont="1" applyFill="1" applyBorder="1" applyAlignment="1">
      <alignment horizontal="center" vertical="center"/>
    </xf>
    <xf numFmtId="0" fontId="24" fillId="10" borderId="0" xfId="205" applyFont="1" applyFill="1" applyBorder="1" applyAlignment="1">
      <alignment horizontal="left"/>
    </xf>
    <xf numFmtId="0" fontId="176" fillId="10" borderId="0" xfId="205" applyFont="1" applyFill="1" applyBorder="1"/>
    <xf numFmtId="0" fontId="24" fillId="10" borderId="0" xfId="205" applyFont="1" applyFill="1" applyBorder="1"/>
    <xf numFmtId="0" fontId="63" fillId="10" borderId="0" xfId="205" applyFont="1" applyFill="1" applyBorder="1" applyAlignment="1">
      <alignment vertical="top" wrapText="1"/>
    </xf>
    <xf numFmtId="0" fontId="63" fillId="10" borderId="0" xfId="205" applyFont="1" applyFill="1" applyBorder="1" applyAlignment="1">
      <alignment horizontal="left"/>
    </xf>
    <xf numFmtId="0" fontId="63" fillId="24" borderId="29" xfId="205" applyFont="1" applyFill="1" applyBorder="1" applyAlignment="1">
      <alignment horizontal="left"/>
    </xf>
    <xf numFmtId="0" fontId="63" fillId="24" borderId="0" xfId="205" applyFont="1" applyFill="1" applyBorder="1" applyAlignment="1">
      <alignment horizontal="left"/>
    </xf>
    <xf numFmtId="0" fontId="63" fillId="24" borderId="5" xfId="205" applyFont="1" applyFill="1" applyBorder="1" applyAlignment="1">
      <alignment horizontal="left"/>
    </xf>
    <xf numFmtId="0" fontId="63" fillId="2" borderId="22" xfId="205" applyFont="1" applyFill="1" applyBorder="1" applyAlignment="1">
      <alignment horizontal="left"/>
    </xf>
    <xf numFmtId="0" fontId="162" fillId="2" borderId="0" xfId="205" applyFont="1" applyFill="1" applyBorder="1" applyAlignment="1">
      <alignment horizontal="center" vertical="center"/>
    </xf>
    <xf numFmtId="0" fontId="162" fillId="9" borderId="136" xfId="205" applyFont="1" applyFill="1" applyBorder="1" applyAlignment="1">
      <alignment horizontal="center" vertical="center" wrapText="1"/>
    </xf>
    <xf numFmtId="0" fontId="24" fillId="9" borderId="21" xfId="205" applyFont="1" applyFill="1" applyBorder="1" applyAlignment="1">
      <alignment horizontal="center" vertical="center"/>
    </xf>
    <xf numFmtId="0" fontId="61" fillId="9" borderId="27" xfId="205" applyFont="1" applyFill="1" applyBorder="1" applyAlignment="1">
      <alignment horizontal="center" vertical="center"/>
    </xf>
    <xf numFmtId="0" fontId="61" fillId="9" borderId="27" xfId="205" applyFont="1" applyFill="1" applyBorder="1" applyAlignment="1">
      <alignment horizontal="left" vertical="center"/>
    </xf>
    <xf numFmtId="0" fontId="24" fillId="9" borderId="27" xfId="205" applyFont="1" applyFill="1" applyBorder="1" applyAlignment="1">
      <alignment vertical="center"/>
    </xf>
    <xf numFmtId="0" fontId="24" fillId="24" borderId="29" xfId="205" applyFont="1" applyFill="1" applyBorder="1" applyAlignment="1">
      <alignment vertical="center"/>
    </xf>
    <xf numFmtId="0" fontId="24" fillId="3" borderId="73" xfId="205" applyFont="1" applyFill="1" applyBorder="1" applyAlignment="1">
      <alignment vertical="center"/>
    </xf>
    <xf numFmtId="0" fontId="24" fillId="24" borderId="0" xfId="205" applyFont="1" applyFill="1" applyBorder="1" applyAlignment="1">
      <alignment vertical="center"/>
    </xf>
    <xf numFmtId="0" fontId="24" fillId="24" borderId="5" xfId="205" applyFont="1" applyFill="1" applyBorder="1" applyAlignment="1">
      <alignment vertical="center"/>
    </xf>
    <xf numFmtId="0" fontId="24" fillId="2" borderId="22" xfId="205" applyFont="1" applyFill="1" applyBorder="1" applyAlignment="1">
      <alignment vertical="center"/>
    </xf>
    <xf numFmtId="0" fontId="24" fillId="2" borderId="0" xfId="205" applyFont="1" applyFill="1" applyBorder="1" applyAlignment="1">
      <alignment vertical="center"/>
    </xf>
    <xf numFmtId="0" fontId="264" fillId="0" borderId="0" xfId="205" applyAlignment="1">
      <alignment vertical="center"/>
    </xf>
    <xf numFmtId="0" fontId="8" fillId="0" borderId="0" xfId="205" applyFont="1" applyFill="1" applyBorder="1" applyAlignment="1">
      <alignment horizontal="right" vertical="top" textRotation="90"/>
    </xf>
    <xf numFmtId="0" fontId="63" fillId="10" borderId="22" xfId="205" applyFont="1" applyFill="1" applyBorder="1" applyAlignment="1">
      <alignment horizontal="center" vertical="top"/>
    </xf>
    <xf numFmtId="0" fontId="63" fillId="10" borderId="0" xfId="205" applyFont="1" applyFill="1" applyBorder="1" applyAlignment="1">
      <alignment horizontal="center" vertical="top"/>
    </xf>
    <xf numFmtId="0" fontId="268" fillId="9" borderId="137" xfId="205" applyFont="1" applyFill="1" applyBorder="1" applyAlignment="1">
      <alignment horizontal="center" vertical="center" wrapText="1"/>
    </xf>
    <xf numFmtId="0" fontId="162" fillId="9" borderId="1" xfId="205" applyFont="1" applyFill="1" applyBorder="1" applyAlignment="1">
      <alignment horizontal="center" vertical="center"/>
    </xf>
    <xf numFmtId="0" fontId="162" fillId="7" borderId="1" xfId="205" applyFont="1" applyFill="1" applyBorder="1" applyAlignment="1">
      <alignment horizontal="center" vertical="center"/>
    </xf>
    <xf numFmtId="0" fontId="61" fillId="9" borderId="0" xfId="205" applyFont="1" applyFill="1" applyBorder="1" applyAlignment="1">
      <alignment horizontal="left"/>
    </xf>
    <xf numFmtId="0" fontId="24" fillId="7" borderId="0" xfId="205" applyFont="1" applyFill="1" applyBorder="1" applyAlignment="1">
      <alignment horizontal="left" vertical="top"/>
    </xf>
    <xf numFmtId="0" fontId="63" fillId="7" borderId="0" xfId="205" applyFont="1" applyFill="1" applyBorder="1" applyAlignment="1">
      <alignment horizontal="right" vertical="top" wrapText="1"/>
    </xf>
    <xf numFmtId="0" fontId="163" fillId="9" borderId="0" xfId="205" applyFont="1" applyFill="1" applyBorder="1" applyAlignment="1">
      <alignment horizontal="left" vertical="center"/>
    </xf>
    <xf numFmtId="0" fontId="163" fillId="24" borderId="29" xfId="205" applyFont="1" applyFill="1" applyBorder="1" applyAlignment="1">
      <alignment horizontal="left" vertical="center"/>
    </xf>
    <xf numFmtId="0" fontId="162" fillId="3" borderId="73" xfId="205" applyFont="1" applyFill="1" applyBorder="1" applyAlignment="1">
      <alignment horizontal="center" vertical="top"/>
    </xf>
    <xf numFmtId="0" fontId="163" fillId="24" borderId="5" xfId="205" applyFont="1" applyFill="1" applyBorder="1" applyAlignment="1">
      <alignment horizontal="left" vertical="center"/>
    </xf>
    <xf numFmtId="0" fontId="163" fillId="2" borderId="22" xfId="205" applyFont="1" applyFill="1" applyBorder="1" applyAlignment="1">
      <alignment horizontal="left" vertical="center"/>
    </xf>
    <xf numFmtId="0" fontId="13" fillId="0" borderId="0" xfId="205" applyFont="1" applyFill="1" applyAlignment="1">
      <alignment horizontal="center"/>
    </xf>
    <xf numFmtId="0" fontId="63" fillId="10" borderId="22" xfId="205" applyFont="1" applyFill="1" applyBorder="1"/>
    <xf numFmtId="0" fontId="63" fillId="10" borderId="0" xfId="205" applyFont="1" applyFill="1" applyBorder="1"/>
    <xf numFmtId="0" fontId="162" fillId="9" borderId="23" xfId="205" applyFont="1" applyFill="1" applyBorder="1" applyAlignment="1">
      <alignment horizontal="center" vertical="center" wrapText="1"/>
    </xf>
    <xf numFmtId="0" fontId="24" fillId="9" borderId="0" xfId="205" applyFont="1" applyFill="1" applyBorder="1" applyAlignment="1">
      <alignment horizontal="center" vertical="center" wrapText="1"/>
    </xf>
    <xf numFmtId="0" fontId="63" fillId="9" borderId="0" xfId="205" applyFont="1" applyFill="1" applyBorder="1"/>
    <xf numFmtId="0" fontId="192" fillId="9" borderId="0" xfId="205" applyFont="1" applyFill="1" applyBorder="1" applyAlignment="1">
      <alignment vertical="top"/>
    </xf>
    <xf numFmtId="0" fontId="193" fillId="7" borderId="72" xfId="205" applyFont="1" applyFill="1" applyBorder="1" applyAlignment="1">
      <alignment horizontal="center" vertical="center"/>
    </xf>
    <xf numFmtId="0" fontId="163" fillId="7" borderId="75" xfId="205" applyFont="1" applyFill="1" applyBorder="1" applyAlignment="1">
      <alignment horizontal="center" vertical="center"/>
    </xf>
    <xf numFmtId="0" fontId="162" fillId="7" borderId="72" xfId="205" applyFont="1" applyFill="1" applyBorder="1" applyAlignment="1">
      <alignment horizontal="center" vertical="center"/>
    </xf>
    <xf numFmtId="0" fontId="63" fillId="24" borderId="29" xfId="205" applyFont="1" applyFill="1" applyBorder="1"/>
    <xf numFmtId="0" fontId="162" fillId="3" borderId="72" xfId="205" applyFont="1" applyFill="1" applyBorder="1" applyAlignment="1">
      <alignment horizontal="center" vertical="top"/>
    </xf>
    <xf numFmtId="0" fontId="63" fillId="24" borderId="5" xfId="205" applyFont="1" applyFill="1" applyBorder="1"/>
    <xf numFmtId="0" fontId="63" fillId="2" borderId="22" xfId="205" applyFont="1" applyFill="1" applyBorder="1"/>
    <xf numFmtId="0" fontId="6" fillId="0" borderId="0" xfId="205" applyFont="1"/>
    <xf numFmtId="0" fontId="24" fillId="10" borderId="22" xfId="205" applyFont="1" applyFill="1" applyBorder="1" applyAlignment="1">
      <alignment horizontal="center"/>
    </xf>
    <xf numFmtId="0" fontId="163" fillId="10" borderId="0" xfId="205" applyFont="1" applyFill="1" applyBorder="1" applyAlignment="1">
      <alignment horizontal="center"/>
    </xf>
    <xf numFmtId="0" fontId="61" fillId="9" borderId="0" xfId="205" applyFont="1" applyFill="1" applyBorder="1" applyAlignment="1">
      <alignment horizontal="center" vertical="center" wrapText="1"/>
    </xf>
    <xf numFmtId="0" fontId="24" fillId="9" borderId="0" xfId="205" applyFont="1" applyFill="1" applyBorder="1" applyAlignment="1">
      <alignment vertical="center" wrapText="1"/>
    </xf>
    <xf numFmtId="0" fontId="24" fillId="9" borderId="0" xfId="205" applyFont="1" applyFill="1" applyBorder="1"/>
    <xf numFmtId="0" fontId="163" fillId="7" borderId="0" xfId="205" applyFont="1" applyFill="1" applyBorder="1" applyAlignment="1">
      <alignment horizontal="left" vertical="center"/>
    </xf>
    <xf numFmtId="0" fontId="163" fillId="7" borderId="0" xfId="205" applyFont="1" applyFill="1" applyBorder="1" applyAlignment="1">
      <alignment horizontal="center" vertical="center"/>
    </xf>
    <xf numFmtId="0" fontId="24" fillId="24" borderId="19" xfId="205" applyFont="1" applyFill="1" applyBorder="1"/>
    <xf numFmtId="0" fontId="24" fillId="24" borderId="13" xfId="205" applyFont="1" applyFill="1" applyBorder="1"/>
    <xf numFmtId="0" fontId="24" fillId="24" borderId="9" xfId="205" applyFont="1" applyFill="1" applyBorder="1"/>
    <xf numFmtId="0" fontId="18" fillId="0" borderId="0" xfId="205" applyFont="1" applyFill="1" applyBorder="1" applyAlignment="1">
      <alignment vertical="center" wrapText="1"/>
    </xf>
    <xf numFmtId="0" fontId="24" fillId="11" borderId="14" xfId="205" applyFont="1" applyFill="1" applyBorder="1" applyAlignment="1">
      <alignment horizontal="center" vertical="center" wrapText="1"/>
    </xf>
    <xf numFmtId="0" fontId="24" fillId="11" borderId="27" xfId="205" applyFont="1" applyFill="1" applyBorder="1"/>
    <xf numFmtId="0" fontId="198" fillId="11" borderId="27" xfId="205" applyFont="1" applyFill="1" applyBorder="1" applyAlignment="1">
      <alignment vertical="center"/>
    </xf>
    <xf numFmtId="0" fontId="192" fillId="11" borderId="27" xfId="205" applyFont="1" applyFill="1" applyBorder="1" applyAlignment="1">
      <alignment vertical="top"/>
    </xf>
    <xf numFmtId="0" fontId="194" fillId="11" borderId="0" xfId="205" applyFont="1" applyFill="1" applyBorder="1" applyAlignment="1">
      <alignment horizontal="left"/>
    </xf>
    <xf numFmtId="0" fontId="195" fillId="11" borderId="0" xfId="205" applyFont="1" applyFill="1" applyBorder="1" applyAlignment="1">
      <alignment horizontal="left"/>
    </xf>
    <xf numFmtId="0" fontId="194" fillId="11" borderId="5" xfId="205" applyFont="1" applyFill="1" applyBorder="1" applyAlignment="1">
      <alignment horizontal="left"/>
    </xf>
    <xf numFmtId="0" fontId="194" fillId="3" borderId="21" xfId="205" applyFont="1" applyFill="1" applyBorder="1" applyAlignment="1">
      <alignment horizontal="left"/>
    </xf>
    <xf numFmtId="0" fontId="24" fillId="3" borderId="27" xfId="205" applyFont="1" applyFill="1" applyBorder="1"/>
    <xf numFmtId="0" fontId="24" fillId="3" borderId="20" xfId="205" applyFont="1" applyFill="1" applyBorder="1"/>
    <xf numFmtId="0" fontId="24" fillId="2" borderId="5" xfId="205" applyFont="1" applyFill="1" applyBorder="1"/>
    <xf numFmtId="0" fontId="264" fillId="0" borderId="0" xfId="205" applyFill="1" applyBorder="1"/>
    <xf numFmtId="0" fontId="264" fillId="0" borderId="0" xfId="205" applyFill="1"/>
    <xf numFmtId="0" fontId="24" fillId="9" borderId="29" xfId="205" applyFont="1" applyFill="1" applyBorder="1"/>
    <xf numFmtId="0" fontId="24" fillId="9" borderId="0" xfId="205" applyFont="1" applyFill="1" applyBorder="1" applyAlignment="1">
      <alignment horizontal="center" vertical="center"/>
    </xf>
    <xf numFmtId="0" fontId="24" fillId="11" borderId="29" xfId="205" applyFont="1" applyFill="1" applyBorder="1"/>
    <xf numFmtId="0" fontId="162" fillId="8" borderId="73" xfId="205" applyFont="1" applyFill="1" applyBorder="1" applyAlignment="1">
      <alignment vertical="center"/>
    </xf>
    <xf numFmtId="0" fontId="190" fillId="8" borderId="73" xfId="205" applyFont="1" applyFill="1" applyBorder="1" applyAlignment="1">
      <alignment horizontal="left" vertical="top"/>
    </xf>
    <xf numFmtId="0" fontId="190" fillId="8" borderId="73" xfId="205" applyFont="1" applyFill="1" applyBorder="1" applyAlignment="1"/>
    <xf numFmtId="0" fontId="162" fillId="8" borderId="22" xfId="205" applyFont="1" applyFill="1" applyBorder="1" applyAlignment="1"/>
    <xf numFmtId="0" fontId="162" fillId="8" borderId="5" xfId="205" applyFont="1" applyFill="1" applyBorder="1" applyAlignment="1"/>
    <xf numFmtId="0" fontId="197" fillId="3" borderId="22" xfId="205" applyFont="1" applyFill="1" applyBorder="1" applyAlignment="1">
      <alignment horizontal="right" vertical="center" wrapText="1"/>
    </xf>
    <xf numFmtId="0" fontId="24" fillId="24" borderId="0" xfId="205" applyFont="1" applyFill="1" applyBorder="1"/>
    <xf numFmtId="0" fontId="24" fillId="24" borderId="5" xfId="205" applyFont="1" applyFill="1" applyBorder="1"/>
    <xf numFmtId="0" fontId="6" fillId="0" borderId="0" xfId="205" applyFont="1" applyFill="1" applyAlignment="1">
      <alignment horizontal="center"/>
    </xf>
    <xf numFmtId="0" fontId="63" fillId="10" borderId="22" xfId="205" applyFont="1" applyFill="1" applyBorder="1" applyAlignment="1">
      <alignment horizontal="center"/>
    </xf>
    <xf numFmtId="0" fontId="63" fillId="9" borderId="29" xfId="205" applyFont="1" applyFill="1" applyBorder="1" applyAlignment="1">
      <alignment vertical="top" wrapText="1"/>
    </xf>
    <xf numFmtId="0" fontId="63" fillId="9" borderId="0" xfId="205" applyFont="1" applyFill="1" applyBorder="1" applyAlignment="1">
      <alignment horizontal="center" vertical="center"/>
    </xf>
    <xf numFmtId="0" fontId="63" fillId="11" borderId="29" xfId="205" applyFont="1" applyFill="1" applyBorder="1"/>
    <xf numFmtId="0" fontId="190" fillId="8" borderId="11" xfId="205" applyFont="1" applyFill="1" applyBorder="1" applyAlignment="1">
      <alignment horizontal="left" vertical="center" wrapText="1"/>
    </xf>
    <xf numFmtId="0" fontId="162" fillId="8" borderId="11" xfId="205" applyFont="1" applyFill="1" applyBorder="1" applyAlignment="1">
      <alignment vertical="top"/>
    </xf>
    <xf numFmtId="0" fontId="190" fillId="8" borderId="11" xfId="205" applyFont="1" applyFill="1" applyBorder="1" applyAlignment="1">
      <alignment horizontal="left" textRotation="90"/>
    </xf>
    <xf numFmtId="0" fontId="190" fillId="8" borderId="22" xfId="205" applyFont="1" applyFill="1" applyBorder="1" applyAlignment="1">
      <alignment horizontal="left" vertical="center" textRotation="90"/>
    </xf>
    <xf numFmtId="0" fontId="190" fillId="8" borderId="5" xfId="205" applyFont="1" applyFill="1" applyBorder="1" applyAlignment="1">
      <alignment horizontal="left" vertical="center" textRotation="90"/>
    </xf>
    <xf numFmtId="0" fontId="197" fillId="3" borderId="22" xfId="205" applyFont="1" applyFill="1" applyBorder="1" applyAlignment="1">
      <alignment horizontal="right" vertical="top" wrapText="1"/>
    </xf>
    <xf numFmtId="0" fontId="63" fillId="24" borderId="0" xfId="205" applyFont="1" applyFill="1" applyBorder="1"/>
    <xf numFmtId="0" fontId="63" fillId="2" borderId="5" xfId="205" applyFont="1" applyFill="1" applyBorder="1"/>
    <xf numFmtId="0" fontId="6" fillId="0" borderId="0" xfId="205" applyFont="1" applyFill="1"/>
    <xf numFmtId="0" fontId="165" fillId="10" borderId="22" xfId="205" applyFont="1" applyFill="1" applyBorder="1" applyAlignment="1">
      <alignment horizontal="center"/>
    </xf>
    <xf numFmtId="0" fontId="110" fillId="10" borderId="0" xfId="205" applyFont="1" applyFill="1" applyBorder="1" applyAlignment="1">
      <alignment horizontal="center"/>
    </xf>
    <xf numFmtId="0" fontId="11" fillId="9" borderId="29" xfId="205" applyFont="1" applyFill="1" applyBorder="1" applyAlignment="1">
      <alignment vertical="top" wrapText="1"/>
    </xf>
    <xf numFmtId="0" fontId="165" fillId="9" borderId="0" xfId="205" applyFont="1" applyFill="1" applyBorder="1" applyAlignment="1">
      <alignment horizontal="center" vertical="center"/>
    </xf>
    <xf numFmtId="0" fontId="165" fillId="9" borderId="0" xfId="205" applyFont="1" applyFill="1" applyBorder="1"/>
    <xf numFmtId="0" fontId="165" fillId="11" borderId="29" xfId="205" applyFont="1" applyFill="1" applyBorder="1"/>
    <xf numFmtId="0" fontId="101" fillId="26" borderId="27" xfId="205" applyFont="1" applyFill="1" applyBorder="1" applyAlignment="1">
      <alignment horizontal="left" vertical="center" wrapText="1"/>
    </xf>
    <xf numFmtId="0" fontId="11" fillId="26" borderId="27" xfId="205" applyFont="1" applyFill="1" applyBorder="1" applyAlignment="1">
      <alignment horizontal="center" vertical="top"/>
    </xf>
    <xf numFmtId="0" fontId="11" fillId="26" borderId="27" xfId="205" applyFont="1" applyFill="1" applyBorder="1" applyAlignment="1">
      <alignment horizontal="left" vertical="top"/>
    </xf>
    <xf numFmtId="0" fontId="165" fillId="26" borderId="27" xfId="205" applyFont="1" applyFill="1" applyBorder="1"/>
    <xf numFmtId="0" fontId="101" fillId="26" borderId="20" xfId="205" applyFont="1" applyFill="1" applyBorder="1" applyAlignment="1">
      <alignment horizontal="center" vertical="top"/>
    </xf>
    <xf numFmtId="0" fontId="166" fillId="3" borderId="22" xfId="205" applyFont="1" applyFill="1" applyBorder="1" applyAlignment="1">
      <alignment horizontal="left" vertical="top"/>
    </xf>
    <xf numFmtId="0" fontId="165" fillId="3" borderId="0" xfId="205" applyFont="1" applyFill="1" applyBorder="1"/>
    <xf numFmtId="0" fontId="165" fillId="2" borderId="5" xfId="205" applyFont="1" applyFill="1" applyBorder="1"/>
    <xf numFmtId="0" fontId="161" fillId="10" borderId="22" xfId="205" applyFont="1" applyFill="1" applyBorder="1" applyAlignment="1">
      <alignment horizontal="center"/>
    </xf>
    <xf numFmtId="0" fontId="161" fillId="10" borderId="0" xfId="205" applyFont="1" applyFill="1" applyBorder="1" applyAlignment="1">
      <alignment horizontal="center"/>
    </xf>
    <xf numFmtId="0" fontId="161" fillId="7" borderId="29" xfId="205" applyFont="1" applyFill="1" applyBorder="1" applyAlignment="1">
      <alignment horizontal="center"/>
    </xf>
    <xf numFmtId="0" fontId="110" fillId="7" borderId="0" xfId="205" applyFont="1" applyFill="1" applyBorder="1" applyAlignment="1">
      <alignment horizontal="center" vertical="center"/>
    </xf>
    <xf numFmtId="0" fontId="161" fillId="9" borderId="0" xfId="205" applyFont="1" applyFill="1" applyBorder="1"/>
    <xf numFmtId="0" fontId="161" fillId="11" borderId="29" xfId="205" applyFont="1" applyFill="1" applyBorder="1"/>
    <xf numFmtId="0" fontId="101" fillId="26" borderId="29" xfId="205" applyFont="1" applyFill="1" applyBorder="1" applyAlignment="1">
      <alignment vertical="top" wrapText="1"/>
    </xf>
    <xf numFmtId="0" fontId="101" fillId="26" borderId="0" xfId="205" applyFont="1" applyFill="1" applyBorder="1" applyAlignment="1">
      <alignment vertical="top" wrapText="1"/>
    </xf>
    <xf numFmtId="0" fontId="167" fillId="26" borderId="1" xfId="205" applyFont="1" applyFill="1" applyBorder="1" applyAlignment="1">
      <alignment horizontal="center" vertical="center"/>
    </xf>
    <xf numFmtId="0" fontId="169" fillId="26" borderId="1" xfId="205" applyFont="1" applyFill="1" applyBorder="1" applyAlignment="1">
      <alignment horizontal="center" vertical="center"/>
    </xf>
    <xf numFmtId="0" fontId="170" fillId="26" borderId="0" xfId="205" applyFont="1" applyFill="1" applyBorder="1" applyAlignment="1">
      <alignment horizontal="center"/>
    </xf>
    <xf numFmtId="0" fontId="101" fillId="3" borderId="22" xfId="205" applyFont="1" applyFill="1" applyBorder="1" applyAlignment="1">
      <alignment vertical="top" wrapText="1"/>
    </xf>
    <xf numFmtId="0" fontId="161" fillId="3" borderId="0" xfId="205" applyFont="1" applyFill="1" applyBorder="1"/>
    <xf numFmtId="0" fontId="161" fillId="2" borderId="5" xfId="205" applyFont="1" applyFill="1" applyBorder="1"/>
    <xf numFmtId="0" fontId="165" fillId="10" borderId="22" xfId="205" applyFont="1" applyFill="1" applyBorder="1"/>
    <xf numFmtId="0" fontId="165" fillId="10" borderId="0" xfId="205" applyFont="1" applyFill="1" applyBorder="1"/>
    <xf numFmtId="0" fontId="165" fillId="7" borderId="29" xfId="205" applyFont="1" applyFill="1" applyBorder="1" applyAlignment="1">
      <alignment horizontal="center"/>
    </xf>
    <xf numFmtId="0" fontId="171" fillId="7" borderId="0" xfId="205" applyFont="1" applyFill="1" applyBorder="1" applyAlignment="1">
      <alignment horizontal="center" vertical="center"/>
    </xf>
    <xf numFmtId="0" fontId="11" fillId="9" borderId="0" xfId="205" applyFont="1" applyFill="1" applyBorder="1" applyAlignment="1">
      <alignment wrapText="1"/>
    </xf>
    <xf numFmtId="0" fontId="161" fillId="11" borderId="29" xfId="205" applyFont="1" applyFill="1" applyBorder="1" applyAlignment="1">
      <alignment vertical="center"/>
    </xf>
    <xf numFmtId="0" fontId="61" fillId="11" borderId="0" xfId="205" applyFont="1" applyFill="1" applyBorder="1" applyAlignment="1">
      <alignment horizontal="left"/>
    </xf>
    <xf numFmtId="0" fontId="61" fillId="11" borderId="0" xfId="205" applyFont="1" applyFill="1" applyBorder="1" applyAlignment="1">
      <alignment horizontal="center" wrapText="1"/>
    </xf>
    <xf numFmtId="0" fontId="101" fillId="26" borderId="29" xfId="205" applyFont="1" applyFill="1" applyBorder="1" applyAlignment="1">
      <alignment textRotation="90" wrapText="1"/>
    </xf>
    <xf numFmtId="0" fontId="165" fillId="26" borderId="0" xfId="205" applyFont="1" applyFill="1" applyBorder="1"/>
    <xf numFmtId="0" fontId="110" fillId="26" borderId="0" xfId="205" applyFont="1" applyFill="1" applyBorder="1" applyAlignment="1">
      <alignment horizontal="center" vertical="center"/>
    </xf>
    <xf numFmtId="0" fontId="168" fillId="26" borderId="16" xfId="205" applyFont="1" applyFill="1" applyBorder="1" applyAlignment="1">
      <alignment vertical="center"/>
    </xf>
    <xf numFmtId="0" fontId="168" fillId="26" borderId="0" xfId="205" applyFont="1" applyFill="1" applyBorder="1" applyAlignment="1">
      <alignment horizontal="center" vertical="center"/>
    </xf>
    <xf numFmtId="0" fontId="11" fillId="3" borderId="0" xfId="205" applyFont="1" applyFill="1" applyBorder="1" applyAlignment="1">
      <alignment vertical="top" wrapText="1"/>
    </xf>
    <xf numFmtId="0" fontId="165" fillId="3" borderId="5" xfId="205" applyFont="1" applyFill="1" applyBorder="1"/>
    <xf numFmtId="0" fontId="101" fillId="11" borderId="29" xfId="205" applyFont="1" applyFill="1" applyBorder="1" applyAlignment="1">
      <alignment horizontal="center" textRotation="90"/>
    </xf>
    <xf numFmtId="0" fontId="162" fillId="11" borderId="84" xfId="205" applyFont="1" applyFill="1" applyBorder="1" applyAlignment="1">
      <alignment vertical="center"/>
    </xf>
    <xf numFmtId="0" fontId="190" fillId="8" borderId="94" xfId="205" applyFont="1" applyFill="1" applyBorder="1" applyAlignment="1">
      <alignment horizontal="left" vertical="center" wrapText="1"/>
    </xf>
    <xf numFmtId="0" fontId="101" fillId="5" borderId="29" xfId="205" applyFont="1" applyFill="1" applyBorder="1" applyAlignment="1">
      <alignment horizontal="right" vertical="center" textRotation="90"/>
    </xf>
    <xf numFmtId="0" fontId="174" fillId="53" borderId="14" xfId="205" applyFont="1" applyFill="1" applyBorder="1" applyAlignment="1">
      <alignment horizontal="left" vertical="center"/>
    </xf>
    <xf numFmtId="0" fontId="104" fillId="53" borderId="20" xfId="205" applyFont="1" applyFill="1" applyBorder="1" applyAlignment="1"/>
    <xf numFmtId="0" fontId="174" fillId="53" borderId="21" xfId="205" applyFont="1" applyFill="1" applyBorder="1" applyAlignment="1">
      <alignment horizontal="left" vertical="center"/>
    </xf>
    <xf numFmtId="0" fontId="204" fillId="53" borderId="20" xfId="205" applyFont="1" applyFill="1" applyBorder="1" applyAlignment="1">
      <alignment vertical="center"/>
    </xf>
    <xf numFmtId="0" fontId="175" fillId="26" borderId="0" xfId="205" applyFont="1" applyFill="1" applyBorder="1" applyAlignment="1">
      <alignment horizontal="center" vertical="center" textRotation="90"/>
    </xf>
    <xf numFmtId="0" fontId="198" fillId="5" borderId="0" xfId="205" applyFont="1" applyFill="1" applyBorder="1" applyAlignment="1">
      <alignment vertical="center" textRotation="90"/>
    </xf>
    <xf numFmtId="0" fontId="198" fillId="5" borderId="5" xfId="205" applyFont="1" applyFill="1" applyBorder="1" applyAlignment="1">
      <alignment vertical="center" textRotation="90"/>
    </xf>
    <xf numFmtId="0" fontId="11" fillId="3" borderId="22" xfId="205" applyFont="1" applyFill="1" applyBorder="1" applyAlignment="1">
      <alignment vertical="center" wrapText="1"/>
    </xf>
    <xf numFmtId="0" fontId="104" fillId="3" borderId="0" xfId="205" applyFont="1" applyFill="1" applyBorder="1" applyAlignment="1">
      <alignment horizontal="center" vertical="center" wrapText="1"/>
    </xf>
    <xf numFmtId="0" fontId="161" fillId="3" borderId="5" xfId="205" applyFont="1" applyFill="1" applyBorder="1"/>
    <xf numFmtId="0" fontId="161" fillId="9" borderId="29" xfId="205" applyFont="1" applyFill="1" applyBorder="1" applyAlignment="1">
      <alignment horizontal="center"/>
    </xf>
    <xf numFmtId="0" fontId="190" fillId="11" borderId="84" xfId="205" applyFont="1" applyFill="1" applyBorder="1" applyAlignment="1">
      <alignment horizontal="right" vertical="top"/>
    </xf>
    <xf numFmtId="0" fontId="162" fillId="8" borderId="94" xfId="205" applyFont="1" applyFill="1" applyBorder="1" applyAlignment="1">
      <alignment horizontal="center"/>
    </xf>
    <xf numFmtId="0" fontId="177" fillId="53" borderId="19" xfId="205" applyFont="1" applyFill="1" applyBorder="1" applyAlignment="1">
      <alignment vertical="center"/>
    </xf>
    <xf numFmtId="0" fontId="29" fillId="53" borderId="9" xfId="205" applyFont="1" applyFill="1" applyBorder="1" applyAlignment="1">
      <alignment horizontal="right"/>
    </xf>
    <xf numFmtId="0" fontId="11" fillId="53" borderId="8" xfId="205" applyFont="1" applyFill="1" applyBorder="1" applyAlignment="1">
      <alignment wrapText="1"/>
    </xf>
    <xf numFmtId="0" fontId="28" fillId="53" borderId="9" xfId="205" applyFont="1" applyFill="1" applyBorder="1" applyAlignment="1">
      <alignment wrapText="1"/>
    </xf>
    <xf numFmtId="0" fontId="104" fillId="3" borderId="134" xfId="205" applyFont="1" applyFill="1" applyBorder="1" applyAlignment="1">
      <alignment vertical="center" wrapText="1"/>
    </xf>
    <xf numFmtId="0" fontId="190" fillId="11" borderId="84" xfId="205" applyFont="1" applyFill="1" applyBorder="1" applyAlignment="1">
      <alignment horizontal="right"/>
    </xf>
    <xf numFmtId="0" fontId="162" fillId="8" borderId="94" xfId="205" applyFont="1" applyFill="1" applyBorder="1" applyAlignment="1">
      <alignment horizontal="center" vertical="center"/>
    </xf>
    <xf numFmtId="0" fontId="101" fillId="5" borderId="29" xfId="205" applyFont="1" applyFill="1" applyBorder="1" applyAlignment="1">
      <alignment horizontal="right" textRotation="90"/>
    </xf>
    <xf numFmtId="0" fontId="174" fillId="53" borderId="23" xfId="205" applyFont="1" applyFill="1" applyBorder="1" applyAlignment="1">
      <alignment horizontal="left" vertical="top"/>
    </xf>
    <xf numFmtId="0" fontId="179" fillId="53" borderId="4" xfId="205" applyFont="1" applyFill="1" applyBorder="1" applyAlignment="1">
      <alignment vertical="top"/>
    </xf>
    <xf numFmtId="0" fontId="174" fillId="53" borderId="7" xfId="205" applyFont="1" applyFill="1" applyBorder="1" applyAlignment="1">
      <alignment horizontal="left" vertical="top"/>
    </xf>
    <xf numFmtId="0" fontId="180" fillId="53" borderId="4" xfId="205" applyFont="1" applyFill="1" applyBorder="1" applyAlignment="1"/>
    <xf numFmtId="0" fontId="24" fillId="3" borderId="22" xfId="205" applyFont="1" applyFill="1" applyBorder="1" applyAlignment="1">
      <alignment horizontal="center" vertical="center" textRotation="90"/>
    </xf>
    <xf numFmtId="0" fontId="104" fillId="3" borderId="0" xfId="205" applyFont="1" applyFill="1" applyBorder="1" applyAlignment="1">
      <alignment vertical="center" wrapText="1"/>
    </xf>
    <xf numFmtId="0" fontId="199" fillId="3" borderId="5" xfId="205" applyFont="1" applyFill="1" applyBorder="1" applyAlignment="1">
      <alignment vertical="top" textRotation="90"/>
    </xf>
    <xf numFmtId="0" fontId="199" fillId="2" borderId="5" xfId="205" applyFont="1" applyFill="1" applyBorder="1" applyAlignment="1">
      <alignment vertical="top" textRotation="90"/>
    </xf>
    <xf numFmtId="0" fontId="161" fillId="7" borderId="0" xfId="205" applyFont="1" applyFill="1" applyBorder="1" applyAlignment="1">
      <alignment horizontal="center" vertical="center"/>
    </xf>
    <xf numFmtId="0" fontId="101" fillId="11" borderId="29" xfId="205" applyFont="1" applyFill="1" applyBorder="1" applyAlignment="1">
      <alignment vertical="center" textRotation="90"/>
    </xf>
    <xf numFmtId="0" fontId="190" fillId="8" borderId="94" xfId="205" applyFont="1" applyFill="1" applyBorder="1" applyAlignment="1">
      <alignment horizontal="left" wrapText="1"/>
    </xf>
    <xf numFmtId="0" fontId="11" fillId="53" borderId="15" xfId="205" applyFont="1" applyFill="1" applyBorder="1" applyAlignment="1">
      <alignment wrapText="1"/>
    </xf>
    <xf numFmtId="0" fontId="28" fillId="53" borderId="18" xfId="205" applyFont="1" applyFill="1" applyBorder="1" applyAlignment="1">
      <alignment wrapText="1"/>
    </xf>
    <xf numFmtId="0" fontId="181" fillId="53" borderId="17" xfId="205" applyFont="1" applyFill="1" applyBorder="1" applyAlignment="1"/>
    <xf numFmtId="0" fontId="28" fillId="53" borderId="18" xfId="205" applyFont="1" applyFill="1" applyBorder="1" applyAlignment="1">
      <alignment horizontal="right" wrapText="1"/>
    </xf>
    <xf numFmtId="0" fontId="24" fillId="3" borderId="8" xfId="205" applyFont="1" applyFill="1" applyBorder="1" applyAlignment="1">
      <alignment horizontal="center" vertical="center" textRotation="90"/>
    </xf>
    <xf numFmtId="0" fontId="104" fillId="3" borderId="13" xfId="205" applyFont="1" applyFill="1" applyBorder="1" applyAlignment="1">
      <alignment vertical="top" textRotation="90"/>
    </xf>
    <xf numFmtId="0" fontId="199" fillId="3" borderId="9" xfId="205" applyFont="1" applyFill="1" applyBorder="1" applyAlignment="1">
      <alignment vertical="top" textRotation="90"/>
    </xf>
    <xf numFmtId="0" fontId="11" fillId="9" borderId="0" xfId="205" applyFont="1" applyFill="1" applyBorder="1"/>
    <xf numFmtId="0" fontId="11" fillId="11" borderId="29" xfId="205" applyFont="1" applyFill="1" applyBorder="1" applyAlignment="1">
      <alignment vertical="top"/>
    </xf>
    <xf numFmtId="0" fontId="63" fillId="11" borderId="0" xfId="205" applyFont="1" applyFill="1" applyBorder="1" applyAlignment="1">
      <alignment horizontal="center"/>
    </xf>
    <xf numFmtId="0" fontId="24" fillId="11" borderId="0" xfId="205" applyFont="1" applyFill="1" applyBorder="1"/>
    <xf numFmtId="0" fontId="101" fillId="5" borderId="0" xfId="205" applyFont="1" applyFill="1" applyBorder="1" applyAlignment="1">
      <alignment horizontal="center" vertical="center" wrapText="1"/>
    </xf>
    <xf numFmtId="0" fontId="182" fillId="5" borderId="0" xfId="205" applyFont="1" applyFill="1" applyBorder="1" applyAlignment="1"/>
    <xf numFmtId="0" fontId="198" fillId="3" borderId="7" xfId="205" applyFont="1" applyFill="1" applyBorder="1" applyAlignment="1">
      <alignment vertical="center" textRotation="90"/>
    </xf>
    <xf numFmtId="0" fontId="198" fillId="3" borderId="4" xfId="205" applyFont="1" applyFill="1" applyBorder="1" applyAlignment="1">
      <alignment vertical="center" textRotation="90"/>
    </xf>
    <xf numFmtId="0" fontId="24" fillId="2" borderId="22" xfId="205" applyFont="1" applyFill="1" applyBorder="1" applyAlignment="1">
      <alignment horizontal="center" vertical="center" textRotation="90"/>
    </xf>
    <xf numFmtId="0" fontId="104" fillId="2" borderId="0" xfId="205" applyFont="1" applyFill="1" applyBorder="1" applyAlignment="1">
      <alignment vertical="top" textRotation="90"/>
    </xf>
    <xf numFmtId="0" fontId="199" fillId="2" borderId="0" xfId="205" applyFont="1" applyFill="1" applyBorder="1" applyAlignment="1">
      <alignment vertical="top" textRotation="90"/>
    </xf>
    <xf numFmtId="0" fontId="161" fillId="9" borderId="29" xfId="205" applyFont="1" applyFill="1" applyBorder="1"/>
    <xf numFmtId="0" fontId="161" fillId="9" borderId="0" xfId="205" applyFont="1" applyFill="1" applyBorder="1" applyAlignment="1">
      <alignment horizontal="center" vertical="center"/>
    </xf>
    <xf numFmtId="0" fontId="101" fillId="9" borderId="0" xfId="205" applyFont="1" applyFill="1" applyBorder="1" applyAlignment="1">
      <alignment vertical="center"/>
    </xf>
    <xf numFmtId="0" fontId="110" fillId="11" borderId="29" xfId="205" applyFont="1" applyFill="1" applyBorder="1"/>
    <xf numFmtId="0" fontId="176" fillId="11" borderId="0" xfId="205" applyFont="1" applyFill="1" applyBorder="1" applyAlignment="1">
      <alignment horizontal="center"/>
    </xf>
    <xf numFmtId="0" fontId="198" fillId="3" borderId="22" xfId="205" applyFont="1" applyFill="1" applyBorder="1" applyAlignment="1">
      <alignment vertical="center" textRotation="90"/>
    </xf>
    <xf numFmtId="0" fontId="198" fillId="3" borderId="5" xfId="205" applyFont="1" applyFill="1" applyBorder="1" applyAlignment="1">
      <alignment vertical="center" textRotation="90"/>
    </xf>
    <xf numFmtId="0" fontId="11" fillId="7" borderId="0" xfId="205" applyFont="1" applyFill="1" applyBorder="1" applyAlignment="1">
      <alignment horizontal="center" vertical="center" wrapText="1"/>
    </xf>
    <xf numFmtId="0" fontId="163" fillId="11" borderId="0" xfId="205" applyFont="1" applyFill="1" applyBorder="1"/>
    <xf numFmtId="0" fontId="182" fillId="5" borderId="16" xfId="205" applyFont="1" applyFill="1" applyBorder="1" applyAlignment="1"/>
    <xf numFmtId="0" fontId="198" fillId="3" borderId="8" xfId="205" applyFont="1" applyFill="1" applyBorder="1" applyAlignment="1">
      <alignment vertical="center" textRotation="90"/>
    </xf>
    <xf numFmtId="0" fontId="198" fillId="3" borderId="9" xfId="205" applyFont="1" applyFill="1" applyBorder="1" applyAlignment="1">
      <alignment vertical="center" textRotation="90"/>
    </xf>
    <xf numFmtId="0" fontId="161" fillId="3" borderId="14" xfId="205" applyFont="1" applyFill="1" applyBorder="1"/>
    <xf numFmtId="0" fontId="161" fillId="3" borderId="27" xfId="205" applyFont="1" applyFill="1" applyBorder="1"/>
    <xf numFmtId="0" fontId="101" fillId="3" borderId="0" xfId="205" applyFont="1" applyFill="1" applyBorder="1" applyAlignment="1"/>
    <xf numFmtId="0" fontId="101" fillId="3" borderId="0" xfId="205" applyFont="1" applyFill="1" applyBorder="1" applyAlignment="1">
      <alignment horizontal="center"/>
    </xf>
    <xf numFmtId="0" fontId="104" fillId="3" borderId="0" xfId="205" applyFont="1" applyFill="1" applyBorder="1" applyAlignment="1">
      <alignment vertical="center"/>
    </xf>
    <xf numFmtId="0" fontId="104" fillId="3" borderId="5" xfId="205" applyFont="1" applyFill="1" applyBorder="1" applyAlignment="1">
      <alignment vertical="center"/>
    </xf>
    <xf numFmtId="0" fontId="104" fillId="2" borderId="0" xfId="205" applyFont="1" applyFill="1" applyBorder="1" applyAlignment="1">
      <alignment vertical="center"/>
    </xf>
    <xf numFmtId="0" fontId="110" fillId="7" borderId="1" xfId="205" applyFont="1" applyFill="1" applyBorder="1" applyAlignment="1">
      <alignment vertical="center"/>
    </xf>
    <xf numFmtId="0" fontId="186" fillId="9" borderId="0" xfId="205" applyFont="1" applyFill="1" applyBorder="1" applyAlignment="1"/>
    <xf numFmtId="0" fontId="104" fillId="3" borderId="72" xfId="205" applyFont="1" applyFill="1" applyBorder="1" applyAlignment="1"/>
    <xf numFmtId="0" fontId="104" fillId="3" borderId="72" xfId="205" applyFont="1" applyFill="1" applyBorder="1" applyAlignment="1">
      <alignment horizontal="center"/>
    </xf>
    <xf numFmtId="0" fontId="164" fillId="3" borderId="72" xfId="205" applyFont="1" applyFill="1" applyBorder="1" applyAlignment="1"/>
    <xf numFmtId="0" fontId="164" fillId="3" borderId="72" xfId="205" applyFont="1" applyFill="1" applyBorder="1" applyAlignment="1">
      <alignment horizontal="left"/>
    </xf>
    <xf numFmtId="0" fontId="104" fillId="3" borderId="5" xfId="205" applyFont="1" applyFill="1" applyBorder="1"/>
    <xf numFmtId="0" fontId="104" fillId="2" borderId="0" xfId="205" applyFont="1" applyFill="1" applyBorder="1"/>
    <xf numFmtId="0" fontId="104" fillId="2" borderId="72" xfId="205" applyFont="1" applyFill="1" applyBorder="1"/>
    <xf numFmtId="0" fontId="104" fillId="2" borderId="0" xfId="205" applyFont="1" applyFill="1" applyBorder="1" applyAlignment="1">
      <alignment horizontal="center" vertical="center"/>
    </xf>
    <xf numFmtId="0" fontId="161" fillId="10" borderId="8" xfId="205" applyFont="1" applyFill="1" applyBorder="1" applyAlignment="1">
      <alignment horizontal="center"/>
    </xf>
    <xf numFmtId="0" fontId="161" fillId="10" borderId="13" xfId="205" applyFont="1" applyFill="1" applyBorder="1" applyAlignment="1">
      <alignment horizontal="center"/>
    </xf>
    <xf numFmtId="0" fontId="161" fillId="7" borderId="19" xfId="205" applyFont="1" applyFill="1" applyBorder="1" applyAlignment="1">
      <alignment horizontal="center"/>
    </xf>
    <xf numFmtId="0" fontId="161" fillId="7" borderId="13" xfId="205" applyFont="1" applyFill="1" applyBorder="1" applyAlignment="1">
      <alignment horizontal="center" vertical="center"/>
    </xf>
    <xf numFmtId="0" fontId="186" fillId="9" borderId="13" xfId="205" applyFont="1" applyFill="1" applyBorder="1" applyAlignment="1"/>
    <xf numFmtId="0" fontId="161" fillId="11" borderId="19" xfId="205" applyFont="1" applyFill="1" applyBorder="1"/>
    <xf numFmtId="0" fontId="161" fillId="11" borderId="13" xfId="205" applyFont="1" applyFill="1" applyBorder="1"/>
    <xf numFmtId="0" fontId="110" fillId="3" borderId="139" xfId="205" applyFont="1" applyFill="1" applyBorder="1" applyAlignment="1">
      <alignment vertical="center"/>
    </xf>
    <xf numFmtId="0" fontId="110" fillId="3" borderId="13" xfId="205" applyFont="1" applyFill="1" applyBorder="1" applyAlignment="1">
      <alignment vertical="center"/>
    </xf>
    <xf numFmtId="0" fontId="161" fillId="3" borderId="13" xfId="205" applyFont="1" applyFill="1" applyBorder="1"/>
    <xf numFmtId="0" fontId="11" fillId="3" borderId="13" xfId="205" applyFont="1" applyFill="1" applyBorder="1" applyAlignment="1">
      <alignment horizontal="center" vertical="top"/>
    </xf>
    <xf numFmtId="0" fontId="104" fillId="3" borderId="13" xfId="205" applyFont="1" applyFill="1" applyBorder="1"/>
    <xf numFmtId="0" fontId="104" fillId="3" borderId="9" xfId="205" applyFont="1" applyFill="1" applyBorder="1"/>
    <xf numFmtId="0" fontId="104" fillId="2" borderId="13" xfId="205" applyFont="1" applyFill="1" applyBorder="1"/>
    <xf numFmtId="0" fontId="187" fillId="2" borderId="13" xfId="205" applyFont="1" applyFill="1" applyBorder="1" applyAlignment="1">
      <alignment vertical="top" wrapText="1"/>
    </xf>
    <xf numFmtId="0" fontId="187" fillId="2" borderId="9" xfId="205" applyFont="1" applyFill="1" applyBorder="1" applyAlignment="1">
      <alignment vertical="top" wrapText="1"/>
    </xf>
    <xf numFmtId="0" fontId="264" fillId="0" borderId="0" xfId="205" applyFill="1" applyAlignment="1">
      <alignment horizontal="center" vertical="center"/>
    </xf>
    <xf numFmtId="0" fontId="269" fillId="61" borderId="0" xfId="206" applyNumberFormat="1" applyFont="1" applyFill="1" applyAlignment="1">
      <alignment horizontal="center"/>
    </xf>
    <xf numFmtId="0" fontId="272" fillId="61" borderId="0" xfId="206" applyNumberFormat="1" applyFont="1" applyFill="1" applyAlignment="1">
      <alignment horizontal="center"/>
    </xf>
    <xf numFmtId="0" fontId="272" fillId="61" borderId="0" xfId="206" applyNumberFormat="1" applyFont="1" applyFill="1" applyAlignment="1">
      <alignment horizontal="right"/>
    </xf>
    <xf numFmtId="0" fontId="272" fillId="61" borderId="0" xfId="206" applyNumberFormat="1" applyFont="1" applyFill="1" applyBorder="1" applyAlignment="1">
      <alignment horizontal="right"/>
    </xf>
    <xf numFmtId="0" fontId="269" fillId="0" borderId="0" xfId="206" applyNumberFormat="1" applyFont="1" applyFill="1" applyAlignment="1">
      <alignment horizontal="center"/>
    </xf>
    <xf numFmtId="0" fontId="272" fillId="0" borderId="0" xfId="206" applyNumberFormat="1" applyFont="1" applyFill="1" applyAlignment="1">
      <alignment horizontal="center"/>
    </xf>
    <xf numFmtId="0" fontId="269" fillId="61" borderId="0" xfId="206" applyNumberFormat="1" applyFont="1" applyFill="1" applyAlignment="1">
      <alignment horizontal="right"/>
    </xf>
    <xf numFmtId="0" fontId="269" fillId="61" borderId="0" xfId="206" applyNumberFormat="1" applyFont="1" applyFill="1" applyBorder="1" applyAlignment="1">
      <alignment horizontal="right"/>
    </xf>
    <xf numFmtId="0" fontId="269" fillId="0" borderId="0" xfId="206" applyNumberFormat="1" applyFont="1" applyFill="1" applyBorder="1" applyAlignment="1">
      <alignment horizontal="center"/>
    </xf>
    <xf numFmtId="0" fontId="273" fillId="8" borderId="7" xfId="206" applyNumberFormat="1" applyFont="1" applyFill="1" applyBorder="1" applyAlignment="1">
      <alignment horizontal="left" vertical="center"/>
    </xf>
    <xf numFmtId="0" fontId="274" fillId="8" borderId="4" xfId="206" applyNumberFormat="1" applyFont="1" applyFill="1" applyBorder="1" applyAlignment="1">
      <alignment horizontal="right" vertical="center"/>
    </xf>
    <xf numFmtId="0" fontId="275" fillId="61" borderId="0" xfId="206" applyNumberFormat="1" applyFont="1" applyFill="1" applyAlignment="1">
      <alignment horizontal="center"/>
    </xf>
    <xf numFmtId="0" fontId="275" fillId="61" borderId="0" xfId="206" applyNumberFormat="1" applyFont="1" applyFill="1" applyBorder="1" applyAlignment="1">
      <alignment horizontal="right"/>
    </xf>
    <xf numFmtId="0" fontId="275" fillId="0" borderId="0" xfId="206" applyNumberFormat="1" applyFont="1" applyFill="1" applyAlignment="1">
      <alignment horizontal="center"/>
    </xf>
    <xf numFmtId="0" fontId="273" fillId="3" borderId="22" xfId="206" applyNumberFormat="1" applyFont="1" applyFill="1" applyBorder="1" applyAlignment="1">
      <alignment horizontal="left" vertical="center"/>
    </xf>
    <xf numFmtId="0" fontId="274" fillId="3" borderId="5" xfId="206" applyNumberFormat="1" applyFont="1" applyFill="1" applyBorder="1" applyAlignment="1">
      <alignment horizontal="right" vertical="center"/>
    </xf>
    <xf numFmtId="0" fontId="273" fillId="3" borderId="7" xfId="206" applyNumberFormat="1" applyFont="1" applyFill="1" applyBorder="1" applyAlignment="1">
      <alignment horizontal="left" vertical="center"/>
    </xf>
    <xf numFmtId="0" fontId="274" fillId="3" borderId="4" xfId="206" applyNumberFormat="1" applyFont="1" applyFill="1" applyBorder="1" applyAlignment="1">
      <alignment horizontal="right" vertical="center"/>
    </xf>
    <xf numFmtId="0" fontId="274" fillId="61" borderId="0" xfId="206" applyNumberFormat="1" applyFont="1" applyFill="1" applyBorder="1" applyAlignment="1">
      <alignment horizontal="right"/>
    </xf>
    <xf numFmtId="0" fontId="275" fillId="0" borderId="0" xfId="206" applyNumberFormat="1" applyFont="1" applyFill="1" applyBorder="1" applyAlignment="1">
      <alignment horizontal="center"/>
    </xf>
    <xf numFmtId="0" fontId="273" fillId="21" borderId="7" xfId="206" applyNumberFormat="1" applyFont="1" applyFill="1" applyBorder="1" applyAlignment="1">
      <alignment horizontal="left" vertical="center"/>
    </xf>
    <xf numFmtId="0" fontId="274" fillId="21" borderId="4" xfId="206" applyNumberFormat="1" applyFont="1" applyFill="1" applyBorder="1" applyAlignment="1">
      <alignment horizontal="right" vertical="center"/>
    </xf>
    <xf numFmtId="0" fontId="269" fillId="61" borderId="0" xfId="206" applyNumberFormat="1" applyFont="1" applyFill="1" applyBorder="1" applyAlignment="1">
      <alignment horizontal="center"/>
    </xf>
    <xf numFmtId="0" fontId="269" fillId="0" borderId="0" xfId="206" applyNumberFormat="1" applyFont="1" applyFill="1" applyBorder="1" applyAlignment="1">
      <alignment horizontal="left"/>
    </xf>
    <xf numFmtId="0" fontId="274" fillId="3" borderId="0" xfId="206" applyNumberFormat="1" applyFont="1" applyFill="1" applyBorder="1" applyAlignment="1">
      <alignment horizontal="right" vertical="center"/>
    </xf>
    <xf numFmtId="0" fontId="273" fillId="21" borderId="22" xfId="206" applyNumberFormat="1" applyFont="1" applyFill="1" applyBorder="1" applyAlignment="1">
      <alignment horizontal="left" vertical="center"/>
    </xf>
    <xf numFmtId="0" fontId="274" fillId="21" borderId="0" xfId="206" applyNumberFormat="1" applyFont="1" applyFill="1" applyBorder="1" applyAlignment="1">
      <alignment horizontal="right" vertical="center"/>
    </xf>
    <xf numFmtId="0" fontId="275" fillId="61" borderId="0" xfId="206" applyNumberFormat="1" applyFont="1" applyFill="1" applyBorder="1" applyAlignment="1">
      <alignment horizontal="center"/>
    </xf>
    <xf numFmtId="0" fontId="276" fillId="61" borderId="0" xfId="206" applyFont="1" applyFill="1" applyAlignment="1">
      <alignment horizontal="center"/>
    </xf>
    <xf numFmtId="0" fontId="273" fillId="62" borderId="7" xfId="206" applyNumberFormat="1" applyFont="1" applyFill="1" applyBorder="1" applyAlignment="1">
      <alignment horizontal="left" vertical="center"/>
    </xf>
    <xf numFmtId="0" fontId="274" fillId="62" borderId="4" xfId="206" applyNumberFormat="1" applyFont="1" applyFill="1" applyBorder="1" applyAlignment="1">
      <alignment horizontal="right" vertical="center"/>
    </xf>
    <xf numFmtId="0" fontId="270" fillId="0" borderId="0" xfId="206" applyNumberFormat="1" applyFont="1" applyFill="1" applyBorder="1" applyAlignment="1">
      <alignment vertical="center"/>
    </xf>
    <xf numFmtId="0" fontId="273" fillId="62" borderId="22" xfId="206" applyNumberFormat="1" applyFont="1" applyFill="1" applyBorder="1" applyAlignment="1">
      <alignment horizontal="left" vertical="center"/>
    </xf>
    <xf numFmtId="0" fontId="274" fillId="62" borderId="5" xfId="206" applyNumberFormat="1" applyFont="1" applyFill="1" applyBorder="1" applyAlignment="1">
      <alignment horizontal="right" vertical="center"/>
    </xf>
    <xf numFmtId="0" fontId="273" fillId="8" borderId="22" xfId="206" applyNumberFormat="1" applyFont="1" applyFill="1" applyBorder="1" applyAlignment="1">
      <alignment horizontal="left" vertical="center"/>
    </xf>
    <xf numFmtId="0" fontId="274" fillId="8" borderId="0" xfId="206" applyNumberFormat="1" applyFont="1" applyFill="1" applyBorder="1" applyAlignment="1">
      <alignment horizontal="right" vertical="center"/>
    </xf>
    <xf numFmtId="0" fontId="274" fillId="8" borderId="5" xfId="206" applyNumberFormat="1" applyFont="1" applyFill="1" applyBorder="1" applyAlignment="1">
      <alignment horizontal="right" vertical="center"/>
    </xf>
    <xf numFmtId="0" fontId="273" fillId="5" borderId="7" xfId="206" applyNumberFormat="1" applyFont="1" applyFill="1" applyBorder="1" applyAlignment="1">
      <alignment horizontal="left" vertical="center"/>
    </xf>
    <xf numFmtId="0" fontId="274" fillId="5" borderId="4" xfId="206" applyNumberFormat="1" applyFont="1" applyFill="1" applyBorder="1" applyAlignment="1">
      <alignment horizontal="right" vertical="center"/>
    </xf>
    <xf numFmtId="0" fontId="266" fillId="5" borderId="3" xfId="0" applyFont="1" applyFill="1" applyBorder="1" applyAlignment="1">
      <alignment horizontal="left" vertical="center" wrapText="1"/>
    </xf>
    <xf numFmtId="0" fontId="280" fillId="5" borderId="0" xfId="0" applyFont="1" applyFill="1" applyBorder="1"/>
    <xf numFmtId="0" fontId="266" fillId="5" borderId="3" xfId="0" applyFont="1" applyFill="1" applyBorder="1" applyAlignment="1">
      <alignment vertical="top"/>
    </xf>
    <xf numFmtId="0" fontId="266" fillId="5" borderId="4" xfId="0" applyFont="1" applyFill="1" applyBorder="1" applyAlignment="1">
      <alignment horizontal="center" vertical="top"/>
    </xf>
    <xf numFmtId="0" fontId="266" fillId="5" borderId="0" xfId="0" applyFont="1" applyFill="1" applyAlignment="1">
      <alignment horizontal="center" vertical="center" wrapText="1"/>
    </xf>
    <xf numFmtId="0" fontId="281" fillId="11" borderId="0" xfId="0" applyFont="1" applyFill="1" applyBorder="1" applyAlignment="1">
      <alignment horizontal="left" vertical="top"/>
    </xf>
    <xf numFmtId="0" fontId="281" fillId="11" borderId="0" xfId="0" applyFont="1" applyFill="1" applyBorder="1" applyAlignment="1">
      <alignment horizontal="center" vertical="top" wrapText="1"/>
    </xf>
    <xf numFmtId="0" fontId="282" fillId="0" borderId="0" xfId="206" applyNumberFormat="1" applyFont="1" applyFill="1" applyBorder="1" applyAlignment="1"/>
    <xf numFmtId="0" fontId="283" fillId="0" borderId="1" xfId="206" applyFont="1" applyBorder="1" applyAlignment="1">
      <alignment vertical="top" wrapText="1"/>
    </xf>
    <xf numFmtId="0" fontId="283" fillId="0" borderId="0" xfId="206" applyFont="1" applyAlignment="1">
      <alignment wrapText="1"/>
    </xf>
    <xf numFmtId="0" fontId="283" fillId="0" borderId="1" xfId="206" applyFont="1" applyBorder="1" applyAlignment="1">
      <alignment horizontal="left" vertical="top" wrapText="1"/>
    </xf>
    <xf numFmtId="0" fontId="283" fillId="0" borderId="4" xfId="206" applyFont="1" applyBorder="1" applyAlignment="1">
      <alignment vertical="top" wrapText="1"/>
    </xf>
    <xf numFmtId="0" fontId="283" fillId="0" borderId="9" xfId="206" applyFont="1" applyBorder="1" applyAlignment="1">
      <alignment vertical="top" wrapText="1"/>
    </xf>
    <xf numFmtId="0" fontId="283" fillId="0" borderId="0" xfId="206" applyFont="1" applyAlignment="1">
      <alignment vertical="top" wrapText="1"/>
    </xf>
    <xf numFmtId="0" fontId="283" fillId="0" borderId="0" xfId="206" applyFont="1"/>
    <xf numFmtId="0" fontId="32" fillId="3" borderId="0" xfId="0" applyFont="1" applyFill="1" applyBorder="1" applyAlignment="1">
      <alignment vertical="center"/>
    </xf>
    <xf numFmtId="0" fontId="287" fillId="3" borderId="75" xfId="0" applyFont="1" applyFill="1" applyBorder="1" applyAlignment="1">
      <alignment horizontal="left" vertical="center"/>
    </xf>
    <xf numFmtId="0" fontId="287" fillId="3" borderId="72" xfId="0" applyFont="1" applyFill="1" applyBorder="1" applyAlignment="1"/>
    <xf numFmtId="0" fontId="288" fillId="3" borderId="72" xfId="0" applyFont="1" applyFill="1" applyBorder="1" applyAlignment="1"/>
    <xf numFmtId="0" fontId="288" fillId="3" borderId="75" xfId="0" applyFont="1" applyFill="1" applyBorder="1" applyAlignment="1">
      <alignment horizontal="left"/>
    </xf>
    <xf numFmtId="0" fontId="254" fillId="0" borderId="0" xfId="0" applyFont="1" applyAlignment="1">
      <alignment vertical="center"/>
    </xf>
    <xf numFmtId="0" fontId="72" fillId="8" borderId="4" xfId="0" applyFont="1" applyFill="1" applyBorder="1" applyAlignment="1">
      <alignment vertical="center"/>
    </xf>
    <xf numFmtId="0" fontId="108" fillId="11" borderId="7" xfId="0" applyFont="1" applyFill="1" applyBorder="1" applyAlignment="1">
      <alignment horizontal="left"/>
    </xf>
    <xf numFmtId="0" fontId="73" fillId="8" borderId="73" xfId="0" applyFont="1" applyFill="1" applyBorder="1" applyAlignment="1">
      <alignment horizontal="left" vertical="top"/>
    </xf>
    <xf numFmtId="0" fontId="73" fillId="8" borderId="74" xfId="0" applyFont="1" applyFill="1" applyBorder="1" applyAlignment="1">
      <alignment horizontal="left" textRotation="90"/>
    </xf>
    <xf numFmtId="0" fontId="195" fillId="11" borderId="7" xfId="0" applyFont="1" applyFill="1" applyBorder="1" applyAlignment="1">
      <alignment horizontal="left"/>
    </xf>
    <xf numFmtId="0" fontId="162" fillId="8" borderId="4" xfId="0" applyFont="1" applyFill="1" applyBorder="1" applyAlignment="1">
      <alignment vertical="center"/>
    </xf>
    <xf numFmtId="0" fontId="16" fillId="8" borderId="73" xfId="0" applyFont="1" applyFill="1" applyBorder="1" applyAlignment="1">
      <alignment horizontal="left" vertical="top"/>
    </xf>
    <xf numFmtId="0" fontId="16" fillId="8" borderId="74" xfId="0" applyFont="1" applyFill="1" applyBorder="1" applyAlignment="1">
      <alignment horizontal="left" vertical="top" textRotation="90"/>
    </xf>
    <xf numFmtId="0" fontId="101" fillId="5" borderId="0" xfId="0" applyFont="1" applyFill="1" applyBorder="1" applyAlignment="1">
      <alignment horizontal="center" textRotation="90"/>
    </xf>
    <xf numFmtId="0" fontId="48" fillId="24" borderId="72" xfId="0" applyFont="1" applyFill="1" applyBorder="1" applyAlignment="1">
      <alignment horizontal="center" vertical="center"/>
    </xf>
    <xf numFmtId="0" fontId="176" fillId="0" borderId="0" xfId="0" applyFont="1" applyFill="1" applyBorder="1" applyAlignment="1">
      <alignment vertical="center" wrapText="1"/>
    </xf>
    <xf numFmtId="0" fontId="64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22" xfId="0" applyFont="1" applyFill="1" applyBorder="1" applyAlignment="1">
      <alignment horizontal="left" vertical="center"/>
    </xf>
    <xf numFmtId="0" fontId="63" fillId="0" borderId="0" xfId="0" applyFont="1" applyFill="1" applyBorder="1"/>
    <xf numFmtId="0" fontId="24" fillId="0" borderId="0" xfId="0" applyFont="1" applyFill="1" applyBorder="1" applyAlignment="1">
      <alignment horizontal="center" vertical="center" textRotation="90"/>
    </xf>
    <xf numFmtId="0" fontId="24" fillId="0" borderId="5" xfId="0" applyFont="1" applyFill="1" applyBorder="1" applyAlignment="1">
      <alignment horizontal="center" vertical="center" textRotation="90"/>
    </xf>
    <xf numFmtId="0" fontId="24" fillId="0" borderId="0" xfId="0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horizontal="right" vertical="center" wrapText="1"/>
    </xf>
    <xf numFmtId="0" fontId="24" fillId="0" borderId="7" xfId="0" applyFont="1" applyFill="1" applyBorder="1"/>
    <xf numFmtId="0" fontId="24" fillId="0" borderId="3" xfId="0" applyFont="1" applyFill="1" applyBorder="1"/>
    <xf numFmtId="0" fontId="193" fillId="0" borderId="4" xfId="0" applyFont="1" applyFill="1" applyBorder="1" applyAlignment="1">
      <alignment textRotation="90"/>
    </xf>
    <xf numFmtId="0" fontId="24" fillId="0" borderId="10" xfId="0" applyFont="1" applyFill="1" applyBorder="1"/>
    <xf numFmtId="0" fontId="61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/>
    <xf numFmtId="0" fontId="63" fillId="0" borderId="0" xfId="0" applyFont="1" applyFill="1" applyBorder="1" applyAlignment="1">
      <alignment vertical="top" wrapText="1"/>
    </xf>
    <xf numFmtId="0" fontId="63" fillId="0" borderId="0" xfId="0" applyFont="1" applyFill="1" applyBorder="1" applyAlignment="1">
      <alignment horizontal="left"/>
    </xf>
    <xf numFmtId="0" fontId="63" fillId="0" borderId="22" xfId="0" applyFont="1" applyFill="1" applyBorder="1" applyAlignment="1">
      <alignment horizontal="left"/>
    </xf>
    <xf numFmtId="0" fontId="193" fillId="0" borderId="5" xfId="0" applyFont="1" applyFill="1" applyBorder="1" applyAlignment="1">
      <alignment textRotation="90"/>
    </xf>
    <xf numFmtId="0" fontId="24" fillId="0" borderId="5" xfId="0" applyFont="1" applyFill="1" applyBorder="1"/>
    <xf numFmtId="0" fontId="24" fillId="0" borderId="22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5" xfId="0" applyFont="1" applyFill="1" applyBorder="1" applyAlignment="1">
      <alignment vertical="center"/>
    </xf>
    <xf numFmtId="0" fontId="61" fillId="0" borderId="0" xfId="0" applyFont="1" applyFill="1" applyBorder="1" applyAlignment="1">
      <alignment horizontal="right" vertical="top" textRotation="90"/>
    </xf>
    <xf numFmtId="0" fontId="63" fillId="0" borderId="0" xfId="0" applyFont="1" applyFill="1" applyBorder="1" applyAlignment="1">
      <alignment horizontal="center" vertical="top"/>
    </xf>
    <xf numFmtId="0" fontId="61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 vertical="top"/>
    </xf>
    <xf numFmtId="0" fontId="63" fillId="0" borderId="0" xfId="0" applyFont="1" applyFill="1" applyBorder="1" applyAlignment="1">
      <alignment horizontal="right" vertical="top" wrapText="1"/>
    </xf>
    <xf numFmtId="0" fontId="63" fillId="0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center" vertical="center" wrapText="1"/>
    </xf>
    <xf numFmtId="0" fontId="63" fillId="0" borderId="0" xfId="0" applyFont="1" applyFill="1"/>
    <xf numFmtId="0" fontId="192" fillId="0" borderId="0" xfId="0" applyFont="1" applyFill="1" applyBorder="1" applyAlignment="1">
      <alignment vertical="top"/>
    </xf>
    <xf numFmtId="0" fontId="63" fillId="0" borderId="22" xfId="0" applyFont="1" applyFill="1" applyBorder="1"/>
    <xf numFmtId="0" fontId="48" fillId="0" borderId="0" xfId="0" applyFont="1" applyFill="1" applyBorder="1" applyAlignment="1">
      <alignment horizontal="center" vertical="center"/>
    </xf>
    <xf numFmtId="0" fontId="63" fillId="0" borderId="5" xfId="0" applyFont="1" applyFill="1" applyBorder="1"/>
    <xf numFmtId="0" fontId="61" fillId="0" borderId="0" xfId="0" applyFont="1" applyFill="1" applyBorder="1" applyAlignment="1">
      <alignment horizontal="center" vertical="top" textRotation="90"/>
    </xf>
    <xf numFmtId="0" fontId="61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0" fontId="163" fillId="0" borderId="0" xfId="0" applyFont="1" applyFill="1" applyBorder="1" applyAlignment="1">
      <alignment horizontal="left" vertical="center"/>
    </xf>
    <xf numFmtId="0" fontId="163" fillId="0" borderId="0" xfId="0" applyFont="1" applyFill="1" applyBorder="1" applyAlignment="1">
      <alignment horizontal="center" vertical="center"/>
    </xf>
    <xf numFmtId="0" fontId="24" fillId="0" borderId="71" xfId="0" applyFont="1" applyFill="1" applyBorder="1"/>
    <xf numFmtId="0" fontId="61" fillId="0" borderId="0" xfId="0" applyFont="1" applyFill="1" applyBorder="1" applyAlignment="1">
      <alignment vertical="top" wrapText="1"/>
    </xf>
    <xf numFmtId="0" fontId="190" fillId="0" borderId="5" xfId="0" applyFont="1" applyFill="1" applyBorder="1" applyAlignment="1">
      <alignment vertical="center" wrapText="1"/>
    </xf>
    <xf numFmtId="0" fontId="190" fillId="0" borderId="0" xfId="0" applyFont="1" applyFill="1" applyBorder="1" applyAlignment="1">
      <alignment vertical="center" wrapText="1"/>
    </xf>
    <xf numFmtId="0" fontId="63" fillId="0" borderId="0" xfId="0" applyFont="1" applyFill="1" applyBorder="1" applyAlignment="1">
      <alignment horizontal="center" vertical="center"/>
    </xf>
    <xf numFmtId="0" fontId="61" fillId="0" borderId="3" xfId="0" applyFont="1" applyFill="1" applyBorder="1" applyAlignment="1">
      <alignment horizontal="left" vertical="center" wrapText="1"/>
    </xf>
    <xf numFmtId="0" fontId="63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center"/>
    </xf>
    <xf numFmtId="0" fontId="61" fillId="0" borderId="22" xfId="0" applyFont="1" applyFill="1" applyBorder="1" applyAlignment="1">
      <alignment vertical="top" wrapText="1"/>
    </xf>
    <xf numFmtId="0" fontId="63" fillId="0" borderId="0" xfId="0" applyFont="1" applyFill="1" applyBorder="1" applyAlignment="1">
      <alignment horizontal="center"/>
    </xf>
    <xf numFmtId="0" fontId="61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wrapText="1"/>
    </xf>
    <xf numFmtId="0" fontId="61" fillId="0" borderId="0" xfId="0" applyFont="1" applyFill="1" applyBorder="1" applyAlignment="1">
      <alignment horizontal="center" wrapText="1"/>
    </xf>
    <xf numFmtId="0" fontId="61" fillId="0" borderId="22" xfId="0" applyFont="1" applyFill="1" applyBorder="1" applyAlignment="1">
      <alignment textRotation="90" wrapText="1"/>
    </xf>
    <xf numFmtId="0" fontId="61" fillId="0" borderId="0" xfId="0" applyFont="1" applyFill="1" applyBorder="1" applyAlignment="1">
      <alignment horizontal="right" vertical="center" textRotation="90"/>
    </xf>
    <xf numFmtId="0" fontId="162" fillId="0" borderId="5" xfId="0" applyFont="1" applyFill="1" applyBorder="1" applyAlignment="1">
      <alignment vertical="center" wrapText="1"/>
    </xf>
    <xf numFmtId="0" fontId="61" fillId="0" borderId="0" xfId="0" applyFont="1" applyFill="1" applyBorder="1" applyAlignment="1">
      <alignment horizontal="right" textRotation="90"/>
    </xf>
    <xf numFmtId="0" fontId="61" fillId="0" borderId="0" xfId="0" applyFont="1" applyFill="1" applyAlignment="1">
      <alignment horizontal="center" vertical="center" wrapText="1"/>
    </xf>
    <xf numFmtId="0" fontId="163" fillId="0" borderId="0" xfId="0" applyFont="1" applyFill="1" applyBorder="1" applyAlignment="1"/>
    <xf numFmtId="0" fontId="24" fillId="0" borderId="7" xfId="0" applyFont="1" applyFill="1" applyBorder="1" applyAlignment="1"/>
    <xf numFmtId="0" fontId="176" fillId="0" borderId="13" xfId="0" applyFont="1" applyFill="1" applyBorder="1" applyAlignment="1">
      <alignment vertical="top" textRotation="90"/>
    </xf>
    <xf numFmtId="0" fontId="193" fillId="0" borderId="9" xfId="0" applyFont="1" applyFill="1" applyBorder="1" applyAlignment="1">
      <alignment textRotation="90"/>
    </xf>
    <xf numFmtId="0" fontId="61" fillId="0" borderId="0" xfId="0" applyFont="1" applyFill="1" applyBorder="1" applyAlignment="1">
      <alignment vertical="center"/>
    </xf>
    <xf numFmtId="0" fontId="176" fillId="0" borderId="0" xfId="0" applyFont="1" applyFill="1" applyBorder="1" applyAlignment="1">
      <alignment horizontal="center"/>
    </xf>
    <xf numFmtId="0" fontId="24" fillId="0" borderId="22" xfId="0" applyFont="1" applyFill="1" applyBorder="1" applyAlignment="1"/>
    <xf numFmtId="0" fontId="176" fillId="0" borderId="0" xfId="0" applyFont="1" applyFill="1" applyBorder="1" applyAlignment="1">
      <alignment vertical="top" textRotation="90"/>
    </xf>
    <xf numFmtId="0" fontId="193" fillId="0" borderId="0" xfId="0" applyFont="1" applyFill="1" applyBorder="1" applyAlignment="1">
      <alignment textRotation="90"/>
    </xf>
    <xf numFmtId="0" fontId="63" fillId="0" borderId="0" xfId="0" applyFont="1" applyFill="1" applyBorder="1" applyAlignment="1">
      <alignment horizontal="center" vertical="center" wrapText="1"/>
    </xf>
    <xf numFmtId="0" fontId="163" fillId="0" borderId="0" xfId="0" applyFont="1" applyFill="1" applyBorder="1"/>
    <xf numFmtId="0" fontId="163" fillId="0" borderId="13" xfId="0" applyFont="1" applyFill="1" applyBorder="1" applyAlignment="1"/>
    <xf numFmtId="0" fontId="61" fillId="0" borderId="0" xfId="0" applyFont="1" applyFill="1" applyBorder="1" applyAlignment="1"/>
    <xf numFmtId="0" fontId="176" fillId="0" borderId="0" xfId="0" applyFont="1" applyFill="1" applyBorder="1" applyAlignment="1">
      <alignment vertical="center"/>
    </xf>
    <xf numFmtId="0" fontId="176" fillId="0" borderId="9" xfId="0" applyFont="1" applyFill="1" applyBorder="1" applyAlignment="1">
      <alignment vertical="center"/>
    </xf>
    <xf numFmtId="0" fontId="176" fillId="0" borderId="0" xfId="0" applyFont="1" applyFill="1" applyBorder="1" applyAlignment="1">
      <alignment horizontal="center" vertical="center" wrapText="1"/>
    </xf>
    <xf numFmtId="0" fontId="176" fillId="0" borderId="7" xfId="0" applyFont="1" applyFill="1" applyBorder="1" applyAlignment="1">
      <alignment horizontal="center" vertical="center" wrapText="1"/>
    </xf>
    <xf numFmtId="0" fontId="24" fillId="0" borderId="39" xfId="0" applyFont="1" applyFill="1" applyBorder="1"/>
    <xf numFmtId="0" fontId="24" fillId="0" borderId="40" xfId="0" applyFont="1" applyFill="1" applyBorder="1"/>
    <xf numFmtId="0" fontId="163" fillId="0" borderId="8" xfId="0" applyFont="1" applyFill="1" applyBorder="1" applyAlignment="1">
      <alignment vertical="center"/>
    </xf>
    <xf numFmtId="0" fontId="163" fillId="0" borderId="13" xfId="0" applyFont="1" applyFill="1" applyBorder="1" applyAlignment="1">
      <alignment vertical="center"/>
    </xf>
    <xf numFmtId="0" fontId="24" fillId="0" borderId="13" xfId="0" applyFont="1" applyFill="1" applyBorder="1"/>
    <xf numFmtId="0" fontId="63" fillId="0" borderId="13" xfId="0" applyFont="1" applyFill="1" applyBorder="1" applyAlignment="1">
      <alignment horizontal="center" vertical="top"/>
    </xf>
    <xf numFmtId="0" fontId="176" fillId="0" borderId="13" xfId="0" applyFont="1" applyFill="1" applyBorder="1"/>
    <xf numFmtId="0" fontId="176" fillId="0" borderId="8" xfId="0" applyFont="1" applyFill="1" applyBorder="1"/>
    <xf numFmtId="0" fontId="294" fillId="0" borderId="13" xfId="0" applyFont="1" applyFill="1" applyBorder="1" applyAlignment="1">
      <alignment vertical="top" wrapText="1"/>
    </xf>
    <xf numFmtId="0" fontId="193" fillId="0" borderId="13" xfId="0" applyFont="1" applyFill="1" applyBorder="1" applyAlignment="1">
      <alignment textRotation="90"/>
    </xf>
    <xf numFmtId="0" fontId="24" fillId="0" borderId="9" xfId="0" applyFont="1" applyFill="1" applyBorder="1"/>
    <xf numFmtId="0" fontId="189" fillId="0" borderId="3" xfId="0" applyFont="1" applyFill="1" applyBorder="1" applyAlignment="1"/>
    <xf numFmtId="0" fontId="189" fillId="0" borderId="3" xfId="0" applyFont="1" applyFill="1" applyBorder="1" applyAlignment="1">
      <alignment horizontal="center" vertical="center"/>
    </xf>
    <xf numFmtId="0" fontId="24" fillId="0" borderId="4" xfId="0" applyFont="1" applyFill="1" applyBorder="1"/>
    <xf numFmtId="0" fontId="61" fillId="0" borderId="0" xfId="0" applyFont="1" applyFill="1" applyBorder="1" applyAlignment="1">
      <alignment horizontal="left" vertical="center"/>
    </xf>
    <xf numFmtId="0" fontId="61" fillId="0" borderId="0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left"/>
    </xf>
    <xf numFmtId="0" fontId="63" fillId="0" borderId="9" xfId="0" applyFont="1" applyFill="1" applyBorder="1" applyAlignment="1">
      <alignment horizontal="left"/>
    </xf>
    <xf numFmtId="0" fontId="63" fillId="0" borderId="22" xfId="0" applyFont="1" applyFill="1" applyBorder="1" applyAlignment="1">
      <alignment horizontal="center" vertical="top"/>
    </xf>
    <xf numFmtId="0" fontId="24" fillId="0" borderId="22" xfId="0" applyFont="1" applyFill="1" applyBorder="1" applyAlignment="1">
      <alignment horizontal="center"/>
    </xf>
    <xf numFmtId="0" fontId="63" fillId="0" borderId="22" xfId="0" applyFont="1" applyFill="1" applyBorder="1" applyAlignment="1">
      <alignment horizontal="center"/>
    </xf>
    <xf numFmtId="0" fontId="163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24" fillId="0" borderId="22" xfId="0" applyFont="1" applyFill="1" applyBorder="1"/>
    <xf numFmtId="0" fontId="24" fillId="0" borderId="13" xfId="0" applyFont="1" applyFill="1" applyBorder="1" applyAlignment="1">
      <alignment horizontal="center"/>
    </xf>
    <xf numFmtId="0" fontId="61" fillId="0" borderId="13" xfId="0" applyFont="1" applyFill="1" applyBorder="1" applyAlignment="1"/>
    <xf numFmtId="0" fontId="61" fillId="0" borderId="22" xfId="0" applyFont="1" applyFill="1" applyBorder="1" applyAlignment="1">
      <alignment horizontal="center" textRotation="90"/>
    </xf>
    <xf numFmtId="0" fontId="61" fillId="0" borderId="22" xfId="0" applyFont="1" applyFill="1" applyBorder="1" applyAlignment="1">
      <alignment vertical="center" textRotation="90"/>
    </xf>
    <xf numFmtId="0" fontId="63" fillId="0" borderId="22" xfId="0" applyFont="1" applyFill="1" applyBorder="1" applyAlignment="1">
      <alignment vertical="top"/>
    </xf>
    <xf numFmtId="0" fontId="163" fillId="0" borderId="22" xfId="0" applyFont="1" applyFill="1" applyBorder="1"/>
    <xf numFmtId="0" fontId="24" fillId="0" borderId="7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vertical="top"/>
    </xf>
    <xf numFmtId="0" fontId="192" fillId="0" borderId="3" xfId="0" applyFont="1" applyFill="1" applyBorder="1" applyAlignment="1">
      <alignment vertical="top"/>
    </xf>
    <xf numFmtId="0" fontId="194" fillId="0" borderId="3" xfId="0" applyFont="1" applyFill="1" applyBorder="1" applyAlignment="1">
      <alignment horizontal="left"/>
    </xf>
    <xf numFmtId="0" fontId="24" fillId="0" borderId="4" xfId="0" applyFont="1" applyFill="1" applyBorder="1" applyAlignment="1">
      <alignment vertical="top"/>
    </xf>
    <xf numFmtId="0" fontId="63" fillId="0" borderId="22" xfId="0" applyFont="1" applyFill="1" applyBorder="1" applyAlignment="1">
      <alignment horizontal="center" vertical="center"/>
    </xf>
    <xf numFmtId="0" fontId="32" fillId="0" borderId="141" xfId="0" applyFont="1" applyFill="1" applyBorder="1" applyAlignment="1">
      <alignment horizontal="center" vertical="center"/>
    </xf>
    <xf numFmtId="0" fontId="295" fillId="0" borderId="141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right" vertical="top" textRotation="90"/>
    </xf>
    <xf numFmtId="0" fontId="8" fillId="9" borderId="0" xfId="0" applyFont="1" applyFill="1" applyBorder="1" applyAlignment="1">
      <alignment horizontal="right" vertical="top" textRotation="90"/>
    </xf>
    <xf numFmtId="0" fontId="19" fillId="8" borderId="7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266" fillId="5" borderId="8" xfId="0" applyFont="1" applyFill="1" applyBorder="1" applyAlignment="1">
      <alignment horizontal="right" vertical="center" wrapText="1"/>
    </xf>
    <xf numFmtId="0" fontId="266" fillId="5" borderId="13" xfId="0" applyFont="1" applyFill="1" applyBorder="1" applyAlignment="1">
      <alignment horizontal="right" vertical="center" wrapText="1"/>
    </xf>
    <xf numFmtId="0" fontId="58" fillId="5" borderId="0" xfId="0" applyFont="1" applyFill="1" applyBorder="1" applyAlignment="1">
      <alignment horizontal="center" vertical="center" wrapText="1"/>
    </xf>
    <xf numFmtId="0" fontId="58" fillId="5" borderId="0" xfId="0" applyFont="1" applyFill="1" applyBorder="1" applyAlignment="1">
      <alignment horizontal="center" vertical="center"/>
    </xf>
    <xf numFmtId="0" fontId="58" fillId="5" borderId="16" xfId="0" applyFont="1" applyFill="1" applyBorder="1" applyAlignment="1">
      <alignment horizontal="center" vertical="center"/>
    </xf>
    <xf numFmtId="0" fontId="217" fillId="5" borderId="30" xfId="0" applyFont="1" applyFill="1" applyBorder="1" applyAlignment="1">
      <alignment horizontal="right" vertical="center" textRotation="90"/>
    </xf>
    <xf numFmtId="0" fontId="38" fillId="5" borderId="82" xfId="0" applyFont="1" applyFill="1" applyBorder="1" applyAlignment="1">
      <alignment horizontal="center" vertical="center"/>
    </xf>
    <xf numFmtId="0" fontId="38" fillId="5" borderId="83" xfId="0" applyFont="1" applyFill="1" applyBorder="1" applyAlignment="1">
      <alignment horizontal="center" vertical="center"/>
    </xf>
    <xf numFmtId="0" fontId="267" fillId="5" borderId="27" xfId="0" applyFont="1" applyFill="1" applyBorder="1" applyAlignment="1">
      <alignment horizontal="center" vertical="top"/>
    </xf>
    <xf numFmtId="0" fontId="200" fillId="9" borderId="98" xfId="0" applyFont="1" applyFill="1" applyBorder="1" applyAlignment="1">
      <alignment horizontal="left" vertical="center" textRotation="90"/>
    </xf>
    <xf numFmtId="0" fontId="266" fillId="5" borderId="22" xfId="0" applyFont="1" applyFill="1" applyBorder="1" applyAlignment="1">
      <alignment horizontal="left" vertical="top" wrapText="1"/>
    </xf>
    <xf numFmtId="0" fontId="266" fillId="5" borderId="0" xfId="0" applyFont="1" applyFill="1" applyBorder="1" applyAlignment="1">
      <alignment horizontal="left" vertical="top"/>
    </xf>
    <xf numFmtId="0" fontId="21" fillId="9" borderId="86" xfId="0" applyFont="1" applyFill="1" applyBorder="1" applyAlignment="1">
      <alignment horizontal="center" vertical="center"/>
    </xf>
    <xf numFmtId="0" fontId="21" fillId="9" borderId="87" xfId="0" applyFont="1" applyFill="1" applyBorder="1" applyAlignment="1">
      <alignment horizontal="center" vertical="center"/>
    </xf>
    <xf numFmtId="0" fontId="21" fillId="9" borderId="88" xfId="0" applyFont="1" applyFill="1" applyBorder="1" applyAlignment="1">
      <alignment horizontal="center" vertical="center"/>
    </xf>
    <xf numFmtId="0" fontId="21" fillId="9" borderId="89" xfId="0" applyFont="1" applyFill="1" applyBorder="1" applyAlignment="1">
      <alignment horizontal="center" vertical="center"/>
    </xf>
    <xf numFmtId="0" fontId="8" fillId="11" borderId="37" xfId="0" applyFont="1" applyFill="1" applyBorder="1" applyAlignment="1">
      <alignment horizontal="right" textRotation="90"/>
    </xf>
    <xf numFmtId="0" fontId="25" fillId="11" borderId="35" xfId="0" applyFont="1" applyFill="1" applyBorder="1" applyAlignment="1">
      <alignment horizontal="center" vertical="top"/>
    </xf>
    <xf numFmtId="0" fontId="25" fillId="11" borderId="133" xfId="0" applyFont="1" applyFill="1" applyBorder="1" applyAlignment="1">
      <alignment horizontal="center" vertical="top"/>
    </xf>
    <xf numFmtId="0" fontId="163" fillId="5" borderId="0" xfId="0" applyFont="1" applyFill="1" applyBorder="1" applyAlignment="1">
      <alignment horizontal="center" vertical="center" textRotation="90"/>
    </xf>
    <xf numFmtId="0" fontId="163" fillId="5" borderId="5" xfId="0" applyFont="1" applyFill="1" applyBorder="1" applyAlignment="1">
      <alignment horizontal="center" vertical="center" textRotation="90"/>
    </xf>
    <xf numFmtId="0" fontId="163" fillId="5" borderId="13" xfId="0" applyFont="1" applyFill="1" applyBorder="1" applyAlignment="1">
      <alignment horizontal="center" vertical="center" textRotation="90"/>
    </xf>
    <xf numFmtId="0" fontId="163" fillId="5" borderId="9" xfId="0" applyFont="1" applyFill="1" applyBorder="1" applyAlignment="1">
      <alignment horizontal="center" vertical="center" textRotation="90"/>
    </xf>
    <xf numFmtId="0" fontId="38" fillId="5" borderId="78" xfId="0" applyFont="1" applyFill="1" applyBorder="1" applyAlignment="1">
      <alignment horizontal="center" vertical="center"/>
    </xf>
    <xf numFmtId="0" fontId="38" fillId="5" borderId="79" xfId="0" applyFont="1" applyFill="1" applyBorder="1" applyAlignment="1">
      <alignment horizontal="center" vertical="center"/>
    </xf>
    <xf numFmtId="0" fontId="38" fillId="5" borderId="80" xfId="0" applyFont="1" applyFill="1" applyBorder="1" applyAlignment="1">
      <alignment horizontal="center" vertical="center"/>
    </xf>
    <xf numFmtId="0" fontId="38" fillId="5" borderId="81" xfId="0" applyFont="1" applyFill="1" applyBorder="1" applyAlignment="1">
      <alignment horizontal="center" vertical="center"/>
    </xf>
    <xf numFmtId="0" fontId="38" fillId="5" borderId="7" xfId="0" applyFont="1" applyFill="1" applyBorder="1" applyAlignment="1">
      <alignment horizontal="center" vertical="center"/>
    </xf>
    <xf numFmtId="0" fontId="38" fillId="5" borderId="4" xfId="0" applyFont="1" applyFill="1" applyBorder="1" applyAlignment="1">
      <alignment horizontal="center" vertical="center"/>
    </xf>
    <xf numFmtId="0" fontId="38" fillId="5" borderId="8" xfId="0" applyFont="1" applyFill="1" applyBorder="1" applyAlignment="1">
      <alignment horizontal="center" vertical="center"/>
    </xf>
    <xf numFmtId="0" fontId="38" fillId="5" borderId="9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textRotation="90" wrapText="1"/>
    </xf>
    <xf numFmtId="0" fontId="8" fillId="5" borderId="2" xfId="0" applyFont="1" applyFill="1" applyBorder="1" applyAlignment="1">
      <alignment horizontal="left" textRotation="90" wrapText="1"/>
    </xf>
    <xf numFmtId="0" fontId="286" fillId="9" borderId="75" xfId="0" applyFont="1" applyFill="1" applyBorder="1" applyAlignment="1">
      <alignment horizontal="center" vertical="center"/>
    </xf>
    <xf numFmtId="0" fontId="286" fillId="9" borderId="76" xfId="0" applyFont="1" applyFill="1" applyBorder="1" applyAlignment="1">
      <alignment horizontal="center" vertical="center"/>
    </xf>
    <xf numFmtId="0" fontId="286" fillId="9" borderId="7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top" textRotation="90"/>
    </xf>
    <xf numFmtId="0" fontId="32" fillId="2" borderId="0" xfId="0" applyFont="1" applyFill="1" applyBorder="1" applyAlignment="1">
      <alignment horizontal="left" vertical="center"/>
    </xf>
    <xf numFmtId="0" fontId="11" fillId="10" borderId="49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20" fillId="7" borderId="42" xfId="0" applyFont="1" applyFill="1" applyBorder="1" applyAlignment="1">
      <alignment horizontal="center" vertical="top"/>
    </xf>
    <xf numFmtId="0" fontId="20" fillId="7" borderId="42" xfId="0" applyFont="1" applyFill="1" applyBorder="1" applyAlignment="1">
      <alignment horizontal="center"/>
    </xf>
    <xf numFmtId="0" fontId="60" fillId="4" borderId="7" xfId="0" applyFont="1" applyFill="1" applyBorder="1" applyAlignment="1">
      <alignment horizontal="center" vertical="center" wrapText="1"/>
    </xf>
    <xf numFmtId="0" fontId="60" fillId="4" borderId="4" xfId="0" applyFont="1" applyFill="1" applyBorder="1" applyAlignment="1">
      <alignment horizontal="center" vertical="center" wrapText="1"/>
    </xf>
    <xf numFmtId="0" fontId="60" fillId="4" borderId="8" xfId="0" applyFont="1" applyFill="1" applyBorder="1" applyAlignment="1">
      <alignment horizontal="center" vertical="center" wrapText="1"/>
    </xf>
    <xf numFmtId="0" fontId="60" fillId="4" borderId="9" xfId="0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266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textRotation="90" wrapText="1"/>
    </xf>
    <xf numFmtId="0" fontId="5" fillId="3" borderId="5" xfId="0" applyFont="1" applyFill="1" applyBorder="1" applyAlignment="1">
      <alignment horizontal="center" textRotation="90" wrapText="1"/>
    </xf>
    <xf numFmtId="0" fontId="39" fillId="2" borderId="0" xfId="0" applyFont="1" applyFill="1" applyBorder="1" applyAlignment="1">
      <alignment horizontal="right" textRotation="90" wrapText="1"/>
    </xf>
    <xf numFmtId="0" fontId="254" fillId="0" borderId="0" xfId="0" applyFont="1" applyAlignment="1">
      <alignment horizontal="center" vertical="center"/>
    </xf>
    <xf numFmtId="0" fontId="210" fillId="9" borderId="7" xfId="0" applyFont="1" applyFill="1" applyBorder="1" applyAlignment="1">
      <alignment horizontal="center" vertical="top" wrapText="1"/>
    </xf>
    <xf numFmtId="0" fontId="21" fillId="9" borderId="4" xfId="0" applyFont="1" applyFill="1" applyBorder="1" applyAlignment="1">
      <alignment horizontal="center" vertical="top" wrapText="1"/>
    </xf>
    <xf numFmtId="0" fontId="21" fillId="9" borderId="8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75" fillId="21" borderId="25" xfId="0" applyFont="1" applyFill="1" applyBorder="1" applyAlignment="1">
      <alignment horizontal="center" vertical="center" textRotation="90"/>
    </xf>
    <xf numFmtId="0" fontId="175" fillId="21" borderId="26" xfId="0" applyFont="1" applyFill="1" applyBorder="1" applyAlignment="1">
      <alignment horizontal="center" vertical="center" textRotation="90"/>
    </xf>
    <xf numFmtId="0" fontId="175" fillId="21" borderId="24" xfId="0" applyFont="1" applyFill="1" applyBorder="1" applyAlignment="1">
      <alignment horizontal="center" vertical="center" textRotation="90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left" vertical="center" textRotation="90"/>
    </xf>
    <xf numFmtId="0" fontId="21" fillId="7" borderId="75" xfId="0" applyFont="1" applyFill="1" applyBorder="1" applyAlignment="1">
      <alignment horizontal="center" vertical="center"/>
    </xf>
    <xf numFmtId="0" fontId="21" fillId="7" borderId="76" xfId="0" applyFont="1" applyFill="1" applyBorder="1" applyAlignment="1">
      <alignment horizontal="center" vertical="center"/>
    </xf>
    <xf numFmtId="0" fontId="21" fillId="7" borderId="77" xfId="0" applyFont="1" applyFill="1" applyBorder="1" applyAlignment="1">
      <alignment horizontal="center" vertical="center"/>
    </xf>
    <xf numFmtId="0" fontId="104" fillId="2" borderId="3" xfId="0" applyFont="1" applyFill="1" applyBorder="1" applyAlignment="1">
      <alignment horizontal="center" vertical="center" textRotation="90" wrapText="1"/>
    </xf>
    <xf numFmtId="0" fontId="104" fillId="2" borderId="4" xfId="0" applyFont="1" applyFill="1" applyBorder="1" applyAlignment="1">
      <alignment horizontal="center" vertical="center" textRotation="90" wrapText="1"/>
    </xf>
    <xf numFmtId="0" fontId="104" fillId="2" borderId="0" xfId="0" applyFont="1" applyFill="1" applyBorder="1" applyAlignment="1">
      <alignment horizontal="center" vertical="center" textRotation="90" wrapText="1"/>
    </xf>
    <xf numFmtId="0" fontId="104" fillId="2" borderId="5" xfId="0" applyFont="1" applyFill="1" applyBorder="1" applyAlignment="1">
      <alignment horizontal="center" vertical="center" textRotation="90" wrapText="1"/>
    </xf>
    <xf numFmtId="0" fontId="104" fillId="2" borderId="13" xfId="0" applyFont="1" applyFill="1" applyBorder="1" applyAlignment="1">
      <alignment horizontal="center" vertical="center" textRotation="90" wrapText="1"/>
    </xf>
    <xf numFmtId="0" fontId="104" fillId="2" borderId="9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right" vertical="center" textRotation="90"/>
    </xf>
    <xf numFmtId="0" fontId="5" fillId="3" borderId="5" xfId="0" applyFont="1" applyFill="1" applyBorder="1" applyAlignment="1">
      <alignment horizontal="right" vertical="center" textRotation="90"/>
    </xf>
    <xf numFmtId="0" fontId="5" fillId="3" borderId="9" xfId="0" applyFont="1" applyFill="1" applyBorder="1" applyAlignment="1">
      <alignment horizontal="right" vertical="center" textRotation="90"/>
    </xf>
    <xf numFmtId="0" fontId="289" fillId="3" borderId="0" xfId="0" applyFont="1" applyFill="1" applyBorder="1" applyAlignment="1">
      <alignment horizontal="left" vertical="center"/>
    </xf>
    <xf numFmtId="0" fontId="64" fillId="21" borderId="25" xfId="0" applyFont="1" applyFill="1" applyBorder="1" applyAlignment="1">
      <alignment horizontal="center" vertical="center" textRotation="90"/>
    </xf>
    <xf numFmtId="0" fontId="64" fillId="21" borderId="26" xfId="0" applyFont="1" applyFill="1" applyBorder="1" applyAlignment="1">
      <alignment horizontal="center" vertical="center" textRotation="90"/>
    </xf>
    <xf numFmtId="0" fontId="11" fillId="3" borderId="22" xfId="0" applyFont="1" applyFill="1" applyBorder="1" applyAlignment="1">
      <alignment horizontal="center" vertical="center" wrapText="1"/>
    </xf>
    <xf numFmtId="0" fontId="5" fillId="52" borderId="84" xfId="0" applyFont="1" applyFill="1" applyBorder="1" applyAlignment="1">
      <alignment horizontal="center" vertical="center" wrapText="1"/>
    </xf>
    <xf numFmtId="0" fontId="5" fillId="52" borderId="85" xfId="0" applyFont="1" applyFill="1" applyBorder="1" applyAlignment="1">
      <alignment horizontal="center" vertical="center" wrapText="1"/>
    </xf>
    <xf numFmtId="0" fontId="64" fillId="5" borderId="5" xfId="0" applyFont="1" applyFill="1" applyBorder="1" applyAlignment="1">
      <alignment horizontal="center" vertical="center" textRotation="90"/>
    </xf>
    <xf numFmtId="0" fontId="72" fillId="8" borderId="8" xfId="0" applyFont="1" applyFill="1" applyBorder="1" applyAlignment="1">
      <alignment horizontal="center"/>
    </xf>
    <xf numFmtId="0" fontId="72" fillId="8" borderId="9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left" vertical="top" wrapText="1"/>
    </xf>
    <xf numFmtId="0" fontId="8" fillId="5" borderId="0" xfId="0" applyFont="1" applyFill="1" applyBorder="1" applyAlignment="1">
      <alignment horizontal="left" vertical="top"/>
    </xf>
    <xf numFmtId="0" fontId="118" fillId="17" borderId="78" xfId="0" applyFont="1" applyFill="1" applyBorder="1" applyAlignment="1">
      <alignment horizontal="center" vertical="center"/>
    </xf>
    <xf numFmtId="0" fontId="118" fillId="17" borderId="79" xfId="0" applyFont="1" applyFill="1" applyBorder="1" applyAlignment="1">
      <alignment horizontal="center" vertical="center"/>
    </xf>
    <xf numFmtId="0" fontId="118" fillId="17" borderId="80" xfId="0" applyFont="1" applyFill="1" applyBorder="1" applyAlignment="1">
      <alignment horizontal="center" vertical="center"/>
    </xf>
    <xf numFmtId="0" fontId="118" fillId="17" borderId="81" xfId="0" applyFont="1" applyFill="1" applyBorder="1" applyAlignment="1">
      <alignment horizontal="center" vertical="center"/>
    </xf>
    <xf numFmtId="0" fontId="57" fillId="5" borderId="0" xfId="0" applyFont="1" applyFill="1" applyBorder="1" applyAlignment="1">
      <alignment horizontal="center"/>
    </xf>
    <xf numFmtId="0" fontId="57" fillId="5" borderId="16" xfId="0" applyFont="1" applyFill="1" applyBorder="1" applyAlignment="1">
      <alignment horizontal="center"/>
    </xf>
    <xf numFmtId="0" fontId="46" fillId="9" borderId="86" xfId="0" applyFont="1" applyFill="1" applyBorder="1" applyAlignment="1">
      <alignment horizontal="center" vertical="center"/>
    </xf>
    <xf numFmtId="0" fontId="46" fillId="9" borderId="87" xfId="0" applyFont="1" applyFill="1" applyBorder="1" applyAlignment="1">
      <alignment horizontal="center" vertical="center"/>
    </xf>
    <xf numFmtId="0" fontId="46" fillId="9" borderId="88" xfId="0" applyFont="1" applyFill="1" applyBorder="1" applyAlignment="1">
      <alignment horizontal="center" vertical="center"/>
    </xf>
    <xf numFmtId="0" fontId="46" fillId="9" borderId="89" xfId="0" applyFont="1" applyFill="1" applyBorder="1" applyAlignment="1">
      <alignment horizontal="center" vertical="center"/>
    </xf>
    <xf numFmtId="0" fontId="114" fillId="19" borderId="82" xfId="0" applyFont="1" applyFill="1" applyBorder="1" applyAlignment="1">
      <alignment horizontal="center" vertical="center"/>
    </xf>
    <xf numFmtId="0" fontId="114" fillId="19" borderId="8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right" vertical="center" wrapText="1"/>
    </xf>
    <xf numFmtId="0" fontId="8" fillId="5" borderId="13" xfId="0" applyFont="1" applyFill="1" applyBorder="1" applyAlignment="1">
      <alignment horizontal="right" vertical="center" wrapText="1"/>
    </xf>
    <xf numFmtId="0" fontId="11" fillId="5" borderId="27" xfId="0" applyFont="1" applyFill="1" applyBorder="1" applyAlignment="1">
      <alignment horizontal="center" vertical="top"/>
    </xf>
    <xf numFmtId="0" fontId="66" fillId="20" borderId="7" xfId="0" applyFont="1" applyFill="1" applyBorder="1" applyAlignment="1">
      <alignment horizontal="center" vertical="center"/>
    </xf>
    <xf numFmtId="0" fontId="66" fillId="20" borderId="4" xfId="0" applyFont="1" applyFill="1" applyBorder="1" applyAlignment="1">
      <alignment horizontal="center" vertical="center"/>
    </xf>
    <xf numFmtId="0" fontId="66" fillId="20" borderId="8" xfId="0" applyFont="1" applyFill="1" applyBorder="1" applyAlignment="1">
      <alignment horizontal="center" vertical="center"/>
    </xf>
    <xf numFmtId="0" fontId="66" fillId="20" borderId="9" xfId="0" applyFont="1" applyFill="1" applyBorder="1" applyAlignment="1">
      <alignment horizontal="center" vertical="center"/>
    </xf>
    <xf numFmtId="0" fontId="117" fillId="16" borderId="78" xfId="0" applyFont="1" applyFill="1" applyBorder="1" applyAlignment="1">
      <alignment horizontal="center" vertical="center"/>
    </xf>
    <xf numFmtId="0" fontId="117" fillId="16" borderId="79" xfId="0" applyFont="1" applyFill="1" applyBorder="1" applyAlignment="1">
      <alignment horizontal="center" vertical="center"/>
    </xf>
    <xf numFmtId="0" fontId="117" fillId="16" borderId="80" xfId="0" applyFont="1" applyFill="1" applyBorder="1" applyAlignment="1">
      <alignment horizontal="center" vertical="center"/>
    </xf>
    <xf numFmtId="0" fontId="117" fillId="16" borderId="81" xfId="0" applyFont="1" applyFill="1" applyBorder="1" applyAlignment="1">
      <alignment horizontal="center" vertical="center"/>
    </xf>
    <xf numFmtId="0" fontId="111" fillId="18" borderId="82" xfId="0" applyFont="1" applyFill="1" applyBorder="1" applyAlignment="1">
      <alignment horizontal="center" vertical="center"/>
    </xf>
    <xf numFmtId="0" fontId="111" fillId="18" borderId="83" xfId="0" applyFont="1" applyFill="1" applyBorder="1" applyAlignment="1">
      <alignment horizontal="center" vertical="center"/>
    </xf>
    <xf numFmtId="0" fontId="56" fillId="5" borderId="30" xfId="0" applyFont="1" applyFill="1" applyBorder="1" applyAlignment="1">
      <alignment horizontal="right" vertical="center" textRotation="90"/>
    </xf>
    <xf numFmtId="0" fontId="67" fillId="11" borderId="10" xfId="0" applyFont="1" applyFill="1" applyBorder="1" applyAlignment="1">
      <alignment horizontal="center" vertical="center"/>
    </xf>
    <xf numFmtId="0" fontId="67" fillId="11" borderId="2" xfId="0" applyFont="1" applyFill="1" applyBorder="1" applyAlignment="1">
      <alignment horizontal="center" vertical="center"/>
    </xf>
    <xf numFmtId="0" fontId="76" fillId="22" borderId="10" xfId="0" applyFont="1" applyFill="1" applyBorder="1" applyAlignment="1">
      <alignment horizontal="center" vertical="center"/>
    </xf>
    <xf numFmtId="0" fontId="76" fillId="22" borderId="2" xfId="0" applyFont="1" applyFill="1" applyBorder="1" applyAlignment="1">
      <alignment horizontal="center" vertical="center"/>
    </xf>
    <xf numFmtId="0" fontId="79" fillId="4" borderId="7" xfId="0" applyFont="1" applyFill="1" applyBorder="1" applyAlignment="1">
      <alignment horizontal="center" vertical="center" wrapText="1"/>
    </xf>
    <xf numFmtId="0" fontId="79" fillId="4" borderId="4" xfId="0" applyFont="1" applyFill="1" applyBorder="1" applyAlignment="1">
      <alignment horizontal="center" vertical="center" wrapText="1"/>
    </xf>
    <xf numFmtId="0" fontId="79" fillId="4" borderId="8" xfId="0" applyFont="1" applyFill="1" applyBorder="1" applyAlignment="1">
      <alignment horizontal="center" vertical="center" wrapText="1"/>
    </xf>
    <xf numFmtId="0" fontId="79" fillId="4" borderId="9" xfId="0" applyFont="1" applyFill="1" applyBorder="1" applyAlignment="1">
      <alignment horizontal="center" vertical="center" wrapText="1"/>
    </xf>
    <xf numFmtId="0" fontId="80" fillId="7" borderId="42" xfId="0" applyFont="1" applyFill="1" applyBorder="1" applyAlignment="1">
      <alignment horizontal="center" vertical="center"/>
    </xf>
    <xf numFmtId="0" fontId="8" fillId="9" borderId="42" xfId="0" applyFont="1" applyFill="1" applyBorder="1" applyAlignment="1">
      <alignment horizontal="center"/>
    </xf>
    <xf numFmtId="0" fontId="46" fillId="7" borderId="75" xfId="0" applyFont="1" applyFill="1" applyBorder="1" applyAlignment="1">
      <alignment horizontal="center" vertical="center"/>
    </xf>
    <xf numFmtId="0" fontId="46" fillId="7" borderId="76" xfId="0" applyFont="1" applyFill="1" applyBorder="1" applyAlignment="1">
      <alignment horizontal="center" vertical="center"/>
    </xf>
    <xf numFmtId="0" fontId="46" fillId="7" borderId="77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textRotation="90"/>
    </xf>
    <xf numFmtId="0" fontId="8" fillId="9" borderId="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right" vertical="top" wrapText="1"/>
    </xf>
    <xf numFmtId="0" fontId="68" fillId="8" borderId="7" xfId="0" applyFont="1" applyFill="1" applyBorder="1" applyAlignment="1">
      <alignment horizontal="center" vertical="center"/>
    </xf>
    <xf numFmtId="0" fontId="68" fillId="8" borderId="3" xfId="0" applyFont="1" applyFill="1" applyBorder="1" applyAlignment="1">
      <alignment horizontal="center" vertical="center"/>
    </xf>
    <xf numFmtId="0" fontId="68" fillId="8" borderId="8" xfId="0" applyFont="1" applyFill="1" applyBorder="1" applyAlignment="1">
      <alignment horizontal="center" vertical="center"/>
    </xf>
    <xf numFmtId="0" fontId="68" fillId="8" borderId="13" xfId="0" applyFont="1" applyFill="1" applyBorder="1" applyAlignment="1">
      <alignment horizontal="center" vertical="center"/>
    </xf>
    <xf numFmtId="0" fontId="69" fillId="25" borderId="22" xfId="0" applyFont="1" applyFill="1" applyBorder="1" applyAlignment="1">
      <alignment horizontal="center" vertical="center"/>
    </xf>
    <xf numFmtId="0" fontId="69" fillId="25" borderId="0" xfId="0" applyFont="1" applyFill="1" applyBorder="1" applyAlignment="1">
      <alignment horizontal="center" vertical="center"/>
    </xf>
    <xf numFmtId="0" fontId="69" fillId="25" borderId="8" xfId="0" applyFont="1" applyFill="1" applyBorder="1" applyAlignment="1">
      <alignment horizontal="center" vertical="center"/>
    </xf>
    <xf numFmtId="0" fontId="69" fillId="25" borderId="13" xfId="0" applyFont="1" applyFill="1" applyBorder="1" applyAlignment="1">
      <alignment horizontal="center" vertical="center"/>
    </xf>
    <xf numFmtId="0" fontId="70" fillId="8" borderId="5" xfId="0" applyFont="1" applyFill="1" applyBorder="1" applyAlignment="1">
      <alignment horizontal="left" vertical="center" textRotation="90"/>
    </xf>
    <xf numFmtId="0" fontId="285" fillId="7" borderId="75" xfId="0" applyFont="1" applyFill="1" applyBorder="1" applyAlignment="1">
      <alignment horizontal="center" vertical="center"/>
    </xf>
    <xf numFmtId="0" fontId="285" fillId="7" borderId="77" xfId="0" applyFont="1" applyFill="1" applyBorder="1" applyAlignment="1">
      <alignment horizontal="center" vertical="center"/>
    </xf>
    <xf numFmtId="0" fontId="77" fillId="3" borderId="6" xfId="0" applyFont="1" applyFill="1" applyBorder="1" applyAlignment="1">
      <alignment horizontal="center" vertical="center"/>
    </xf>
    <xf numFmtId="0" fontId="77" fillId="3" borderId="12" xfId="0" applyFont="1" applyFill="1" applyBorder="1" applyAlignment="1">
      <alignment horizontal="center" vertical="center"/>
    </xf>
    <xf numFmtId="0" fontId="188" fillId="4" borderId="7" xfId="0" applyFont="1" applyFill="1" applyBorder="1" applyAlignment="1">
      <alignment horizontal="center" vertical="center" wrapText="1"/>
    </xf>
    <xf numFmtId="0" fontId="188" fillId="4" borderId="4" xfId="0" applyFont="1" applyFill="1" applyBorder="1" applyAlignment="1">
      <alignment horizontal="center" vertical="center" wrapText="1"/>
    </xf>
    <xf numFmtId="0" fontId="188" fillId="4" borderId="8" xfId="0" applyFont="1" applyFill="1" applyBorder="1" applyAlignment="1">
      <alignment horizontal="center" vertical="center" wrapText="1"/>
    </xf>
    <xf numFmtId="0" fontId="188" fillId="4" borderId="9" xfId="0" applyFont="1" applyFill="1" applyBorder="1" applyAlignment="1">
      <alignment horizontal="center" vertical="center" wrapText="1"/>
    </xf>
    <xf numFmtId="0" fontId="63" fillId="10" borderId="7" xfId="0" applyFont="1" applyFill="1" applyBorder="1" applyAlignment="1">
      <alignment horizontal="center" vertical="center"/>
    </xf>
    <xf numFmtId="0" fontId="63" fillId="10" borderId="4" xfId="0" applyFont="1" applyFill="1" applyBorder="1" applyAlignment="1">
      <alignment horizontal="center" vertical="center"/>
    </xf>
    <xf numFmtId="0" fontId="189" fillId="7" borderId="0" xfId="0" applyFont="1" applyFill="1" applyBorder="1" applyAlignment="1">
      <alignment horizontal="center" vertical="center"/>
    </xf>
    <xf numFmtId="0" fontId="61" fillId="9" borderId="0" xfId="0" applyFont="1" applyFill="1" applyBorder="1" applyAlignment="1">
      <alignment horizontal="center"/>
    </xf>
    <xf numFmtId="0" fontId="162" fillId="7" borderId="75" xfId="0" applyFont="1" applyFill="1" applyBorder="1" applyAlignment="1">
      <alignment horizontal="center" vertical="center"/>
    </xf>
    <xf numFmtId="0" fontId="162" fillId="7" borderId="76" xfId="0" applyFont="1" applyFill="1" applyBorder="1" applyAlignment="1">
      <alignment horizontal="center" vertical="center"/>
    </xf>
    <xf numFmtId="0" fontId="162" fillId="7" borderId="77" xfId="0" applyFont="1" applyFill="1" applyBorder="1" applyAlignment="1">
      <alignment horizontal="center" vertical="center"/>
    </xf>
    <xf numFmtId="0" fontId="164" fillId="22" borderId="10" xfId="0" applyFont="1" applyFill="1" applyBorder="1" applyAlignment="1">
      <alignment horizontal="center" vertical="center"/>
    </xf>
    <xf numFmtId="0" fontId="164" fillId="22" borderId="2" xfId="0" applyFont="1" applyFill="1" applyBorder="1" applyAlignment="1">
      <alignment horizontal="center" vertical="center"/>
    </xf>
    <xf numFmtId="0" fontId="61" fillId="9" borderId="3" xfId="0" applyFont="1" applyFill="1" applyBorder="1" applyAlignment="1">
      <alignment horizontal="center" vertical="center" textRotation="90"/>
    </xf>
    <xf numFmtId="0" fontId="61" fillId="9" borderId="0" xfId="0" applyFont="1" applyFill="1" applyBorder="1" applyAlignment="1">
      <alignment horizontal="center" vertical="center" textRotation="90"/>
    </xf>
    <xf numFmtId="0" fontId="101" fillId="2" borderId="13" xfId="0" applyFont="1" applyFill="1" applyBorder="1" applyAlignment="1">
      <alignment horizontal="right" vertical="top" wrapText="1"/>
    </xf>
    <xf numFmtId="0" fontId="162" fillId="8" borderId="7" xfId="0" applyFont="1" applyFill="1" applyBorder="1" applyAlignment="1">
      <alignment horizontal="center" vertical="center"/>
    </xf>
    <xf numFmtId="0" fontId="162" fillId="8" borderId="4" xfId="0" applyFont="1" applyFill="1" applyBorder="1" applyAlignment="1">
      <alignment horizontal="center" vertical="center"/>
    </xf>
    <xf numFmtId="0" fontId="162" fillId="8" borderId="8" xfId="0" applyFont="1" applyFill="1" applyBorder="1" applyAlignment="1">
      <alignment horizontal="center" vertical="center"/>
    </xf>
    <xf numFmtId="0" fontId="162" fillId="8" borderId="9" xfId="0" applyFont="1" applyFill="1" applyBorder="1" applyAlignment="1">
      <alignment horizontal="center" vertical="center"/>
    </xf>
    <xf numFmtId="0" fontId="162" fillId="25" borderId="0" xfId="0" applyFont="1" applyFill="1" applyBorder="1" applyAlignment="1">
      <alignment horizontal="center" vertical="center"/>
    </xf>
    <xf numFmtId="0" fontId="162" fillId="8" borderId="5" xfId="0" applyFont="1" applyFill="1" applyBorder="1" applyAlignment="1">
      <alignment horizontal="left" vertical="center" textRotation="90"/>
    </xf>
    <xf numFmtId="0" fontId="162" fillId="11" borderId="10" xfId="0" applyFont="1" applyFill="1" applyBorder="1" applyAlignment="1">
      <alignment horizontal="center" vertical="center"/>
    </xf>
    <xf numFmtId="0" fontId="162" fillId="11" borderId="2" xfId="0" applyFont="1" applyFill="1" applyBorder="1" applyAlignment="1">
      <alignment horizontal="center" vertical="center"/>
    </xf>
    <xf numFmtId="0" fontId="104" fillId="3" borderId="4" xfId="0" applyFont="1" applyFill="1" applyBorder="1" applyAlignment="1">
      <alignment horizontal="right" vertical="center" textRotation="90"/>
    </xf>
    <xf numFmtId="0" fontId="104" fillId="3" borderId="5" xfId="0" applyFont="1" applyFill="1" applyBorder="1" applyAlignment="1">
      <alignment horizontal="right" vertical="center" textRotation="90"/>
    </xf>
    <xf numFmtId="0" fontId="104" fillId="3" borderId="9" xfId="0" applyFont="1" applyFill="1" applyBorder="1" applyAlignment="1">
      <alignment horizontal="right" vertical="center" textRotation="90"/>
    </xf>
    <xf numFmtId="0" fontId="178" fillId="19" borderId="82" xfId="0" applyFont="1" applyFill="1" applyBorder="1" applyAlignment="1">
      <alignment horizontal="center" vertical="center"/>
    </xf>
    <xf numFmtId="0" fontId="178" fillId="19" borderId="83" xfId="0" applyFont="1" applyFill="1" applyBorder="1" applyAlignment="1">
      <alignment horizontal="center" vertical="center"/>
    </xf>
    <xf numFmtId="0" fontId="101" fillId="5" borderId="7" xfId="0" applyFont="1" applyFill="1" applyBorder="1" applyAlignment="1">
      <alignment horizontal="left" vertical="top" wrapText="1"/>
    </xf>
    <xf numFmtId="0" fontId="101" fillId="5" borderId="3" xfId="0" applyFont="1" applyFill="1" applyBorder="1" applyAlignment="1">
      <alignment horizontal="left" vertical="top"/>
    </xf>
    <xf numFmtId="0" fontId="168" fillId="5" borderId="0" xfId="0" applyFont="1" applyFill="1" applyBorder="1" applyAlignment="1">
      <alignment horizontal="center"/>
    </xf>
    <xf numFmtId="0" fontId="168" fillId="5" borderId="16" xfId="0" applyFont="1" applyFill="1" applyBorder="1" applyAlignment="1">
      <alignment horizontal="center"/>
    </xf>
    <xf numFmtId="0" fontId="176" fillId="5" borderId="5" xfId="0" applyFont="1" applyFill="1" applyBorder="1" applyAlignment="1">
      <alignment horizontal="center" vertical="center" textRotation="90"/>
    </xf>
    <xf numFmtId="0" fontId="172" fillId="18" borderId="82" xfId="0" applyFont="1" applyFill="1" applyBorder="1" applyAlignment="1">
      <alignment horizontal="center" vertical="center"/>
    </xf>
    <xf numFmtId="0" fontId="172" fillId="18" borderId="83" xfId="0" applyFont="1" applyFill="1" applyBorder="1" applyAlignment="1">
      <alignment horizontal="center" vertical="center"/>
    </xf>
    <xf numFmtId="0" fontId="173" fillId="5" borderId="30" xfId="0" applyFont="1" applyFill="1" applyBorder="1" applyAlignment="1">
      <alignment horizontal="right" vertical="center" textRotation="90"/>
    </xf>
    <xf numFmtId="0" fontId="176" fillId="21" borderId="25" xfId="0" applyFont="1" applyFill="1" applyBorder="1" applyAlignment="1">
      <alignment horizontal="center" vertical="center" textRotation="90"/>
    </xf>
    <xf numFmtId="0" fontId="176" fillId="21" borderId="26" xfId="0" applyFont="1" applyFill="1" applyBorder="1" applyAlignment="1">
      <alignment horizontal="center" vertical="center" textRotation="90"/>
    </xf>
    <xf numFmtId="0" fontId="104" fillId="52" borderId="84" xfId="0" applyFont="1" applyFill="1" applyBorder="1" applyAlignment="1">
      <alignment horizontal="center" vertical="center" wrapText="1"/>
    </xf>
    <xf numFmtId="0" fontId="104" fillId="52" borderId="85" xfId="0" applyFont="1" applyFill="1" applyBorder="1" applyAlignment="1">
      <alignment horizontal="center" vertical="center" wrapText="1"/>
    </xf>
    <xf numFmtId="0" fontId="162" fillId="8" borderId="8" xfId="0" applyFont="1" applyFill="1" applyBorder="1" applyAlignment="1">
      <alignment horizontal="center"/>
    </xf>
    <xf numFmtId="0" fontId="162" fillId="8" borderId="9" xfId="0" applyFont="1" applyFill="1" applyBorder="1" applyAlignment="1">
      <alignment horizontal="center"/>
    </xf>
    <xf numFmtId="0" fontId="265" fillId="7" borderId="75" xfId="0" applyFont="1" applyFill="1" applyBorder="1" applyAlignment="1">
      <alignment horizontal="center" vertical="center"/>
    </xf>
    <xf numFmtId="0" fontId="265" fillId="7" borderId="77" xfId="0" applyFont="1" applyFill="1" applyBorder="1" applyAlignment="1">
      <alignment horizontal="center" vertical="center"/>
    </xf>
    <xf numFmtId="0" fontId="196" fillId="3" borderId="0" xfId="0" applyFont="1" applyFill="1" applyBorder="1" applyAlignment="1">
      <alignment horizontal="left" vertical="top"/>
    </xf>
    <xf numFmtId="0" fontId="164" fillId="3" borderId="6" xfId="0" applyFont="1" applyFill="1" applyBorder="1" applyAlignment="1">
      <alignment horizontal="center" vertical="center"/>
    </xf>
    <xf numFmtId="0" fontId="164" fillId="3" borderId="12" xfId="0" applyFont="1" applyFill="1" applyBorder="1" applyAlignment="1">
      <alignment horizontal="center" vertical="center"/>
    </xf>
    <xf numFmtId="0" fontId="101" fillId="5" borderId="8" xfId="0" applyFont="1" applyFill="1" applyBorder="1" applyAlignment="1">
      <alignment horizontal="right" vertical="center" wrapText="1"/>
    </xf>
    <xf numFmtId="0" fontId="101" fillId="5" borderId="13" xfId="0" applyFont="1" applyFill="1" applyBorder="1" applyAlignment="1">
      <alignment horizontal="right" vertical="center" wrapText="1"/>
    </xf>
    <xf numFmtId="0" fontId="183" fillId="20" borderId="7" xfId="0" applyFont="1" applyFill="1" applyBorder="1" applyAlignment="1">
      <alignment horizontal="center" vertical="center"/>
    </xf>
    <xf numFmtId="0" fontId="183" fillId="20" borderId="4" xfId="0" applyFont="1" applyFill="1" applyBorder="1" applyAlignment="1">
      <alignment horizontal="center" vertical="center"/>
    </xf>
    <xf numFmtId="0" fontId="183" fillId="20" borderId="8" xfId="0" applyFont="1" applyFill="1" applyBorder="1" applyAlignment="1">
      <alignment horizontal="center" vertical="center"/>
    </xf>
    <xf numFmtId="0" fontId="183" fillId="20" borderId="9" xfId="0" applyFont="1" applyFill="1" applyBorder="1" applyAlignment="1">
      <alignment horizontal="center" vertical="center"/>
    </xf>
    <xf numFmtId="0" fontId="101" fillId="5" borderId="11" xfId="0" applyFont="1" applyFill="1" applyBorder="1" applyAlignment="1">
      <alignment horizontal="left" textRotation="90" wrapText="1"/>
    </xf>
    <xf numFmtId="0" fontId="101" fillId="5" borderId="2" xfId="0" applyFont="1" applyFill="1" applyBorder="1" applyAlignment="1">
      <alignment horizontal="left" textRotation="90" wrapText="1"/>
    </xf>
    <xf numFmtId="0" fontId="184" fillId="16" borderId="78" xfId="0" applyFont="1" applyFill="1" applyBorder="1" applyAlignment="1">
      <alignment horizontal="center" vertical="center"/>
    </xf>
    <xf numFmtId="0" fontId="184" fillId="16" borderId="79" xfId="0" applyFont="1" applyFill="1" applyBorder="1" applyAlignment="1">
      <alignment horizontal="center" vertical="center"/>
    </xf>
    <xf numFmtId="0" fontId="184" fillId="16" borderId="80" xfId="0" applyFont="1" applyFill="1" applyBorder="1" applyAlignment="1">
      <alignment horizontal="center" vertical="center"/>
    </xf>
    <xf numFmtId="0" fontId="184" fillId="16" borderId="81" xfId="0" applyFont="1" applyFill="1" applyBorder="1" applyAlignment="1">
      <alignment horizontal="center" vertical="center"/>
    </xf>
    <xf numFmtId="0" fontId="185" fillId="17" borderId="78" xfId="0" applyFont="1" applyFill="1" applyBorder="1" applyAlignment="1">
      <alignment horizontal="center" vertical="center"/>
    </xf>
    <xf numFmtId="0" fontId="185" fillId="17" borderId="79" xfId="0" applyFont="1" applyFill="1" applyBorder="1" applyAlignment="1">
      <alignment horizontal="center" vertical="center"/>
    </xf>
    <xf numFmtId="0" fontId="185" fillId="17" borderId="80" xfId="0" applyFont="1" applyFill="1" applyBorder="1" applyAlignment="1">
      <alignment horizontal="center" vertical="center"/>
    </xf>
    <xf numFmtId="0" fontId="185" fillId="17" borderId="81" xfId="0" applyFont="1" applyFill="1" applyBorder="1" applyAlignment="1">
      <alignment horizontal="center" vertical="center"/>
    </xf>
    <xf numFmtId="0" fontId="162" fillId="9" borderId="86" xfId="0" applyFont="1" applyFill="1" applyBorder="1" applyAlignment="1">
      <alignment horizontal="center" vertical="center"/>
    </xf>
    <xf numFmtId="0" fontId="162" fillId="9" borderId="87" xfId="0" applyFont="1" applyFill="1" applyBorder="1" applyAlignment="1">
      <alignment horizontal="center" vertical="center"/>
    </xf>
    <xf numFmtId="0" fontId="162" fillId="9" borderId="88" xfId="0" applyFont="1" applyFill="1" applyBorder="1" applyAlignment="1">
      <alignment horizontal="center" vertical="center"/>
    </xf>
    <xf numFmtId="0" fontId="162" fillId="9" borderId="89" xfId="0" applyFont="1" applyFill="1" applyBorder="1" applyAlignment="1">
      <alignment horizontal="center" vertical="center"/>
    </xf>
    <xf numFmtId="0" fontId="101" fillId="11" borderId="0" xfId="0" applyFont="1" applyFill="1" applyBorder="1" applyAlignment="1">
      <alignment horizontal="right" textRotation="90"/>
    </xf>
    <xf numFmtId="0" fontId="104" fillId="3" borderId="82" xfId="0" applyFont="1" applyFill="1" applyBorder="1" applyAlignment="1">
      <alignment horizontal="center" vertical="center" wrapText="1"/>
    </xf>
    <xf numFmtId="0" fontId="104" fillId="3" borderId="135" xfId="0" applyFont="1" applyFill="1" applyBorder="1" applyAlignment="1">
      <alignment horizontal="center" vertical="center" wrapText="1"/>
    </xf>
    <xf numFmtId="0" fontId="104" fillId="3" borderId="83" xfId="0" applyFont="1" applyFill="1" applyBorder="1" applyAlignment="1">
      <alignment horizontal="center" vertical="center" wrapText="1"/>
    </xf>
    <xf numFmtId="0" fontId="65" fillId="5" borderId="82" xfId="0" applyFont="1" applyFill="1" applyBorder="1" applyAlignment="1">
      <alignment horizontal="center" vertical="center"/>
    </xf>
    <xf numFmtId="0" fontId="65" fillId="5" borderId="83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5" fillId="11" borderId="22" xfId="0" applyFont="1" applyFill="1" applyBorder="1" applyAlignment="1">
      <alignment horizontal="center" vertical="top"/>
    </xf>
    <xf numFmtId="0" fontId="105" fillId="11" borderId="0" xfId="0" applyFont="1" applyFill="1" applyBorder="1" applyAlignment="1">
      <alignment horizontal="center" vertical="top"/>
    </xf>
    <xf numFmtId="0" fontId="105" fillId="11" borderId="8" xfId="0" applyFont="1" applyFill="1" applyBorder="1" applyAlignment="1">
      <alignment horizontal="center" vertical="top"/>
    </xf>
    <xf numFmtId="0" fontId="105" fillId="11" borderId="13" xfId="0" applyFont="1" applyFill="1" applyBorder="1" applyAlignment="1">
      <alignment horizontal="center" vertical="top"/>
    </xf>
    <xf numFmtId="0" fontId="70" fillId="8" borderId="22" xfId="0" applyFont="1" applyFill="1" applyBorder="1" applyAlignment="1">
      <alignment horizontal="left" vertical="center" textRotation="90"/>
    </xf>
    <xf numFmtId="0" fontId="70" fillId="8" borderId="8" xfId="0" applyFont="1" applyFill="1" applyBorder="1" applyAlignment="1">
      <alignment horizontal="left" vertical="center" textRotation="90"/>
    </xf>
    <xf numFmtId="0" fontId="70" fillId="8" borderId="0" xfId="0" applyFont="1" applyFill="1" applyBorder="1" applyAlignment="1">
      <alignment horizontal="left" vertical="center" textRotation="90"/>
    </xf>
    <xf numFmtId="0" fontId="70" fillId="8" borderId="13" xfId="0" applyFont="1" applyFill="1" applyBorder="1" applyAlignment="1">
      <alignment horizontal="left" vertical="center" textRotation="90"/>
    </xf>
    <xf numFmtId="0" fontId="82" fillId="21" borderId="14" xfId="0" applyFont="1" applyFill="1" applyBorder="1" applyAlignment="1">
      <alignment horizontal="center" vertical="center"/>
    </xf>
    <xf numFmtId="0" fontId="82" fillId="21" borderId="20" xfId="0" applyFont="1" applyFill="1" applyBorder="1" applyAlignment="1">
      <alignment horizontal="center" vertical="center"/>
    </xf>
    <xf numFmtId="0" fontId="82" fillId="21" borderId="19" xfId="0" applyFont="1" applyFill="1" applyBorder="1" applyAlignment="1">
      <alignment horizontal="center" vertical="center"/>
    </xf>
    <xf numFmtId="0" fontId="82" fillId="21" borderId="9" xfId="0" applyFont="1" applyFill="1" applyBorder="1" applyAlignment="1">
      <alignment horizontal="center" vertical="center"/>
    </xf>
    <xf numFmtId="0" fontId="82" fillId="21" borderId="21" xfId="0" applyFont="1" applyFill="1" applyBorder="1" applyAlignment="1">
      <alignment horizontal="center" vertical="center"/>
    </xf>
    <xf numFmtId="0" fontId="82" fillId="21" borderId="8" xfId="0" applyFont="1" applyFill="1" applyBorder="1" applyAlignment="1">
      <alignment horizontal="center" vertical="center"/>
    </xf>
    <xf numFmtId="0" fontId="82" fillId="21" borderId="23" xfId="0" applyFont="1" applyFill="1" applyBorder="1" applyAlignment="1">
      <alignment horizontal="center" vertical="center"/>
    </xf>
    <xf numFmtId="0" fontId="82" fillId="21" borderId="4" xfId="0" applyFont="1" applyFill="1" applyBorder="1" applyAlignment="1">
      <alignment horizontal="center" vertical="center"/>
    </xf>
    <xf numFmtId="0" fontId="82" fillId="21" borderId="15" xfId="0" applyFont="1" applyFill="1" applyBorder="1" applyAlignment="1">
      <alignment horizontal="center" vertical="center"/>
    </xf>
    <xf numFmtId="0" fontId="82" fillId="21" borderId="18" xfId="0" applyFont="1" applyFill="1" applyBorder="1" applyAlignment="1">
      <alignment horizontal="center" vertical="center"/>
    </xf>
    <xf numFmtId="0" fontId="82" fillId="21" borderId="7" xfId="0" applyFont="1" applyFill="1" applyBorder="1" applyAlignment="1">
      <alignment horizontal="center" vertical="center"/>
    </xf>
    <xf numFmtId="0" fontId="82" fillId="21" borderId="17" xfId="0" applyFont="1" applyFill="1" applyBorder="1" applyAlignment="1">
      <alignment horizontal="center" vertical="center"/>
    </xf>
    <xf numFmtId="0" fontId="57" fillId="5" borderId="16" xfId="0" applyFont="1" applyFill="1" applyBorder="1" applyAlignment="1">
      <alignment horizontal="center" vertical="center"/>
    </xf>
    <xf numFmtId="0" fontId="70" fillId="8" borderId="9" xfId="0" applyFont="1" applyFill="1" applyBorder="1" applyAlignment="1">
      <alignment horizontal="left" vertical="center" textRotation="90"/>
    </xf>
    <xf numFmtId="0" fontId="52" fillId="21" borderId="25" xfId="0" applyFont="1" applyFill="1" applyBorder="1" applyAlignment="1">
      <alignment horizontal="center" vertical="center" textRotation="90"/>
    </xf>
    <xf numFmtId="0" fontId="52" fillId="21" borderId="26" xfId="0" applyFont="1" applyFill="1" applyBorder="1" applyAlignment="1">
      <alignment horizontal="center" vertical="center" textRotation="90"/>
    </xf>
    <xf numFmtId="0" fontId="52" fillId="21" borderId="24" xfId="0" applyFont="1" applyFill="1" applyBorder="1" applyAlignment="1">
      <alignment horizontal="center" vertical="center" textRotation="90"/>
    </xf>
    <xf numFmtId="0" fontId="11" fillId="3" borderId="0" xfId="0" applyFont="1" applyFill="1" applyBorder="1" applyAlignment="1">
      <alignment horizontal="center" vertical="center" wrapText="1"/>
    </xf>
    <xf numFmtId="0" fontId="102" fillId="8" borderId="78" xfId="0" applyFont="1" applyFill="1" applyBorder="1" applyAlignment="1">
      <alignment horizontal="center" vertical="center" wrapText="1"/>
    </xf>
    <xf numFmtId="0" fontId="102" fillId="8" borderId="90" xfId="0" applyFont="1" applyFill="1" applyBorder="1" applyAlignment="1">
      <alignment horizontal="center" vertical="center"/>
    </xf>
    <xf numFmtId="0" fontId="102" fillId="8" borderId="79" xfId="0" applyFont="1" applyFill="1" applyBorder="1" applyAlignment="1">
      <alignment horizontal="center" vertical="center"/>
    </xf>
    <xf numFmtId="0" fontId="102" fillId="8" borderId="80" xfId="0" applyFont="1" applyFill="1" applyBorder="1" applyAlignment="1">
      <alignment horizontal="center" vertical="center"/>
    </xf>
    <xf numFmtId="0" fontId="102" fillId="8" borderId="91" xfId="0" applyFont="1" applyFill="1" applyBorder="1" applyAlignment="1">
      <alignment horizontal="center" vertical="center"/>
    </xf>
    <xf numFmtId="0" fontId="102" fillId="8" borderId="81" xfId="0" applyFont="1" applyFill="1" applyBorder="1" applyAlignment="1">
      <alignment horizontal="center" vertical="center"/>
    </xf>
    <xf numFmtId="0" fontId="85" fillId="4" borderId="7" xfId="0" applyFont="1" applyFill="1" applyBorder="1" applyAlignment="1">
      <alignment horizontal="center" vertical="center" wrapText="1"/>
    </xf>
    <xf numFmtId="0" fontId="85" fillId="4" borderId="4" xfId="0" applyFont="1" applyFill="1" applyBorder="1" applyAlignment="1">
      <alignment horizontal="center" vertical="center" wrapText="1"/>
    </xf>
    <xf numFmtId="0" fontId="85" fillId="4" borderId="8" xfId="0" applyFont="1" applyFill="1" applyBorder="1" applyAlignment="1">
      <alignment horizontal="center" vertical="center" wrapText="1"/>
    </xf>
    <xf numFmtId="0" fontId="85" fillId="4" borderId="9" xfId="0" applyFont="1" applyFill="1" applyBorder="1" applyAlignment="1">
      <alignment horizontal="center" vertical="center" wrapText="1"/>
    </xf>
    <xf numFmtId="0" fontId="83" fillId="8" borderId="7" xfId="0" applyFont="1" applyFill="1" applyBorder="1" applyAlignment="1">
      <alignment horizontal="center" vertical="center" wrapText="1"/>
    </xf>
    <xf numFmtId="0" fontId="83" fillId="8" borderId="4" xfId="0" applyFont="1" applyFill="1" applyBorder="1" applyAlignment="1">
      <alignment horizontal="center" vertical="center" wrapText="1"/>
    </xf>
    <xf numFmtId="0" fontId="83" fillId="8" borderId="8" xfId="0" applyFont="1" applyFill="1" applyBorder="1" applyAlignment="1">
      <alignment horizontal="center" vertical="center" wrapText="1"/>
    </xf>
    <xf numFmtId="0" fontId="83" fillId="8" borderId="9" xfId="0" applyFont="1" applyFill="1" applyBorder="1" applyAlignment="1">
      <alignment horizontal="center" vertical="center" wrapText="1"/>
    </xf>
    <xf numFmtId="0" fontId="75" fillId="24" borderId="78" xfId="0" applyFont="1" applyFill="1" applyBorder="1" applyAlignment="1">
      <alignment horizontal="center" vertical="center" wrapText="1"/>
    </xf>
    <xf numFmtId="0" fontId="75" fillId="24" borderId="79" xfId="0" applyFont="1" applyFill="1" applyBorder="1" applyAlignment="1">
      <alignment horizontal="center" vertical="center" wrapText="1"/>
    </xf>
    <xf numFmtId="0" fontId="75" fillId="24" borderId="80" xfId="0" applyFont="1" applyFill="1" applyBorder="1" applyAlignment="1">
      <alignment horizontal="center" vertical="center" wrapText="1"/>
    </xf>
    <xf numFmtId="0" fontId="75" fillId="24" borderId="81" xfId="0" applyFont="1" applyFill="1" applyBorder="1" applyAlignment="1">
      <alignment horizontal="center" vertical="center" wrapText="1"/>
    </xf>
    <xf numFmtId="0" fontId="210" fillId="9" borderId="7" xfId="0" applyFont="1" applyFill="1" applyBorder="1" applyAlignment="1">
      <alignment horizontal="center" vertical="center" wrapText="1"/>
    </xf>
    <xf numFmtId="0" fontId="21" fillId="9" borderId="3" xfId="0" applyFont="1" applyFill="1" applyBorder="1" applyAlignment="1">
      <alignment horizontal="center" vertical="center" wrapText="1"/>
    </xf>
    <xf numFmtId="0" fontId="21" fillId="9" borderId="4" xfId="0" applyFont="1" applyFill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1" fillId="9" borderId="8" xfId="0" applyFont="1" applyFill="1" applyBorder="1" applyAlignment="1">
      <alignment horizontal="center" vertical="center" wrapText="1"/>
    </xf>
    <xf numFmtId="0" fontId="21" fillId="9" borderId="13" xfId="0" applyFont="1" applyFill="1" applyBorder="1" applyAlignment="1">
      <alignment horizontal="center" vertical="center" wrapText="1"/>
    </xf>
    <xf numFmtId="0" fontId="21" fillId="9" borderId="9" xfId="0" applyFont="1" applyFill="1" applyBorder="1" applyAlignment="1">
      <alignment horizontal="center" vertical="center" wrapText="1"/>
    </xf>
    <xf numFmtId="0" fontId="102" fillId="11" borderId="86" xfId="0" applyFont="1" applyFill="1" applyBorder="1" applyAlignment="1">
      <alignment horizontal="center" vertical="center" wrapText="1"/>
    </xf>
    <xf numFmtId="0" fontId="102" fillId="11" borderId="87" xfId="0" applyFont="1" applyFill="1" applyBorder="1" applyAlignment="1">
      <alignment horizontal="center" vertical="center" wrapText="1"/>
    </xf>
    <xf numFmtId="0" fontId="102" fillId="11" borderId="92" xfId="0" applyFont="1" applyFill="1" applyBorder="1" applyAlignment="1">
      <alignment horizontal="center" vertical="center" wrapText="1"/>
    </xf>
    <xf numFmtId="0" fontId="102" fillId="11" borderId="93" xfId="0" applyFont="1" applyFill="1" applyBorder="1" applyAlignment="1">
      <alignment horizontal="center" vertical="center" wrapText="1"/>
    </xf>
    <xf numFmtId="0" fontId="102" fillId="11" borderId="88" xfId="0" applyFont="1" applyFill="1" applyBorder="1" applyAlignment="1">
      <alignment horizontal="center" vertical="center" wrapText="1"/>
    </xf>
    <xf numFmtId="0" fontId="102" fillId="11" borderId="89" xfId="0" applyFont="1" applyFill="1" applyBorder="1" applyAlignment="1">
      <alignment horizontal="center" vertical="center" wrapText="1"/>
    </xf>
    <xf numFmtId="0" fontId="103" fillId="9" borderId="86" xfId="0" applyFont="1" applyFill="1" applyBorder="1" applyAlignment="1">
      <alignment horizontal="center" vertical="center" wrapText="1"/>
    </xf>
    <xf numFmtId="0" fontId="103" fillId="9" borderId="87" xfId="0" applyFont="1" applyFill="1" applyBorder="1" applyAlignment="1">
      <alignment horizontal="center" vertical="center"/>
    </xf>
    <xf numFmtId="0" fontId="103" fillId="9" borderId="88" xfId="0" applyFont="1" applyFill="1" applyBorder="1" applyAlignment="1">
      <alignment horizontal="center" vertical="center"/>
    </xf>
    <xf numFmtId="0" fontId="103" fillId="9" borderId="89" xfId="0" applyFont="1" applyFill="1" applyBorder="1" applyAlignment="1">
      <alignment horizontal="center" vertical="center"/>
    </xf>
    <xf numFmtId="0" fontId="67" fillId="11" borderId="3" xfId="0" applyFont="1" applyFill="1" applyBorder="1" applyAlignment="1">
      <alignment horizontal="center" vertical="center"/>
    </xf>
    <xf numFmtId="0" fontId="67" fillId="11" borderId="0" xfId="0" applyFont="1" applyFill="1" applyBorder="1" applyAlignment="1">
      <alignment horizontal="center" vertical="center"/>
    </xf>
    <xf numFmtId="0" fontId="67" fillId="11" borderId="4" xfId="0" applyFont="1" applyFill="1" applyBorder="1" applyAlignment="1">
      <alignment horizontal="center" vertical="center"/>
    </xf>
    <xf numFmtId="0" fontId="67" fillId="11" borderId="5" xfId="0" applyFont="1" applyFill="1" applyBorder="1" applyAlignment="1">
      <alignment horizontal="center" vertical="center"/>
    </xf>
    <xf numFmtId="0" fontId="106" fillId="7" borderId="42" xfId="0" applyFont="1" applyFill="1" applyBorder="1" applyAlignment="1">
      <alignment horizontal="center" vertical="center"/>
    </xf>
    <xf numFmtId="0" fontId="8" fillId="9" borderId="43" xfId="0" applyFont="1" applyFill="1" applyBorder="1" applyAlignment="1">
      <alignment horizontal="center" vertical="top" textRotation="90"/>
    </xf>
    <xf numFmtId="0" fontId="103" fillId="7" borderId="78" xfId="0" applyFont="1" applyFill="1" applyBorder="1" applyAlignment="1">
      <alignment horizontal="center" vertical="center" wrapText="1"/>
    </xf>
    <xf numFmtId="0" fontId="103" fillId="7" borderId="90" xfId="0" applyFont="1" applyFill="1" applyBorder="1" applyAlignment="1">
      <alignment horizontal="center" vertical="center" wrapText="1"/>
    </xf>
    <xf numFmtId="0" fontId="103" fillId="7" borderId="79" xfId="0" applyFont="1" applyFill="1" applyBorder="1" applyAlignment="1">
      <alignment horizontal="center" vertical="center" wrapText="1"/>
    </xf>
    <xf numFmtId="0" fontId="103" fillId="7" borderId="80" xfId="0" applyFont="1" applyFill="1" applyBorder="1" applyAlignment="1">
      <alignment horizontal="center" vertical="center" wrapText="1"/>
    </xf>
    <xf numFmtId="0" fontId="103" fillId="7" borderId="91" xfId="0" applyFont="1" applyFill="1" applyBorder="1" applyAlignment="1">
      <alignment horizontal="center" vertical="center" wrapText="1"/>
    </xf>
    <xf numFmtId="0" fontId="103" fillId="7" borderId="81" xfId="0" applyFont="1" applyFill="1" applyBorder="1" applyAlignment="1">
      <alignment horizontal="center" vertical="center" wrapText="1"/>
    </xf>
    <xf numFmtId="0" fontId="5" fillId="52" borderId="0" xfId="0" applyFont="1" applyFill="1" applyBorder="1" applyAlignment="1">
      <alignment horizontal="center" vertical="center" wrapText="1"/>
    </xf>
    <xf numFmtId="0" fontId="5" fillId="52" borderId="5" xfId="0" applyFont="1" applyFill="1" applyBorder="1" applyAlignment="1">
      <alignment horizontal="center" vertical="center" wrapText="1"/>
    </xf>
    <xf numFmtId="0" fontId="65" fillId="5" borderId="78" xfId="0" applyFont="1" applyFill="1" applyBorder="1" applyAlignment="1">
      <alignment horizontal="center" vertical="center"/>
    </xf>
    <xf numFmtId="0" fontId="65" fillId="5" borderId="79" xfId="0" applyFont="1" applyFill="1" applyBorder="1" applyAlignment="1">
      <alignment horizontal="center" vertical="center"/>
    </xf>
    <xf numFmtId="0" fontId="65" fillId="5" borderId="22" xfId="0" applyFont="1" applyFill="1" applyBorder="1" applyAlignment="1">
      <alignment horizontal="center" vertical="center"/>
    </xf>
    <xf numFmtId="0" fontId="65" fillId="5" borderId="5" xfId="0" applyFont="1" applyFill="1" applyBorder="1" applyAlignment="1">
      <alignment horizontal="center" vertical="center"/>
    </xf>
    <xf numFmtId="0" fontId="65" fillId="5" borderId="80" xfId="0" applyFont="1" applyFill="1" applyBorder="1" applyAlignment="1">
      <alignment horizontal="center" vertical="center"/>
    </xf>
    <xf numFmtId="0" fontId="65" fillId="5" borderId="81" xfId="0" applyFont="1" applyFill="1" applyBorder="1" applyAlignment="1">
      <alignment horizontal="center" vertical="center"/>
    </xf>
    <xf numFmtId="0" fontId="104" fillId="3" borderId="75" xfId="0" applyFont="1" applyFill="1" applyBorder="1" applyAlignment="1">
      <alignment horizontal="center" vertical="center" wrapText="1"/>
    </xf>
    <xf numFmtId="0" fontId="104" fillId="3" borderId="76" xfId="0" applyFont="1" applyFill="1" applyBorder="1" applyAlignment="1">
      <alignment horizontal="center" vertical="center" wrapText="1"/>
    </xf>
    <xf numFmtId="0" fontId="104" fillId="3" borderId="77" xfId="0" applyFont="1" applyFill="1" applyBorder="1" applyAlignment="1">
      <alignment horizontal="center" vertical="center" wrapText="1"/>
    </xf>
    <xf numFmtId="0" fontId="43" fillId="8" borderId="6" xfId="0" applyFont="1" applyFill="1" applyBorder="1" applyAlignment="1">
      <alignment horizontal="center" vertical="center" wrapText="1"/>
    </xf>
    <xf numFmtId="0" fontId="43" fillId="8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/>
    </xf>
    <xf numFmtId="0" fontId="104" fillId="3" borderId="22" xfId="0" applyFont="1" applyFill="1" applyBorder="1" applyAlignment="1">
      <alignment horizontal="center" vertical="center" wrapText="1"/>
    </xf>
    <xf numFmtId="0" fontId="104" fillId="3" borderId="0" xfId="0" applyFont="1" applyFill="1" applyBorder="1" applyAlignment="1">
      <alignment horizontal="center" vertical="center"/>
    </xf>
    <xf numFmtId="0" fontId="66" fillId="5" borderId="7" xfId="0" applyFont="1" applyFill="1" applyBorder="1" applyAlignment="1">
      <alignment horizontal="center" vertical="center"/>
    </xf>
    <xf numFmtId="0" fontId="66" fillId="5" borderId="4" xfId="0" applyFont="1" applyFill="1" applyBorder="1" applyAlignment="1">
      <alignment horizontal="center" vertical="center"/>
    </xf>
    <xf numFmtId="0" fontId="66" fillId="5" borderId="22" xfId="0" applyFont="1" applyFill="1" applyBorder="1" applyAlignment="1">
      <alignment horizontal="center" vertical="center"/>
    </xf>
    <xf numFmtId="0" fontId="66" fillId="5" borderId="5" xfId="0" applyFont="1" applyFill="1" applyBorder="1" applyAlignment="1">
      <alignment horizontal="center" vertical="center"/>
    </xf>
    <xf numFmtId="0" fontId="66" fillId="5" borderId="8" xfId="0" applyFont="1" applyFill="1" applyBorder="1" applyAlignment="1">
      <alignment horizontal="center" vertical="center"/>
    </xf>
    <xf numFmtId="0" fontId="66" fillId="5" borderId="9" xfId="0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/>
    </xf>
    <xf numFmtId="0" fontId="163" fillId="0" borderId="147" xfId="0" applyFont="1" applyFill="1" applyBorder="1" applyAlignment="1">
      <alignment horizontal="center" vertical="center" wrapText="1"/>
    </xf>
    <xf numFmtId="0" fontId="163" fillId="0" borderId="131" xfId="0" applyFont="1" applyFill="1" applyBorder="1" applyAlignment="1">
      <alignment horizontal="center" vertical="center" wrapText="1"/>
    </xf>
    <xf numFmtId="0" fontId="163" fillId="0" borderId="148" xfId="0" applyFont="1" applyFill="1" applyBorder="1" applyAlignment="1">
      <alignment horizontal="center" vertical="center" wrapText="1"/>
    </xf>
    <xf numFmtId="0" fontId="163" fillId="0" borderId="29" xfId="0" applyFont="1" applyFill="1" applyBorder="1" applyAlignment="1">
      <alignment horizontal="center" vertical="center" wrapText="1"/>
    </xf>
    <xf numFmtId="0" fontId="163" fillId="0" borderId="0" xfId="0" applyFont="1" applyFill="1" applyBorder="1" applyAlignment="1">
      <alignment horizontal="center" vertical="center" wrapText="1"/>
    </xf>
    <xf numFmtId="0" fontId="163" fillId="0" borderId="30" xfId="0" applyFont="1" applyFill="1" applyBorder="1" applyAlignment="1">
      <alignment horizontal="center" vertical="center" wrapText="1"/>
    </xf>
    <xf numFmtId="0" fontId="163" fillId="0" borderId="144" xfId="0" applyFont="1" applyFill="1" applyBorder="1" applyAlignment="1">
      <alignment horizontal="center" vertical="center" wrapText="1"/>
    </xf>
    <xf numFmtId="0" fontId="163" fillId="0" borderId="145" xfId="0" applyFont="1" applyFill="1" applyBorder="1" applyAlignment="1">
      <alignment horizontal="center" vertical="center" wrapText="1"/>
    </xf>
    <xf numFmtId="0" fontId="163" fillId="0" borderId="146" xfId="0" applyFont="1" applyFill="1" applyBorder="1" applyAlignment="1">
      <alignment horizontal="center" vertical="center" wrapText="1"/>
    </xf>
    <xf numFmtId="0" fontId="32" fillId="0" borderId="147" xfId="0" applyFont="1" applyFill="1" applyBorder="1" applyAlignment="1">
      <alignment horizontal="center" vertical="center" wrapText="1"/>
    </xf>
    <xf numFmtId="0" fontId="32" fillId="0" borderId="148" xfId="0" applyFont="1" applyFill="1" applyBorder="1" applyAlignment="1">
      <alignment horizontal="center" vertical="center" wrapText="1"/>
    </xf>
    <xf numFmtId="0" fontId="32" fillId="0" borderId="29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32" fillId="0" borderId="144" xfId="0" applyFont="1" applyFill="1" applyBorder="1" applyAlignment="1">
      <alignment horizontal="center" vertical="center" wrapText="1"/>
    </xf>
    <xf numFmtId="0" fontId="32" fillId="0" borderId="146" xfId="0" applyFont="1" applyFill="1" applyBorder="1" applyAlignment="1">
      <alignment horizontal="center" vertical="center" wrapText="1"/>
    </xf>
    <xf numFmtId="0" fontId="297" fillId="0" borderId="3" xfId="0" applyFont="1" applyFill="1" applyBorder="1" applyAlignment="1">
      <alignment horizontal="center" vertical="center"/>
    </xf>
    <xf numFmtId="0" fontId="297" fillId="0" borderId="0" xfId="0" applyFont="1" applyFill="1" applyBorder="1" applyAlignment="1">
      <alignment horizontal="center" vertical="center"/>
    </xf>
    <xf numFmtId="0" fontId="163" fillId="0" borderId="14" xfId="0" applyFont="1" applyFill="1" applyBorder="1" applyAlignment="1">
      <alignment horizontal="center" vertical="center" wrapText="1"/>
    </xf>
    <xf numFmtId="0" fontId="163" fillId="0" borderId="28" xfId="0" applyFont="1" applyFill="1" applyBorder="1" applyAlignment="1">
      <alignment horizontal="center" vertical="center" wrapText="1"/>
    </xf>
    <xf numFmtId="0" fontId="163" fillId="0" borderId="15" xfId="0" applyFont="1" applyFill="1" applyBorder="1" applyAlignment="1">
      <alignment horizontal="center" vertical="center" wrapText="1"/>
    </xf>
    <xf numFmtId="0" fontId="163" fillId="0" borderId="31" xfId="0" applyFont="1" applyFill="1" applyBorder="1" applyAlignment="1">
      <alignment horizontal="center" vertical="center" wrapText="1"/>
    </xf>
    <xf numFmtId="0" fontId="297" fillId="0" borderId="3" xfId="0" applyFont="1" applyFill="1" applyBorder="1" applyAlignment="1">
      <alignment horizontal="left" vertical="top"/>
    </xf>
    <xf numFmtId="0" fontId="297" fillId="0" borderId="13" xfId="0" applyFont="1" applyFill="1" applyBorder="1" applyAlignment="1">
      <alignment horizontal="left" vertical="top"/>
    </xf>
    <xf numFmtId="0" fontId="61" fillId="0" borderId="0" xfId="0" applyFont="1" applyFill="1" applyBorder="1" applyAlignment="1">
      <alignment horizontal="right" vertical="top" textRotation="90"/>
    </xf>
    <xf numFmtId="0" fontId="63" fillId="0" borderId="22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163" fillId="0" borderId="27" xfId="0" applyFont="1" applyFill="1" applyBorder="1" applyAlignment="1">
      <alignment horizontal="center" vertical="center" wrapText="1"/>
    </xf>
    <xf numFmtId="0" fontId="163" fillId="0" borderId="16" xfId="0" applyFont="1" applyFill="1" applyBorder="1" applyAlignment="1">
      <alignment horizontal="center" vertical="center" wrapText="1"/>
    </xf>
    <xf numFmtId="0" fontId="61" fillId="0" borderId="0" xfId="0" applyFont="1" applyFill="1" applyBorder="1" applyAlignment="1">
      <alignment horizontal="center" vertical="top" textRotation="90"/>
    </xf>
    <xf numFmtId="0" fontId="61" fillId="0" borderId="0" xfId="0" applyFont="1" applyFill="1" applyBorder="1" applyAlignment="1">
      <alignment horizontal="center" vertical="center" textRotation="90"/>
    </xf>
    <xf numFmtId="0" fontId="61" fillId="0" borderId="0" xfId="0" applyFont="1" applyFill="1" applyBorder="1" applyAlignment="1">
      <alignment horizontal="left"/>
    </xf>
    <xf numFmtId="0" fontId="297" fillId="0" borderId="22" xfId="0" applyFont="1" applyFill="1" applyBorder="1" applyAlignment="1">
      <alignment horizontal="center" vertical="center" wrapText="1"/>
    </xf>
    <xf numFmtId="0" fontId="297" fillId="0" borderId="0" xfId="0" applyFont="1" applyFill="1" applyBorder="1" applyAlignment="1">
      <alignment horizontal="center" vertical="center" wrapText="1"/>
    </xf>
    <xf numFmtId="0" fontId="297" fillId="0" borderId="5" xfId="0" applyFont="1" applyFill="1" applyBorder="1" applyAlignment="1">
      <alignment horizontal="center" vertical="center" wrapText="1"/>
    </xf>
    <xf numFmtId="0" fontId="162" fillId="0" borderId="0" xfId="0" applyFont="1" applyFill="1" applyBorder="1" applyAlignment="1">
      <alignment horizontal="left" vertical="center" textRotation="90"/>
    </xf>
    <xf numFmtId="0" fontId="162" fillId="0" borderId="13" xfId="0" applyFont="1" applyFill="1" applyBorder="1" applyAlignment="1">
      <alignment horizontal="left" vertical="center" textRotation="90"/>
    </xf>
    <xf numFmtId="0" fontId="163" fillId="0" borderId="131" xfId="0" applyFont="1" applyFill="1" applyBorder="1" applyAlignment="1">
      <alignment horizontal="center" vertical="center"/>
    </xf>
    <xf numFmtId="0" fontId="163" fillId="0" borderId="148" xfId="0" applyFont="1" applyFill="1" applyBorder="1" applyAlignment="1">
      <alignment horizontal="center" vertical="center"/>
    </xf>
    <xf numFmtId="0" fontId="163" fillId="0" borderId="144" xfId="0" applyFont="1" applyFill="1" applyBorder="1" applyAlignment="1">
      <alignment horizontal="center" vertical="center"/>
    </xf>
    <xf numFmtId="0" fontId="163" fillId="0" borderId="145" xfId="0" applyFont="1" applyFill="1" applyBorder="1" applyAlignment="1">
      <alignment horizontal="center" vertical="center"/>
    </xf>
    <xf numFmtId="0" fontId="163" fillId="0" borderId="146" xfId="0" applyFont="1" applyFill="1" applyBorder="1" applyAlignment="1">
      <alignment horizontal="center" vertical="center"/>
    </xf>
    <xf numFmtId="0" fontId="297" fillId="0" borderId="0" xfId="0" applyFont="1" applyFill="1" applyBorder="1" applyAlignment="1">
      <alignment horizontal="center" vertical="top"/>
    </xf>
    <xf numFmtId="0" fontId="297" fillId="0" borderId="5" xfId="0" applyFont="1" applyFill="1" applyBorder="1" applyAlignment="1">
      <alignment horizontal="center" vertical="top"/>
    </xf>
    <xf numFmtId="0" fontId="297" fillId="0" borderId="13" xfId="0" applyFont="1" applyFill="1" applyBorder="1" applyAlignment="1">
      <alignment horizontal="center" vertical="top"/>
    </xf>
    <xf numFmtId="0" fontId="297" fillId="0" borderId="9" xfId="0" applyFont="1" applyFill="1" applyBorder="1" applyAlignment="1">
      <alignment horizontal="center" vertical="top"/>
    </xf>
    <xf numFmtId="0" fontId="292" fillId="0" borderId="16" xfId="0" applyFont="1" applyFill="1" applyBorder="1" applyAlignment="1">
      <alignment horizontal="center" vertical="center"/>
    </xf>
    <xf numFmtId="0" fontId="162" fillId="0" borderId="0" xfId="0" applyFont="1" applyFill="1" applyBorder="1" applyAlignment="1">
      <alignment horizontal="center" vertical="center"/>
    </xf>
    <xf numFmtId="0" fontId="162" fillId="0" borderId="5" xfId="0" applyFont="1" applyFill="1" applyBorder="1" applyAlignment="1">
      <alignment horizontal="center" vertical="center"/>
    </xf>
    <xf numFmtId="0" fontId="61" fillId="0" borderId="22" xfId="0" applyFont="1" applyFill="1" applyBorder="1" applyAlignment="1">
      <alignment horizontal="left" vertical="top" wrapText="1"/>
    </xf>
    <xf numFmtId="0" fontId="61" fillId="0" borderId="0" xfId="0" applyFont="1" applyFill="1" applyBorder="1" applyAlignment="1">
      <alignment horizontal="left" vertical="top"/>
    </xf>
    <xf numFmtId="0" fontId="297" fillId="0" borderId="3" xfId="0" applyFont="1" applyFill="1" applyBorder="1" applyAlignment="1">
      <alignment horizontal="center" vertical="center" wrapText="1"/>
    </xf>
    <xf numFmtId="0" fontId="297" fillId="0" borderId="4" xfId="0" applyFont="1" applyFill="1" applyBorder="1" applyAlignment="1">
      <alignment horizontal="center" vertical="center" wrapText="1"/>
    </xf>
    <xf numFmtId="0" fontId="32" fillId="0" borderId="158" xfId="0" applyFont="1" applyFill="1" applyBorder="1" applyAlignment="1">
      <alignment horizontal="center" vertical="center"/>
    </xf>
    <xf numFmtId="0" fontId="32" fillId="0" borderId="16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32" fillId="0" borderId="17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top"/>
    </xf>
    <xf numFmtId="0" fontId="32" fillId="0" borderId="14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0" borderId="30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left" textRotation="90" wrapText="1"/>
    </xf>
    <xf numFmtId="0" fontId="61" fillId="0" borderId="13" xfId="0" applyFont="1" applyFill="1" applyBorder="1" applyAlignment="1">
      <alignment horizontal="left" textRotation="90" wrapText="1"/>
    </xf>
    <xf numFmtId="0" fontId="32" fillId="0" borderId="147" xfId="0" applyFont="1" applyFill="1" applyBorder="1" applyAlignment="1">
      <alignment horizontal="center" vertical="center"/>
    </xf>
    <xf numFmtId="0" fontId="32" fillId="0" borderId="148" xfId="0" applyFont="1" applyFill="1" applyBorder="1" applyAlignment="1">
      <alignment horizontal="center" vertical="center"/>
    </xf>
    <xf numFmtId="0" fontId="32" fillId="0" borderId="144" xfId="0" applyFont="1" applyFill="1" applyBorder="1" applyAlignment="1">
      <alignment horizontal="center" vertical="center"/>
    </xf>
    <xf numFmtId="0" fontId="32" fillId="0" borderId="146" xfId="0" applyFont="1" applyFill="1" applyBorder="1" applyAlignment="1">
      <alignment horizontal="center" vertical="center"/>
    </xf>
    <xf numFmtId="0" fontId="163" fillId="0" borderId="142" xfId="0" applyFont="1" applyFill="1" applyBorder="1" applyAlignment="1">
      <alignment horizontal="center" vertical="center" wrapText="1"/>
    </xf>
    <xf numFmtId="0" fontId="163" fillId="0" borderId="143" xfId="0" applyFont="1" applyFill="1" applyBorder="1" applyAlignment="1">
      <alignment horizontal="center" vertical="center" wrapText="1"/>
    </xf>
    <xf numFmtId="0" fontId="176" fillId="0" borderId="0" xfId="0" applyFont="1" applyFill="1" applyBorder="1" applyAlignment="1">
      <alignment horizontal="center" vertical="center" wrapText="1"/>
    </xf>
    <xf numFmtId="0" fontId="176" fillId="0" borderId="0" xfId="0" applyFont="1" applyFill="1" applyBorder="1" applyAlignment="1">
      <alignment horizontal="center" vertical="center"/>
    </xf>
    <xf numFmtId="0" fontId="163" fillId="0" borderId="149" xfId="0" applyFont="1" applyFill="1" applyBorder="1" applyAlignment="1">
      <alignment horizontal="center" vertical="center" wrapText="1"/>
    </xf>
    <xf numFmtId="0" fontId="163" fillId="0" borderId="150" xfId="0" applyFont="1" applyFill="1" applyBorder="1" applyAlignment="1">
      <alignment horizontal="center" vertical="center" wrapText="1"/>
    </xf>
    <xf numFmtId="0" fontId="163" fillId="0" borderId="151" xfId="0" applyFont="1" applyFill="1" applyBorder="1" applyAlignment="1">
      <alignment horizontal="center" vertical="center" wrapText="1"/>
    </xf>
    <xf numFmtId="0" fontId="195" fillId="0" borderId="0" xfId="0" applyFont="1" applyFill="1" applyAlignment="1">
      <alignment horizontal="center" vertical="center"/>
    </xf>
    <xf numFmtId="0" fontId="189" fillId="0" borderId="25" xfId="0" applyFont="1" applyFill="1" applyBorder="1" applyAlignment="1">
      <alignment horizontal="center" vertical="center" textRotation="90"/>
    </xf>
    <xf numFmtId="0" fontId="189" fillId="0" borderId="26" xfId="0" applyFont="1" applyFill="1" applyBorder="1" applyAlignment="1">
      <alignment horizontal="center" vertical="center" textRotation="90"/>
    </xf>
    <xf numFmtId="0" fontId="189" fillId="0" borderId="24" xfId="0" applyFont="1" applyFill="1" applyBorder="1" applyAlignment="1">
      <alignment horizontal="center" vertical="center" textRotation="90"/>
    </xf>
    <xf numFmtId="0" fontId="63" fillId="0" borderId="0" xfId="0" applyFont="1" applyFill="1" applyBorder="1" applyAlignment="1">
      <alignment horizontal="center" vertical="center" wrapText="1"/>
    </xf>
    <xf numFmtId="0" fontId="163" fillId="0" borderId="158" xfId="0" applyFont="1" applyFill="1" applyBorder="1" applyAlignment="1">
      <alignment horizontal="center" vertical="center" wrapText="1"/>
    </xf>
    <xf numFmtId="0" fontId="163" fillId="0" borderId="159" xfId="0" applyFont="1" applyFill="1" applyBorder="1" applyAlignment="1">
      <alignment horizontal="center" vertical="center" wrapText="1"/>
    </xf>
    <xf numFmtId="0" fontId="163" fillId="0" borderId="160" xfId="0" applyFont="1" applyFill="1" applyBorder="1" applyAlignment="1">
      <alignment horizontal="center" vertical="center" wrapText="1"/>
    </xf>
    <xf numFmtId="0" fontId="163" fillId="0" borderId="152" xfId="0" applyFont="1" applyFill="1" applyBorder="1" applyAlignment="1">
      <alignment horizontal="center" vertical="center" wrapText="1"/>
    </xf>
    <xf numFmtId="0" fontId="163" fillId="0" borderId="155" xfId="0" applyFont="1" applyFill="1" applyBorder="1" applyAlignment="1">
      <alignment horizontal="center" vertical="center"/>
    </xf>
    <xf numFmtId="0" fontId="163" fillId="0" borderId="153" xfId="0" applyFont="1" applyFill="1" applyBorder="1" applyAlignment="1">
      <alignment horizontal="center" vertical="center"/>
    </xf>
    <xf numFmtId="0" fontId="163" fillId="0" borderId="156" xfId="0" applyFont="1" applyFill="1" applyBorder="1" applyAlignment="1">
      <alignment horizontal="center" vertical="center"/>
    </xf>
    <xf numFmtId="0" fontId="61" fillId="0" borderId="22" xfId="0" applyFont="1" applyFill="1" applyBorder="1" applyAlignment="1">
      <alignment horizontal="right" textRotation="90"/>
    </xf>
    <xf numFmtId="0" fontId="163" fillId="0" borderId="155" xfId="0" applyFont="1" applyFill="1" applyBorder="1" applyAlignment="1">
      <alignment horizontal="center" vertical="center" wrapText="1"/>
    </xf>
    <xf numFmtId="0" fontId="163" fillId="0" borderId="154" xfId="0" applyFont="1" applyFill="1" applyBorder="1" applyAlignment="1">
      <alignment horizontal="center" vertical="center" wrapText="1"/>
    </xf>
    <xf numFmtId="0" fontId="163" fillId="0" borderId="157" xfId="0" applyFont="1" applyFill="1" applyBorder="1" applyAlignment="1">
      <alignment horizontal="center" vertical="center" wrapText="1"/>
    </xf>
    <xf numFmtId="0" fontId="163" fillId="0" borderId="153" xfId="0" applyFont="1" applyFill="1" applyBorder="1" applyAlignment="1">
      <alignment horizontal="center" vertical="center" wrapText="1"/>
    </xf>
    <xf numFmtId="0" fontId="163" fillId="0" borderId="156" xfId="0" applyFont="1" applyFill="1" applyBorder="1" applyAlignment="1">
      <alignment horizontal="center" vertical="center" wrapText="1"/>
    </xf>
    <xf numFmtId="0" fontId="293" fillId="0" borderId="30" xfId="0" applyFont="1" applyFill="1" applyBorder="1" applyAlignment="1">
      <alignment horizontal="right" vertical="center" textRotation="90"/>
    </xf>
    <xf numFmtId="0" fontId="32" fillId="0" borderId="20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298" fillId="0" borderId="0" xfId="0" applyFont="1" applyFill="1" applyBorder="1" applyAlignment="1">
      <alignment horizontal="center" vertical="center" wrapText="1"/>
    </xf>
    <xf numFmtId="0" fontId="298" fillId="0" borderId="5" xfId="0" applyFont="1" applyFill="1" applyBorder="1" applyAlignment="1">
      <alignment horizontal="center" vertical="center" wrapText="1"/>
    </xf>
    <xf numFmtId="0" fontId="61" fillId="0" borderId="22" xfId="0" applyFont="1" applyFill="1" applyBorder="1" applyAlignment="1">
      <alignment horizontal="right" vertical="center" wrapText="1"/>
    </xf>
    <xf numFmtId="0" fontId="61" fillId="0" borderId="0" xfId="0" applyFont="1" applyFill="1" applyBorder="1" applyAlignment="1">
      <alignment horizontal="right" vertical="center" wrapText="1"/>
    </xf>
    <xf numFmtId="0" fontId="77" fillId="3" borderId="0" xfId="0" applyFont="1" applyFill="1" applyBorder="1" applyAlignment="1">
      <alignment horizontal="center" vertical="center"/>
    </xf>
    <xf numFmtId="0" fontId="89" fillId="5" borderId="0" xfId="0" applyFont="1" applyFill="1" applyBorder="1" applyAlignment="1">
      <alignment horizontal="center" vertical="center"/>
    </xf>
    <xf numFmtId="0" fontId="89" fillId="5" borderId="53" xfId="0" applyFont="1" applyFill="1" applyBorder="1" applyAlignment="1">
      <alignment horizontal="center" vertical="center"/>
    </xf>
    <xf numFmtId="0" fontId="89" fillId="5" borderId="30" xfId="0" applyFont="1" applyFill="1" applyBorder="1" applyAlignment="1">
      <alignment horizontal="center" vertical="center"/>
    </xf>
    <xf numFmtId="0" fontId="89" fillId="5" borderId="69" xfId="0" applyFont="1" applyFill="1" applyBorder="1" applyAlignment="1">
      <alignment horizontal="right"/>
    </xf>
    <xf numFmtId="0" fontId="89" fillId="5" borderId="0" xfId="0" applyFont="1" applyFill="1" applyBorder="1" applyAlignment="1">
      <alignment horizontal="right"/>
    </xf>
    <xf numFmtId="0" fontId="87" fillId="5" borderId="0" xfId="0" applyFont="1" applyFill="1" applyBorder="1" applyAlignment="1">
      <alignment horizontal="right" vertical="center" wrapText="1"/>
    </xf>
    <xf numFmtId="0" fontId="88" fillId="5" borderId="27" xfId="0" applyFont="1" applyFill="1" applyBorder="1" applyAlignment="1">
      <alignment horizontal="center" vertical="top"/>
    </xf>
    <xf numFmtId="0" fontId="89" fillId="5" borderId="0" xfId="0" applyFont="1" applyFill="1" applyBorder="1" applyAlignment="1">
      <alignment horizontal="center"/>
    </xf>
    <xf numFmtId="0" fontId="89" fillId="5" borderId="53" xfId="0" applyFont="1" applyFill="1" applyBorder="1" applyAlignment="1">
      <alignment horizontal="center"/>
    </xf>
    <xf numFmtId="0" fontId="104" fillId="24" borderId="125" xfId="0" applyFont="1" applyFill="1" applyBorder="1" applyAlignment="1">
      <alignment horizontal="center" vertical="center" textRotation="90"/>
    </xf>
    <xf numFmtId="0" fontId="104" fillId="24" borderId="132" xfId="0" applyFont="1" applyFill="1" applyBorder="1" applyAlignment="1">
      <alignment horizontal="center" vertical="center" textRotation="90"/>
    </xf>
    <xf numFmtId="0" fontId="104" fillId="24" borderId="126" xfId="0" applyFont="1" applyFill="1" applyBorder="1" applyAlignment="1">
      <alignment horizontal="center" vertical="center" textRotation="90"/>
    </xf>
    <xf numFmtId="0" fontId="89" fillId="5" borderId="69" xfId="0" applyFont="1" applyFill="1" applyBorder="1" applyAlignment="1">
      <alignment horizontal="left"/>
    </xf>
    <xf numFmtId="0" fontId="89" fillId="5" borderId="54" xfId="0" applyFont="1" applyFill="1" applyBorder="1" applyAlignment="1">
      <alignment horizontal="left"/>
    </xf>
    <xf numFmtId="0" fontId="89" fillId="5" borderId="0" xfId="0" applyFont="1" applyFill="1" applyBorder="1" applyAlignment="1">
      <alignment horizontal="left"/>
    </xf>
    <xf numFmtId="0" fontId="89" fillId="5" borderId="55" xfId="0" applyFont="1" applyFill="1" applyBorder="1" applyAlignment="1">
      <alignment horizontal="left"/>
    </xf>
    <xf numFmtId="0" fontId="97" fillId="11" borderId="0" xfId="0" applyFont="1" applyFill="1" applyBorder="1" applyAlignment="1">
      <alignment horizontal="left" vertical="top"/>
    </xf>
    <xf numFmtId="0" fontId="97" fillId="11" borderId="55" xfId="0" applyFont="1" applyFill="1" applyBorder="1" applyAlignment="1">
      <alignment horizontal="left" vertical="top"/>
    </xf>
    <xf numFmtId="0" fontId="99" fillId="7" borderId="61" xfId="0" applyFont="1" applyFill="1" applyBorder="1" applyAlignment="1">
      <alignment horizontal="left" vertical="top"/>
    </xf>
    <xf numFmtId="0" fontId="99" fillId="7" borderId="0" xfId="0" applyFont="1" applyFill="1" applyBorder="1" applyAlignment="1">
      <alignment horizontal="left" vertical="top"/>
    </xf>
    <xf numFmtId="0" fontId="98" fillId="4" borderId="0" xfId="0" applyFont="1" applyFill="1" applyBorder="1" applyAlignment="1">
      <alignment horizontal="left"/>
    </xf>
    <xf numFmtId="0" fontId="93" fillId="5" borderId="55" xfId="0" applyFont="1" applyFill="1" applyBorder="1" applyAlignment="1">
      <alignment horizontal="right" textRotation="90"/>
    </xf>
    <xf numFmtId="0" fontId="94" fillId="5" borderId="55" xfId="0" applyFont="1" applyFill="1" applyBorder="1" applyAlignment="1">
      <alignment horizontal="right" textRotation="90"/>
    </xf>
    <xf numFmtId="0" fontId="94" fillId="5" borderId="56" xfId="0" applyFont="1" applyFill="1" applyBorder="1" applyAlignment="1">
      <alignment horizontal="right" textRotation="90"/>
    </xf>
    <xf numFmtId="0" fontId="46" fillId="9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right" textRotation="90"/>
    </xf>
    <xf numFmtId="0" fontId="86" fillId="21" borderId="23" xfId="0" applyFont="1" applyFill="1" applyBorder="1" applyAlignment="1">
      <alignment horizontal="center" vertical="center"/>
    </xf>
    <xf numFmtId="0" fontId="86" fillId="21" borderId="4" xfId="0" applyFont="1" applyFill="1" applyBorder="1" applyAlignment="1">
      <alignment horizontal="center" vertical="center"/>
    </xf>
    <xf numFmtId="0" fontId="86" fillId="21" borderId="15" xfId="0" applyFont="1" applyFill="1" applyBorder="1" applyAlignment="1">
      <alignment horizontal="center" vertical="center"/>
    </xf>
    <xf numFmtId="0" fontId="86" fillId="21" borderId="18" xfId="0" applyFont="1" applyFill="1" applyBorder="1" applyAlignment="1">
      <alignment horizontal="center" vertical="center"/>
    </xf>
    <xf numFmtId="0" fontId="86" fillId="21" borderId="7" xfId="0" applyFont="1" applyFill="1" applyBorder="1" applyAlignment="1">
      <alignment horizontal="center" vertical="center"/>
    </xf>
    <xf numFmtId="0" fontId="86" fillId="21" borderId="17" xfId="0" applyFont="1" applyFill="1" applyBorder="1" applyAlignment="1">
      <alignment horizontal="center" vertical="center"/>
    </xf>
    <xf numFmtId="0" fontId="96" fillId="2" borderId="69" xfId="0" applyFont="1" applyFill="1" applyBorder="1" applyAlignment="1">
      <alignment horizontal="center" vertical="center" textRotation="90" wrapText="1"/>
    </xf>
    <xf numFmtId="0" fontId="96" fillId="2" borderId="54" xfId="0" applyFont="1" applyFill="1" applyBorder="1" applyAlignment="1">
      <alignment horizontal="center" vertical="center" textRotation="90" wrapText="1"/>
    </xf>
    <xf numFmtId="0" fontId="96" fillId="2" borderId="0" xfId="0" applyFont="1" applyFill="1" applyBorder="1" applyAlignment="1">
      <alignment horizontal="center" vertical="center" textRotation="90" wrapText="1"/>
    </xf>
    <xf numFmtId="0" fontId="96" fillId="2" borderId="55" xfId="0" applyFont="1" applyFill="1" applyBorder="1" applyAlignment="1">
      <alignment horizontal="center" vertical="center" textRotation="90" wrapText="1"/>
    </xf>
    <xf numFmtId="0" fontId="96" fillId="2" borderId="53" xfId="0" applyFont="1" applyFill="1" applyBorder="1" applyAlignment="1">
      <alignment horizontal="center" vertical="center" textRotation="90" wrapText="1"/>
    </xf>
    <xf numFmtId="0" fontId="96" fillId="2" borderId="56" xfId="0" applyFont="1" applyFill="1" applyBorder="1" applyAlignment="1">
      <alignment horizontal="center" vertical="center" textRotation="90" wrapText="1"/>
    </xf>
    <xf numFmtId="0" fontId="95" fillId="3" borderId="0" xfId="0" applyFont="1" applyFill="1" applyBorder="1" applyAlignment="1">
      <alignment horizontal="center" vertical="center" textRotation="90"/>
    </xf>
    <xf numFmtId="0" fontId="95" fillId="3" borderId="54" xfId="0" applyFont="1" applyFill="1" applyBorder="1" applyAlignment="1">
      <alignment horizontal="center" vertical="center" textRotation="90"/>
    </xf>
    <xf numFmtId="0" fontId="95" fillId="3" borderId="55" xfId="0" applyFont="1" applyFill="1" applyBorder="1" applyAlignment="1">
      <alignment horizontal="center" vertical="center" textRotation="90"/>
    </xf>
    <xf numFmtId="0" fontId="8" fillId="0" borderId="65" xfId="0" applyFont="1" applyFill="1" applyBorder="1" applyAlignment="1">
      <alignment horizontal="right" vertical="top" textRotation="90"/>
    </xf>
    <xf numFmtId="0" fontId="11" fillId="10" borderId="0" xfId="0" applyFont="1" applyFill="1" applyBorder="1" applyAlignment="1">
      <alignment horizontal="center" vertical="center"/>
    </xf>
    <xf numFmtId="0" fontId="11" fillId="10" borderId="62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top" textRotation="90"/>
    </xf>
    <xf numFmtId="0" fontId="67" fillId="11" borderId="55" xfId="0" applyFont="1" applyFill="1" applyBorder="1" applyAlignment="1">
      <alignment horizontal="center" vertical="center"/>
    </xf>
    <xf numFmtId="0" fontId="83" fillId="11" borderId="0" xfId="0" applyFont="1" applyFill="1" applyBorder="1" applyAlignment="1">
      <alignment horizontal="center" vertical="center" wrapText="1"/>
    </xf>
    <xf numFmtId="0" fontId="83" fillId="11" borderId="55" xfId="0" applyFont="1" applyFill="1" applyBorder="1" applyAlignment="1">
      <alignment horizontal="center" vertical="center" wrapText="1"/>
    </xf>
    <xf numFmtId="0" fontId="86" fillId="21" borderId="14" xfId="0" applyFont="1" applyFill="1" applyBorder="1" applyAlignment="1">
      <alignment horizontal="center" vertical="center"/>
    </xf>
    <xf numFmtId="0" fontId="86" fillId="21" borderId="20" xfId="0" applyFont="1" applyFill="1" applyBorder="1" applyAlignment="1">
      <alignment horizontal="center" vertical="center"/>
    </xf>
    <xf numFmtId="0" fontId="86" fillId="21" borderId="19" xfId="0" applyFont="1" applyFill="1" applyBorder="1" applyAlignment="1">
      <alignment horizontal="center" vertical="center"/>
    </xf>
    <xf numFmtId="0" fontId="86" fillId="21" borderId="9" xfId="0" applyFont="1" applyFill="1" applyBorder="1" applyAlignment="1">
      <alignment horizontal="center" vertical="center"/>
    </xf>
    <xf numFmtId="0" fontId="86" fillId="21" borderId="21" xfId="0" applyFont="1" applyFill="1" applyBorder="1" applyAlignment="1">
      <alignment horizontal="center" vertical="center"/>
    </xf>
    <xf numFmtId="0" fontId="86" fillId="21" borderId="8" xfId="0" applyFont="1" applyFill="1" applyBorder="1" applyAlignment="1">
      <alignment horizontal="center" vertical="center"/>
    </xf>
    <xf numFmtId="0" fontId="78" fillId="3" borderId="0" xfId="0" applyFont="1" applyFill="1" applyBorder="1" applyAlignment="1">
      <alignment horizontal="center" vertical="center"/>
    </xf>
    <xf numFmtId="0" fontId="49" fillId="21" borderId="25" xfId="0" applyFont="1" applyFill="1" applyBorder="1" applyAlignment="1">
      <alignment horizontal="center" vertical="center" textRotation="90"/>
    </xf>
    <xf numFmtId="0" fontId="49" fillId="21" borderId="26" xfId="0" applyFont="1" applyFill="1" applyBorder="1" applyAlignment="1">
      <alignment horizontal="center" vertical="center" textRotation="90"/>
    </xf>
    <xf numFmtId="0" fontId="49" fillId="21" borderId="24" xfId="0" applyFont="1" applyFill="1" applyBorder="1" applyAlignment="1">
      <alignment horizontal="center" vertical="center" textRotation="90"/>
    </xf>
    <xf numFmtId="0" fontId="232" fillId="0" borderId="13" xfId="0" applyFont="1" applyBorder="1" applyAlignment="1">
      <alignment horizontal="center" vertical="center" wrapText="1"/>
    </xf>
    <xf numFmtId="0" fontId="234" fillId="0" borderId="0" xfId="0" applyFont="1" applyBorder="1" applyAlignment="1">
      <alignment horizontal="center" vertical="center" wrapText="1"/>
    </xf>
    <xf numFmtId="0" fontId="239" fillId="21" borderId="10" xfId="0" applyFont="1" applyFill="1" applyBorder="1" applyAlignment="1">
      <alignment horizontal="left" vertical="center" textRotation="90"/>
    </xf>
    <xf numFmtId="0" fontId="239" fillId="21" borderId="11" xfId="0" applyFont="1" applyFill="1" applyBorder="1" applyAlignment="1">
      <alignment horizontal="left" vertical="center" textRotation="90"/>
    </xf>
    <xf numFmtId="0" fontId="239" fillId="21" borderId="2" xfId="0" applyFont="1" applyFill="1" applyBorder="1" applyAlignment="1">
      <alignment horizontal="left" vertical="center" textRotation="90"/>
    </xf>
    <xf numFmtId="0" fontId="238" fillId="3" borderId="7" xfId="0" applyFont="1" applyFill="1" applyBorder="1" applyAlignment="1">
      <alignment horizontal="left" vertical="center" wrapText="1"/>
    </xf>
    <xf numFmtId="0" fontId="238" fillId="3" borderId="4" xfId="0" applyFont="1" applyFill="1" applyBorder="1" applyAlignment="1">
      <alignment horizontal="left" vertical="center" wrapText="1"/>
    </xf>
    <xf numFmtId="9" fontId="237" fillId="0" borderId="8" xfId="0" applyNumberFormat="1" applyFont="1" applyBorder="1" applyAlignment="1">
      <alignment horizontal="left" vertical="center" wrapText="1"/>
    </xf>
    <xf numFmtId="9" fontId="237" fillId="0" borderId="9" xfId="0" applyNumberFormat="1" applyFont="1" applyBorder="1" applyAlignment="1">
      <alignment horizontal="left" vertical="center" wrapText="1"/>
    </xf>
    <xf numFmtId="0" fontId="245" fillId="58" borderId="11" xfId="0" applyFont="1" applyFill="1" applyBorder="1" applyAlignment="1">
      <alignment horizontal="center" vertical="center" textRotation="90"/>
    </xf>
    <xf numFmtId="0" fontId="239" fillId="0" borderId="11" xfId="0" applyFont="1" applyFill="1" applyBorder="1" applyAlignment="1">
      <alignment horizontal="center" textRotation="90"/>
    </xf>
    <xf numFmtId="0" fontId="239" fillId="0" borderId="0" xfId="0" applyFont="1" applyFill="1" applyBorder="1" applyAlignment="1">
      <alignment horizontal="left" wrapText="1"/>
    </xf>
    <xf numFmtId="0" fontId="247" fillId="57" borderId="1" xfId="0" applyFont="1" applyFill="1" applyBorder="1" applyAlignment="1">
      <alignment horizontal="right" vertical="center" wrapText="1"/>
    </xf>
    <xf numFmtId="0" fontId="248" fillId="0" borderId="0" xfId="0" applyFont="1" applyFill="1" applyBorder="1" applyAlignment="1">
      <alignment horizontal="right" vertical="center" wrapText="1"/>
    </xf>
    <xf numFmtId="0" fontId="239" fillId="0" borderId="0" xfId="0" applyFont="1" applyFill="1" applyBorder="1" applyAlignment="1">
      <alignment horizontal="right" vertical="center" wrapText="1"/>
    </xf>
    <xf numFmtId="0" fontId="79" fillId="4" borderId="105" xfId="0" applyFont="1" applyFill="1" applyBorder="1" applyAlignment="1">
      <alignment horizontal="center" vertical="center" wrapText="1"/>
    </xf>
    <xf numFmtId="0" fontId="79" fillId="4" borderId="106" xfId="0" applyFont="1" applyFill="1" applyBorder="1" applyAlignment="1">
      <alignment horizontal="center" vertical="center" wrapText="1"/>
    </xf>
    <xf numFmtId="0" fontId="79" fillId="4" borderId="104" xfId="0" applyFont="1" applyFill="1" applyBorder="1" applyAlignment="1">
      <alignment horizontal="center" vertical="center" wrapText="1"/>
    </xf>
    <xf numFmtId="0" fontId="79" fillId="4" borderId="0" xfId="0" applyFont="1" applyFill="1" applyBorder="1" applyAlignment="1">
      <alignment horizontal="center" vertical="center" wrapText="1"/>
    </xf>
    <xf numFmtId="0" fontId="104" fillId="2" borderId="27" xfId="0" applyFont="1" applyFill="1" applyBorder="1" applyAlignment="1">
      <alignment horizontal="center" vertical="center" textRotation="90" wrapText="1"/>
    </xf>
    <xf numFmtId="0" fontId="104" fillId="2" borderId="28" xfId="0" applyFont="1" applyFill="1" applyBorder="1" applyAlignment="1">
      <alignment horizontal="center" vertical="center" textRotation="90" wrapText="1"/>
    </xf>
    <xf numFmtId="0" fontId="104" fillId="2" borderId="30" xfId="0" applyFont="1" applyFill="1" applyBorder="1" applyAlignment="1">
      <alignment horizontal="center" vertical="center" textRotation="90" wrapText="1"/>
    </xf>
    <xf numFmtId="0" fontId="104" fillId="2" borderId="16" xfId="0" applyFont="1" applyFill="1" applyBorder="1" applyAlignment="1">
      <alignment horizontal="center" vertical="center" textRotation="90" wrapText="1"/>
    </xf>
    <xf numFmtId="0" fontId="104" fillId="2" borderId="31" xfId="0" applyFont="1" applyFill="1" applyBorder="1" applyAlignment="1">
      <alignment horizontal="center" vertical="center" textRotation="90" wrapText="1"/>
    </xf>
    <xf numFmtId="0" fontId="11" fillId="10" borderId="104" xfId="0" applyFont="1" applyFill="1" applyBorder="1" applyAlignment="1">
      <alignment horizontal="center" vertical="center"/>
    </xf>
    <xf numFmtId="0" fontId="80" fillId="7" borderId="107" xfId="0" applyFont="1" applyFill="1" applyBorder="1" applyAlignment="1">
      <alignment horizontal="center" vertical="center"/>
    </xf>
    <xf numFmtId="0" fontId="8" fillId="9" borderId="10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 vertical="top" wrapText="1"/>
    </xf>
    <xf numFmtId="0" fontId="8" fillId="2" borderId="16" xfId="0" applyFont="1" applyFill="1" applyBorder="1" applyAlignment="1">
      <alignment horizontal="right" vertical="top" wrapText="1"/>
    </xf>
    <xf numFmtId="0" fontId="5" fillId="3" borderId="28" xfId="0" applyFont="1" applyFill="1" applyBorder="1" applyAlignment="1">
      <alignment horizontal="right" vertical="center" textRotation="90"/>
    </xf>
    <xf numFmtId="0" fontId="5" fillId="3" borderId="30" xfId="0" applyFont="1" applyFill="1" applyBorder="1" applyAlignment="1">
      <alignment horizontal="right" vertical="center" textRotation="90"/>
    </xf>
    <xf numFmtId="0" fontId="5" fillId="3" borderId="31" xfId="0" applyFont="1" applyFill="1" applyBorder="1" applyAlignment="1">
      <alignment horizontal="right" vertical="center" textRotation="90"/>
    </xf>
    <xf numFmtId="0" fontId="258" fillId="8" borderId="125" xfId="0" applyFont="1" applyFill="1" applyBorder="1" applyAlignment="1">
      <alignment horizontal="center" vertical="center"/>
    </xf>
    <xf numFmtId="0" fontId="258" fillId="8" borderId="54" xfId="0" applyFont="1" applyFill="1" applyBorder="1" applyAlignment="1">
      <alignment horizontal="center" vertical="center"/>
    </xf>
    <xf numFmtId="0" fontId="258" fillId="8" borderId="126" xfId="0" applyFont="1" applyFill="1" applyBorder="1" applyAlignment="1">
      <alignment horizontal="center" vertical="center"/>
    </xf>
    <xf numFmtId="0" fontId="258" fillId="8" borderId="56" xfId="0" applyFont="1" applyFill="1" applyBorder="1" applyAlignment="1">
      <alignment horizontal="center" vertical="center"/>
    </xf>
    <xf numFmtId="0" fontId="69" fillId="25" borderId="16" xfId="0" applyFont="1" applyFill="1" applyBorder="1" applyAlignment="1">
      <alignment horizontal="center" vertical="center"/>
    </xf>
    <xf numFmtId="0" fontId="70" fillId="8" borderId="16" xfId="0" applyFont="1" applyFill="1" applyBorder="1" applyAlignment="1">
      <alignment horizontal="left" vertical="center" textRotation="90"/>
    </xf>
    <xf numFmtId="0" fontId="72" fillId="8" borderId="0" xfId="0" applyFont="1" applyFill="1" applyBorder="1" applyAlignment="1">
      <alignment horizontal="center" vertical="center"/>
    </xf>
    <xf numFmtId="0" fontId="72" fillId="8" borderId="120" xfId="0" applyFont="1" applyFill="1" applyBorder="1" applyAlignment="1">
      <alignment horizontal="center" vertical="center"/>
    </xf>
    <xf numFmtId="0" fontId="72" fillId="8" borderId="16" xfId="0" applyFont="1" applyFill="1" applyBorder="1" applyAlignment="1">
      <alignment horizontal="center" vertical="center"/>
    </xf>
    <xf numFmtId="0" fontId="72" fillId="8" borderId="123" xfId="0" applyFont="1" applyFill="1" applyBorder="1" applyAlignment="1">
      <alignment horizontal="center" vertical="center"/>
    </xf>
    <xf numFmtId="0" fontId="67" fillId="11" borderId="30" xfId="0" applyFont="1" applyFill="1" applyBorder="1" applyAlignment="1">
      <alignment horizontal="center" vertical="center"/>
    </xf>
    <xf numFmtId="0" fontId="64" fillId="5" borderId="30" xfId="0" applyFont="1" applyFill="1" applyBorder="1" applyAlignment="1">
      <alignment horizontal="center" vertical="center" textRotation="90"/>
    </xf>
    <xf numFmtId="0" fontId="48" fillId="26" borderId="82" xfId="0" applyFont="1" applyFill="1" applyBorder="1" applyAlignment="1">
      <alignment horizontal="center" vertical="center"/>
    </xf>
    <xf numFmtId="0" fontId="48" fillId="26" borderId="83" xfId="0" applyFont="1" applyFill="1" applyBorder="1" applyAlignment="1">
      <alignment horizontal="center" vertical="center"/>
    </xf>
    <xf numFmtId="0" fontId="8" fillId="11" borderId="116" xfId="0" applyFont="1" applyFill="1" applyBorder="1" applyAlignment="1">
      <alignment horizontal="right" textRotation="90"/>
    </xf>
    <xf numFmtId="0" fontId="258" fillId="11" borderId="128" xfId="0" applyFont="1" applyFill="1" applyBorder="1" applyAlignment="1">
      <alignment horizontal="center" vertical="center"/>
    </xf>
    <xf numFmtId="0" fontId="258" fillId="11" borderId="127" xfId="0" applyFont="1" applyFill="1" applyBorder="1" applyAlignment="1">
      <alignment horizontal="center" vertical="center"/>
    </xf>
    <xf numFmtId="0" fontId="258" fillId="8" borderId="129" xfId="0" applyFont="1" applyFill="1" applyBorder="1" applyAlignment="1">
      <alignment horizontal="center" vertical="center"/>
    </xf>
    <xf numFmtId="0" fontId="258" fillId="8" borderId="130" xfId="0" applyFont="1" applyFill="1" applyBorder="1" applyAlignment="1">
      <alignment horizontal="center" vertical="center"/>
    </xf>
    <xf numFmtId="0" fontId="214" fillId="5" borderId="131" xfId="0" applyFont="1" applyFill="1" applyBorder="1" applyAlignment="1">
      <alignment horizontal="center" vertical="top"/>
    </xf>
    <xf numFmtId="0" fontId="214" fillId="5" borderId="0" xfId="0" applyFont="1" applyFill="1" applyBorder="1" applyAlignment="1">
      <alignment horizontal="center" vertical="top"/>
    </xf>
    <xf numFmtId="0" fontId="126" fillId="5" borderId="0" xfId="0" applyFont="1" applyFill="1" applyBorder="1" applyAlignment="1">
      <alignment horizontal="center" vertical="center" textRotation="90"/>
    </xf>
    <xf numFmtId="0" fontId="126" fillId="5" borderId="14" xfId="0" applyFont="1" applyFill="1" applyBorder="1" applyAlignment="1">
      <alignment horizontal="left" vertical="top" wrapText="1"/>
    </xf>
    <xf numFmtId="0" fontId="126" fillId="5" borderId="27" xfId="0" applyFont="1" applyFill="1" applyBorder="1" applyAlignment="1">
      <alignment horizontal="left" vertical="top" wrapText="1"/>
    </xf>
    <xf numFmtId="0" fontId="126" fillId="5" borderId="29" xfId="0" applyFont="1" applyFill="1" applyBorder="1" applyAlignment="1">
      <alignment horizontal="left" vertical="top" wrapText="1"/>
    </xf>
    <xf numFmtId="0" fontId="126" fillId="5" borderId="0" xfId="0" applyFont="1" applyFill="1" applyBorder="1" applyAlignment="1">
      <alignment horizontal="left" vertical="top" wrapText="1"/>
    </xf>
    <xf numFmtId="0" fontId="48" fillId="26" borderId="3" xfId="0" applyFont="1" applyFill="1" applyBorder="1" applyAlignment="1">
      <alignment horizontal="center" vertical="center"/>
    </xf>
    <xf numFmtId="0" fontId="48" fillId="26" borderId="4" xfId="0" applyFont="1" applyFill="1" applyBorder="1" applyAlignment="1">
      <alignment horizontal="center" vertical="center"/>
    </xf>
    <xf numFmtId="0" fontId="48" fillId="26" borderId="13" xfId="0" applyFont="1" applyFill="1" applyBorder="1" applyAlignment="1">
      <alignment horizontal="center" vertical="center"/>
    </xf>
    <xf numFmtId="0" fontId="48" fillId="26" borderId="9" xfId="0" applyFont="1" applyFill="1" applyBorder="1" applyAlignment="1">
      <alignment horizontal="center" vertical="center"/>
    </xf>
    <xf numFmtId="0" fontId="48" fillId="26" borderId="78" xfId="0" applyFont="1" applyFill="1" applyBorder="1" applyAlignment="1">
      <alignment horizontal="center" vertical="center"/>
    </xf>
    <xf numFmtId="0" fontId="48" fillId="26" borderId="79" xfId="0" applyFont="1" applyFill="1" applyBorder="1" applyAlignment="1">
      <alignment horizontal="center" vertical="center"/>
    </xf>
    <xf numFmtId="0" fontId="48" fillId="26" borderId="80" xfId="0" applyFont="1" applyFill="1" applyBorder="1" applyAlignment="1">
      <alignment horizontal="center" vertical="center"/>
    </xf>
    <xf numFmtId="0" fontId="48" fillId="26" borderId="81" xfId="0" applyFont="1" applyFill="1" applyBorder="1" applyAlignment="1">
      <alignment horizontal="center" vertical="center"/>
    </xf>
    <xf numFmtId="0" fontId="220" fillId="0" borderId="14" xfId="0" applyFont="1" applyBorder="1" applyAlignment="1">
      <alignment horizontal="center" vertical="center" textRotation="90"/>
    </xf>
    <xf numFmtId="0" fontId="220" fillId="0" borderId="29" xfId="0" applyFont="1" applyBorder="1" applyAlignment="1">
      <alignment horizontal="center" vertical="center" textRotation="90"/>
    </xf>
    <xf numFmtId="0" fontId="220" fillId="0" borderId="15" xfId="0" applyFont="1" applyBorder="1" applyAlignment="1">
      <alignment horizontal="center" vertical="center" textRotation="9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19" fillId="7" borderId="10" xfId="0" applyFont="1" applyFill="1" applyBorder="1" applyAlignment="1">
      <alignment horizontal="center" vertical="center"/>
    </xf>
    <xf numFmtId="0" fontId="219" fillId="7" borderId="11" xfId="0" applyFont="1" applyFill="1" applyBorder="1" applyAlignment="1">
      <alignment horizontal="center" vertical="center"/>
    </xf>
    <xf numFmtId="0" fontId="219" fillId="7" borderId="2" xfId="0" applyFont="1" applyFill="1" applyBorder="1" applyAlignment="1">
      <alignment horizontal="center" vertical="center"/>
    </xf>
    <xf numFmtId="0" fontId="34" fillId="6" borderId="0" xfId="0" applyFont="1" applyFill="1" applyBorder="1" applyAlignment="1">
      <alignment horizontal="center" vertical="top" wrapText="1"/>
    </xf>
    <xf numFmtId="0" fontId="34" fillId="6" borderId="30" xfId="0" applyFont="1" applyFill="1" applyBorder="1" applyAlignment="1">
      <alignment horizontal="center" vertical="top" wrapText="1"/>
    </xf>
    <xf numFmtId="0" fontId="34" fillId="6" borderId="16" xfId="0" applyFont="1" applyFill="1" applyBorder="1" applyAlignment="1">
      <alignment horizontal="center" vertical="top" wrapText="1"/>
    </xf>
    <xf numFmtId="0" fontId="34" fillId="6" borderId="31" xfId="0" applyFont="1" applyFill="1" applyBorder="1" applyAlignment="1">
      <alignment horizontal="center" vertical="top" wrapText="1"/>
    </xf>
    <xf numFmtId="0" fontId="152" fillId="0" borderId="0" xfId="0" applyFont="1" applyAlignment="1">
      <alignment horizontal="center" vertical="center"/>
    </xf>
    <xf numFmtId="0" fontId="152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8" fillId="0" borderId="4" xfId="0" applyFont="1" applyBorder="1" applyAlignment="1">
      <alignment horizontal="center" vertical="center" textRotation="90" wrapText="1"/>
    </xf>
    <xf numFmtId="0" fontId="128" fillId="0" borderId="5" xfId="0" applyFont="1" applyBorder="1" applyAlignment="1">
      <alignment horizontal="center" vertical="center" textRotation="90"/>
    </xf>
    <xf numFmtId="0" fontId="128" fillId="0" borderId="9" xfId="0" applyFont="1" applyBorder="1" applyAlignment="1">
      <alignment horizontal="center" vertical="center" textRotation="90"/>
    </xf>
    <xf numFmtId="0" fontId="128" fillId="0" borderId="5" xfId="0" applyFont="1" applyBorder="1" applyAlignment="1">
      <alignment horizontal="center" vertical="center" textRotation="90" wrapText="1"/>
    </xf>
    <xf numFmtId="0" fontId="128" fillId="0" borderId="9" xfId="0" applyFont="1" applyBorder="1" applyAlignment="1">
      <alignment horizontal="center" vertical="center" textRotation="90" wrapText="1"/>
    </xf>
    <xf numFmtId="0" fontId="159" fillId="0" borderId="4" xfId="0" applyFont="1" applyBorder="1" applyAlignment="1">
      <alignment horizontal="center" vertical="center" textRotation="30"/>
    </xf>
    <xf numFmtId="0" fontId="159" fillId="0" borderId="9" xfId="0" applyFont="1" applyBorder="1" applyAlignment="1">
      <alignment horizontal="center" vertical="center" textRotation="30"/>
    </xf>
    <xf numFmtId="0" fontId="128" fillId="0" borderId="13" xfId="0" applyFont="1" applyBorder="1" applyAlignment="1">
      <alignment horizontal="center"/>
    </xf>
    <xf numFmtId="0" fontId="152" fillId="0" borderId="100" xfId="0" applyFont="1" applyBorder="1" applyAlignment="1">
      <alignment horizontal="center" vertical="center"/>
    </xf>
    <xf numFmtId="0" fontId="152" fillId="0" borderId="0" xfId="0" applyFont="1" applyBorder="1" applyAlignment="1">
      <alignment horizontal="center" vertical="center"/>
    </xf>
    <xf numFmtId="0" fontId="152" fillId="0" borderId="99" xfId="0" applyFont="1" applyBorder="1" applyAlignment="1">
      <alignment horizontal="center" vertical="center"/>
    </xf>
    <xf numFmtId="0" fontId="255" fillId="0" borderId="3" xfId="0" applyFont="1" applyBorder="1" applyAlignment="1">
      <alignment horizontal="center" vertical="center"/>
    </xf>
    <xf numFmtId="0" fontId="255" fillId="0" borderId="0" xfId="0" applyFont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98" fillId="0" borderId="14" xfId="0" applyFont="1" applyFill="1" applyBorder="1" applyAlignment="1">
      <alignment horizontal="center" vertical="center" textRotation="90"/>
    </xf>
    <xf numFmtId="0" fontId="198" fillId="0" borderId="28" xfId="0" applyFont="1" applyFill="1" applyBorder="1" applyAlignment="1">
      <alignment horizontal="center" vertical="center" textRotation="90"/>
    </xf>
    <xf numFmtId="0" fontId="198" fillId="0" borderId="29" xfId="0" applyFont="1" applyFill="1" applyBorder="1" applyAlignment="1">
      <alignment horizontal="center" vertical="center" textRotation="90"/>
    </xf>
    <xf numFmtId="0" fontId="198" fillId="0" borderId="30" xfId="0" applyFont="1" applyFill="1" applyBorder="1" applyAlignment="1">
      <alignment horizontal="center" vertical="center" textRotation="90"/>
    </xf>
    <xf numFmtId="0" fontId="198" fillId="0" borderId="15" xfId="0" applyFont="1" applyFill="1" applyBorder="1" applyAlignment="1">
      <alignment horizontal="center" vertical="center" textRotation="90"/>
    </xf>
    <xf numFmtId="0" fontId="198" fillId="0" borderId="31" xfId="0" applyFont="1" applyFill="1" applyBorder="1" applyAlignment="1">
      <alignment horizontal="center" vertical="center" textRotation="90"/>
    </xf>
    <xf numFmtId="0" fontId="3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184" fillId="16" borderId="8" xfId="0" applyFont="1" applyFill="1" applyBorder="1" applyAlignment="1">
      <alignment horizontal="center" vertical="center"/>
    </xf>
    <xf numFmtId="0" fontId="184" fillId="16" borderId="9" xfId="0" applyFont="1" applyFill="1" applyBorder="1" applyAlignment="1">
      <alignment horizontal="center" vertical="center"/>
    </xf>
    <xf numFmtId="0" fontId="185" fillId="17" borderId="8" xfId="0" applyFont="1" applyFill="1" applyBorder="1" applyAlignment="1">
      <alignment horizontal="center" vertical="center"/>
    </xf>
    <xf numFmtId="0" fontId="185" fillId="17" borderId="9" xfId="0" applyFont="1" applyFill="1" applyBorder="1" applyAlignment="1">
      <alignment horizontal="center" vertical="center"/>
    </xf>
    <xf numFmtId="0" fontId="101" fillId="3" borderId="0" xfId="0" applyFont="1" applyFill="1" applyBorder="1" applyAlignment="1">
      <alignment horizontal="left"/>
    </xf>
    <xf numFmtId="0" fontId="54" fillId="3" borderId="0" xfId="0" applyFont="1" applyFill="1" applyBorder="1" applyAlignment="1">
      <alignment horizontal="center" vertical="top" wrapText="1"/>
    </xf>
    <xf numFmtId="0" fontId="187" fillId="3" borderId="13" xfId="0" applyFont="1" applyFill="1" applyBorder="1" applyAlignment="1">
      <alignment horizontal="center" vertical="top" wrapText="1"/>
    </xf>
    <xf numFmtId="0" fontId="187" fillId="3" borderId="9" xfId="0" applyFont="1" applyFill="1" applyBorder="1" applyAlignment="1">
      <alignment horizontal="center" vertical="top" wrapText="1"/>
    </xf>
    <xf numFmtId="0" fontId="162" fillId="8" borderId="10" xfId="0" applyFont="1" applyFill="1" applyBorder="1" applyAlignment="1">
      <alignment horizontal="center" vertical="center"/>
    </xf>
    <xf numFmtId="0" fontId="162" fillId="8" borderId="2" xfId="0" applyFont="1" applyFill="1" applyBorder="1" applyAlignment="1">
      <alignment horizontal="center" vertical="center"/>
    </xf>
    <xf numFmtId="0" fontId="162" fillId="9" borderId="7" xfId="0" applyFont="1" applyFill="1" applyBorder="1" applyAlignment="1">
      <alignment horizontal="center" vertical="center" textRotation="90"/>
    </xf>
    <xf numFmtId="0" fontId="162" fillId="9" borderId="4" xfId="0" applyFont="1" applyFill="1" applyBorder="1" applyAlignment="1">
      <alignment horizontal="center" vertical="center" textRotation="90"/>
    </xf>
    <xf numFmtId="0" fontId="162" fillId="9" borderId="8" xfId="0" applyFont="1" applyFill="1" applyBorder="1" applyAlignment="1">
      <alignment horizontal="center" vertical="center" textRotation="90"/>
    </xf>
    <xf numFmtId="0" fontId="162" fillId="9" borderId="9" xfId="0" applyFont="1" applyFill="1" applyBorder="1" applyAlignment="1">
      <alignment horizontal="center" vertical="center" textRotation="90"/>
    </xf>
    <xf numFmtId="0" fontId="104" fillId="3" borderId="0" xfId="0" applyFont="1" applyFill="1" applyBorder="1" applyAlignment="1">
      <alignment horizontal="center" vertical="top" textRotation="90"/>
    </xf>
    <xf numFmtId="0" fontId="199" fillId="3" borderId="0" xfId="0" applyFont="1" applyFill="1" applyBorder="1" applyAlignment="1">
      <alignment horizontal="right" vertical="top" textRotation="90"/>
    </xf>
    <xf numFmtId="0" fontId="199" fillId="3" borderId="5" xfId="0" applyFont="1" applyFill="1" applyBorder="1" applyAlignment="1">
      <alignment horizontal="right" vertical="top" textRotation="90"/>
    </xf>
    <xf numFmtId="0" fontId="198" fillId="21" borderId="25" xfId="0" applyFont="1" applyFill="1" applyBorder="1" applyAlignment="1">
      <alignment horizontal="center" vertical="center" textRotation="90"/>
    </xf>
    <xf numFmtId="0" fontId="198" fillId="21" borderId="26" xfId="0" applyFont="1" applyFill="1" applyBorder="1" applyAlignment="1">
      <alignment horizontal="center" vertical="center" textRotation="90"/>
    </xf>
    <xf numFmtId="0" fontId="198" fillId="21" borderId="24" xfId="0" applyFont="1" applyFill="1" applyBorder="1" applyAlignment="1">
      <alignment horizontal="center" vertical="center" textRotation="90"/>
    </xf>
    <xf numFmtId="0" fontId="198" fillId="5" borderId="5" xfId="0" applyFont="1" applyFill="1" applyBorder="1" applyAlignment="1">
      <alignment horizontal="right" vertical="center" textRotation="90"/>
    </xf>
    <xf numFmtId="0" fontId="198" fillId="5" borderId="9" xfId="0" applyFont="1" applyFill="1" applyBorder="1" applyAlignment="1">
      <alignment horizontal="right" vertical="center" textRotation="90"/>
    </xf>
    <xf numFmtId="0" fontId="164" fillId="3" borderId="0" xfId="0" applyFont="1" applyFill="1" applyBorder="1" applyAlignment="1">
      <alignment horizontal="center" vertical="center"/>
    </xf>
    <xf numFmtId="0" fontId="104" fillId="3" borderId="0" xfId="0" applyFont="1" applyFill="1" applyBorder="1" applyAlignment="1">
      <alignment horizontal="center" vertical="center" wrapText="1"/>
    </xf>
    <xf numFmtId="0" fontId="162" fillId="11" borderId="6" xfId="0" applyFont="1" applyFill="1" applyBorder="1" applyAlignment="1">
      <alignment horizontal="center" vertical="center"/>
    </xf>
    <xf numFmtId="0" fontId="162" fillId="11" borderId="12" xfId="0" applyFont="1" applyFill="1" applyBorder="1" applyAlignment="1">
      <alignment horizontal="center" vertical="center"/>
    </xf>
    <xf numFmtId="0" fontId="198" fillId="2" borderId="3" xfId="0" applyFont="1" applyFill="1" applyBorder="1" applyAlignment="1">
      <alignment horizontal="center" vertical="center" textRotation="90" wrapText="1"/>
    </xf>
    <xf numFmtId="0" fontId="198" fillId="2" borderId="4" xfId="0" applyFont="1" applyFill="1" applyBorder="1" applyAlignment="1">
      <alignment horizontal="center" vertical="center" textRotation="90" wrapText="1"/>
    </xf>
    <xf numFmtId="0" fontId="198" fillId="2" borderId="0" xfId="0" applyFont="1" applyFill="1" applyBorder="1" applyAlignment="1">
      <alignment horizontal="center" vertical="center" textRotation="90" wrapText="1"/>
    </xf>
    <xf numFmtId="0" fontId="198" fillId="2" borderId="5" xfId="0" applyFont="1" applyFill="1" applyBorder="1" applyAlignment="1">
      <alignment horizontal="center" vertical="center" textRotation="90" wrapText="1"/>
    </xf>
    <xf numFmtId="0" fontId="198" fillId="2" borderId="13" xfId="0" applyFont="1" applyFill="1" applyBorder="1" applyAlignment="1">
      <alignment horizontal="center" vertical="center" textRotation="90" wrapText="1"/>
    </xf>
    <xf numFmtId="0" fontId="198" fillId="2" borderId="9" xfId="0" applyFont="1" applyFill="1" applyBorder="1" applyAlignment="1">
      <alignment horizontal="center" vertical="center" textRotation="90" wrapText="1"/>
    </xf>
    <xf numFmtId="0" fontId="198" fillId="7" borderId="0" xfId="0" applyFont="1" applyFill="1" applyBorder="1" applyAlignment="1">
      <alignment horizontal="center" vertical="center"/>
    </xf>
    <xf numFmtId="0" fontId="61" fillId="9" borderId="0" xfId="0" applyFont="1" applyFill="1" applyBorder="1" applyAlignment="1">
      <alignment horizontal="center" vertical="top" textRotation="90"/>
    </xf>
    <xf numFmtId="0" fontId="61" fillId="2" borderId="13" xfId="0" applyFont="1" applyFill="1" applyBorder="1" applyAlignment="1">
      <alignment horizontal="right" vertical="top" wrapText="1"/>
    </xf>
    <xf numFmtId="0" fontId="193" fillId="7" borderId="6" xfId="0" applyFont="1" applyFill="1" applyBorder="1" applyAlignment="1">
      <alignment horizontal="center" vertical="center"/>
    </xf>
    <xf numFmtId="0" fontId="193" fillId="7" borderId="12" xfId="0" applyFont="1" applyFill="1" applyBorder="1" applyAlignment="1">
      <alignment horizontal="center" vertical="center"/>
    </xf>
    <xf numFmtId="0" fontId="162" fillId="54" borderId="3" xfId="0" applyFont="1" applyFill="1" applyBorder="1" applyAlignment="1">
      <alignment horizontal="center" vertical="center"/>
    </xf>
    <xf numFmtId="0" fontId="162" fillId="54" borderId="0" xfId="0" applyFont="1" applyFill="1" applyBorder="1" applyAlignment="1">
      <alignment horizontal="center" vertical="center"/>
    </xf>
    <xf numFmtId="0" fontId="162" fillId="8" borderId="3" xfId="0" applyFont="1" applyFill="1" applyBorder="1" applyAlignment="1">
      <alignment horizontal="left" vertical="center" textRotation="90"/>
    </xf>
    <xf numFmtId="0" fontId="162" fillId="8" borderId="0" xfId="0" applyFont="1" applyFill="1" applyBorder="1" applyAlignment="1">
      <alignment horizontal="left" vertical="center" textRotation="90"/>
    </xf>
    <xf numFmtId="0" fontId="162" fillId="11" borderId="22" xfId="0" applyFont="1" applyFill="1" applyBorder="1" applyAlignment="1">
      <alignment horizontal="center" vertical="center"/>
    </xf>
    <xf numFmtId="0" fontId="162" fillId="11" borderId="0" xfId="0" applyFont="1" applyFill="1" applyBorder="1" applyAlignment="1">
      <alignment horizontal="center" vertical="center"/>
    </xf>
    <xf numFmtId="0" fontId="272" fillId="0" borderId="0" xfId="206" applyNumberFormat="1" applyFont="1" applyFill="1" applyBorder="1" applyAlignment="1">
      <alignment horizontal="center" wrapText="1"/>
    </xf>
    <xf numFmtId="0" fontId="276" fillId="8" borderId="22" xfId="206" applyNumberFormat="1" applyFont="1" applyFill="1" applyBorder="1" applyAlignment="1">
      <alignment horizontal="center"/>
    </xf>
    <xf numFmtId="0" fontId="269" fillId="8" borderId="5" xfId="206" applyNumberFormat="1" applyFont="1" applyFill="1" applyBorder="1" applyAlignment="1">
      <alignment horizontal="center"/>
    </xf>
    <xf numFmtId="0" fontId="274" fillId="8" borderId="22" xfId="206" applyNumberFormat="1" applyFont="1" applyFill="1" applyBorder="1" applyAlignment="1">
      <alignment horizontal="center"/>
    </xf>
    <xf numFmtId="0" fontId="274" fillId="8" borderId="5" xfId="206" applyNumberFormat="1" applyFont="1" applyFill="1" applyBorder="1" applyAlignment="1">
      <alignment horizontal="center"/>
    </xf>
    <xf numFmtId="0" fontId="271" fillId="61" borderId="0" xfId="206" applyNumberFormat="1" applyFont="1" applyFill="1" applyBorder="1" applyAlignment="1">
      <alignment horizontal="center" textRotation="90"/>
    </xf>
    <xf numFmtId="0" fontId="269" fillId="61" borderId="0" xfId="206" applyNumberFormat="1" applyFont="1" applyFill="1" applyBorder="1" applyAlignment="1">
      <alignment horizontal="center" textRotation="90"/>
    </xf>
    <xf numFmtId="0" fontId="269" fillId="61" borderId="0" xfId="206" applyNumberFormat="1" applyFont="1" applyFill="1" applyAlignment="1">
      <alignment horizontal="center"/>
    </xf>
    <xf numFmtId="0" fontId="272" fillId="61" borderId="0" xfId="206" applyNumberFormat="1" applyFont="1" applyFill="1" applyBorder="1" applyAlignment="1">
      <alignment horizontal="center" vertical="center"/>
    </xf>
    <xf numFmtId="0" fontId="269" fillId="61" borderId="0" xfId="206" applyNumberFormat="1" applyFont="1" applyFill="1" applyBorder="1" applyAlignment="1">
      <alignment horizontal="center" vertical="center"/>
    </xf>
    <xf numFmtId="0" fontId="272" fillId="61" borderId="0" xfId="206" applyNumberFormat="1" applyFont="1" applyFill="1" applyBorder="1" applyAlignment="1">
      <alignment horizontal="right" vertical="center"/>
    </xf>
    <xf numFmtId="0" fontId="269" fillId="61" borderId="0" xfId="206" applyNumberFormat="1" applyFont="1" applyFill="1" applyBorder="1" applyAlignment="1">
      <alignment horizontal="right" vertical="center"/>
    </xf>
    <xf numFmtId="0" fontId="270" fillId="24" borderId="1" xfId="206" applyNumberFormat="1" applyFont="1" applyFill="1" applyBorder="1" applyAlignment="1">
      <alignment horizontal="center" vertical="center"/>
    </xf>
    <xf numFmtId="0" fontId="270" fillId="8" borderId="1" xfId="206" applyNumberFormat="1" applyFont="1" applyFill="1" applyBorder="1" applyAlignment="1">
      <alignment horizontal="center" vertical="center"/>
    </xf>
    <xf numFmtId="0" fontId="272" fillId="61" borderId="0" xfId="206" applyNumberFormat="1" applyFont="1" applyFill="1" applyAlignment="1">
      <alignment horizontal="center" wrapText="1"/>
    </xf>
    <xf numFmtId="0" fontId="272" fillId="61" borderId="0" xfId="206" applyNumberFormat="1" applyFont="1" applyFill="1" applyAlignment="1">
      <alignment horizontal="center"/>
    </xf>
    <xf numFmtId="0" fontId="275" fillId="8" borderId="8" xfId="206" applyNumberFormat="1" applyFont="1" applyFill="1" applyBorder="1" applyAlignment="1">
      <alignment horizontal="center"/>
    </xf>
    <xf numFmtId="0" fontId="269" fillId="8" borderId="9" xfId="206" applyNumberFormat="1" applyFont="1" applyFill="1" applyBorder="1" applyAlignment="1">
      <alignment horizontal="center"/>
    </xf>
    <xf numFmtId="0" fontId="275" fillId="8" borderId="22" xfId="206" applyNumberFormat="1" applyFont="1" applyFill="1" applyBorder="1" applyAlignment="1">
      <alignment horizontal="center"/>
    </xf>
    <xf numFmtId="0" fontId="272" fillId="0" borderId="0" xfId="206" applyNumberFormat="1" applyFont="1" applyFill="1" applyBorder="1" applyAlignment="1">
      <alignment horizontal="right" vertical="center" wrapText="1"/>
    </xf>
    <xf numFmtId="0" fontId="276" fillId="3" borderId="22" xfId="206" applyNumberFormat="1" applyFont="1" applyFill="1" applyBorder="1" applyAlignment="1">
      <alignment horizontal="center"/>
    </xf>
    <xf numFmtId="0" fontId="269" fillId="3" borderId="5" xfId="206" applyNumberFormat="1" applyFont="1" applyFill="1" applyBorder="1" applyAlignment="1">
      <alignment horizontal="center"/>
    </xf>
    <xf numFmtId="0" fontId="276" fillId="21" borderId="22" xfId="206" applyNumberFormat="1" applyFont="1" applyFill="1" applyBorder="1" applyAlignment="1">
      <alignment horizontal="center"/>
    </xf>
    <xf numFmtId="0" fontId="269" fillId="21" borderId="5" xfId="206" applyNumberFormat="1" applyFont="1" applyFill="1" applyBorder="1" applyAlignment="1">
      <alignment horizontal="center"/>
    </xf>
    <xf numFmtId="0" fontId="275" fillId="3" borderId="8" xfId="206" applyNumberFormat="1" applyFont="1" applyFill="1" applyBorder="1" applyAlignment="1">
      <alignment horizontal="center"/>
    </xf>
    <xf numFmtId="0" fontId="269" fillId="3" borderId="9" xfId="206" applyNumberFormat="1" applyFont="1" applyFill="1" applyBorder="1" applyAlignment="1">
      <alignment horizontal="center"/>
    </xf>
    <xf numFmtId="0" fontId="275" fillId="21" borderId="8" xfId="206" applyNumberFormat="1" applyFont="1" applyFill="1" applyBorder="1" applyAlignment="1">
      <alignment horizontal="center"/>
    </xf>
    <xf numFmtId="0" fontId="269" fillId="21" borderId="9" xfId="206" applyNumberFormat="1" applyFont="1" applyFill="1" applyBorder="1" applyAlignment="1">
      <alignment horizontal="center"/>
    </xf>
    <xf numFmtId="0" fontId="274" fillId="3" borderId="22" xfId="206" applyNumberFormat="1" applyFont="1" applyFill="1" applyBorder="1" applyAlignment="1">
      <alignment horizontal="center"/>
    </xf>
    <xf numFmtId="0" fontId="274" fillId="3" borderId="5" xfId="206" applyNumberFormat="1" applyFont="1" applyFill="1" applyBorder="1" applyAlignment="1">
      <alignment horizontal="center"/>
    </xf>
    <xf numFmtId="0" fontId="274" fillId="21" borderId="22" xfId="206" applyNumberFormat="1" applyFont="1" applyFill="1" applyBorder="1" applyAlignment="1">
      <alignment horizontal="center"/>
    </xf>
    <xf numFmtId="0" fontId="274" fillId="21" borderId="5" xfId="206" applyNumberFormat="1" applyFont="1" applyFill="1" applyBorder="1" applyAlignment="1">
      <alignment horizontal="center"/>
    </xf>
    <xf numFmtId="0" fontId="274" fillId="3" borderId="0" xfId="206" applyNumberFormat="1" applyFont="1" applyFill="1" applyBorder="1" applyAlignment="1">
      <alignment horizontal="center"/>
    </xf>
    <xf numFmtId="0" fontId="272" fillId="61" borderId="0" xfId="206" applyNumberFormat="1" applyFont="1" applyFill="1" applyBorder="1" applyAlignment="1">
      <alignment horizontal="center" wrapText="1"/>
    </xf>
    <xf numFmtId="0" fontId="269" fillId="3" borderId="0" xfId="206" applyNumberFormat="1" applyFont="1" applyFill="1" applyBorder="1" applyAlignment="1">
      <alignment horizontal="center"/>
    </xf>
    <xf numFmtId="0" fontId="269" fillId="3" borderId="13" xfId="206" applyNumberFormat="1" applyFont="1" applyFill="1" applyBorder="1" applyAlignment="1">
      <alignment horizontal="center"/>
    </xf>
    <xf numFmtId="0" fontId="272" fillId="61" borderId="5" xfId="206" applyNumberFormat="1" applyFont="1" applyFill="1" applyBorder="1" applyAlignment="1">
      <alignment horizontal="right" vertical="center" wrapText="1"/>
    </xf>
    <xf numFmtId="0" fontId="272" fillId="0" borderId="22" xfId="206" applyNumberFormat="1" applyFont="1" applyFill="1" applyBorder="1" applyAlignment="1">
      <alignment horizontal="right" vertical="center" wrapText="1"/>
    </xf>
    <xf numFmtId="0" fontId="269" fillId="21" borderId="0" xfId="206" applyNumberFormat="1" applyFont="1" applyFill="1" applyBorder="1" applyAlignment="1">
      <alignment horizontal="center"/>
    </xf>
    <xf numFmtId="0" fontId="274" fillId="21" borderId="0" xfId="206" applyNumberFormat="1" applyFont="1" applyFill="1" applyBorder="1" applyAlignment="1">
      <alignment horizontal="center"/>
    </xf>
    <xf numFmtId="0" fontId="269" fillId="21" borderId="13" xfId="206" applyNumberFormat="1" applyFont="1" applyFill="1" applyBorder="1" applyAlignment="1">
      <alignment horizontal="center"/>
    </xf>
    <xf numFmtId="0" fontId="277" fillId="3" borderId="22" xfId="206" applyNumberFormat="1" applyFont="1" applyFill="1" applyBorder="1" applyAlignment="1">
      <alignment horizontal="center"/>
    </xf>
    <xf numFmtId="0" fontId="278" fillId="3" borderId="5" xfId="206" applyNumberFormat="1" applyFont="1" applyFill="1" applyBorder="1" applyAlignment="1">
      <alignment horizontal="center"/>
    </xf>
    <xf numFmtId="0" fontId="272" fillId="61" borderId="0" xfId="206" applyNumberFormat="1" applyFont="1" applyFill="1" applyBorder="1" applyAlignment="1">
      <alignment horizontal="right" vertical="center" wrapText="1"/>
    </xf>
    <xf numFmtId="0" fontId="188" fillId="4" borderId="7" xfId="205" applyFont="1" applyFill="1" applyBorder="1" applyAlignment="1">
      <alignment horizontal="center" vertical="center" wrapText="1"/>
    </xf>
    <xf numFmtId="0" fontId="188" fillId="4" borderId="4" xfId="205" applyFont="1" applyFill="1" applyBorder="1" applyAlignment="1">
      <alignment horizontal="center" vertical="center" wrapText="1"/>
    </xf>
    <xf numFmtId="0" fontId="188" fillId="4" borderId="8" xfId="205" applyFont="1" applyFill="1" applyBorder="1" applyAlignment="1">
      <alignment horizontal="center" vertical="center" wrapText="1"/>
    </xf>
    <xf numFmtId="0" fontId="188" fillId="4" borderId="9" xfId="205" applyFont="1" applyFill="1" applyBorder="1" applyAlignment="1">
      <alignment horizontal="center" vertical="center" wrapText="1"/>
    </xf>
    <xf numFmtId="0" fontId="198" fillId="2" borderId="3" xfId="205" applyFont="1" applyFill="1" applyBorder="1" applyAlignment="1">
      <alignment horizontal="center" vertical="center" textRotation="90" wrapText="1"/>
    </xf>
    <xf numFmtId="0" fontId="198" fillId="2" borderId="4" xfId="205" applyFont="1" applyFill="1" applyBorder="1" applyAlignment="1">
      <alignment horizontal="center" vertical="center" textRotation="90" wrapText="1"/>
    </xf>
    <xf numFmtId="0" fontId="198" fillId="2" borderId="0" xfId="205" applyFont="1" applyFill="1" applyBorder="1" applyAlignment="1">
      <alignment horizontal="center" vertical="center" textRotation="90" wrapText="1"/>
    </xf>
    <xf numFmtId="0" fontId="198" fillId="2" borderId="5" xfId="205" applyFont="1" applyFill="1" applyBorder="1" applyAlignment="1">
      <alignment horizontal="center" vertical="center" textRotation="90" wrapText="1"/>
    </xf>
    <xf numFmtId="0" fontId="8" fillId="0" borderId="0" xfId="205" applyFont="1" applyFill="1" applyBorder="1" applyAlignment="1">
      <alignment horizontal="right" vertical="top" textRotation="90"/>
    </xf>
    <xf numFmtId="0" fontId="63" fillId="10" borderId="7" xfId="205" applyFont="1" applyFill="1" applyBorder="1" applyAlignment="1">
      <alignment horizontal="center" vertical="center"/>
    </xf>
    <xf numFmtId="0" fontId="63" fillId="10" borderId="3" xfId="205" applyFont="1" applyFill="1" applyBorder="1" applyAlignment="1">
      <alignment horizontal="center" vertical="center"/>
    </xf>
    <xf numFmtId="0" fontId="198" fillId="7" borderId="27" xfId="205" applyFont="1" applyFill="1" applyBorder="1" applyAlignment="1">
      <alignment horizontal="center" vertical="center"/>
    </xf>
    <xf numFmtId="0" fontId="61" fillId="9" borderId="27" xfId="205" applyFont="1" applyFill="1" applyBorder="1" applyAlignment="1">
      <alignment horizontal="center"/>
    </xf>
    <xf numFmtId="0" fontId="162" fillId="7" borderId="75" xfId="205" applyFont="1" applyFill="1" applyBorder="1" applyAlignment="1">
      <alignment horizontal="center" vertical="center"/>
    </xf>
    <xf numFmtId="0" fontId="162" fillId="7" borderId="76" xfId="205" applyFont="1" applyFill="1" applyBorder="1" applyAlignment="1">
      <alignment horizontal="center" vertical="center"/>
    </xf>
    <xf numFmtId="0" fontId="162" fillId="7" borderId="77" xfId="205" applyFont="1" applyFill="1" applyBorder="1" applyAlignment="1">
      <alignment horizontal="center" vertical="center"/>
    </xf>
    <xf numFmtId="0" fontId="162" fillId="24" borderId="0" xfId="205" applyFont="1" applyFill="1" applyBorder="1" applyAlignment="1">
      <alignment horizontal="center" vertical="center"/>
    </xf>
    <xf numFmtId="0" fontId="162" fillId="22" borderId="0" xfId="205" applyFont="1" applyFill="1" applyBorder="1" applyAlignment="1">
      <alignment horizontal="center" vertical="center"/>
    </xf>
    <xf numFmtId="0" fontId="61" fillId="9" borderId="29" xfId="205" applyFont="1" applyFill="1" applyBorder="1" applyAlignment="1">
      <alignment horizontal="center" vertical="top" textRotation="90"/>
    </xf>
    <xf numFmtId="0" fontId="61" fillId="9" borderId="3" xfId="205" applyFont="1" applyFill="1" applyBorder="1" applyAlignment="1">
      <alignment horizontal="center" vertical="center" textRotation="90"/>
    </xf>
    <xf numFmtId="0" fontId="61" fillId="9" borderId="0" xfId="205" applyFont="1" applyFill="1" applyBorder="1" applyAlignment="1">
      <alignment horizontal="center" vertical="center" textRotation="90"/>
    </xf>
    <xf numFmtId="0" fontId="61" fillId="2" borderId="22" xfId="205" applyFont="1" applyFill="1" applyBorder="1" applyAlignment="1">
      <alignment horizontal="right" vertical="top" wrapText="1"/>
    </xf>
    <xf numFmtId="0" fontId="61" fillId="2" borderId="0" xfId="205" applyFont="1" applyFill="1" applyBorder="1" applyAlignment="1">
      <alignment horizontal="right" vertical="top" wrapText="1"/>
    </xf>
    <xf numFmtId="0" fontId="162" fillId="8" borderId="7" xfId="205" applyFont="1" applyFill="1" applyBorder="1" applyAlignment="1">
      <alignment horizontal="center" vertical="center"/>
    </xf>
    <xf numFmtId="0" fontId="162" fillId="8" borderId="4" xfId="205" applyFont="1" applyFill="1" applyBorder="1" applyAlignment="1">
      <alignment horizontal="center" vertical="center"/>
    </xf>
    <xf numFmtId="0" fontId="162" fillId="8" borderId="8" xfId="205" applyFont="1" applyFill="1" applyBorder="1" applyAlignment="1">
      <alignment horizontal="center" vertical="center"/>
    </xf>
    <xf numFmtId="0" fontId="162" fillId="8" borderId="9" xfId="205" applyFont="1" applyFill="1" applyBorder="1" applyAlignment="1">
      <alignment horizontal="center" vertical="center"/>
    </xf>
    <xf numFmtId="0" fontId="162" fillId="11" borderId="22" xfId="205" applyFont="1" applyFill="1" applyBorder="1" applyAlignment="1">
      <alignment horizontal="center" vertical="center"/>
    </xf>
    <xf numFmtId="0" fontId="162" fillId="11" borderId="0" xfId="205" applyFont="1" applyFill="1" applyBorder="1" applyAlignment="1">
      <alignment horizontal="center" vertical="center"/>
    </xf>
    <xf numFmtId="0" fontId="162" fillId="8" borderId="5" xfId="205" applyFont="1" applyFill="1" applyBorder="1" applyAlignment="1">
      <alignment horizontal="left" vertical="center" textRotation="90"/>
    </xf>
    <xf numFmtId="0" fontId="162" fillId="8" borderId="22" xfId="205" applyFont="1" applyFill="1" applyBorder="1" applyAlignment="1">
      <alignment horizontal="center" vertical="center"/>
    </xf>
    <xf numFmtId="0" fontId="162" fillId="8" borderId="5" xfId="205" applyFont="1" applyFill="1" applyBorder="1" applyAlignment="1">
      <alignment horizontal="center" vertical="center"/>
    </xf>
    <xf numFmtId="0" fontId="11" fillId="5" borderId="27" xfId="205" applyFont="1" applyFill="1" applyBorder="1" applyAlignment="1">
      <alignment horizontal="center" vertical="top"/>
    </xf>
    <xf numFmtId="0" fontId="162" fillId="11" borderId="10" xfId="205" applyFont="1" applyFill="1" applyBorder="1" applyAlignment="1">
      <alignment horizontal="center" vertical="center"/>
    </xf>
    <xf numFmtId="0" fontId="162" fillId="11" borderId="2" xfId="205" applyFont="1" applyFill="1" applyBorder="1" applyAlignment="1">
      <alignment horizontal="center" vertical="center"/>
    </xf>
    <xf numFmtId="0" fontId="162" fillId="11" borderId="7" xfId="205" applyFont="1" applyFill="1" applyBorder="1" applyAlignment="1">
      <alignment horizontal="center" vertical="center"/>
    </xf>
    <xf numFmtId="0" fontId="162" fillId="11" borderId="8" xfId="205" applyFont="1" applyFill="1" applyBorder="1" applyAlignment="1">
      <alignment horizontal="center" vertical="center"/>
    </xf>
    <xf numFmtId="0" fontId="101" fillId="26" borderId="14" xfId="205" applyFont="1" applyFill="1" applyBorder="1" applyAlignment="1">
      <alignment horizontal="left" vertical="top" wrapText="1"/>
    </xf>
    <xf numFmtId="0" fontId="101" fillId="26" borderId="27" xfId="205" applyFont="1" applyFill="1" applyBorder="1" applyAlignment="1">
      <alignment horizontal="left" vertical="top"/>
    </xf>
    <xf numFmtId="0" fontId="54" fillId="3" borderId="5" xfId="205" applyFont="1" applyFill="1" applyBorder="1" applyAlignment="1">
      <alignment horizontal="center" vertical="top" wrapText="1"/>
    </xf>
    <xf numFmtId="0" fontId="168" fillId="26" borderId="0" xfId="205" applyFont="1" applyFill="1" applyBorder="1" applyAlignment="1">
      <alignment horizontal="center"/>
    </xf>
    <xf numFmtId="0" fontId="168" fillId="26" borderId="16" xfId="205" applyFont="1" applyFill="1" applyBorder="1" applyAlignment="1">
      <alignment horizontal="center"/>
    </xf>
    <xf numFmtId="0" fontId="172" fillId="26" borderId="82" xfId="205" applyFont="1" applyFill="1" applyBorder="1" applyAlignment="1">
      <alignment horizontal="center" vertical="center"/>
    </xf>
    <xf numFmtId="0" fontId="172" fillId="26" borderId="83" xfId="205" applyFont="1" applyFill="1" applyBorder="1" applyAlignment="1">
      <alignment horizontal="center" vertical="center"/>
    </xf>
    <xf numFmtId="0" fontId="173" fillId="5" borderId="30" xfId="205" applyFont="1" applyFill="1" applyBorder="1" applyAlignment="1">
      <alignment horizontal="right" vertical="center" textRotation="90"/>
    </xf>
    <xf numFmtId="0" fontId="198" fillId="21" borderId="25" xfId="205" applyFont="1" applyFill="1" applyBorder="1" applyAlignment="1">
      <alignment horizontal="center" vertical="center" textRotation="90"/>
    </xf>
    <xf numFmtId="0" fontId="198" fillId="21" borderId="26" xfId="205" applyFont="1" applyFill="1" applyBorder="1" applyAlignment="1">
      <alignment horizontal="center" vertical="center" textRotation="90"/>
    </xf>
    <xf numFmtId="0" fontId="198" fillId="21" borderId="24" xfId="205" applyFont="1" applyFill="1" applyBorder="1" applyAlignment="1">
      <alignment horizontal="center" vertical="center" textRotation="90"/>
    </xf>
    <xf numFmtId="0" fontId="162" fillId="9" borderId="86" xfId="205" applyFont="1" applyFill="1" applyBorder="1" applyAlignment="1">
      <alignment horizontal="center" vertical="center"/>
    </xf>
    <xf numFmtId="0" fontId="162" fillId="9" borderId="87" xfId="205" applyFont="1" applyFill="1" applyBorder="1" applyAlignment="1">
      <alignment horizontal="center" vertical="center"/>
    </xf>
    <xf numFmtId="0" fontId="162" fillId="9" borderId="88" xfId="205" applyFont="1" applyFill="1" applyBorder="1" applyAlignment="1">
      <alignment horizontal="center" vertical="center"/>
    </xf>
    <xf numFmtId="0" fontId="162" fillId="9" borderId="89" xfId="205" applyFont="1" applyFill="1" applyBorder="1" applyAlignment="1">
      <alignment horizontal="center" vertical="center"/>
    </xf>
    <xf numFmtId="0" fontId="101" fillId="11" borderId="29" xfId="205" applyFont="1" applyFill="1" applyBorder="1" applyAlignment="1">
      <alignment horizontal="right" textRotation="90"/>
    </xf>
    <xf numFmtId="0" fontId="178" fillId="26" borderId="82" xfId="205" applyFont="1" applyFill="1" applyBorder="1" applyAlignment="1">
      <alignment horizontal="center" vertical="center"/>
    </xf>
    <xf numFmtId="0" fontId="178" fillId="26" borderId="83" xfId="205" applyFont="1" applyFill="1" applyBorder="1" applyAlignment="1">
      <alignment horizontal="center" vertical="center"/>
    </xf>
    <xf numFmtId="0" fontId="101" fillId="5" borderId="19" xfId="205" applyFont="1" applyFill="1" applyBorder="1" applyAlignment="1">
      <alignment horizontal="right" vertical="center" wrapText="1"/>
    </xf>
    <xf numFmtId="0" fontId="101" fillId="5" borderId="13" xfId="205" applyFont="1" applyFill="1" applyBorder="1" applyAlignment="1">
      <alignment horizontal="right" vertical="center" wrapText="1"/>
    </xf>
    <xf numFmtId="0" fontId="164" fillId="3" borderId="139" xfId="205" applyFont="1" applyFill="1" applyBorder="1" applyAlignment="1">
      <alignment horizontal="center" vertical="center"/>
    </xf>
    <xf numFmtId="0" fontId="164" fillId="3" borderId="12" xfId="205" applyFont="1" applyFill="1" applyBorder="1" applyAlignment="1">
      <alignment horizontal="center" vertical="center"/>
    </xf>
    <xf numFmtId="0" fontId="183" fillId="26" borderId="23" xfId="205" applyFont="1" applyFill="1" applyBorder="1" applyAlignment="1">
      <alignment horizontal="center" vertical="center"/>
    </xf>
    <xf numFmtId="0" fontId="183" fillId="26" borderId="4" xfId="205" applyFont="1" applyFill="1" applyBorder="1" applyAlignment="1">
      <alignment horizontal="center" vertical="center"/>
    </xf>
    <xf numFmtId="0" fontId="183" fillId="26" borderId="15" xfId="205" applyFont="1" applyFill="1" applyBorder="1" applyAlignment="1">
      <alignment horizontal="center" vertical="center"/>
    </xf>
    <xf numFmtId="0" fontId="183" fillId="26" borderId="18" xfId="205" applyFont="1" applyFill="1" applyBorder="1" applyAlignment="1">
      <alignment horizontal="center" vertical="center"/>
    </xf>
    <xf numFmtId="0" fontId="101" fillId="26" borderId="11" xfId="205" applyFont="1" applyFill="1" applyBorder="1" applyAlignment="1">
      <alignment horizontal="left" textRotation="90" wrapText="1"/>
    </xf>
    <xf numFmtId="0" fontId="101" fillId="26" borderId="138" xfId="205" applyFont="1" applyFill="1" applyBorder="1" applyAlignment="1">
      <alignment horizontal="left" textRotation="90" wrapText="1"/>
    </xf>
    <xf numFmtId="0" fontId="184" fillId="26" borderId="78" xfId="205" applyFont="1" applyFill="1" applyBorder="1" applyAlignment="1">
      <alignment horizontal="center" vertical="center"/>
    </xf>
    <xf numFmtId="0" fontId="184" fillId="26" borderId="79" xfId="205" applyFont="1" applyFill="1" applyBorder="1" applyAlignment="1">
      <alignment horizontal="center" vertical="center"/>
    </xf>
    <xf numFmtId="0" fontId="184" fillId="26" borderId="17" xfId="205" applyFont="1" applyFill="1" applyBorder="1" applyAlignment="1">
      <alignment horizontal="center" vertical="center"/>
    </xf>
    <xf numFmtId="0" fontId="184" fillId="26" borderId="18" xfId="205" applyFont="1" applyFill="1" applyBorder="1" applyAlignment="1">
      <alignment horizontal="center" vertical="center"/>
    </xf>
    <xf numFmtId="0" fontId="185" fillId="26" borderId="78" xfId="205" applyFont="1" applyFill="1" applyBorder="1" applyAlignment="1">
      <alignment horizontal="center" vertical="center"/>
    </xf>
    <xf numFmtId="0" fontId="185" fillId="26" borderId="79" xfId="205" applyFont="1" applyFill="1" applyBorder="1" applyAlignment="1">
      <alignment horizontal="center" vertical="center"/>
    </xf>
    <xf numFmtId="0" fontId="185" fillId="26" borderId="17" xfId="205" applyFont="1" applyFill="1" applyBorder="1" applyAlignment="1">
      <alignment horizontal="center" vertical="center"/>
    </xf>
    <xf numFmtId="0" fontId="185" fillId="26" borderId="18" xfId="205" applyFont="1" applyFill="1" applyBorder="1" applyAlignment="1">
      <alignment horizontal="center" vertical="center"/>
    </xf>
    <xf numFmtId="0" fontId="104" fillId="2" borderId="82" xfId="205" applyFont="1" applyFill="1" applyBorder="1" applyAlignment="1">
      <alignment horizontal="center" vertical="top" textRotation="90"/>
    </xf>
    <xf numFmtId="0" fontId="104" fillId="2" borderId="83" xfId="205" applyFont="1" applyFill="1" applyBorder="1" applyAlignment="1">
      <alignment horizontal="center" vertical="top" textRotation="90"/>
    </xf>
    <xf numFmtId="0" fontId="101" fillId="3" borderId="0" xfId="205" applyFont="1" applyFill="1" applyBorder="1" applyAlignment="1">
      <alignment horizontal="left"/>
    </xf>
    <xf numFmtId="0" fontId="270" fillId="0" borderId="0" xfId="206" applyNumberFormat="1" applyFont="1" applyFill="1" applyBorder="1" applyAlignment="1">
      <alignment horizontal="center" vertical="center"/>
    </xf>
    <xf numFmtId="0" fontId="270" fillId="62" borderId="7" xfId="206" applyNumberFormat="1" applyFont="1" applyFill="1" applyBorder="1" applyAlignment="1">
      <alignment horizontal="center" vertical="center"/>
    </xf>
    <xf numFmtId="0" fontId="270" fillId="62" borderId="4" xfId="206" applyNumberFormat="1" applyFont="1" applyFill="1" applyBorder="1" applyAlignment="1">
      <alignment horizontal="center" vertical="center"/>
    </xf>
    <xf numFmtId="0" fontId="270" fillId="62" borderId="22" xfId="206" applyNumberFormat="1" applyFont="1" applyFill="1" applyBorder="1" applyAlignment="1">
      <alignment horizontal="center" vertical="center"/>
    </xf>
    <xf numFmtId="0" fontId="270" fillId="62" borderId="5" xfId="206" applyNumberFormat="1" applyFont="1" applyFill="1" applyBorder="1" applyAlignment="1">
      <alignment horizontal="center" vertical="center"/>
    </xf>
    <xf numFmtId="0" fontId="270" fillId="62" borderId="8" xfId="206" applyNumberFormat="1" applyFont="1" applyFill="1" applyBorder="1" applyAlignment="1">
      <alignment horizontal="center" vertical="center"/>
    </xf>
    <xf numFmtId="0" fontId="270" fillId="62" borderId="9" xfId="206" applyNumberFormat="1" applyFont="1" applyFill="1" applyBorder="1" applyAlignment="1">
      <alignment horizontal="center" vertical="center"/>
    </xf>
    <xf numFmtId="0" fontId="270" fillId="21" borderId="7" xfId="206" applyNumberFormat="1" applyFont="1" applyFill="1" applyBorder="1" applyAlignment="1">
      <alignment horizontal="center" vertical="center"/>
    </xf>
    <xf numFmtId="0" fontId="270" fillId="21" borderId="3" xfId="206" applyNumberFormat="1" applyFont="1" applyFill="1" applyBorder="1" applyAlignment="1">
      <alignment horizontal="center" vertical="center"/>
    </xf>
    <xf numFmtId="0" fontId="270" fillId="21" borderId="22" xfId="206" applyNumberFormat="1" applyFont="1" applyFill="1" applyBorder="1" applyAlignment="1">
      <alignment horizontal="center" vertical="center"/>
    </xf>
    <xf numFmtId="0" fontId="270" fillId="21" borderId="0" xfId="206" applyNumberFormat="1" applyFont="1" applyFill="1" applyBorder="1" applyAlignment="1">
      <alignment horizontal="center" vertical="center"/>
    </xf>
    <xf numFmtId="0" fontId="270" fillId="21" borderId="8" xfId="206" applyNumberFormat="1" applyFont="1" applyFill="1" applyBorder="1" applyAlignment="1">
      <alignment horizontal="center" vertical="center"/>
    </xf>
    <xf numFmtId="0" fontId="270" fillId="21" borderId="13" xfId="206" applyNumberFormat="1" applyFont="1" applyFill="1" applyBorder="1" applyAlignment="1">
      <alignment horizontal="center" vertical="center"/>
    </xf>
    <xf numFmtId="0" fontId="270" fillId="5" borderId="7" xfId="206" applyNumberFormat="1" applyFont="1" applyFill="1" applyBorder="1" applyAlignment="1">
      <alignment horizontal="center" vertical="center"/>
    </xf>
    <xf numFmtId="0" fontId="270" fillId="5" borderId="4" xfId="206" applyNumberFormat="1" applyFont="1" applyFill="1" applyBorder="1" applyAlignment="1">
      <alignment horizontal="center" vertical="center"/>
    </xf>
    <xf numFmtId="0" fontId="270" fillId="5" borderId="22" xfId="206" applyNumberFormat="1" applyFont="1" applyFill="1" applyBorder="1" applyAlignment="1">
      <alignment horizontal="center" vertical="center"/>
    </xf>
    <xf numFmtId="0" fontId="270" fillId="5" borderId="5" xfId="206" applyNumberFormat="1" applyFont="1" applyFill="1" applyBorder="1" applyAlignment="1">
      <alignment horizontal="center" vertical="center"/>
    </xf>
    <xf numFmtId="0" fontId="270" fillId="5" borderId="8" xfId="206" applyNumberFormat="1" applyFont="1" applyFill="1" applyBorder="1" applyAlignment="1">
      <alignment horizontal="center" vertical="center"/>
    </xf>
    <xf numFmtId="0" fontId="270" fillId="5" borderId="9" xfId="206" applyNumberFormat="1" applyFont="1" applyFill="1" applyBorder="1" applyAlignment="1">
      <alignment horizontal="center" vertical="center"/>
    </xf>
    <xf numFmtId="0" fontId="270" fillId="8" borderId="7" xfId="206" applyNumberFormat="1" applyFont="1" applyFill="1" applyBorder="1" applyAlignment="1">
      <alignment horizontal="center" vertical="center"/>
    </xf>
    <xf numFmtId="0" fontId="270" fillId="8" borderId="4" xfId="206" applyNumberFormat="1" applyFont="1" applyFill="1" applyBorder="1" applyAlignment="1">
      <alignment horizontal="center" vertical="center"/>
    </xf>
    <xf numFmtId="0" fontId="270" fillId="8" borderId="22" xfId="206" applyNumberFormat="1" applyFont="1" applyFill="1" applyBorder="1" applyAlignment="1">
      <alignment horizontal="center" vertical="center"/>
    </xf>
    <xf numFmtId="0" fontId="270" fillId="8" borderId="5" xfId="206" applyNumberFormat="1" applyFont="1" applyFill="1" applyBorder="1" applyAlignment="1">
      <alignment horizontal="center" vertical="center"/>
    </xf>
    <xf numFmtId="0" fontId="270" fillId="8" borderId="8" xfId="206" applyNumberFormat="1" applyFont="1" applyFill="1" applyBorder="1" applyAlignment="1">
      <alignment horizontal="center" vertical="center"/>
    </xf>
    <xf numFmtId="0" fontId="270" fillId="8" borderId="9" xfId="206" applyNumberFormat="1" applyFont="1" applyFill="1" applyBorder="1" applyAlignment="1">
      <alignment horizontal="center" vertical="center"/>
    </xf>
    <xf numFmtId="0" fontId="276" fillId="62" borderId="22" xfId="206" applyNumberFormat="1" applyFont="1" applyFill="1" applyBorder="1" applyAlignment="1">
      <alignment horizontal="center"/>
    </xf>
    <xf numFmtId="0" fontId="269" fillId="62" borderId="5" xfId="206" applyNumberFormat="1" applyFont="1" applyFill="1" applyBorder="1" applyAlignment="1">
      <alignment horizontal="center"/>
    </xf>
    <xf numFmtId="0" fontId="274" fillId="62" borderId="22" xfId="206" applyNumberFormat="1" applyFont="1" applyFill="1" applyBorder="1" applyAlignment="1">
      <alignment horizontal="center"/>
    </xf>
    <xf numFmtId="0" fontId="274" fillId="62" borderId="5" xfId="206" applyNumberFormat="1" applyFont="1" applyFill="1" applyBorder="1" applyAlignment="1">
      <alignment horizontal="center"/>
    </xf>
    <xf numFmtId="0" fontId="275" fillId="62" borderId="8" xfId="206" applyNumberFormat="1" applyFont="1" applyFill="1" applyBorder="1" applyAlignment="1">
      <alignment horizontal="center"/>
    </xf>
    <xf numFmtId="0" fontId="269" fillId="62" borderId="9" xfId="206" applyNumberFormat="1" applyFont="1" applyFill="1" applyBorder="1" applyAlignment="1">
      <alignment horizontal="center"/>
    </xf>
    <xf numFmtId="0" fontId="275" fillId="62" borderId="22" xfId="206" applyNumberFormat="1" applyFont="1" applyFill="1" applyBorder="1" applyAlignment="1">
      <alignment horizontal="center"/>
    </xf>
    <xf numFmtId="0" fontId="269" fillId="8" borderId="0" xfId="206" applyNumberFormat="1" applyFont="1" applyFill="1" applyBorder="1" applyAlignment="1">
      <alignment horizontal="center"/>
    </xf>
    <xf numFmtId="0" fontId="269" fillId="8" borderId="13" xfId="206" applyNumberFormat="1" applyFont="1" applyFill="1" applyBorder="1" applyAlignment="1">
      <alignment horizontal="center"/>
    </xf>
    <xf numFmtId="0" fontId="274" fillId="8" borderId="0" xfId="206" applyNumberFormat="1" applyFont="1" applyFill="1" applyBorder="1" applyAlignment="1">
      <alignment horizontal="center"/>
    </xf>
    <xf numFmtId="0" fontId="277" fillId="21" borderId="22" xfId="206" applyNumberFormat="1" applyFont="1" applyFill="1" applyBorder="1" applyAlignment="1">
      <alignment horizontal="center"/>
    </xf>
    <xf numFmtId="0" fontId="278" fillId="21" borderId="5" xfId="206" applyNumberFormat="1" applyFont="1" applyFill="1" applyBorder="1" applyAlignment="1">
      <alignment horizontal="center"/>
    </xf>
    <xf numFmtId="0" fontId="277" fillId="8" borderId="22" xfId="206" applyNumberFormat="1" applyFont="1" applyFill="1" applyBorder="1" applyAlignment="1">
      <alignment horizontal="center"/>
    </xf>
    <xf numFmtId="0" fontId="278" fillId="8" borderId="5" xfId="206" applyNumberFormat="1" applyFont="1" applyFill="1" applyBorder="1" applyAlignment="1">
      <alignment horizontal="center"/>
    </xf>
    <xf numFmtId="0" fontId="276" fillId="5" borderId="22" xfId="206" applyNumberFormat="1" applyFont="1" applyFill="1" applyBorder="1" applyAlignment="1">
      <alignment horizontal="center"/>
    </xf>
    <xf numFmtId="0" fontId="269" fillId="5" borderId="5" xfId="206" applyNumberFormat="1" applyFont="1" applyFill="1" applyBorder="1" applyAlignment="1">
      <alignment horizontal="center"/>
    </xf>
    <xf numFmtId="0" fontId="277" fillId="5" borderId="22" xfId="206" applyNumberFormat="1" applyFont="1" applyFill="1" applyBorder="1" applyAlignment="1">
      <alignment horizontal="center"/>
    </xf>
    <xf numFmtId="0" fontId="278" fillId="5" borderId="5" xfId="206" applyNumberFormat="1" applyFont="1" applyFill="1" applyBorder="1" applyAlignment="1">
      <alignment horizontal="center"/>
    </xf>
    <xf numFmtId="0" fontId="274" fillId="5" borderId="22" xfId="206" applyNumberFormat="1" applyFont="1" applyFill="1" applyBorder="1" applyAlignment="1">
      <alignment horizontal="center"/>
    </xf>
    <xf numFmtId="0" fontId="274" fillId="5" borderId="5" xfId="206" applyNumberFormat="1" applyFont="1" applyFill="1" applyBorder="1" applyAlignment="1">
      <alignment horizontal="center"/>
    </xf>
    <xf numFmtId="0" fontId="275" fillId="5" borderId="8" xfId="206" applyNumberFormat="1" applyFont="1" applyFill="1" applyBorder="1" applyAlignment="1">
      <alignment horizontal="center"/>
    </xf>
    <xf numFmtId="0" fontId="269" fillId="5" borderId="9" xfId="206" applyNumberFormat="1" applyFont="1" applyFill="1" applyBorder="1" applyAlignment="1">
      <alignment horizontal="center"/>
    </xf>
    <xf numFmtId="0" fontId="0" fillId="0" borderId="0" xfId="205" applyFont="1" applyAlignment="1">
      <alignment horizontal="center"/>
    </xf>
    <xf numFmtId="0" fontId="264" fillId="0" borderId="0" xfId="205" applyAlignment="1">
      <alignment horizontal="center"/>
    </xf>
    <xf numFmtId="0" fontId="0" fillId="0" borderId="140" xfId="205" applyFont="1" applyBorder="1" applyAlignment="1">
      <alignment horizontal="center"/>
    </xf>
    <xf numFmtId="0" fontId="264" fillId="0" borderId="0" xfId="205" applyBorder="1" applyAlignment="1">
      <alignment horizontal="center"/>
    </xf>
    <xf numFmtId="0" fontId="283" fillId="0" borderId="1" xfId="206" applyFont="1" applyBorder="1" applyAlignment="1">
      <alignment horizontal="center" vertical="top" wrapText="1"/>
    </xf>
    <xf numFmtId="0" fontId="283" fillId="0" borderId="1" xfId="206" applyFont="1" applyBorder="1" applyAlignment="1">
      <alignment horizontal="left" vertical="top" wrapText="1"/>
    </xf>
    <xf numFmtId="0" fontId="283" fillId="0" borderId="10" xfId="206" applyFont="1" applyBorder="1" applyAlignment="1">
      <alignment horizontal="center" vertical="top" wrapText="1"/>
    </xf>
    <xf numFmtId="0" fontId="283" fillId="0" borderId="7" xfId="206" applyFont="1" applyBorder="1" applyAlignment="1">
      <alignment horizontal="left" vertical="top" wrapText="1"/>
    </xf>
    <xf numFmtId="0" fontId="283" fillId="0" borderId="22" xfId="206" applyFont="1" applyBorder="1" applyAlignment="1">
      <alignment horizontal="left" vertical="top" wrapText="1"/>
    </xf>
    <xf numFmtId="0" fontId="283" fillId="0" borderId="8" xfId="206" applyFont="1" applyBorder="1" applyAlignment="1">
      <alignment horizontal="left" vertical="top" wrapText="1"/>
    </xf>
    <xf numFmtId="0" fontId="283" fillId="0" borderId="7" xfId="206" applyFont="1" applyBorder="1" applyAlignment="1">
      <alignment horizontal="center" vertical="top" wrapText="1"/>
    </xf>
    <xf numFmtId="0" fontId="283" fillId="0" borderId="3" xfId="206" applyFont="1" applyBorder="1" applyAlignment="1">
      <alignment horizontal="center" vertical="top" wrapText="1"/>
    </xf>
    <xf numFmtId="0" fontId="283" fillId="0" borderId="8" xfId="206" applyFont="1" applyBorder="1" applyAlignment="1">
      <alignment horizontal="center" vertical="top" wrapText="1"/>
    </xf>
    <xf numFmtId="0" fontId="283" fillId="0" borderId="13" xfId="206" applyFont="1" applyBorder="1" applyAlignment="1">
      <alignment horizontal="center" vertical="top" wrapText="1"/>
    </xf>
  </cellXfs>
  <cellStyles count="207">
    <cellStyle name="Başlık 1" xfId="204" builtinId="16"/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İzlenen Köprü" xfId="20" builtinId="9" hidden="1"/>
    <cellStyle name="İzlenen Köprü" xfId="22" builtinId="9" hidden="1"/>
    <cellStyle name="İzlenen Köprü" xfId="24" builtinId="9" hidden="1"/>
    <cellStyle name="İzlenen Köprü" xfId="27" builtinId="9" hidden="1"/>
    <cellStyle name="İzlenen Köprü" xfId="29" builtinId="9" hidden="1"/>
    <cellStyle name="İzlenen Köprü" xfId="31" builtinId="9" hidden="1"/>
    <cellStyle name="İzlenen Köprü" xfId="33" builtinId="9" hidden="1"/>
    <cellStyle name="İzlenen Köprü" xfId="35" builtinId="9" hidden="1"/>
    <cellStyle name="İzlenen Köprü" xfId="37" builtinId="9" hidden="1"/>
    <cellStyle name="İzlenen Köprü" xfId="39" builtinId="9" hidden="1"/>
    <cellStyle name="İzlenen Köprü" xfId="42" builtinId="9" hidden="1"/>
    <cellStyle name="İzlenen Köprü" xfId="44" builtinId="9" hidden="1"/>
    <cellStyle name="İzlenen Köprü" xfId="46" builtinId="9" hidden="1"/>
    <cellStyle name="İzlenen Köprü" xfId="48" builtinId="9" hidden="1"/>
    <cellStyle name="İzlenen Köprü" xfId="50" builtinId="9" hidden="1"/>
    <cellStyle name="İzlenen Köprü" xfId="52" builtinId="9" hidden="1"/>
    <cellStyle name="İzlenen Köprü" xfId="54" builtinId="9" hidden="1"/>
    <cellStyle name="İzlenen Köprü" xfId="56" builtinId="9" hidden="1"/>
    <cellStyle name="İzlenen Köprü" xfId="58" builtinId="9" hidden="1"/>
    <cellStyle name="İzlenen Köprü" xfId="60" builtinId="9" hidden="1"/>
    <cellStyle name="İzlenen Köprü" xfId="62" builtinId="9" hidden="1"/>
    <cellStyle name="İzlenen Köprü" xfId="64" builtinId="9" hidden="1"/>
    <cellStyle name="İzlenen Köprü" xfId="66" builtinId="9" hidden="1"/>
    <cellStyle name="İzlenen Köprü" xfId="68" builtinId="9" hidden="1"/>
    <cellStyle name="İzlenen Köprü" xfId="70" builtinId="9" hidden="1"/>
    <cellStyle name="İzlenen Köprü" xfId="72" builtinId="9" hidden="1"/>
    <cellStyle name="İzlenen Köprü" xfId="74" builtinId="9" hidden="1"/>
    <cellStyle name="İzlenen Köprü" xfId="76" builtinId="9" hidden="1"/>
    <cellStyle name="İzlenen Köprü" xfId="78" builtinId="9" hidden="1"/>
    <cellStyle name="İzlenen Köprü" xfId="80" builtinId="9" hidden="1"/>
    <cellStyle name="İzlenen Köprü" xfId="82" builtinId="9" hidden="1"/>
    <cellStyle name="İzlenen Köprü" xfId="84" builtinId="9" hidden="1"/>
    <cellStyle name="İzlenen Köprü" xfId="86" builtinId="9" hidden="1"/>
    <cellStyle name="İzlenen Köprü" xfId="88" builtinId="9" hidden="1"/>
    <cellStyle name="İzlenen Köprü" xfId="90" builtinId="9" hidden="1"/>
    <cellStyle name="İzlenen Köprü" xfId="92" builtinId="9" hidden="1"/>
    <cellStyle name="İzlenen Köprü" xfId="94" builtinId="9" hidden="1"/>
    <cellStyle name="İzlenen Köprü" xfId="96" builtinId="9" hidden="1"/>
    <cellStyle name="İzlenen Köprü" xfId="98" builtinId="9" hidden="1"/>
    <cellStyle name="İzlenen Köprü" xfId="100" builtinId="9" hidden="1"/>
    <cellStyle name="İzlenen Köprü" xfId="102" builtinId="9" hidden="1"/>
    <cellStyle name="İzlenen Köprü" xfId="104" builtinId="9" hidden="1"/>
    <cellStyle name="İzlenen Köprü" xfId="106" builtinId="9" hidden="1"/>
    <cellStyle name="İzlenen Köprü" xfId="108" builtinId="9" hidden="1"/>
    <cellStyle name="İzlenen Köprü" xfId="110" builtinId="9" hidden="1"/>
    <cellStyle name="İzlenen Köprü" xfId="112" builtinId="9" hidden="1"/>
    <cellStyle name="İzlenen Köprü" xfId="114" builtinId="9" hidden="1"/>
    <cellStyle name="İzlenen Köprü" xfId="116" builtinId="9" hidden="1"/>
    <cellStyle name="İzlenen Köprü" xfId="118" builtinId="9" hidden="1"/>
    <cellStyle name="İzlenen Köprü" xfId="120" builtinId="9" hidden="1"/>
    <cellStyle name="İzlenen Köprü" xfId="122" builtinId="9" hidden="1"/>
    <cellStyle name="İzlenen Köprü" xfId="124" builtinId="9" hidden="1"/>
    <cellStyle name="İzlenen Köprü" xfId="126" builtinId="9" hidden="1"/>
    <cellStyle name="İzlenen Köprü" xfId="128" builtinId="9" hidden="1"/>
    <cellStyle name="İzlenen Köprü" xfId="130" builtinId="9" hidden="1"/>
    <cellStyle name="İzlenen Köprü" xfId="132" builtinId="9" hidden="1"/>
    <cellStyle name="İzlenen Köprü" xfId="134" builtinId="9" hidden="1"/>
    <cellStyle name="İzlenen Köprü" xfId="136" builtinId="9" hidden="1"/>
    <cellStyle name="İzlenen Köprü" xfId="138" builtinId="9" hidden="1"/>
    <cellStyle name="İzlenen Köprü" xfId="140" builtinId="9" hidden="1"/>
    <cellStyle name="İzlenen Köprü" xfId="142" builtinId="9" hidden="1"/>
    <cellStyle name="İzlenen Köprü" xfId="144" builtinId="9" hidden="1"/>
    <cellStyle name="İzlenen Köprü" xfId="146" builtinId="9" hidden="1"/>
    <cellStyle name="İzlenen Köprü" xfId="148" builtinId="9" hidden="1"/>
    <cellStyle name="İzlenen Köprü" xfId="150" builtinId="9" hidden="1"/>
    <cellStyle name="İzlenen Köprü" xfId="152" builtinId="9" hidden="1"/>
    <cellStyle name="İzlenen Köprü" xfId="154" builtinId="9" hidden="1"/>
    <cellStyle name="İzlenen Köprü" xfId="156" builtinId="9" hidden="1"/>
    <cellStyle name="İzlenen Köprü" xfId="158" builtinId="9" hidden="1"/>
    <cellStyle name="İzlenen Köprü" xfId="160" builtinId="9" hidden="1"/>
    <cellStyle name="İzlenen Köprü" xfId="162" builtinId="9" hidden="1"/>
    <cellStyle name="İzlenen Köprü" xfId="164" builtinId="9" hidden="1"/>
    <cellStyle name="İzlenen Köprü" xfId="166" builtinId="9" hidden="1"/>
    <cellStyle name="İzlenen Köprü" xfId="168" builtinId="9" hidden="1"/>
    <cellStyle name="İzlenen Köprü" xfId="170" builtinId="9" hidden="1"/>
    <cellStyle name="İzlenen Köprü" xfId="172" builtinId="9" hidden="1"/>
    <cellStyle name="İzlenen Köprü" xfId="174" builtinId="9" hidden="1"/>
    <cellStyle name="İzlenen Köprü" xfId="176" builtinId="9" hidden="1"/>
    <cellStyle name="İzlenen Köprü" xfId="178" builtinId="9" hidden="1"/>
    <cellStyle name="İzlenen Köprü" xfId="180" builtinId="9" hidden="1"/>
    <cellStyle name="İzlenen Köprü" xfId="182" builtinId="9" hidden="1"/>
    <cellStyle name="İzlenen Köprü" xfId="184" builtinId="9" hidden="1"/>
    <cellStyle name="İzlenen Köprü" xfId="186" builtinId="9" hidden="1"/>
    <cellStyle name="İzlenen Köprü" xfId="188" builtinId="9" hidden="1"/>
    <cellStyle name="İzlenen Köprü" xfId="190" builtinId="9" hidden="1"/>
    <cellStyle name="İzlenen Köprü" xfId="192" builtinId="9" hidden="1"/>
    <cellStyle name="İzlenen Köprü" xfId="194" builtinId="9" hidden="1"/>
    <cellStyle name="İzlenen Köprü" xfId="196" builtinId="9" hidden="1"/>
    <cellStyle name="İzlenen Köprü" xfId="198" builtinId="9" hidden="1"/>
    <cellStyle name="İzlenen Köprü" xfId="200" builtinId="9" hidden="1"/>
    <cellStyle name="İzlenen Köprü" xfId="202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Köprü" xfId="19" builtinId="8" hidden="1"/>
    <cellStyle name="Köprü" xfId="21" builtinId="8" hidden="1"/>
    <cellStyle name="Köprü" xfId="23" builtinId="8" hidden="1"/>
    <cellStyle name="Köprü" xfId="26" builtinId="8" hidden="1"/>
    <cellStyle name="Köprü" xfId="28" builtinId="8" hidden="1"/>
    <cellStyle name="Köprü" xfId="30" builtinId="8" hidden="1"/>
    <cellStyle name="Köprü" xfId="32" builtinId="8" hidden="1"/>
    <cellStyle name="Köprü" xfId="34" builtinId="8" hidden="1"/>
    <cellStyle name="Köprü" xfId="36" builtinId="8" hidden="1"/>
    <cellStyle name="Köprü" xfId="38" builtinId="8" hidden="1"/>
    <cellStyle name="Köprü" xfId="41" builtinId="8" hidden="1"/>
    <cellStyle name="Köprü" xfId="43" builtinId="8" hidden="1"/>
    <cellStyle name="Köprü" xfId="45" builtinId="8" hidden="1"/>
    <cellStyle name="Köprü" xfId="47" builtinId="8" hidden="1"/>
    <cellStyle name="Köprü" xfId="49" builtinId="8" hidden="1"/>
    <cellStyle name="Köprü" xfId="51" builtinId="8" hidden="1"/>
    <cellStyle name="Köprü" xfId="53" builtinId="8" hidden="1"/>
    <cellStyle name="Köprü" xfId="55" builtinId="8" hidden="1"/>
    <cellStyle name="Köprü" xfId="57" builtinId="8" hidden="1"/>
    <cellStyle name="Köprü" xfId="59" builtinId="8" hidden="1"/>
    <cellStyle name="Köprü" xfId="61" builtinId="8" hidden="1"/>
    <cellStyle name="Köprü" xfId="63" builtinId="8" hidden="1"/>
    <cellStyle name="Köprü" xfId="65" builtinId="8" hidden="1"/>
    <cellStyle name="Köprü" xfId="67" builtinId="8" hidden="1"/>
    <cellStyle name="Köprü" xfId="69" builtinId="8" hidden="1"/>
    <cellStyle name="Köprü" xfId="71" builtinId="8" hidden="1"/>
    <cellStyle name="Köprü" xfId="73" builtinId="8" hidden="1"/>
    <cellStyle name="Köprü" xfId="75" builtinId="8" hidden="1"/>
    <cellStyle name="Köprü" xfId="77" builtinId="8" hidden="1"/>
    <cellStyle name="Köprü" xfId="79" builtinId="8" hidden="1"/>
    <cellStyle name="Köprü" xfId="81" builtinId="8" hidden="1"/>
    <cellStyle name="Köprü" xfId="83" builtinId="8" hidden="1"/>
    <cellStyle name="Köprü" xfId="85" builtinId="8" hidden="1"/>
    <cellStyle name="Köprü" xfId="87" builtinId="8" hidden="1"/>
    <cellStyle name="Köprü" xfId="89" builtinId="8" hidden="1"/>
    <cellStyle name="Köprü" xfId="91" builtinId="8" hidden="1"/>
    <cellStyle name="Köprü" xfId="93" builtinId="8" hidden="1"/>
    <cellStyle name="Köprü" xfId="95" builtinId="8" hidden="1"/>
    <cellStyle name="Köprü" xfId="97" builtinId="8" hidden="1"/>
    <cellStyle name="Köprü" xfId="99" builtinId="8" hidden="1"/>
    <cellStyle name="Köprü" xfId="101" builtinId="8" hidden="1"/>
    <cellStyle name="Köprü" xfId="103" builtinId="8" hidden="1"/>
    <cellStyle name="Köprü" xfId="105" builtinId="8" hidden="1"/>
    <cellStyle name="Köprü" xfId="107" builtinId="8" hidden="1"/>
    <cellStyle name="Köprü" xfId="109" builtinId="8" hidden="1"/>
    <cellStyle name="Köprü" xfId="111" builtinId="8" hidden="1"/>
    <cellStyle name="Köprü" xfId="113" builtinId="8" hidden="1"/>
    <cellStyle name="Köprü" xfId="115" builtinId="8" hidden="1"/>
    <cellStyle name="Köprü" xfId="117" builtinId="8" hidden="1"/>
    <cellStyle name="Köprü" xfId="119" builtinId="8" hidden="1"/>
    <cellStyle name="Köprü" xfId="121" builtinId="8" hidden="1"/>
    <cellStyle name="Köprü" xfId="123" builtinId="8" hidden="1"/>
    <cellStyle name="Köprü" xfId="125" builtinId="8" hidden="1"/>
    <cellStyle name="Köprü" xfId="127" builtinId="8" hidden="1"/>
    <cellStyle name="Köprü" xfId="129" builtinId="8" hidden="1"/>
    <cellStyle name="Köprü" xfId="131" builtinId="8" hidden="1"/>
    <cellStyle name="Köprü" xfId="133" builtinId="8" hidden="1"/>
    <cellStyle name="Köprü" xfId="135" builtinId="8" hidden="1"/>
    <cellStyle name="Köprü" xfId="137" builtinId="8" hidden="1"/>
    <cellStyle name="Köprü" xfId="139" builtinId="8" hidden="1"/>
    <cellStyle name="Köprü" xfId="141" builtinId="8" hidden="1"/>
    <cellStyle name="Köprü" xfId="143" builtinId="8" hidden="1"/>
    <cellStyle name="Köprü" xfId="145" builtinId="8" hidden="1"/>
    <cellStyle name="Köprü" xfId="147" builtinId="8" hidden="1"/>
    <cellStyle name="Köprü" xfId="149" builtinId="8" hidden="1"/>
    <cellStyle name="Köprü" xfId="151" builtinId="8" hidden="1"/>
    <cellStyle name="Köprü" xfId="153" builtinId="8" hidden="1"/>
    <cellStyle name="Köprü" xfId="155" builtinId="8" hidden="1"/>
    <cellStyle name="Köprü" xfId="157" builtinId="8" hidden="1"/>
    <cellStyle name="Köprü" xfId="159" builtinId="8" hidden="1"/>
    <cellStyle name="Köprü" xfId="161" builtinId="8" hidden="1"/>
    <cellStyle name="Köprü" xfId="163" builtinId="8" hidden="1"/>
    <cellStyle name="Köprü" xfId="165" builtinId="8" hidden="1"/>
    <cellStyle name="Köprü" xfId="167" builtinId="8" hidden="1"/>
    <cellStyle name="Köprü" xfId="169" builtinId="8" hidden="1"/>
    <cellStyle name="Köprü" xfId="171" builtinId="8" hidden="1"/>
    <cellStyle name="Köprü" xfId="173" builtinId="8" hidden="1"/>
    <cellStyle name="Köprü" xfId="175" builtinId="8" hidden="1"/>
    <cellStyle name="Köprü" xfId="177" builtinId="8" hidden="1"/>
    <cellStyle name="Köprü" xfId="179" builtinId="8" hidden="1"/>
    <cellStyle name="Köprü" xfId="181" builtinId="8" hidden="1"/>
    <cellStyle name="Köprü" xfId="183" builtinId="8" hidden="1"/>
    <cellStyle name="Köprü" xfId="185" builtinId="8" hidden="1"/>
    <cellStyle name="Köprü" xfId="187" builtinId="8" hidden="1"/>
    <cellStyle name="Köprü" xfId="189" builtinId="8" hidden="1"/>
    <cellStyle name="Köprü" xfId="191" builtinId="8" hidden="1"/>
    <cellStyle name="Köprü" xfId="193" builtinId="8" hidden="1"/>
    <cellStyle name="Köprü" xfId="195" builtinId="8" hidden="1"/>
    <cellStyle name="Köprü" xfId="197" builtinId="8" hidden="1"/>
    <cellStyle name="Köprü" xfId="199" builtinId="8" hidden="1"/>
    <cellStyle name="Köprü" xfId="201" builtinId="8" hidden="1"/>
    <cellStyle name="Normal" xfId="0" builtinId="0"/>
    <cellStyle name="Normal 2" xfId="25" xr:uid="{00000000-0005-0000-0000-0000C9000000}"/>
    <cellStyle name="Normal 2 2" xfId="205" xr:uid="{8317AB42-94BF-D248-BCF5-2E49426269D9}"/>
    <cellStyle name="Normal 3" xfId="40" xr:uid="{00000000-0005-0000-0000-0000CA000000}"/>
    <cellStyle name="Normal 4" xfId="203" xr:uid="{CEB8C2D5-1611-2042-AAA3-3C98E0098365}"/>
    <cellStyle name="Normal 5" xfId="206" xr:uid="{685549D6-A805-CA40-9AFE-212F6E687801}"/>
  </cellStyles>
  <dxfs count="5">
    <dxf>
      <fill>
        <patternFill>
          <bgColor rgb="FFFF4C00"/>
        </patternFill>
      </fill>
    </dxf>
    <dxf>
      <fill>
        <patternFill>
          <bgColor rgb="FFFF9900"/>
        </patternFill>
      </fill>
    </dxf>
    <dxf>
      <fill>
        <patternFill>
          <bgColor rgb="FFFFBF00"/>
        </patternFill>
      </fill>
    </dxf>
    <dxf>
      <fill>
        <patternFill>
          <bgColor rgb="FFFFE500"/>
        </patternFill>
      </fill>
    </dxf>
    <dxf>
      <fill>
        <patternFill>
          <bgColor rgb="FFF2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90000"/>
      <rgbColor rgb="FF009900"/>
      <rgbColor rgb="FF000080"/>
      <rgbColor rgb="FF806000"/>
      <rgbColor rgb="FF800080"/>
      <rgbColor rgb="FF008080"/>
      <rgbColor rgb="FF99CC99"/>
      <rgbColor rgb="FF808080"/>
      <rgbColor rgb="FF9999FF"/>
      <rgbColor rgb="FF7030A0"/>
      <rgbColor rgb="FFFFCC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CC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203864"/>
      <rgbColor rgb="FF339966"/>
      <rgbColor rgb="FF006600"/>
      <rgbColor rgb="FF333300"/>
      <rgbColor rgb="FF843C0B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D8D8D"/>
      <color rgb="FF808080"/>
      <color rgb="FF984714"/>
      <color rgb="FF76ACDE"/>
      <color rgb="FFFFDB66"/>
      <color rgb="FFFFDA66"/>
      <color rgb="FFF2F2F2"/>
      <color rgb="FFD6D6D6"/>
      <color rgb="FFDFDFD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AE49139-6B49-7747-9157-648A58FEC4F6}" type="doc">
      <dgm:prSet loTypeId="urn:microsoft.com/office/officeart/2005/8/layout/hChevron3" loCatId="" qsTypeId="urn:microsoft.com/office/officeart/2005/8/quickstyle/simple1" qsCatId="simple" csTypeId="urn:microsoft.com/office/officeart/2005/8/colors/accent1_2" csCatId="accent1" phldr="1"/>
      <dgm:spPr/>
    </dgm:pt>
    <dgm:pt modelId="{BC906CD7-0396-5D4E-BCAC-DA7DAD810AF9}">
      <dgm:prSet phldrT="[Metin]"/>
      <dgm:spPr>
        <a:solidFill>
          <a:schemeClr val="bg1">
            <a:lumMod val="65000"/>
          </a:schemeClr>
        </a:solidFill>
        <a:ln>
          <a:solidFill>
            <a:sysClr val="windowText" lastClr="000000"/>
          </a:solidFill>
        </a:ln>
      </dgm:spPr>
      <dgm:t>
        <a:bodyPr/>
        <a:lstStyle/>
        <a:p>
          <a:r>
            <a:rPr lang="tr-TR">
              <a:solidFill>
                <a:sysClr val="windowText" lastClr="000000"/>
              </a:solidFill>
            </a:rPr>
            <a:t>Base</a:t>
          </a:r>
        </a:p>
      </dgm:t>
    </dgm:pt>
    <dgm:pt modelId="{E799AF9A-8418-1441-B9F5-539997DC4A48}" type="parTrans" cxnId="{C5C101E0-CFA8-3E41-9A87-C35B4A2B0B89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EE39EA0F-211D-3944-BB52-158C452EFFF7}" type="sibTrans" cxnId="{C5C101E0-CFA8-3E41-9A87-C35B4A2B0B89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5A591E9C-1CCE-764E-B959-0C107F4F59F0}">
      <dgm:prSet phldrT="[Metin]"/>
      <dgm:spPr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dgm:spPr>
      <dgm:t>
        <a:bodyPr/>
        <a:lstStyle/>
        <a:p>
          <a:r>
            <a:rPr lang="tr-TR">
              <a:solidFill>
                <a:sysClr val="windowText" lastClr="000000"/>
              </a:solidFill>
            </a:rPr>
            <a:t>1st</a:t>
          </a:r>
        </a:p>
      </dgm:t>
    </dgm:pt>
    <dgm:pt modelId="{B8805440-A6E0-EF42-B55C-F6EAB73DB046}" type="parTrans" cxnId="{CD55E2E0-940D-CD46-9551-ADF61C6AAA5E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2443FBBA-2D0B-3B4B-8ABE-79E7C67EAC3B}" type="sibTrans" cxnId="{CD55E2E0-940D-CD46-9551-ADF61C6AAA5E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6CBD8BD8-68B2-264D-813C-DEC43C1B455A}">
      <dgm:prSet phldrT="[Metin]"/>
      <dgm:spPr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dgm:spPr>
      <dgm:t>
        <a:bodyPr/>
        <a:lstStyle/>
        <a:p>
          <a:r>
            <a:rPr lang="tr-TR">
              <a:solidFill>
                <a:sysClr val="windowText" lastClr="000000"/>
              </a:solidFill>
            </a:rPr>
            <a:t>2nd</a:t>
          </a:r>
        </a:p>
      </dgm:t>
    </dgm:pt>
    <dgm:pt modelId="{48736B16-BF12-4943-B323-7FBEBD3FEEBF}" type="parTrans" cxnId="{1353DB23-4050-204B-B40D-221EC94A9F93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A8E0482D-B002-DA43-ABA6-82D6E68E8A20}" type="sibTrans" cxnId="{1353DB23-4050-204B-B40D-221EC94A9F93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4C53D863-7847-8743-9F05-43CB2A39A2EC}">
      <dgm:prSet phldrT="[Metin]"/>
      <dgm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dgm:spPr>
      <dgm:t>
        <a:bodyPr/>
        <a:lstStyle/>
        <a:p>
          <a:r>
            <a:rPr lang="tr-TR">
              <a:solidFill>
                <a:sysClr val="windowText" lastClr="000000"/>
              </a:solidFill>
            </a:rPr>
            <a:t>3rd</a:t>
          </a:r>
        </a:p>
      </dgm:t>
    </dgm:pt>
    <dgm:pt modelId="{89974A70-2CB6-2F4C-8E66-CB26E3F072CC}" type="parTrans" cxnId="{E2F9AAAF-A381-944B-9C6C-81D0BF5EC989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D5515CB5-C0BE-9F41-A311-67E891C3E12C}" type="sibTrans" cxnId="{E2F9AAAF-A381-944B-9C6C-81D0BF5EC989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D9581CA8-A869-D44A-BF0B-F72CC53E2549}" type="pres">
      <dgm:prSet presAssocID="{1AE49139-6B49-7747-9157-648A58FEC4F6}" presName="Name0" presStyleCnt="0">
        <dgm:presLayoutVars>
          <dgm:dir/>
          <dgm:resizeHandles val="exact"/>
        </dgm:presLayoutVars>
      </dgm:prSet>
      <dgm:spPr/>
    </dgm:pt>
    <dgm:pt modelId="{279A1723-8E60-F749-B24E-9805F7E9DB3B}" type="pres">
      <dgm:prSet presAssocID="{BC906CD7-0396-5D4E-BCAC-DA7DAD810AF9}" presName="parTxOnly" presStyleLbl="node1" presStyleIdx="0" presStyleCnt="4">
        <dgm:presLayoutVars>
          <dgm:bulletEnabled val="1"/>
        </dgm:presLayoutVars>
      </dgm:prSet>
      <dgm:spPr/>
    </dgm:pt>
    <dgm:pt modelId="{8D4FD27D-97C7-3741-8E9B-7832CE691B81}" type="pres">
      <dgm:prSet presAssocID="{EE39EA0F-211D-3944-BB52-158C452EFFF7}" presName="parSpace" presStyleCnt="0"/>
      <dgm:spPr/>
    </dgm:pt>
    <dgm:pt modelId="{1692E0F1-AB83-6C4E-BB31-F14BC82A7876}" type="pres">
      <dgm:prSet presAssocID="{5A591E9C-1CCE-764E-B959-0C107F4F59F0}" presName="parTxOnly" presStyleLbl="node1" presStyleIdx="1" presStyleCnt="4" custLinFactNeighborX="-4558">
        <dgm:presLayoutVars>
          <dgm:bulletEnabled val="1"/>
        </dgm:presLayoutVars>
      </dgm:prSet>
      <dgm:spPr/>
    </dgm:pt>
    <dgm:pt modelId="{4F3DFAD8-CC18-DF4F-B20F-4C93166DAF8D}" type="pres">
      <dgm:prSet presAssocID="{2443FBBA-2D0B-3B4B-8ABE-79E7C67EAC3B}" presName="parSpace" presStyleCnt="0"/>
      <dgm:spPr/>
    </dgm:pt>
    <dgm:pt modelId="{18FA3BE9-BBD9-DE4A-8304-878B2546F545}" type="pres">
      <dgm:prSet presAssocID="{6CBD8BD8-68B2-264D-813C-DEC43C1B455A}" presName="parTxOnly" presStyleLbl="node1" presStyleIdx="2" presStyleCnt="4">
        <dgm:presLayoutVars>
          <dgm:bulletEnabled val="1"/>
        </dgm:presLayoutVars>
      </dgm:prSet>
      <dgm:spPr/>
    </dgm:pt>
    <dgm:pt modelId="{B3DB7198-D91C-CE48-8F2F-52AA358F2873}" type="pres">
      <dgm:prSet presAssocID="{A8E0482D-B002-DA43-ABA6-82D6E68E8A20}" presName="parSpace" presStyleCnt="0"/>
      <dgm:spPr/>
    </dgm:pt>
    <dgm:pt modelId="{AEA44E77-DD09-2945-9FF9-A250FB17981A}" type="pres">
      <dgm:prSet presAssocID="{4C53D863-7847-8743-9F05-43CB2A39A2EC}" presName="parTxOnly" presStyleLbl="node1" presStyleIdx="3" presStyleCnt="4">
        <dgm:presLayoutVars>
          <dgm:bulletEnabled val="1"/>
        </dgm:presLayoutVars>
      </dgm:prSet>
      <dgm:spPr/>
    </dgm:pt>
  </dgm:ptLst>
  <dgm:cxnLst>
    <dgm:cxn modelId="{1353DB23-4050-204B-B40D-221EC94A9F93}" srcId="{1AE49139-6B49-7747-9157-648A58FEC4F6}" destId="{6CBD8BD8-68B2-264D-813C-DEC43C1B455A}" srcOrd="2" destOrd="0" parTransId="{48736B16-BF12-4943-B323-7FBEBD3FEEBF}" sibTransId="{A8E0482D-B002-DA43-ABA6-82D6E68E8A20}"/>
    <dgm:cxn modelId="{81638A27-2988-B74B-91B4-C7DF9A3D2AA3}" type="presOf" srcId="{4C53D863-7847-8743-9F05-43CB2A39A2EC}" destId="{AEA44E77-DD09-2945-9FF9-A250FB17981A}" srcOrd="0" destOrd="0" presId="urn:microsoft.com/office/officeart/2005/8/layout/hChevron3"/>
    <dgm:cxn modelId="{18337E7D-B497-7D43-8734-0964A773EB1D}" type="presOf" srcId="{BC906CD7-0396-5D4E-BCAC-DA7DAD810AF9}" destId="{279A1723-8E60-F749-B24E-9805F7E9DB3B}" srcOrd="0" destOrd="0" presId="urn:microsoft.com/office/officeart/2005/8/layout/hChevron3"/>
    <dgm:cxn modelId="{F3B41C9F-9458-1C42-A529-7081873D85A7}" type="presOf" srcId="{5A591E9C-1CCE-764E-B959-0C107F4F59F0}" destId="{1692E0F1-AB83-6C4E-BB31-F14BC82A7876}" srcOrd="0" destOrd="0" presId="urn:microsoft.com/office/officeart/2005/8/layout/hChevron3"/>
    <dgm:cxn modelId="{58249F9F-BECE-BD46-B670-A7605804F4A8}" type="presOf" srcId="{1AE49139-6B49-7747-9157-648A58FEC4F6}" destId="{D9581CA8-A869-D44A-BF0B-F72CC53E2549}" srcOrd="0" destOrd="0" presId="urn:microsoft.com/office/officeart/2005/8/layout/hChevron3"/>
    <dgm:cxn modelId="{088E21AD-7DC0-E348-8223-2702584A291E}" type="presOf" srcId="{6CBD8BD8-68B2-264D-813C-DEC43C1B455A}" destId="{18FA3BE9-BBD9-DE4A-8304-878B2546F545}" srcOrd="0" destOrd="0" presId="urn:microsoft.com/office/officeart/2005/8/layout/hChevron3"/>
    <dgm:cxn modelId="{E2F9AAAF-A381-944B-9C6C-81D0BF5EC989}" srcId="{1AE49139-6B49-7747-9157-648A58FEC4F6}" destId="{4C53D863-7847-8743-9F05-43CB2A39A2EC}" srcOrd="3" destOrd="0" parTransId="{89974A70-2CB6-2F4C-8E66-CB26E3F072CC}" sibTransId="{D5515CB5-C0BE-9F41-A311-67E891C3E12C}"/>
    <dgm:cxn modelId="{C5C101E0-CFA8-3E41-9A87-C35B4A2B0B89}" srcId="{1AE49139-6B49-7747-9157-648A58FEC4F6}" destId="{BC906CD7-0396-5D4E-BCAC-DA7DAD810AF9}" srcOrd="0" destOrd="0" parTransId="{E799AF9A-8418-1441-B9F5-539997DC4A48}" sibTransId="{EE39EA0F-211D-3944-BB52-158C452EFFF7}"/>
    <dgm:cxn modelId="{CD55E2E0-940D-CD46-9551-ADF61C6AAA5E}" srcId="{1AE49139-6B49-7747-9157-648A58FEC4F6}" destId="{5A591E9C-1CCE-764E-B959-0C107F4F59F0}" srcOrd="1" destOrd="0" parTransId="{B8805440-A6E0-EF42-B55C-F6EAB73DB046}" sibTransId="{2443FBBA-2D0B-3B4B-8ABE-79E7C67EAC3B}"/>
    <dgm:cxn modelId="{7B366C52-5FCF-404F-B79D-5DB2676CB2A9}" type="presParOf" srcId="{D9581CA8-A869-D44A-BF0B-F72CC53E2549}" destId="{279A1723-8E60-F749-B24E-9805F7E9DB3B}" srcOrd="0" destOrd="0" presId="urn:microsoft.com/office/officeart/2005/8/layout/hChevron3"/>
    <dgm:cxn modelId="{70B388E4-B9E0-8844-9C1D-F87C709EA44D}" type="presParOf" srcId="{D9581CA8-A869-D44A-BF0B-F72CC53E2549}" destId="{8D4FD27D-97C7-3741-8E9B-7832CE691B81}" srcOrd="1" destOrd="0" presId="urn:microsoft.com/office/officeart/2005/8/layout/hChevron3"/>
    <dgm:cxn modelId="{DF9860C6-51C3-0D4B-BF16-5A9AF2D0E8E5}" type="presParOf" srcId="{D9581CA8-A869-D44A-BF0B-F72CC53E2549}" destId="{1692E0F1-AB83-6C4E-BB31-F14BC82A7876}" srcOrd="2" destOrd="0" presId="urn:microsoft.com/office/officeart/2005/8/layout/hChevron3"/>
    <dgm:cxn modelId="{1F59F95F-9631-9342-9607-995FA88D0AAE}" type="presParOf" srcId="{D9581CA8-A869-D44A-BF0B-F72CC53E2549}" destId="{4F3DFAD8-CC18-DF4F-B20F-4C93166DAF8D}" srcOrd="3" destOrd="0" presId="urn:microsoft.com/office/officeart/2005/8/layout/hChevron3"/>
    <dgm:cxn modelId="{FA648A70-6AB9-2641-B032-24DC11BB9852}" type="presParOf" srcId="{D9581CA8-A869-D44A-BF0B-F72CC53E2549}" destId="{18FA3BE9-BBD9-DE4A-8304-878B2546F545}" srcOrd="4" destOrd="0" presId="urn:microsoft.com/office/officeart/2005/8/layout/hChevron3"/>
    <dgm:cxn modelId="{2ED4C2F9-79CF-1E43-86B9-BF9657BFAE05}" type="presParOf" srcId="{D9581CA8-A869-D44A-BF0B-F72CC53E2549}" destId="{B3DB7198-D91C-CE48-8F2F-52AA358F2873}" srcOrd="5" destOrd="0" presId="urn:microsoft.com/office/officeart/2005/8/layout/hChevron3"/>
    <dgm:cxn modelId="{62831F1B-97D8-D34A-98A5-BA9C2F8FF333}" type="presParOf" srcId="{D9581CA8-A869-D44A-BF0B-F72CC53E2549}" destId="{AEA44E77-DD09-2945-9FF9-A250FB17981A}" srcOrd="6" destOrd="0" presId="urn:microsoft.com/office/officeart/2005/8/layout/hChevron3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1AE49139-6B49-7747-9157-648A58FEC4F6}" type="doc">
      <dgm:prSet loTypeId="urn:microsoft.com/office/officeart/2005/8/layout/hChevron3" loCatId="" qsTypeId="urn:microsoft.com/office/officeart/2005/8/quickstyle/simple1" qsCatId="simple" csTypeId="urn:microsoft.com/office/officeart/2005/8/colors/accent1_2" csCatId="accent1" phldr="1"/>
      <dgm:spPr/>
    </dgm:pt>
    <dgm:pt modelId="{BC906CD7-0396-5D4E-BCAC-DA7DAD810AF9}">
      <dgm:prSet phldrT="[Metin]"/>
      <dgm:spPr>
        <a:solidFill>
          <a:srgbClr val="FFDA66"/>
        </a:solidFill>
        <a:ln>
          <a:solidFill>
            <a:sysClr val="windowText" lastClr="000000"/>
          </a:solidFill>
        </a:ln>
      </dgm:spPr>
      <dgm:t>
        <a:bodyPr/>
        <a:lstStyle/>
        <a:p>
          <a:r>
            <a:rPr lang="tr-TR">
              <a:solidFill>
                <a:sysClr val="windowText" lastClr="000000"/>
              </a:solidFill>
            </a:rPr>
            <a:t>Base</a:t>
          </a:r>
        </a:p>
      </dgm:t>
    </dgm:pt>
    <dgm:pt modelId="{E799AF9A-8418-1441-B9F5-539997DC4A48}" type="parTrans" cxnId="{C5C101E0-CFA8-3E41-9A87-C35B4A2B0B89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EE39EA0F-211D-3944-BB52-158C452EFFF7}" type="sibTrans" cxnId="{C5C101E0-CFA8-3E41-9A87-C35B4A2B0B89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5A591E9C-1CCE-764E-B959-0C107F4F59F0}">
      <dgm:prSet phldrT="[Metin]"/>
      <dgm:spPr>
        <a:solidFill>
          <a:srgbClr val="FFE699"/>
        </a:solidFill>
        <a:ln>
          <a:solidFill>
            <a:sysClr val="windowText" lastClr="000000"/>
          </a:solidFill>
        </a:ln>
      </dgm:spPr>
      <dgm:t>
        <a:bodyPr/>
        <a:lstStyle/>
        <a:p>
          <a:r>
            <a:rPr lang="tr-TR">
              <a:solidFill>
                <a:sysClr val="windowText" lastClr="000000"/>
              </a:solidFill>
            </a:rPr>
            <a:t>1st</a:t>
          </a:r>
        </a:p>
      </dgm:t>
    </dgm:pt>
    <dgm:pt modelId="{B8805440-A6E0-EF42-B55C-F6EAB73DB046}" type="parTrans" cxnId="{CD55E2E0-940D-CD46-9551-ADF61C6AAA5E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2443FBBA-2D0B-3B4B-8ABE-79E7C67EAC3B}" type="sibTrans" cxnId="{CD55E2E0-940D-CD46-9551-ADF61C6AAA5E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6CBD8BD8-68B2-264D-813C-DEC43C1B455A}">
      <dgm:prSet phldrT="[Metin]"/>
      <dgm:spPr>
        <a:solidFill>
          <a:srgbClr val="FFF2CC"/>
        </a:solidFill>
        <a:ln>
          <a:solidFill>
            <a:sysClr val="windowText" lastClr="000000"/>
          </a:solidFill>
        </a:ln>
      </dgm:spPr>
      <dgm:t>
        <a:bodyPr/>
        <a:lstStyle/>
        <a:p>
          <a:r>
            <a:rPr lang="tr-TR">
              <a:solidFill>
                <a:sysClr val="windowText" lastClr="000000"/>
              </a:solidFill>
            </a:rPr>
            <a:t>2nd</a:t>
          </a:r>
        </a:p>
      </dgm:t>
    </dgm:pt>
    <dgm:pt modelId="{48736B16-BF12-4943-B323-7FBEBD3FEEBF}" type="parTrans" cxnId="{1353DB23-4050-204B-B40D-221EC94A9F93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A8E0482D-B002-DA43-ABA6-82D6E68E8A20}" type="sibTrans" cxnId="{1353DB23-4050-204B-B40D-221EC94A9F93}">
      <dgm:prSet/>
      <dgm:spPr/>
      <dgm:t>
        <a:bodyPr/>
        <a:lstStyle/>
        <a:p>
          <a:endParaRPr lang="tr-TR">
            <a:solidFill>
              <a:sysClr val="windowText" lastClr="000000"/>
            </a:solidFill>
          </a:endParaRPr>
        </a:p>
      </dgm:t>
    </dgm:pt>
    <dgm:pt modelId="{D9581CA8-A869-D44A-BF0B-F72CC53E2549}" type="pres">
      <dgm:prSet presAssocID="{1AE49139-6B49-7747-9157-648A58FEC4F6}" presName="Name0" presStyleCnt="0">
        <dgm:presLayoutVars>
          <dgm:dir val="rev"/>
          <dgm:resizeHandles val="exact"/>
        </dgm:presLayoutVars>
      </dgm:prSet>
      <dgm:spPr/>
    </dgm:pt>
    <dgm:pt modelId="{279A1723-8E60-F749-B24E-9805F7E9DB3B}" type="pres">
      <dgm:prSet presAssocID="{BC906CD7-0396-5D4E-BCAC-DA7DAD810AF9}" presName="parTxOnly" presStyleLbl="node1" presStyleIdx="0" presStyleCnt="3">
        <dgm:presLayoutVars>
          <dgm:bulletEnabled val="1"/>
        </dgm:presLayoutVars>
      </dgm:prSet>
      <dgm:spPr/>
    </dgm:pt>
    <dgm:pt modelId="{8D4FD27D-97C7-3741-8E9B-7832CE691B81}" type="pres">
      <dgm:prSet presAssocID="{EE39EA0F-211D-3944-BB52-158C452EFFF7}" presName="parSpace" presStyleCnt="0"/>
      <dgm:spPr/>
    </dgm:pt>
    <dgm:pt modelId="{1692E0F1-AB83-6C4E-BB31-F14BC82A7876}" type="pres">
      <dgm:prSet presAssocID="{5A591E9C-1CCE-764E-B959-0C107F4F59F0}" presName="parTxOnly" presStyleLbl="node1" presStyleIdx="1" presStyleCnt="3">
        <dgm:presLayoutVars>
          <dgm:bulletEnabled val="1"/>
        </dgm:presLayoutVars>
      </dgm:prSet>
      <dgm:spPr/>
    </dgm:pt>
    <dgm:pt modelId="{4F3DFAD8-CC18-DF4F-B20F-4C93166DAF8D}" type="pres">
      <dgm:prSet presAssocID="{2443FBBA-2D0B-3B4B-8ABE-79E7C67EAC3B}" presName="parSpace" presStyleCnt="0"/>
      <dgm:spPr/>
    </dgm:pt>
    <dgm:pt modelId="{18FA3BE9-BBD9-DE4A-8304-878B2546F545}" type="pres">
      <dgm:prSet presAssocID="{6CBD8BD8-68B2-264D-813C-DEC43C1B455A}" presName="parTxOnly" presStyleLbl="node1" presStyleIdx="2" presStyleCnt="3">
        <dgm:presLayoutVars>
          <dgm:bulletEnabled val="1"/>
        </dgm:presLayoutVars>
      </dgm:prSet>
      <dgm:spPr/>
    </dgm:pt>
  </dgm:ptLst>
  <dgm:cxnLst>
    <dgm:cxn modelId="{1353DB23-4050-204B-B40D-221EC94A9F93}" srcId="{1AE49139-6B49-7747-9157-648A58FEC4F6}" destId="{6CBD8BD8-68B2-264D-813C-DEC43C1B455A}" srcOrd="2" destOrd="0" parTransId="{48736B16-BF12-4943-B323-7FBEBD3FEEBF}" sibTransId="{A8E0482D-B002-DA43-ABA6-82D6E68E8A20}"/>
    <dgm:cxn modelId="{18337E7D-B497-7D43-8734-0964A773EB1D}" type="presOf" srcId="{BC906CD7-0396-5D4E-BCAC-DA7DAD810AF9}" destId="{279A1723-8E60-F749-B24E-9805F7E9DB3B}" srcOrd="0" destOrd="0" presId="urn:microsoft.com/office/officeart/2005/8/layout/hChevron3"/>
    <dgm:cxn modelId="{F3B41C9F-9458-1C42-A529-7081873D85A7}" type="presOf" srcId="{5A591E9C-1CCE-764E-B959-0C107F4F59F0}" destId="{1692E0F1-AB83-6C4E-BB31-F14BC82A7876}" srcOrd="0" destOrd="0" presId="urn:microsoft.com/office/officeart/2005/8/layout/hChevron3"/>
    <dgm:cxn modelId="{58249F9F-BECE-BD46-B670-A7605804F4A8}" type="presOf" srcId="{1AE49139-6B49-7747-9157-648A58FEC4F6}" destId="{D9581CA8-A869-D44A-BF0B-F72CC53E2549}" srcOrd="0" destOrd="0" presId="urn:microsoft.com/office/officeart/2005/8/layout/hChevron3"/>
    <dgm:cxn modelId="{088E21AD-7DC0-E348-8223-2702584A291E}" type="presOf" srcId="{6CBD8BD8-68B2-264D-813C-DEC43C1B455A}" destId="{18FA3BE9-BBD9-DE4A-8304-878B2546F545}" srcOrd="0" destOrd="0" presId="urn:microsoft.com/office/officeart/2005/8/layout/hChevron3"/>
    <dgm:cxn modelId="{C5C101E0-CFA8-3E41-9A87-C35B4A2B0B89}" srcId="{1AE49139-6B49-7747-9157-648A58FEC4F6}" destId="{BC906CD7-0396-5D4E-BCAC-DA7DAD810AF9}" srcOrd="0" destOrd="0" parTransId="{E799AF9A-8418-1441-B9F5-539997DC4A48}" sibTransId="{EE39EA0F-211D-3944-BB52-158C452EFFF7}"/>
    <dgm:cxn modelId="{CD55E2E0-940D-CD46-9551-ADF61C6AAA5E}" srcId="{1AE49139-6B49-7747-9157-648A58FEC4F6}" destId="{5A591E9C-1CCE-764E-B959-0C107F4F59F0}" srcOrd="1" destOrd="0" parTransId="{B8805440-A6E0-EF42-B55C-F6EAB73DB046}" sibTransId="{2443FBBA-2D0B-3B4B-8ABE-79E7C67EAC3B}"/>
    <dgm:cxn modelId="{7B366C52-5FCF-404F-B79D-5DB2676CB2A9}" type="presParOf" srcId="{D9581CA8-A869-D44A-BF0B-F72CC53E2549}" destId="{279A1723-8E60-F749-B24E-9805F7E9DB3B}" srcOrd="0" destOrd="0" presId="urn:microsoft.com/office/officeart/2005/8/layout/hChevron3"/>
    <dgm:cxn modelId="{70B388E4-B9E0-8844-9C1D-F87C709EA44D}" type="presParOf" srcId="{D9581CA8-A869-D44A-BF0B-F72CC53E2549}" destId="{8D4FD27D-97C7-3741-8E9B-7832CE691B81}" srcOrd="1" destOrd="0" presId="urn:microsoft.com/office/officeart/2005/8/layout/hChevron3"/>
    <dgm:cxn modelId="{DF9860C6-51C3-0D4B-BF16-5A9AF2D0E8E5}" type="presParOf" srcId="{D9581CA8-A869-D44A-BF0B-F72CC53E2549}" destId="{1692E0F1-AB83-6C4E-BB31-F14BC82A7876}" srcOrd="2" destOrd="0" presId="urn:microsoft.com/office/officeart/2005/8/layout/hChevron3"/>
    <dgm:cxn modelId="{1F59F95F-9631-9342-9607-995FA88D0AAE}" type="presParOf" srcId="{D9581CA8-A869-D44A-BF0B-F72CC53E2549}" destId="{4F3DFAD8-CC18-DF4F-B20F-4C93166DAF8D}" srcOrd="3" destOrd="0" presId="urn:microsoft.com/office/officeart/2005/8/layout/hChevron3"/>
    <dgm:cxn modelId="{FA648A70-6AB9-2641-B032-24DC11BB9852}" type="presParOf" srcId="{D9581CA8-A869-D44A-BF0B-F72CC53E2549}" destId="{18FA3BE9-BBD9-DE4A-8304-878B2546F545}" srcOrd="4" destOrd="0" presId="urn:microsoft.com/office/officeart/2005/8/layout/hChevron3"/>
  </dgm:cxnLst>
  <dgm:bg>
    <a:noFill/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79A1723-8E60-F749-B24E-9805F7E9DB3B}">
      <dsp:nvSpPr>
        <dsp:cNvPr id="0" name=""/>
        <dsp:cNvSpPr/>
      </dsp:nvSpPr>
      <dsp:spPr>
        <a:xfrm>
          <a:off x="1265" y="0"/>
          <a:ext cx="1269324" cy="350500"/>
        </a:xfrm>
        <a:prstGeom prst="homePlate">
          <a:avLst/>
        </a:prstGeom>
        <a:solidFill>
          <a:schemeClr val="bg1">
            <a:lumMod val="6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6012" tIns="48006" rIns="24003" bIns="48006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tr-TR" sz="1800" kern="1200">
              <a:solidFill>
                <a:sysClr val="windowText" lastClr="000000"/>
              </a:solidFill>
            </a:rPr>
            <a:t>Base</a:t>
          </a:r>
        </a:p>
      </dsp:txBody>
      <dsp:txXfrm>
        <a:off x="1265" y="0"/>
        <a:ext cx="1181699" cy="350500"/>
      </dsp:txXfrm>
    </dsp:sp>
    <dsp:sp modelId="{1692E0F1-AB83-6C4E-BB31-F14BC82A7876}">
      <dsp:nvSpPr>
        <dsp:cNvPr id="0" name=""/>
        <dsp:cNvSpPr/>
      </dsp:nvSpPr>
      <dsp:spPr>
        <a:xfrm>
          <a:off x="1005153" y="0"/>
          <a:ext cx="1269324" cy="350500"/>
        </a:xfrm>
        <a:prstGeom prst="chevron">
          <a:avLst/>
        </a:prstGeom>
        <a:solidFill>
          <a:schemeClr val="bg1">
            <a:lumMod val="7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48006" rIns="24003" bIns="48006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tr-TR" sz="1800" kern="1200">
              <a:solidFill>
                <a:sysClr val="windowText" lastClr="000000"/>
              </a:solidFill>
            </a:rPr>
            <a:t>1st</a:t>
          </a:r>
        </a:p>
      </dsp:txBody>
      <dsp:txXfrm>
        <a:off x="1180403" y="0"/>
        <a:ext cx="918824" cy="350500"/>
      </dsp:txXfrm>
    </dsp:sp>
    <dsp:sp modelId="{18FA3BE9-BBD9-DE4A-8304-878B2546F545}">
      <dsp:nvSpPr>
        <dsp:cNvPr id="0" name=""/>
        <dsp:cNvSpPr/>
      </dsp:nvSpPr>
      <dsp:spPr>
        <a:xfrm>
          <a:off x="2032184" y="0"/>
          <a:ext cx="1269324" cy="350500"/>
        </a:xfrm>
        <a:prstGeom prst="chevron">
          <a:avLst/>
        </a:prstGeom>
        <a:solidFill>
          <a:schemeClr val="bg1">
            <a:lumMod val="8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48006" rIns="24003" bIns="48006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tr-TR" sz="1800" kern="1200">
              <a:solidFill>
                <a:sysClr val="windowText" lastClr="000000"/>
              </a:solidFill>
            </a:rPr>
            <a:t>2nd</a:t>
          </a:r>
        </a:p>
      </dsp:txBody>
      <dsp:txXfrm>
        <a:off x="2207434" y="0"/>
        <a:ext cx="918824" cy="350500"/>
      </dsp:txXfrm>
    </dsp:sp>
    <dsp:sp modelId="{AEA44E77-DD09-2945-9FF9-A250FB17981A}">
      <dsp:nvSpPr>
        <dsp:cNvPr id="0" name=""/>
        <dsp:cNvSpPr/>
      </dsp:nvSpPr>
      <dsp:spPr>
        <a:xfrm>
          <a:off x="3047644" y="0"/>
          <a:ext cx="1269324" cy="350500"/>
        </a:xfrm>
        <a:prstGeom prst="chevron">
          <a:avLst/>
        </a:prstGeom>
        <a:solidFill>
          <a:schemeClr val="bg1">
            <a:lumMod val="9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48006" rIns="24003" bIns="48006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tr-TR" sz="1800" kern="1200">
              <a:solidFill>
                <a:sysClr val="windowText" lastClr="000000"/>
              </a:solidFill>
            </a:rPr>
            <a:t>3rd</a:t>
          </a:r>
        </a:p>
      </dsp:txBody>
      <dsp:txXfrm>
        <a:off x="3222894" y="0"/>
        <a:ext cx="918824" cy="35050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79A1723-8E60-F749-B24E-9805F7E9DB3B}">
      <dsp:nvSpPr>
        <dsp:cNvPr id="0" name=""/>
        <dsp:cNvSpPr/>
      </dsp:nvSpPr>
      <dsp:spPr>
        <a:xfrm rot="10800000">
          <a:off x="1399368" y="41103"/>
          <a:ext cx="873980" cy="349592"/>
        </a:xfrm>
        <a:prstGeom prst="homePlate">
          <a:avLst/>
        </a:prstGeom>
        <a:solidFill>
          <a:srgbClr val="FFDA66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003" tIns="48006" rIns="96012" bIns="48006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tr-TR" sz="1800" kern="1200">
              <a:solidFill>
                <a:sysClr val="windowText" lastClr="000000"/>
              </a:solidFill>
            </a:rPr>
            <a:t>Base</a:t>
          </a:r>
        </a:p>
      </dsp:txBody>
      <dsp:txXfrm rot="10800000">
        <a:off x="1486766" y="41103"/>
        <a:ext cx="786582" cy="349592"/>
      </dsp:txXfrm>
    </dsp:sp>
    <dsp:sp modelId="{1692E0F1-AB83-6C4E-BB31-F14BC82A7876}">
      <dsp:nvSpPr>
        <dsp:cNvPr id="0" name=""/>
        <dsp:cNvSpPr/>
      </dsp:nvSpPr>
      <dsp:spPr>
        <a:xfrm rot="10800000">
          <a:off x="700183" y="41103"/>
          <a:ext cx="873980" cy="349592"/>
        </a:xfrm>
        <a:prstGeom prst="chevron">
          <a:avLst/>
        </a:prstGeom>
        <a:solidFill>
          <a:srgbClr val="FFE699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003" tIns="48006" rIns="72009" bIns="48006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tr-TR" sz="1800" kern="1200">
              <a:solidFill>
                <a:sysClr val="windowText" lastClr="000000"/>
              </a:solidFill>
            </a:rPr>
            <a:t>1st</a:t>
          </a:r>
        </a:p>
      </dsp:txBody>
      <dsp:txXfrm rot="10800000">
        <a:off x="874979" y="41103"/>
        <a:ext cx="524388" cy="349592"/>
      </dsp:txXfrm>
    </dsp:sp>
    <dsp:sp modelId="{18FA3BE9-BBD9-DE4A-8304-878B2546F545}">
      <dsp:nvSpPr>
        <dsp:cNvPr id="0" name=""/>
        <dsp:cNvSpPr/>
      </dsp:nvSpPr>
      <dsp:spPr>
        <a:xfrm rot="10800000">
          <a:off x="999" y="41103"/>
          <a:ext cx="873980" cy="349592"/>
        </a:xfrm>
        <a:prstGeom prst="chevron">
          <a:avLst/>
        </a:prstGeom>
        <a:solidFill>
          <a:srgbClr val="FFF2CC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003" tIns="48006" rIns="72009" bIns="48006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tr-TR" sz="1800" kern="1200">
              <a:solidFill>
                <a:sysClr val="windowText" lastClr="000000"/>
              </a:solidFill>
            </a:rPr>
            <a:t>2nd</a:t>
          </a:r>
        </a:p>
      </dsp:txBody>
      <dsp:txXfrm rot="10800000">
        <a:off x="175795" y="41103"/>
        <a:ext cx="524388" cy="34959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326651</xdr:colOff>
      <xdr:row>8</xdr:row>
      <xdr:rowOff>11905</xdr:rowOff>
    </xdr:from>
    <xdr:ext cx="65339" cy="277019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 rot="16200000">
          <a:off x="3218011" y="1921145"/>
          <a:ext cx="277019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r"/>
          <a:r>
            <a:rPr lang="tr-TR" sz="45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TP</a:t>
          </a:r>
          <a:r>
            <a:rPr lang="tr-TR" sz="450" baseline="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 Rate</a:t>
          </a:r>
          <a:endParaRPr lang="tr-TR" sz="450">
            <a:solidFill>
              <a:srgbClr val="984707"/>
            </a:solidFill>
            <a:latin typeface="Courier New" charset="0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15</xdr:col>
      <xdr:colOff>317984</xdr:colOff>
      <xdr:row>8</xdr:row>
      <xdr:rowOff>11905</xdr:rowOff>
    </xdr:from>
    <xdr:ext cx="65339" cy="277019"/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 rot="16200000">
          <a:off x="3641144" y="1921145"/>
          <a:ext cx="277019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r"/>
          <a:r>
            <a:rPr lang="tr-TR" sz="45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FN </a:t>
          </a:r>
          <a:r>
            <a:rPr lang="tr-TR" sz="450" baseline="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Rate</a:t>
          </a:r>
          <a:endParaRPr lang="tr-TR" sz="450">
            <a:solidFill>
              <a:srgbClr val="984707"/>
            </a:solidFill>
            <a:latin typeface="Courier New" charset="0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16</xdr:col>
      <xdr:colOff>333086</xdr:colOff>
      <xdr:row>8</xdr:row>
      <xdr:rowOff>11905</xdr:rowOff>
    </xdr:from>
    <xdr:ext cx="65339" cy="277019"/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 rot="16200000">
          <a:off x="4037246" y="1921145"/>
          <a:ext cx="277019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r"/>
          <a:r>
            <a:rPr lang="tr-TR" sz="45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TN </a:t>
          </a:r>
          <a:r>
            <a:rPr lang="tr-TR" sz="450" baseline="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Rate</a:t>
          </a:r>
          <a:endParaRPr lang="tr-TR" sz="450">
            <a:solidFill>
              <a:srgbClr val="984707"/>
            </a:solidFill>
            <a:latin typeface="Courier New" charset="0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17</xdr:col>
      <xdr:colOff>329017</xdr:colOff>
      <xdr:row>8</xdr:row>
      <xdr:rowOff>13197</xdr:rowOff>
    </xdr:from>
    <xdr:ext cx="65339" cy="277019"/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 rot="16200000">
          <a:off x="4426877" y="1922437"/>
          <a:ext cx="277019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r"/>
          <a:r>
            <a:rPr lang="tr-TR" sz="45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FP </a:t>
          </a:r>
          <a:r>
            <a:rPr lang="tr-TR" sz="450" baseline="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Rate</a:t>
          </a:r>
          <a:endParaRPr lang="tr-TR" sz="450">
            <a:solidFill>
              <a:srgbClr val="984707"/>
            </a:solidFill>
            <a:latin typeface="Courier New" charset="0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14</xdr:col>
      <xdr:colOff>25400</xdr:colOff>
      <xdr:row>11</xdr:row>
      <xdr:rowOff>72523</xdr:rowOff>
    </xdr:from>
    <xdr:ext cx="501521" cy="130677"/>
    <xdr:sp macro="" textlink="">
      <xdr:nvSpPr>
        <xdr:cNvPr id="7" name="Metin kutusu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997200" y="2422023"/>
          <a:ext cx="501521" cy="130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True Classification</a:t>
          </a:r>
        </a:p>
      </xdr:txBody>
    </xdr:sp>
    <xdr:clientData/>
  </xdr:oneCellAnchor>
  <xdr:oneCellAnchor>
    <xdr:from>
      <xdr:col>16</xdr:col>
      <xdr:colOff>228601</xdr:colOff>
      <xdr:row>11</xdr:row>
      <xdr:rowOff>85623</xdr:rowOff>
    </xdr:from>
    <xdr:ext cx="515354" cy="130677"/>
    <xdr:sp macro="" textlink="">
      <xdr:nvSpPr>
        <xdr:cNvPr id="8" name="Metin kutusu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3971759" y="2445149"/>
          <a:ext cx="515354" cy="130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r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False Classification</a:t>
          </a:r>
        </a:p>
      </xdr:txBody>
    </xdr:sp>
    <xdr:clientData/>
  </xdr:oneCellAnchor>
  <xdr:oneCellAnchor>
    <xdr:from>
      <xdr:col>9</xdr:col>
      <xdr:colOff>4939</xdr:colOff>
      <xdr:row>8</xdr:row>
      <xdr:rowOff>4870</xdr:rowOff>
    </xdr:from>
    <xdr:ext cx="296685" cy="65339"/>
    <xdr:sp macro="" textlink="">
      <xdr:nvSpPr>
        <xdr:cNvPr id="9" name="Metin kutusu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770239" y="1808270"/>
          <a:ext cx="296685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5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Accuracy</a:t>
          </a:r>
        </a:p>
      </xdr:txBody>
    </xdr:sp>
    <xdr:clientData/>
  </xdr:oneCellAnchor>
  <xdr:oneCellAnchor>
    <xdr:from>
      <xdr:col>15</xdr:col>
      <xdr:colOff>318947</xdr:colOff>
      <xdr:row>13</xdr:row>
      <xdr:rowOff>10119</xdr:rowOff>
    </xdr:from>
    <xdr:ext cx="65339" cy="475656"/>
    <xdr:sp macro="" textlink="">
      <xdr:nvSpPr>
        <xdr:cNvPr id="10" name="Metin kutusu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 rot="16200000">
          <a:off x="3542789" y="2894977"/>
          <a:ext cx="475656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True Positive</a:t>
          </a:r>
        </a:p>
      </xdr:txBody>
    </xdr:sp>
    <xdr:clientData/>
  </xdr:oneCellAnchor>
  <xdr:oneCellAnchor>
    <xdr:from>
      <xdr:col>17</xdr:col>
      <xdr:colOff>333282</xdr:colOff>
      <xdr:row>13</xdr:row>
      <xdr:rowOff>8551</xdr:rowOff>
    </xdr:from>
    <xdr:ext cx="65339" cy="500469"/>
    <xdr:sp macro="" textlink="">
      <xdr:nvSpPr>
        <xdr:cNvPr id="11" name="Metin kutusu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 rot="16200000">
          <a:off x="4319417" y="2905816"/>
          <a:ext cx="500469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False Positive</a:t>
          </a:r>
        </a:p>
      </xdr:txBody>
    </xdr:sp>
    <xdr:clientData/>
  </xdr:oneCellAnchor>
  <xdr:oneCellAnchor>
    <xdr:from>
      <xdr:col>15</xdr:col>
      <xdr:colOff>315867</xdr:colOff>
      <xdr:row>15</xdr:row>
      <xdr:rowOff>7012</xdr:rowOff>
    </xdr:from>
    <xdr:ext cx="65339" cy="500469"/>
    <xdr:sp macro="" textlink="">
      <xdr:nvSpPr>
        <xdr:cNvPr id="12" name="Metin kutusu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 rot="16200000">
          <a:off x="3527302" y="3551977"/>
          <a:ext cx="500469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False Negative</a:t>
          </a:r>
        </a:p>
      </xdr:txBody>
    </xdr:sp>
    <xdr:clientData/>
  </xdr:oneCellAnchor>
  <xdr:oneCellAnchor>
    <xdr:from>
      <xdr:col>17</xdr:col>
      <xdr:colOff>333282</xdr:colOff>
      <xdr:row>15</xdr:row>
      <xdr:rowOff>4304</xdr:rowOff>
    </xdr:from>
    <xdr:ext cx="65339" cy="475656"/>
    <xdr:sp macro="" textlink="">
      <xdr:nvSpPr>
        <xdr:cNvPr id="13" name="Metin kutusu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 rot="16200000">
          <a:off x="4331824" y="3536862"/>
          <a:ext cx="475656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True Negative</a:t>
          </a:r>
        </a:p>
      </xdr:txBody>
    </xdr:sp>
    <xdr:clientData/>
  </xdr:oneCellAnchor>
  <xdr:oneCellAnchor>
    <xdr:from>
      <xdr:col>14</xdr:col>
      <xdr:colOff>9146</xdr:colOff>
      <xdr:row>18</xdr:row>
      <xdr:rowOff>4397</xdr:rowOff>
    </xdr:from>
    <xdr:ext cx="313494" cy="65339"/>
    <xdr:sp macro="" textlink="">
      <xdr:nvSpPr>
        <xdr:cNvPr id="14" name="Metin kutusu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057146" y="4119197"/>
          <a:ext cx="313494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Positive</a:t>
          </a:r>
        </a:p>
      </xdr:txBody>
    </xdr:sp>
    <xdr:clientData/>
  </xdr:oneCellAnchor>
  <xdr:oneCellAnchor>
    <xdr:from>
      <xdr:col>16</xdr:col>
      <xdr:colOff>10356</xdr:colOff>
      <xdr:row>18</xdr:row>
      <xdr:rowOff>5606</xdr:rowOff>
    </xdr:from>
    <xdr:ext cx="313494" cy="65339"/>
    <xdr:sp macro="" textlink="">
      <xdr:nvSpPr>
        <xdr:cNvPr id="15" name="Metin kutusu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820356" y="4120406"/>
          <a:ext cx="313494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Negative</a:t>
          </a:r>
        </a:p>
      </xdr:txBody>
    </xdr:sp>
    <xdr:clientData/>
  </xdr:oneCellAnchor>
  <xdr:oneCellAnchor>
    <xdr:from>
      <xdr:col>13</xdr:col>
      <xdr:colOff>7847</xdr:colOff>
      <xdr:row>13</xdr:row>
      <xdr:rowOff>34925</xdr:rowOff>
    </xdr:from>
    <xdr:ext cx="65339" cy="594471"/>
    <xdr:sp macro="" textlink="">
      <xdr:nvSpPr>
        <xdr:cNvPr id="16" name="Metin kutusu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 rot="16200000">
          <a:off x="2514190" y="2978999"/>
          <a:ext cx="594471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 Outcome Positive</a:t>
          </a:r>
        </a:p>
      </xdr:txBody>
    </xdr:sp>
    <xdr:clientData/>
  </xdr:oneCellAnchor>
  <xdr:oneCellAnchor>
    <xdr:from>
      <xdr:col>13</xdr:col>
      <xdr:colOff>10404</xdr:colOff>
      <xdr:row>15</xdr:row>
      <xdr:rowOff>23276</xdr:rowOff>
    </xdr:from>
    <xdr:ext cx="65339" cy="622318"/>
    <xdr:sp macro="" textlink="">
      <xdr:nvSpPr>
        <xdr:cNvPr id="17" name="Metin kutusu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 rot="16200000">
          <a:off x="2502824" y="3630704"/>
          <a:ext cx="622318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 Outcome Negaitive</a:t>
          </a:r>
        </a:p>
      </xdr:txBody>
    </xdr:sp>
    <xdr:clientData/>
  </xdr:oneCellAnchor>
  <xdr:oneCellAnchor>
    <xdr:from>
      <xdr:col>3</xdr:col>
      <xdr:colOff>3175</xdr:colOff>
      <xdr:row>3</xdr:row>
      <xdr:rowOff>6869</xdr:rowOff>
    </xdr:from>
    <xdr:ext cx="492125" cy="66813"/>
    <xdr:sp macro="" textlink="">
      <xdr:nvSpPr>
        <xdr:cNvPr id="18" name="Metin kutusu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485775" y="578369"/>
          <a:ext cx="492125" cy="66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6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Cohen's</a:t>
          </a:r>
          <a:r>
            <a:rPr lang="tr-TR" sz="460" baseline="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 </a:t>
          </a:r>
          <a:r>
            <a:rPr lang="tr-TR" sz="46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Kappa</a:t>
          </a:r>
        </a:p>
      </xdr:txBody>
    </xdr:sp>
    <xdr:clientData/>
  </xdr:oneCellAnchor>
  <xdr:oneCellAnchor>
    <xdr:from>
      <xdr:col>5</xdr:col>
      <xdr:colOff>22272</xdr:colOff>
      <xdr:row>3</xdr:row>
      <xdr:rowOff>219622</xdr:rowOff>
    </xdr:from>
    <xdr:ext cx="465315" cy="87140"/>
    <xdr:sp macro="" textlink="">
      <xdr:nvSpPr>
        <xdr:cNvPr id="19" name="Metin kutusu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991483" y="794464"/>
          <a:ext cx="465315" cy="87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60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F-metrics</a:t>
          </a:r>
        </a:p>
      </xdr:txBody>
    </xdr:sp>
    <xdr:clientData/>
  </xdr:oneCellAnchor>
  <xdr:oneCellAnchor>
    <xdr:from>
      <xdr:col>9</xdr:col>
      <xdr:colOff>11330</xdr:colOff>
      <xdr:row>13</xdr:row>
      <xdr:rowOff>3821</xdr:rowOff>
    </xdr:from>
    <xdr:ext cx="623404" cy="124906"/>
    <xdr:sp macro="" textlink="">
      <xdr:nvSpPr>
        <xdr:cNvPr id="20" name="Metin kutusu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1714285" y="2683329"/>
          <a:ext cx="623404" cy="124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42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Positive</a:t>
          </a:r>
          <a:r>
            <a:rPr lang="tr-TR" sz="420" baseline="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 </a:t>
          </a:r>
          <a:r>
            <a:rPr lang="tr-TR" sz="42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Predictive Value</a:t>
          </a:r>
        </a:p>
      </xdr:txBody>
    </xdr:sp>
    <xdr:clientData/>
  </xdr:oneCellAnchor>
  <xdr:oneCellAnchor>
    <xdr:from>
      <xdr:col>9</xdr:col>
      <xdr:colOff>11330</xdr:colOff>
      <xdr:row>14</xdr:row>
      <xdr:rowOff>5031</xdr:rowOff>
    </xdr:from>
    <xdr:ext cx="613777" cy="130677"/>
    <xdr:sp macro="" textlink="">
      <xdr:nvSpPr>
        <xdr:cNvPr id="21" name="Metin kutusu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1714285" y="3002039"/>
          <a:ext cx="613777" cy="130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45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False Discovery</a:t>
          </a:r>
          <a:r>
            <a:rPr lang="tr-TR" sz="450" baseline="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 Rate</a:t>
          </a:r>
          <a:endParaRPr lang="tr-TR" sz="450">
            <a:solidFill>
              <a:srgbClr val="984707"/>
            </a:solidFill>
            <a:latin typeface="Courier New" charset="0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9</xdr:col>
      <xdr:colOff>11330</xdr:colOff>
      <xdr:row>15</xdr:row>
      <xdr:rowOff>6241</xdr:rowOff>
    </xdr:from>
    <xdr:ext cx="611966" cy="130677"/>
    <xdr:sp macro="" textlink="">
      <xdr:nvSpPr>
        <xdr:cNvPr id="22" name="Metin kutusu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714285" y="3335180"/>
          <a:ext cx="611966" cy="130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45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False Omission </a:t>
          </a:r>
          <a:r>
            <a:rPr lang="tr-TR" sz="450" baseline="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Rate</a:t>
          </a:r>
          <a:endParaRPr lang="tr-TR" sz="450">
            <a:solidFill>
              <a:srgbClr val="984707"/>
            </a:solidFill>
            <a:latin typeface="Courier New" charset="0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9</xdr:col>
      <xdr:colOff>11330</xdr:colOff>
      <xdr:row>16</xdr:row>
      <xdr:rowOff>5031</xdr:rowOff>
    </xdr:from>
    <xdr:ext cx="733428" cy="121956"/>
    <xdr:sp macro="" textlink="">
      <xdr:nvSpPr>
        <xdr:cNvPr id="23" name="Metin kutusu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1714285" y="3665902"/>
          <a:ext cx="733428" cy="1219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42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Negative Predictive Value</a:t>
          </a:r>
        </a:p>
      </xdr:txBody>
    </xdr:sp>
    <xdr:clientData/>
  </xdr:oneCellAnchor>
  <xdr:oneCellAnchor>
    <xdr:from>
      <xdr:col>14</xdr:col>
      <xdr:colOff>2405</xdr:colOff>
      <xdr:row>21</xdr:row>
      <xdr:rowOff>2720</xdr:rowOff>
    </xdr:from>
    <xdr:ext cx="374196" cy="65339"/>
    <xdr:sp macro="" textlink="">
      <xdr:nvSpPr>
        <xdr:cNvPr id="24" name="Metin kutusu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2978968" y="4685845"/>
          <a:ext cx="374196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Prevalence</a:t>
          </a:r>
        </a:p>
      </xdr:txBody>
    </xdr:sp>
    <xdr:clientData/>
  </xdr:oneCellAnchor>
  <xdr:oneCellAnchor>
    <xdr:from>
      <xdr:col>16</xdr:col>
      <xdr:colOff>3614</xdr:colOff>
      <xdr:row>21</xdr:row>
      <xdr:rowOff>3929</xdr:rowOff>
    </xdr:from>
    <xdr:ext cx="377386" cy="174278"/>
    <xdr:sp macro="" textlink="">
      <xdr:nvSpPr>
        <xdr:cNvPr id="25" name="Metin kutusu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080314" y="4677529"/>
          <a:ext cx="377386" cy="174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r"/>
          <a:r>
            <a:rPr lang="tr-TR" sz="40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No Information Rate</a:t>
          </a:r>
        </a:p>
      </xdr:txBody>
    </xdr:sp>
    <xdr:clientData/>
  </xdr:oneCellAnchor>
  <xdr:oneCellAnchor>
    <xdr:from>
      <xdr:col>16</xdr:col>
      <xdr:colOff>364697</xdr:colOff>
      <xdr:row>21</xdr:row>
      <xdr:rowOff>754</xdr:rowOff>
    </xdr:from>
    <xdr:ext cx="421836" cy="116186"/>
    <xdr:sp macro="" textlink="">
      <xdr:nvSpPr>
        <xdr:cNvPr id="26" name="Metin kutusu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4441397" y="4674354"/>
          <a:ext cx="421836" cy="1161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r"/>
          <a:r>
            <a:rPr lang="tr-TR" sz="40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Null Error Rate</a:t>
          </a:r>
        </a:p>
      </xdr:txBody>
    </xdr:sp>
    <xdr:clientData/>
  </xdr:oneCellAnchor>
  <xdr:oneCellAnchor>
    <xdr:from>
      <xdr:col>1</xdr:col>
      <xdr:colOff>20839</xdr:colOff>
      <xdr:row>1</xdr:row>
      <xdr:rowOff>7844</xdr:rowOff>
    </xdr:from>
    <xdr:ext cx="382776" cy="182935"/>
    <xdr:sp macro="" textlink="">
      <xdr:nvSpPr>
        <xdr:cNvPr id="27" name="Metin kutusu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85967" y="59947"/>
          <a:ext cx="382776" cy="1829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420">
              <a:solidFill>
                <a:srgbClr val="E66A09"/>
              </a:solidFill>
              <a:latin typeface="Courier New" charset="0"/>
              <a:ea typeface="Courier New" charset="0"/>
              <a:cs typeface="Courier New" charset="0"/>
            </a:rPr>
            <a:t>Matthews Correlation</a:t>
          </a:r>
          <a:r>
            <a:rPr lang="tr-TR" sz="420" baseline="0">
              <a:solidFill>
                <a:srgbClr val="E66A09"/>
              </a:solidFill>
              <a:latin typeface="Courier New" charset="0"/>
              <a:ea typeface="Courier New" charset="0"/>
              <a:cs typeface="Courier New" charset="0"/>
            </a:rPr>
            <a:t> </a:t>
          </a:r>
          <a:r>
            <a:rPr lang="tr-TR" sz="420">
              <a:solidFill>
                <a:srgbClr val="E66A09"/>
              </a:solidFill>
              <a:latin typeface="Courier New" charset="0"/>
              <a:ea typeface="Courier New" charset="0"/>
              <a:cs typeface="Courier New" charset="0"/>
            </a:rPr>
            <a:t>Coefficient</a:t>
          </a:r>
        </a:p>
      </xdr:txBody>
    </xdr:sp>
    <xdr:clientData/>
  </xdr:oneCellAnchor>
  <xdr:oneCellAnchor>
    <xdr:from>
      <xdr:col>5</xdr:col>
      <xdr:colOff>59947</xdr:colOff>
      <xdr:row>14</xdr:row>
      <xdr:rowOff>14057</xdr:rowOff>
    </xdr:from>
    <xdr:ext cx="408195" cy="65339"/>
    <xdr:sp macro="" textlink="">
      <xdr:nvSpPr>
        <xdr:cNvPr id="28" name="Metin kutusu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1037847" y="3011257"/>
          <a:ext cx="408195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5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Markedness</a:t>
          </a:r>
        </a:p>
      </xdr:txBody>
    </xdr:sp>
    <xdr:clientData/>
  </xdr:oneCellAnchor>
  <xdr:oneCellAnchor>
    <xdr:from>
      <xdr:col>14</xdr:col>
      <xdr:colOff>5146</xdr:colOff>
      <xdr:row>4</xdr:row>
      <xdr:rowOff>7731</xdr:rowOff>
    </xdr:from>
    <xdr:ext cx="1144204" cy="65339"/>
    <xdr:sp macro="" textlink="">
      <xdr:nvSpPr>
        <xdr:cNvPr id="29" name="Metin kutusu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3053146" y="896731"/>
          <a:ext cx="1144204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5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Informedness</a:t>
          </a:r>
        </a:p>
      </xdr:txBody>
    </xdr:sp>
    <xdr:clientData/>
  </xdr:oneCellAnchor>
  <xdr:oneCellAnchor>
    <xdr:from>
      <xdr:col>15</xdr:col>
      <xdr:colOff>7027</xdr:colOff>
      <xdr:row>5</xdr:row>
      <xdr:rowOff>3890</xdr:rowOff>
    </xdr:from>
    <xdr:ext cx="373973" cy="54000"/>
    <xdr:sp macro="" textlink="">
      <xdr:nvSpPr>
        <xdr:cNvPr id="32" name="Metin kutusu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3359827" y="1172290"/>
          <a:ext cx="373973" cy="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0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Weighted ACC</a:t>
          </a:r>
        </a:p>
      </xdr:txBody>
    </xdr:sp>
    <xdr:clientData/>
  </xdr:oneCellAnchor>
  <xdr:oneCellAnchor>
    <xdr:from>
      <xdr:col>14</xdr:col>
      <xdr:colOff>1708</xdr:colOff>
      <xdr:row>5</xdr:row>
      <xdr:rowOff>3890</xdr:rowOff>
    </xdr:from>
    <xdr:ext cx="379292" cy="54000"/>
    <xdr:sp macro="" textlink="">
      <xdr:nvSpPr>
        <xdr:cNvPr id="33" name="Metin kutusu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2973508" y="1172290"/>
          <a:ext cx="379292" cy="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0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Balanced ACC</a:t>
          </a:r>
        </a:p>
      </xdr:txBody>
    </xdr:sp>
    <xdr:clientData/>
  </xdr:oneCellAnchor>
  <xdr:oneCellAnchor>
    <xdr:from>
      <xdr:col>19</xdr:col>
      <xdr:colOff>9035</xdr:colOff>
      <xdr:row>8</xdr:row>
      <xdr:rowOff>11245</xdr:rowOff>
    </xdr:from>
    <xdr:ext cx="418534" cy="116186"/>
    <xdr:sp macro="" textlink="">
      <xdr:nvSpPr>
        <xdr:cNvPr id="34" name="Metin kutusu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4746135" y="1814645"/>
          <a:ext cx="418534" cy="1161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b">
          <a:spAutoFit/>
        </a:bodyPr>
        <a:lstStyle/>
        <a:p>
          <a:pPr algn="l"/>
          <a:r>
            <a:rPr lang="tr-TR" sz="40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Missclassi-fication</a:t>
          </a:r>
          <a:r>
            <a:rPr lang="tr-TR" sz="400" baseline="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 </a:t>
          </a:r>
          <a:r>
            <a:rPr lang="tr-TR" sz="40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Rate</a:t>
          </a:r>
        </a:p>
      </xdr:txBody>
    </xdr:sp>
    <xdr:clientData/>
  </xdr:oneCellAnchor>
  <xdr:oneCellAnchor>
    <xdr:from>
      <xdr:col>16</xdr:col>
      <xdr:colOff>6196</xdr:colOff>
      <xdr:row>13</xdr:row>
      <xdr:rowOff>211350</xdr:rowOff>
    </xdr:from>
    <xdr:ext cx="786780" cy="374141"/>
    <xdr:sp macro="" textlink="">
      <xdr:nvSpPr>
        <xdr:cNvPr id="35" name="Metin kutusu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4123670" y="2898403"/>
          <a:ext cx="78678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mr-IN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Type I </a:t>
          </a:r>
          <a:r>
            <a:rPr lang="tr-TR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e</a:t>
          </a:r>
          <a:r>
            <a:rPr lang="mr-IN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rror,</a:t>
          </a:r>
          <a:endParaRPr lang="tr-TR" sz="600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  <a:p>
          <a:pPr algn="ctr"/>
          <a:r>
            <a:rPr lang="mr-IN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False </a:t>
          </a:r>
          <a:r>
            <a:rPr lang="tr-TR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a</a:t>
          </a:r>
          <a:r>
            <a:rPr lang="mr-IN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larm,</a:t>
          </a:r>
          <a:endParaRPr lang="tr-TR" sz="600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  <a:p>
          <a:pPr algn="ctr"/>
          <a:r>
            <a:rPr lang="tr-TR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Overestimate,</a:t>
          </a:r>
          <a:r>
            <a:rPr lang="tr-TR" sz="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</a:t>
          </a:r>
          <a:r>
            <a:rPr lang="mr-IN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(α)</a:t>
          </a:r>
          <a:endParaRPr lang="tr-TR" sz="600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</xdr:txBody>
    </xdr:sp>
    <xdr:clientData/>
  </xdr:oneCellAnchor>
  <xdr:oneCellAnchor>
    <xdr:from>
      <xdr:col>14</xdr:col>
      <xdr:colOff>6195</xdr:colOff>
      <xdr:row>13</xdr:row>
      <xdr:rowOff>171426</xdr:rowOff>
    </xdr:from>
    <xdr:ext cx="759520" cy="280205"/>
    <xdr:sp macro="" textlink="">
      <xdr:nvSpPr>
        <xdr:cNvPr id="36" name="Metin kutusu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361669" y="2858479"/>
          <a:ext cx="75952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tr-TR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Hit,</a:t>
          </a:r>
        </a:p>
        <a:p>
          <a:pPr algn="ctr"/>
          <a:r>
            <a:rPr lang="tr-TR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Power, (1-</a:t>
          </a:r>
          <a:r>
            <a:rPr lang="mr-IN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α)</a:t>
          </a:r>
          <a:endParaRPr lang="tr-TR" sz="600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</xdr:txBody>
    </xdr:sp>
    <xdr:clientData/>
  </xdr:oneCellAnchor>
  <xdr:oneCellAnchor>
    <xdr:from>
      <xdr:col>14</xdr:col>
      <xdr:colOff>3717</xdr:colOff>
      <xdr:row>15</xdr:row>
      <xdr:rowOff>208383</xdr:rowOff>
    </xdr:from>
    <xdr:ext cx="770673" cy="374141"/>
    <xdr:sp macro="" textlink="">
      <xdr:nvSpPr>
        <xdr:cNvPr id="37" name="Metin kutusu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3359191" y="3543804"/>
          <a:ext cx="77067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mr-IN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Type II error,</a:t>
          </a:r>
          <a:endParaRPr lang="tr-TR" sz="600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  <a:p>
          <a:pPr algn="ctr"/>
          <a:r>
            <a:rPr lang="mr-IN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Miss, Omission</a:t>
          </a:r>
          <a:r>
            <a:rPr lang="tr-TR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,</a:t>
          </a:r>
        </a:p>
        <a:p>
          <a:pPr algn="ctr"/>
          <a:r>
            <a:rPr lang="tr-TR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Underestimate,</a:t>
          </a:r>
          <a:r>
            <a:rPr lang="tr-TR" sz="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</a:t>
          </a:r>
          <a:r>
            <a:rPr lang="mr-IN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(β)</a:t>
          </a:r>
          <a:endParaRPr lang="tr-TR" sz="600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</xdr:txBody>
    </xdr:sp>
    <xdr:clientData/>
  </xdr:oneCellAnchor>
  <xdr:oneCellAnchor>
    <xdr:from>
      <xdr:col>16</xdr:col>
      <xdr:colOff>7435</xdr:colOff>
      <xdr:row>15</xdr:row>
      <xdr:rowOff>175143</xdr:rowOff>
    </xdr:from>
    <xdr:ext cx="785541" cy="315471"/>
    <xdr:sp macro="" textlink="">
      <xdr:nvSpPr>
        <xdr:cNvPr id="38" name="Metin kutusu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4124909" y="3510564"/>
          <a:ext cx="785541" cy="3154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tr-TR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Correct rejection,</a:t>
          </a:r>
        </a:p>
        <a:p>
          <a:pPr algn="ctr"/>
          <a:r>
            <a:rPr lang="mr-IN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(</a:t>
          </a:r>
          <a:r>
            <a:rPr lang="tr-TR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1-</a:t>
          </a:r>
          <a:r>
            <a:rPr lang="mr-IN" sz="60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β)</a:t>
          </a:r>
          <a:endParaRPr lang="tr-TR" sz="600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</xdr:txBody>
    </xdr:sp>
    <xdr:clientData/>
  </xdr:oneCellAnchor>
  <xdr:oneCellAnchor>
    <xdr:from>
      <xdr:col>13</xdr:col>
      <xdr:colOff>146566</xdr:colOff>
      <xdr:row>12</xdr:row>
      <xdr:rowOff>796</xdr:rowOff>
    </xdr:from>
    <xdr:ext cx="72973" cy="93936"/>
    <xdr:sp macro="" textlink="">
      <xdr:nvSpPr>
        <xdr:cNvPr id="39" name="Metin kutusu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3295648" y="2558075"/>
          <a:ext cx="72973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600" b="1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9</a:t>
          </a:r>
        </a:p>
      </xdr:txBody>
    </xdr:sp>
    <xdr:clientData/>
  </xdr:oneCellAnchor>
  <xdr:oneCellAnchor>
    <xdr:from>
      <xdr:col>18</xdr:col>
      <xdr:colOff>114300</xdr:colOff>
      <xdr:row>12</xdr:row>
      <xdr:rowOff>796</xdr:rowOff>
    </xdr:from>
    <xdr:ext cx="111589" cy="93936"/>
    <xdr:sp macro="" textlink="">
      <xdr:nvSpPr>
        <xdr:cNvPr id="40" name="Metin kutusu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5025831" y="2558075"/>
          <a:ext cx="111589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600" b="1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10</a:t>
          </a:r>
        </a:p>
      </xdr:txBody>
    </xdr:sp>
    <xdr:clientData/>
  </xdr:oneCellAnchor>
  <xdr:oneCellAnchor>
    <xdr:from>
      <xdr:col>15</xdr:col>
      <xdr:colOff>303655</xdr:colOff>
      <xdr:row>19</xdr:row>
      <xdr:rowOff>105005</xdr:rowOff>
    </xdr:from>
    <xdr:ext cx="72973" cy="93936"/>
    <xdr:sp macro="" textlink="">
      <xdr:nvSpPr>
        <xdr:cNvPr id="41" name="Metin kutusu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4048859" y="4407454"/>
          <a:ext cx="72973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600" b="1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5</a:t>
          </a:r>
        </a:p>
      </xdr:txBody>
    </xdr:sp>
    <xdr:clientData/>
  </xdr:oneCellAnchor>
  <xdr:oneCellAnchor>
    <xdr:from>
      <xdr:col>17</xdr:col>
      <xdr:colOff>316355</xdr:colOff>
      <xdr:row>19</xdr:row>
      <xdr:rowOff>108180</xdr:rowOff>
    </xdr:from>
    <xdr:ext cx="72973" cy="93936"/>
    <xdr:sp macro="" textlink="">
      <xdr:nvSpPr>
        <xdr:cNvPr id="42" name="Metin kutusu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4834790" y="4410629"/>
          <a:ext cx="72973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600" b="1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6</a:t>
          </a:r>
        </a:p>
      </xdr:txBody>
    </xdr:sp>
    <xdr:clientData/>
  </xdr:oneCellAnchor>
  <xdr:oneCellAnchor>
    <xdr:from>
      <xdr:col>12</xdr:col>
      <xdr:colOff>218311</xdr:colOff>
      <xdr:row>14</xdr:row>
      <xdr:rowOff>235180</xdr:rowOff>
    </xdr:from>
    <xdr:ext cx="72973" cy="93936"/>
    <xdr:sp macro="" textlink="">
      <xdr:nvSpPr>
        <xdr:cNvPr id="43" name="Metin kutusu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3073651" y="3237391"/>
          <a:ext cx="72973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600" b="1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7</a:t>
          </a:r>
        </a:p>
      </xdr:txBody>
    </xdr:sp>
    <xdr:clientData/>
  </xdr:oneCellAnchor>
  <xdr:oneCellAnchor>
    <xdr:from>
      <xdr:col>12</xdr:col>
      <xdr:colOff>218311</xdr:colOff>
      <xdr:row>16</xdr:row>
      <xdr:rowOff>235180</xdr:rowOff>
    </xdr:from>
    <xdr:ext cx="72973" cy="93936"/>
    <xdr:sp macro="" textlink="">
      <xdr:nvSpPr>
        <xdr:cNvPr id="44" name="Metin kutusu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3073651" y="3893990"/>
          <a:ext cx="72973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600" b="1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8</a:t>
          </a:r>
        </a:p>
      </xdr:txBody>
    </xdr:sp>
    <xdr:clientData/>
  </xdr:oneCellAnchor>
  <xdr:oneCellAnchor>
    <xdr:from>
      <xdr:col>14</xdr:col>
      <xdr:colOff>276225</xdr:colOff>
      <xdr:row>21</xdr:row>
      <xdr:rowOff>174625</xdr:rowOff>
    </xdr:from>
    <xdr:ext cx="104723" cy="78291"/>
    <xdr:sp macro="" textlink="">
      <xdr:nvSpPr>
        <xdr:cNvPr id="45" name="Metin kutusu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3590925" y="484822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12</a:t>
          </a:r>
        </a:p>
      </xdr:txBody>
    </xdr:sp>
    <xdr:clientData/>
  </xdr:oneCellAnchor>
  <xdr:oneCellAnchor>
    <xdr:from>
      <xdr:col>15</xdr:col>
      <xdr:colOff>288925</xdr:colOff>
      <xdr:row>21</xdr:row>
      <xdr:rowOff>174625</xdr:rowOff>
    </xdr:from>
    <xdr:ext cx="104723" cy="78291"/>
    <xdr:sp macro="" textlink="">
      <xdr:nvSpPr>
        <xdr:cNvPr id="46" name="Metin kutusu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3984625" y="484822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14</a:t>
          </a:r>
        </a:p>
      </xdr:txBody>
    </xdr:sp>
    <xdr:clientData/>
  </xdr:oneCellAnchor>
  <xdr:oneCellAnchor>
    <xdr:from>
      <xdr:col>17</xdr:col>
      <xdr:colOff>288925</xdr:colOff>
      <xdr:row>21</xdr:row>
      <xdr:rowOff>174625</xdr:rowOff>
    </xdr:from>
    <xdr:ext cx="104723" cy="78291"/>
    <xdr:sp macro="" textlink="">
      <xdr:nvSpPr>
        <xdr:cNvPr id="47" name="Metin kutusu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4759325" y="484822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16</a:t>
          </a:r>
        </a:p>
      </xdr:txBody>
    </xdr:sp>
    <xdr:clientData/>
  </xdr:oneCellAnchor>
  <xdr:oneCellAnchor>
    <xdr:from>
      <xdr:col>12</xdr:col>
      <xdr:colOff>184322</xdr:colOff>
      <xdr:row>19</xdr:row>
      <xdr:rowOff>102753</xdr:rowOff>
    </xdr:from>
    <xdr:ext cx="104723" cy="93936"/>
    <xdr:sp macro="" textlink="">
      <xdr:nvSpPr>
        <xdr:cNvPr id="48" name="Metin kutusu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3039662" y="4405202"/>
          <a:ext cx="104723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600" b="1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11</a:t>
          </a:r>
        </a:p>
      </xdr:txBody>
    </xdr:sp>
    <xdr:clientData/>
  </xdr:oneCellAnchor>
  <xdr:oneCellAnchor>
    <xdr:from>
      <xdr:col>14</xdr:col>
      <xdr:colOff>282575</xdr:colOff>
      <xdr:row>9</xdr:row>
      <xdr:rowOff>136375</xdr:rowOff>
    </xdr:from>
    <xdr:ext cx="104723" cy="78291"/>
    <xdr:sp macro="" textlink="">
      <xdr:nvSpPr>
        <xdr:cNvPr id="51" name="Metin kutusu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3279775" y="215567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1</a:t>
          </a:r>
        </a:p>
      </xdr:txBody>
    </xdr:sp>
    <xdr:clientData/>
  </xdr:oneCellAnchor>
  <xdr:oneCellAnchor>
    <xdr:from>
      <xdr:col>15</xdr:col>
      <xdr:colOff>276225</xdr:colOff>
      <xdr:row>9</xdr:row>
      <xdr:rowOff>136375</xdr:rowOff>
    </xdr:from>
    <xdr:ext cx="104723" cy="78291"/>
    <xdr:sp macro="" textlink="">
      <xdr:nvSpPr>
        <xdr:cNvPr id="52" name="Metin kutusu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3971925" y="215567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2</a:t>
          </a:r>
        </a:p>
      </xdr:txBody>
    </xdr:sp>
    <xdr:clientData/>
  </xdr:oneCellAnchor>
  <xdr:oneCellAnchor>
    <xdr:from>
      <xdr:col>16</xdr:col>
      <xdr:colOff>288925</xdr:colOff>
      <xdr:row>9</xdr:row>
      <xdr:rowOff>136375</xdr:rowOff>
    </xdr:from>
    <xdr:ext cx="104723" cy="78291"/>
    <xdr:sp macro="" textlink="">
      <xdr:nvSpPr>
        <xdr:cNvPr id="53" name="Metin kutusu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4365625" y="215567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3</a:t>
          </a:r>
        </a:p>
      </xdr:txBody>
    </xdr:sp>
    <xdr:clientData/>
  </xdr:oneCellAnchor>
  <xdr:oneCellAnchor>
    <xdr:from>
      <xdr:col>17</xdr:col>
      <xdr:colOff>285750</xdr:colOff>
      <xdr:row>9</xdr:row>
      <xdr:rowOff>136375</xdr:rowOff>
    </xdr:from>
    <xdr:ext cx="104723" cy="78291"/>
    <xdr:sp macro="" textlink="">
      <xdr:nvSpPr>
        <xdr:cNvPr id="54" name="Metin kutusu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4756150" y="215567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4</a:t>
          </a:r>
        </a:p>
      </xdr:txBody>
    </xdr:sp>
    <xdr:clientData/>
  </xdr:oneCellAnchor>
  <xdr:oneCellAnchor>
    <xdr:from>
      <xdr:col>10</xdr:col>
      <xdr:colOff>205799</xdr:colOff>
      <xdr:row>13</xdr:row>
      <xdr:rowOff>238125</xdr:rowOff>
    </xdr:from>
    <xdr:ext cx="104723" cy="78291"/>
    <xdr:sp macro="" textlink="">
      <xdr:nvSpPr>
        <xdr:cNvPr id="55" name="Metin kutusu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2268709" y="2919236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5</a:t>
          </a:r>
        </a:p>
      </xdr:txBody>
    </xdr:sp>
    <xdr:clientData/>
  </xdr:oneCellAnchor>
  <xdr:oneCellAnchor>
    <xdr:from>
      <xdr:col>10</xdr:col>
      <xdr:colOff>205799</xdr:colOff>
      <xdr:row>14</xdr:row>
      <xdr:rowOff>250825</xdr:rowOff>
    </xdr:from>
    <xdr:ext cx="104723" cy="78291"/>
    <xdr:sp macro="" textlink="">
      <xdr:nvSpPr>
        <xdr:cNvPr id="56" name="Metin kutusu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2268709" y="3247756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6</a:t>
          </a:r>
        </a:p>
      </xdr:txBody>
    </xdr:sp>
    <xdr:clientData/>
  </xdr:oneCellAnchor>
  <xdr:oneCellAnchor>
    <xdr:from>
      <xdr:col>10</xdr:col>
      <xdr:colOff>205799</xdr:colOff>
      <xdr:row>15</xdr:row>
      <xdr:rowOff>250825</xdr:rowOff>
    </xdr:from>
    <xdr:ext cx="104723" cy="78291"/>
    <xdr:sp macro="" textlink="">
      <xdr:nvSpPr>
        <xdr:cNvPr id="57" name="Metin kutusu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2268709" y="357701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7</a:t>
          </a:r>
        </a:p>
      </xdr:txBody>
    </xdr:sp>
    <xdr:clientData/>
  </xdr:oneCellAnchor>
  <xdr:oneCellAnchor>
    <xdr:from>
      <xdr:col>10</xdr:col>
      <xdr:colOff>205797</xdr:colOff>
      <xdr:row>16</xdr:row>
      <xdr:rowOff>246592</xdr:rowOff>
    </xdr:from>
    <xdr:ext cx="104723" cy="78291"/>
    <xdr:sp macro="" textlink="">
      <xdr:nvSpPr>
        <xdr:cNvPr id="58" name="Metin kutusu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2268707" y="3902042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8</a:t>
          </a:r>
        </a:p>
      </xdr:txBody>
    </xdr:sp>
    <xdr:clientData/>
  </xdr:oneCellAnchor>
  <xdr:oneCellAnchor>
    <xdr:from>
      <xdr:col>10</xdr:col>
      <xdr:colOff>212298</xdr:colOff>
      <xdr:row>9</xdr:row>
      <xdr:rowOff>136890</xdr:rowOff>
    </xdr:from>
    <xdr:ext cx="104723" cy="78291"/>
    <xdr:sp macro="" textlink="">
      <xdr:nvSpPr>
        <xdr:cNvPr id="59" name="Metin kutusu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2587198" y="2156190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13</a:t>
          </a:r>
        </a:p>
      </xdr:txBody>
    </xdr:sp>
    <xdr:clientData/>
  </xdr:oneCellAnchor>
  <xdr:oneCellAnchor>
    <xdr:from>
      <xdr:col>20</xdr:col>
      <xdr:colOff>113136</xdr:colOff>
      <xdr:row>9</xdr:row>
      <xdr:rowOff>132578</xdr:rowOff>
    </xdr:from>
    <xdr:ext cx="104723" cy="78291"/>
    <xdr:sp macro="" textlink="">
      <xdr:nvSpPr>
        <xdr:cNvPr id="60" name="Metin kutusu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5066136" y="2151878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14</a:t>
          </a:r>
        </a:p>
      </xdr:txBody>
    </xdr:sp>
    <xdr:clientData/>
  </xdr:oneCellAnchor>
  <xdr:oneCellAnchor>
    <xdr:from>
      <xdr:col>16</xdr:col>
      <xdr:colOff>287482</xdr:colOff>
      <xdr:row>4</xdr:row>
      <xdr:rowOff>209262</xdr:rowOff>
    </xdr:from>
    <xdr:ext cx="104723" cy="78291"/>
    <xdr:sp macro="" textlink="">
      <xdr:nvSpPr>
        <xdr:cNvPr id="61" name="Metin kutusu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4364182" y="1098262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15</a:t>
          </a:r>
        </a:p>
      </xdr:txBody>
    </xdr:sp>
    <xdr:clientData/>
  </xdr:oneCellAnchor>
  <xdr:oneCellAnchor>
    <xdr:from>
      <xdr:col>6</xdr:col>
      <xdr:colOff>145307</xdr:colOff>
      <xdr:row>15</xdr:row>
      <xdr:rowOff>255077</xdr:rowOff>
    </xdr:from>
    <xdr:ext cx="104723" cy="78291"/>
    <xdr:sp macro="" textlink="">
      <xdr:nvSpPr>
        <xdr:cNvPr id="62" name="Metin kutusu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1377207" y="3582477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16</a:t>
          </a:r>
        </a:p>
      </xdr:txBody>
    </xdr:sp>
    <xdr:clientData/>
  </xdr:oneCellAnchor>
  <xdr:oneCellAnchor>
    <xdr:from>
      <xdr:col>14</xdr:col>
      <xdr:colOff>276225</xdr:colOff>
      <xdr:row>5</xdr:row>
      <xdr:rowOff>212725</xdr:rowOff>
    </xdr:from>
    <xdr:ext cx="104723" cy="78291"/>
    <xdr:sp macro="" textlink="">
      <xdr:nvSpPr>
        <xdr:cNvPr id="63" name="Metin kutusu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3590925" y="138112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17</a:t>
          </a:r>
        </a:p>
      </xdr:txBody>
    </xdr:sp>
    <xdr:clientData/>
  </xdr:oneCellAnchor>
  <xdr:oneCellAnchor>
    <xdr:from>
      <xdr:col>16</xdr:col>
      <xdr:colOff>292101</xdr:colOff>
      <xdr:row>5</xdr:row>
      <xdr:rowOff>212725</xdr:rowOff>
    </xdr:from>
    <xdr:ext cx="104723" cy="78291"/>
    <xdr:sp macro="" textlink="">
      <xdr:nvSpPr>
        <xdr:cNvPr id="64" name="Metin kutusu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4368801" y="138112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18</a:t>
          </a:r>
        </a:p>
      </xdr:txBody>
    </xdr:sp>
    <xdr:clientData/>
  </xdr:oneCellAnchor>
  <xdr:oneCellAnchor>
    <xdr:from>
      <xdr:col>5</xdr:col>
      <xdr:colOff>150382</xdr:colOff>
      <xdr:row>4</xdr:row>
      <xdr:rowOff>203200</xdr:rowOff>
    </xdr:from>
    <xdr:ext cx="104723" cy="78291"/>
    <xdr:sp macro="" textlink="">
      <xdr:nvSpPr>
        <xdr:cNvPr id="67" name="Metin kutusu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1128282" y="1092200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20</a:t>
          </a:r>
        </a:p>
      </xdr:txBody>
    </xdr:sp>
    <xdr:clientData/>
  </xdr:oneCellAnchor>
  <xdr:oneCellAnchor>
    <xdr:from>
      <xdr:col>6</xdr:col>
      <xdr:colOff>150732</xdr:colOff>
      <xdr:row>4</xdr:row>
      <xdr:rowOff>203200</xdr:rowOff>
    </xdr:from>
    <xdr:ext cx="104723" cy="78291"/>
    <xdr:sp macro="" textlink="">
      <xdr:nvSpPr>
        <xdr:cNvPr id="68" name="Metin kutusu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1382632" y="1092200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21</a:t>
          </a:r>
        </a:p>
      </xdr:txBody>
    </xdr:sp>
    <xdr:clientData/>
  </xdr:oneCellAnchor>
  <xdr:oneCellAnchor>
    <xdr:from>
      <xdr:col>5</xdr:col>
      <xdr:colOff>150382</xdr:colOff>
      <xdr:row>5</xdr:row>
      <xdr:rowOff>216958</xdr:rowOff>
    </xdr:from>
    <xdr:ext cx="104723" cy="78291"/>
    <xdr:sp macro="" textlink="">
      <xdr:nvSpPr>
        <xdr:cNvPr id="69" name="Metin kutusu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1128282" y="1385358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22</a:t>
          </a:r>
        </a:p>
      </xdr:txBody>
    </xdr:sp>
    <xdr:clientData/>
  </xdr:oneCellAnchor>
  <xdr:oneCellAnchor>
    <xdr:from>
      <xdr:col>6</xdr:col>
      <xdr:colOff>150732</xdr:colOff>
      <xdr:row>5</xdr:row>
      <xdr:rowOff>216958</xdr:rowOff>
    </xdr:from>
    <xdr:ext cx="104723" cy="78291"/>
    <xdr:sp macro="" textlink="">
      <xdr:nvSpPr>
        <xdr:cNvPr id="70" name="Metin kutusu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1382632" y="1385358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20'</a:t>
          </a:r>
        </a:p>
      </xdr:txBody>
    </xdr:sp>
    <xdr:clientData/>
  </xdr:oneCellAnchor>
  <xdr:oneCellAnchor>
    <xdr:from>
      <xdr:col>4</xdr:col>
      <xdr:colOff>136525</xdr:colOff>
      <xdr:row>3</xdr:row>
      <xdr:rowOff>238125</xdr:rowOff>
    </xdr:from>
    <xdr:ext cx="104723" cy="78291"/>
    <xdr:sp macro="" textlink="">
      <xdr:nvSpPr>
        <xdr:cNvPr id="71" name="Metin kutusu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860425" y="80962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23</a:t>
          </a:r>
        </a:p>
      </xdr:txBody>
    </xdr:sp>
    <xdr:clientData/>
  </xdr:oneCellAnchor>
  <xdr:oneCellAnchor>
    <xdr:from>
      <xdr:col>2</xdr:col>
      <xdr:colOff>71581</xdr:colOff>
      <xdr:row>2</xdr:row>
      <xdr:rowOff>174337</xdr:rowOff>
    </xdr:from>
    <xdr:ext cx="104723" cy="78291"/>
    <xdr:sp macro="" textlink="">
      <xdr:nvSpPr>
        <xdr:cNvPr id="72" name="Metin kutusu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376381" y="491837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24</a:t>
          </a:r>
        </a:p>
      </xdr:txBody>
    </xdr:sp>
    <xdr:clientData/>
  </xdr:oneCellAnchor>
  <xdr:oneCellAnchor>
    <xdr:from>
      <xdr:col>12</xdr:col>
      <xdr:colOff>255806</xdr:colOff>
      <xdr:row>16</xdr:row>
      <xdr:rowOff>288819</xdr:rowOff>
    </xdr:from>
    <xdr:ext cx="293507" cy="270065"/>
    <xdr:sp macro="" textlink="">
      <xdr:nvSpPr>
        <xdr:cNvPr id="73" name="Metin kutusu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2724369" y="3948007"/>
          <a:ext cx="293507" cy="270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pPr algn="ctr"/>
          <a:r>
            <a:rPr lang="mr-IN" sz="420" i="1">
              <a:solidFill>
                <a:schemeClr val="bg1">
                  <a:lumMod val="50000"/>
                </a:schemeClr>
              </a:solidFill>
              <a:latin typeface="Calibri" charset="0"/>
              <a:ea typeface="Calibri" charset="0"/>
              <a:cs typeface="Calibri" charset="0"/>
            </a:rPr>
            <a:t>TP</a:t>
          </a:r>
          <a:r>
            <a:rPr lang="mr-IN" sz="420">
              <a:solidFill>
                <a:schemeClr val="bg1">
                  <a:lumMod val="50000"/>
                </a:schemeClr>
              </a:solidFill>
              <a:latin typeface="Calibri" charset="0"/>
              <a:ea typeface="Calibri" charset="0"/>
              <a:cs typeface="Calibri" charset="0"/>
            </a:rPr>
            <a:t> + </a:t>
          </a:r>
          <a:r>
            <a:rPr lang="mr-IN" sz="420" i="1">
              <a:solidFill>
                <a:schemeClr val="bg1">
                  <a:lumMod val="50000"/>
                </a:schemeClr>
              </a:solidFill>
              <a:latin typeface="Calibri" charset="0"/>
              <a:ea typeface="Calibri" charset="0"/>
              <a:cs typeface="Calibri" charset="0"/>
            </a:rPr>
            <a:t>FP</a:t>
          </a:r>
          <a:r>
            <a:rPr lang="mr-IN" sz="420">
              <a:solidFill>
                <a:schemeClr val="bg1">
                  <a:lumMod val="50000"/>
                </a:schemeClr>
              </a:solidFill>
              <a:latin typeface="Calibri" charset="0"/>
              <a:ea typeface="Calibri" charset="0"/>
              <a:cs typeface="Calibri" charset="0"/>
            </a:rPr>
            <a:t> + </a:t>
          </a:r>
          <a:r>
            <a:rPr lang="mr-IN" sz="420" i="1">
              <a:solidFill>
                <a:schemeClr val="bg1">
                  <a:lumMod val="50000"/>
                </a:schemeClr>
              </a:solidFill>
              <a:latin typeface="Calibri" charset="0"/>
              <a:ea typeface="Calibri" charset="0"/>
              <a:cs typeface="Calibri" charset="0"/>
            </a:rPr>
            <a:t>FN</a:t>
          </a:r>
          <a:r>
            <a:rPr lang="mr-IN" sz="420">
              <a:solidFill>
                <a:schemeClr val="bg1">
                  <a:lumMod val="50000"/>
                </a:schemeClr>
              </a:solidFill>
              <a:latin typeface="Calibri" charset="0"/>
              <a:ea typeface="Calibri" charset="0"/>
              <a:cs typeface="Calibri" charset="0"/>
            </a:rPr>
            <a:t> + </a:t>
          </a:r>
          <a:r>
            <a:rPr lang="mr-IN" sz="420" i="1">
              <a:solidFill>
                <a:schemeClr val="bg1">
                  <a:lumMod val="50000"/>
                </a:schemeClr>
              </a:solidFill>
              <a:latin typeface="Calibri" charset="0"/>
              <a:ea typeface="Calibri" charset="0"/>
              <a:cs typeface="Calibri" charset="0"/>
            </a:rPr>
            <a:t>TN</a:t>
          </a:r>
        </a:p>
        <a:p>
          <a:pPr algn="ctr"/>
          <a:r>
            <a:rPr lang="mr-IN" sz="420" b="1">
              <a:solidFill>
                <a:sysClr val="windowText" lastClr="000000"/>
              </a:solidFill>
              <a:latin typeface="Calibri" charset="0"/>
              <a:ea typeface="Calibri" charset="0"/>
              <a:cs typeface="Calibri" charset="0"/>
            </a:rPr>
            <a:t>= </a:t>
          </a:r>
          <a:r>
            <a:rPr lang="mr-IN" sz="420" b="1" i="1">
              <a:solidFill>
                <a:sysClr val="windowText" lastClr="000000"/>
              </a:solidFill>
              <a:latin typeface="Calibri" charset="0"/>
              <a:ea typeface="Calibri" charset="0"/>
              <a:cs typeface="Calibri" charset="0"/>
            </a:rPr>
            <a:t>TC</a:t>
          </a:r>
          <a:r>
            <a:rPr lang="mr-IN" sz="420" b="1">
              <a:solidFill>
                <a:sysClr val="windowText" lastClr="000000"/>
              </a:solidFill>
              <a:latin typeface="Calibri" charset="0"/>
              <a:ea typeface="Calibri" charset="0"/>
              <a:cs typeface="Calibri" charset="0"/>
            </a:rPr>
            <a:t> + </a:t>
          </a:r>
          <a:r>
            <a:rPr lang="mr-IN" sz="420" b="1" i="1">
              <a:solidFill>
                <a:sysClr val="windowText" lastClr="000000"/>
              </a:solidFill>
              <a:latin typeface="Calibri" charset="0"/>
              <a:ea typeface="Calibri" charset="0"/>
              <a:cs typeface="Calibri" charset="0"/>
            </a:rPr>
            <a:t>FC</a:t>
          </a:r>
          <a:endParaRPr lang="tr-TR" sz="420" b="1" i="1">
            <a:solidFill>
              <a:sysClr val="windowText" lastClr="000000"/>
            </a:solidFill>
            <a:latin typeface="Calibri" charset="0"/>
            <a:ea typeface="Calibri" charset="0"/>
            <a:cs typeface="Calibri" charset="0"/>
          </a:endParaRPr>
        </a:p>
      </xdr:txBody>
    </xdr:sp>
    <xdr:clientData/>
  </xdr:oneCellAnchor>
  <xdr:oneCellAnchor>
    <xdr:from>
      <xdr:col>10</xdr:col>
      <xdr:colOff>315131</xdr:colOff>
      <xdr:row>21</xdr:row>
      <xdr:rowOff>7231</xdr:rowOff>
    </xdr:from>
    <xdr:ext cx="454807" cy="121956"/>
    <xdr:sp macro="" textlink="">
      <xdr:nvSpPr>
        <xdr:cNvPr id="74" name="Metin kutusu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/>
      </xdr:nvSpPr>
      <xdr:spPr>
        <a:xfrm>
          <a:off x="2315381" y="4690356"/>
          <a:ext cx="454807" cy="1219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2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Cohen's</a:t>
          </a:r>
          <a:r>
            <a:rPr lang="tr-TR" sz="420" baseline="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 </a:t>
          </a:r>
          <a:r>
            <a:rPr lang="tr-TR" sz="42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Kappa Chance</a:t>
          </a:r>
        </a:p>
      </xdr:txBody>
    </xdr:sp>
    <xdr:clientData/>
  </xdr:oneCellAnchor>
  <xdr:oneCellAnchor>
    <xdr:from>
      <xdr:col>12</xdr:col>
      <xdr:colOff>186343</xdr:colOff>
      <xdr:row>21</xdr:row>
      <xdr:rowOff>174837</xdr:rowOff>
    </xdr:from>
    <xdr:ext cx="101548" cy="78291"/>
    <xdr:sp macro="" textlink="">
      <xdr:nvSpPr>
        <xdr:cNvPr id="75" name="Metin kutusu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2659501" y="4853784"/>
          <a:ext cx="101548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17</a:t>
          </a:r>
        </a:p>
      </xdr:txBody>
    </xdr:sp>
    <xdr:clientData/>
  </xdr:oneCellAnchor>
  <xdr:oneCellAnchor>
    <xdr:from>
      <xdr:col>8</xdr:col>
      <xdr:colOff>136525</xdr:colOff>
      <xdr:row>10</xdr:row>
      <xdr:rowOff>3330</xdr:rowOff>
    </xdr:from>
    <xdr:ext cx="312970" cy="130677"/>
    <xdr:sp macro="" textlink="">
      <xdr:nvSpPr>
        <xdr:cNvPr id="76" name="Metin kutusu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/>
      </xdr:nvSpPr>
      <xdr:spPr>
        <a:xfrm>
          <a:off x="1698625" y="2238530"/>
          <a:ext cx="312970" cy="130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r"/>
          <a:r>
            <a:rPr lang="tr-TR" sz="45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Detection Rate</a:t>
          </a:r>
        </a:p>
      </xdr:txBody>
    </xdr:sp>
    <xdr:clientData/>
  </xdr:oneCellAnchor>
  <xdr:oneCellAnchor>
    <xdr:from>
      <xdr:col>10</xdr:col>
      <xdr:colOff>4835</xdr:colOff>
      <xdr:row>10</xdr:row>
      <xdr:rowOff>2185</xdr:rowOff>
    </xdr:from>
    <xdr:ext cx="295436" cy="174278"/>
    <xdr:sp macro="" textlink="">
      <xdr:nvSpPr>
        <xdr:cNvPr id="77" name="Metin kutusu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2379735" y="2237385"/>
          <a:ext cx="295436" cy="174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00">
              <a:solidFill>
                <a:srgbClr val="984707"/>
              </a:solidFill>
              <a:latin typeface="Courier New" charset="0"/>
              <a:ea typeface="Courier New" charset="0"/>
              <a:cs typeface="Courier New" charset="0"/>
            </a:rPr>
            <a:t>(Correct) Rejection Rate</a:t>
          </a:r>
        </a:p>
      </xdr:txBody>
    </xdr:sp>
    <xdr:clientData/>
  </xdr:oneCellAnchor>
  <xdr:oneCellAnchor>
    <xdr:from>
      <xdr:col>9</xdr:col>
      <xdr:colOff>192786</xdr:colOff>
      <xdr:row>11</xdr:row>
      <xdr:rowOff>127583</xdr:rowOff>
    </xdr:from>
    <xdr:ext cx="104723" cy="78291"/>
    <xdr:sp macro="" textlink="">
      <xdr:nvSpPr>
        <xdr:cNvPr id="79" name="Metin kutusu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/>
      </xdr:nvSpPr>
      <xdr:spPr>
        <a:xfrm>
          <a:off x="1958086" y="2477083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11</a:t>
          </a:r>
        </a:p>
      </xdr:txBody>
    </xdr:sp>
    <xdr:clientData/>
  </xdr:oneCellAnchor>
  <xdr:oneCellAnchor>
    <xdr:from>
      <xdr:col>10</xdr:col>
      <xdr:colOff>212786</xdr:colOff>
      <xdr:row>11</xdr:row>
      <xdr:rowOff>127583</xdr:rowOff>
    </xdr:from>
    <xdr:ext cx="104723" cy="78291"/>
    <xdr:sp macro="" textlink="">
      <xdr:nvSpPr>
        <xdr:cNvPr id="80" name="Metin kutusu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2282886" y="2477083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12</a:t>
          </a:r>
        </a:p>
      </xdr:txBody>
    </xdr:sp>
    <xdr:clientData/>
  </xdr:oneCellAnchor>
  <xdr:oneCellAnchor>
    <xdr:from>
      <xdr:col>2</xdr:col>
      <xdr:colOff>60593</xdr:colOff>
      <xdr:row>1</xdr:row>
      <xdr:rowOff>243895</xdr:rowOff>
    </xdr:from>
    <xdr:ext cx="2651442" cy="288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Metin kutusu 82">
              <a:extLst>
                <a:ext uri="{FF2B5EF4-FFF2-40B4-BE49-F238E27FC236}">
                  <a16:creationId xmlns:a16="http://schemas.microsoft.com/office/drawing/2014/main" id="{00000000-0008-0000-0200-000053000000}"/>
                </a:ext>
              </a:extLst>
            </xdr:cNvPr>
            <xdr:cNvSpPr txBox="1"/>
          </xdr:nvSpPr>
          <xdr:spPr>
            <a:xfrm>
              <a:off x="365393" y="294695"/>
              <a:ext cx="2651442" cy="2882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𝑀𝐶𝐶</m:t>
                    </m:r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tr-TR" sz="6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6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𝐼𝑁𝐹𝑂𝑅𝑀</m:t>
                        </m:r>
                        <m:r>
                          <a:rPr lang="en-US" sz="6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en-US" sz="6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𝑀𝐴𝑅𝐾</m:t>
                        </m:r>
                      </m:e>
                    </m:rad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tr-TR" sz="6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6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𝑇𝑃</m:t>
                        </m:r>
                        <m:r>
                          <a:rPr lang="en-US" sz="6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en-US" sz="6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𝑇𝑁</m:t>
                        </m:r>
                        <m:r>
                          <a:rPr lang="en-US" sz="6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6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US" sz="6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en-US" sz="6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𝐹𝑁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tr-TR" sz="60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60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60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r>
                              <a:rPr lang="tr-TR" sz="600" b="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r>
                              <a:rPr lang="en-US" sz="60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r>
                              <a:rPr lang="tr-TR" sz="600" b="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𝑂𝑃</m:t>
                            </m:r>
                            <m:r>
                              <a:rPr lang="en-US" sz="60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r>
                              <a:rPr lang="tr-TR" sz="600" b="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𝑂</m:t>
                            </m:r>
                            <m:r>
                              <a:rPr lang="en-US" sz="60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</m:rad>
                      </m:den>
                    </m:f>
                    <m:r>
                      <m:rPr>
                        <m:nor/>
                      </m:rPr>
                      <a:rPr lang="tr-TR" sz="600">
                        <a:solidFill>
                          <a:sysClr val="windowText" lastClr="000000"/>
                        </a:solidFill>
                        <a:effectLst/>
                      </a:rPr>
                      <m:t> </m:t>
                    </m:r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tr-TR" sz="6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6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𝐷𝐸𝑇</m:t>
                        </m:r>
                      </m:num>
                      <m:den>
                        <m:rad>
                          <m:radPr>
                            <m:ctrlPr>
                              <a:rPr lang="en-US" sz="6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>
                            <m:r>
                              <a:rPr lang="en-US" sz="6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g>
                          <m:e>
                            <m:r>
                              <a:rPr lang="en-US" sz="6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6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r>
                              <a:rPr lang="en-US" sz="6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𝑂𝑃</m:t>
                            </m:r>
                            <m:r>
                              <a:rPr lang="en-US" sz="6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𝑂</m:t>
                            </m:r>
                            <m:r>
                              <a:rPr lang="en-US" sz="6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</m:rad>
                      </m:den>
                    </m:f>
                    <m:r>
                      <m:rPr>
                        <m:nor/>
                      </m:rPr>
                      <a:rPr lang="tr-TR" sz="6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600">
                <a:solidFill>
                  <a:schemeClr val="bg1">
                    <a:lumMod val="50000"/>
                  </a:schemeClr>
                </a:solidFill>
              </a:endParaRPr>
            </a:p>
            <a:p>
              <a:endParaRPr lang="tr-TR" sz="6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3" name="Metin kutusu 82">
              <a:extLst>
                <a:ext uri="{FF2B5EF4-FFF2-40B4-BE49-F238E27FC236}">
                  <a16:creationId xmlns:a16="http://schemas.microsoft.com/office/drawing/2014/main" id="{00000000-0008-0000-0200-000053000000}"/>
                </a:ext>
              </a:extLst>
            </xdr:cNvPr>
            <xdr:cNvSpPr txBox="1"/>
          </xdr:nvSpPr>
          <xdr:spPr>
            <a:xfrm>
              <a:off x="365393" y="294695"/>
              <a:ext cx="2651442" cy="2882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𝑀𝐶𝐶=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𝐼𝑁𝐹𝑂𝑅𝑀⋅𝑀𝐴𝑅𝐾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= </a:t>
              </a:r>
              <a:r>
                <a:rPr lang="en-US" sz="6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 </a:t>
              </a:r>
              <a:r>
                <a:rPr lang="tr-TR" sz="6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6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𝑇𝑃⋅𝑇𝑁−𝐹𝑃⋅𝐹𝑁</a:t>
              </a:r>
              <a:r>
                <a:rPr lang="tr-TR" sz="6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</a:t>
              </a:r>
              <a:r>
                <a:rPr lang="en-US" sz="6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𝑃⋅</a:t>
              </a:r>
              <a:r>
                <a:rPr lang="tr-TR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𝑁</a:t>
              </a:r>
              <a:r>
                <a:rPr lang="en-US" sz="6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⋅</a:t>
              </a:r>
              <a:r>
                <a:rPr lang="tr-TR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𝑂𝑃</a:t>
              </a:r>
              <a:r>
                <a:rPr lang="en-US" sz="6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⋅</a:t>
              </a:r>
              <a:r>
                <a:rPr lang="tr-TR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𝑂</a:t>
              </a:r>
              <a:r>
                <a:rPr lang="en-US" sz="6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𝑁</a:t>
              </a:r>
              <a:r>
                <a:rPr lang="tr-TR" sz="6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tr-TR" sz="6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tr-TR" sz="6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"= 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𝐷𝐸𝑇/</a:t>
              </a:r>
              <a:r>
                <a:rPr lang="en-US" sz="6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2&amp;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𝑃⋅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𝑁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⋅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𝑂𝑃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⋅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𝑂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𝑁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</a:rPr>
                <a:t>"</a:t>
              </a:r>
              <a:endParaRPr lang="tr-TR" sz="600">
                <a:solidFill>
                  <a:schemeClr val="bg1">
                    <a:lumMod val="50000"/>
                  </a:schemeClr>
                </a:solidFill>
              </a:endParaRPr>
            </a:p>
            <a:p>
              <a:endParaRPr lang="tr-TR" sz="6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23</xdr:col>
      <xdr:colOff>91914</xdr:colOff>
      <xdr:row>2</xdr:row>
      <xdr:rowOff>190673</xdr:rowOff>
    </xdr:from>
    <xdr:ext cx="901850" cy="149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Metin kutusu 83">
              <a:extLst>
                <a:ext uri="{FF2B5EF4-FFF2-40B4-BE49-F238E27FC236}">
                  <a16:creationId xmlns:a16="http://schemas.microsoft.com/office/drawing/2014/main" id="{00000000-0008-0000-0200-000054000000}"/>
                </a:ext>
              </a:extLst>
            </xdr:cNvPr>
            <xdr:cNvSpPr txBox="1"/>
          </xdr:nvSpPr>
          <xdr:spPr>
            <a:xfrm>
              <a:off x="5760125" y="511515"/>
              <a:ext cx="901850" cy="149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tr-TR" sz="600">
                  <a:solidFill>
                    <a:schemeClr val="bg1">
                      <a:lumMod val="50000"/>
                    </a:schemeClr>
                  </a:solidFill>
                  <a:effectLst/>
                  <a:ea typeface="+mn-ea"/>
                  <a:cs typeface="+mn-cs"/>
                </a:rPr>
                <a:t>=</a:t>
              </a:r>
              <a:r>
                <a:rPr lang="tr-TR" sz="600" baseline="0">
                  <a:solidFill>
                    <a:schemeClr val="bg1">
                      <a:lumMod val="50000"/>
                    </a:schemeClr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tr-TR" sz="600" i="1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tr-TR" sz="6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n-US" sz="6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num>
                    <m:den>
                      <m:r>
                        <a:rPr lang="en-US" sz="600" i="1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  <m:t>𝜋</m:t>
                      </m:r>
                    </m:den>
                  </m:f>
                  <m:d>
                    <m:dPr>
                      <m:ctrlPr>
                        <a:rPr lang="tr-TR" sz="600" i="1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nor/>
                        </m:rPr>
                        <a:rPr lang="tr-TR" sz="600" b="0" i="0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log</m:t>
                      </m:r>
                      <m:f>
                        <m:fPr>
                          <m:ctrlPr>
                            <a:rPr lang="tr-TR" sz="6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tr-TR" sz="6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𝑇𝑃𝑅</m:t>
                          </m:r>
                        </m:num>
                        <m:den>
                          <m:r>
                            <a:rPr lang="tr-TR" sz="6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1−</m:t>
                          </m:r>
                          <m:r>
                            <a:rPr lang="tr-TR" sz="6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𝑇𝑃𝑅</m:t>
                          </m:r>
                        </m:den>
                      </m:f>
                      <m:r>
                        <a:rPr lang="tr-TR" sz="600" b="0" i="1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tr-TR" sz="600" b="0" i="0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log</m:t>
                      </m:r>
                      <m:f>
                        <m:fPr>
                          <m:ctrlPr>
                            <a:rPr lang="tr-TR" sz="6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tr-TR" sz="6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𝑇𝑁𝑅</m:t>
                          </m:r>
                        </m:num>
                        <m:den>
                          <m:r>
                            <a:rPr lang="tr-TR" sz="6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1−</m:t>
                          </m:r>
                          <m:r>
                            <a:rPr lang="tr-TR" sz="6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𝑇𝑁𝑅</m:t>
                          </m:r>
                        </m:den>
                      </m:f>
                    </m:e>
                  </m:d>
                </m:oMath>
              </a14:m>
              <a:endParaRPr lang="tr-TR" sz="600" i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4" name="Metin kutusu 83">
              <a:extLst>
                <a:ext uri="{FF2B5EF4-FFF2-40B4-BE49-F238E27FC236}">
                  <a16:creationId xmlns:a16="http://schemas.microsoft.com/office/drawing/2014/main" id="{00000000-0008-0000-0200-000054000000}"/>
                </a:ext>
              </a:extLst>
            </xdr:cNvPr>
            <xdr:cNvSpPr txBox="1"/>
          </xdr:nvSpPr>
          <xdr:spPr>
            <a:xfrm>
              <a:off x="5760125" y="511515"/>
              <a:ext cx="901850" cy="149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tr-TR" sz="600">
                  <a:solidFill>
                    <a:schemeClr val="bg1">
                      <a:lumMod val="50000"/>
                    </a:schemeClr>
                  </a:solidFill>
                  <a:effectLst/>
                  <a:ea typeface="+mn-ea"/>
                  <a:cs typeface="+mn-cs"/>
                </a:rPr>
                <a:t>=</a:t>
              </a:r>
              <a:r>
                <a:rPr lang="tr-TR" sz="600" baseline="0">
                  <a:solidFill>
                    <a:schemeClr val="bg1">
                      <a:lumMod val="50000"/>
                    </a:schemeClr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3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𝜋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"log"  𝑇𝑃𝑅/(1−𝑇𝑃𝑅)+"log"  𝑇𝑁𝑅/(1−𝑇𝑁𝑅))</a:t>
              </a:r>
              <a:endParaRPr lang="tr-TR" sz="600" i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102922</xdr:colOff>
      <xdr:row>6</xdr:row>
      <xdr:rowOff>35687</xdr:rowOff>
    </xdr:from>
    <xdr:ext cx="409471" cy="87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Metin kutusu 84">
              <a:extLst>
                <a:ext uri="{FF2B5EF4-FFF2-40B4-BE49-F238E27FC236}">
                  <a16:creationId xmlns:a16="http://schemas.microsoft.com/office/drawing/2014/main" id="{00000000-0008-0000-0200-000055000000}"/>
                </a:ext>
              </a:extLst>
            </xdr:cNvPr>
            <xdr:cNvSpPr txBox="1"/>
          </xdr:nvSpPr>
          <xdr:spPr>
            <a:xfrm>
              <a:off x="3862122" y="1496187"/>
              <a:ext cx="409471" cy="87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500" i="1">
                  <a:solidFill>
                    <a:schemeClr val="bg1">
                      <a:lumMod val="50000"/>
                    </a:schemeClr>
                  </a:solidFill>
                </a:rPr>
                <a:t>G</a:t>
              </a:r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tr-TR" sz="5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sz="500" i="1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  <m:t>𝑇𝑃𝑅</m:t>
                      </m:r>
                      <m:r>
                        <a:rPr lang="en-US" sz="500" i="1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  <m:t>⋅</m:t>
                      </m:r>
                      <m:r>
                        <a:rPr lang="en-US" sz="500" i="1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  <m:t>𝑇𝑁𝑅</m:t>
                      </m:r>
                    </m:e>
                  </m:rad>
                </m:oMath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5" name="Metin kutusu 84">
              <a:extLst>
                <a:ext uri="{FF2B5EF4-FFF2-40B4-BE49-F238E27FC236}">
                  <a16:creationId xmlns:a16="http://schemas.microsoft.com/office/drawing/2014/main" id="{00000000-0008-0000-0200-000055000000}"/>
                </a:ext>
              </a:extLst>
            </xdr:cNvPr>
            <xdr:cNvSpPr txBox="1"/>
          </xdr:nvSpPr>
          <xdr:spPr>
            <a:xfrm>
              <a:off x="3862122" y="1496187"/>
              <a:ext cx="409471" cy="87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500" i="1">
                  <a:solidFill>
                    <a:schemeClr val="bg1">
                      <a:lumMod val="50000"/>
                    </a:schemeClr>
                  </a:solidFill>
                </a:rPr>
                <a:t>G</a:t>
              </a:r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=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𝑇𝑃𝑅⋅𝑇𝑁𝑅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14676</xdr:colOff>
      <xdr:row>20</xdr:row>
      <xdr:rowOff>29758</xdr:rowOff>
    </xdr:from>
    <xdr:ext cx="159083" cy="5231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Metin kutusu 85">
              <a:extLst>
                <a:ext uri="{FF2B5EF4-FFF2-40B4-BE49-F238E27FC236}">
                  <a16:creationId xmlns:a16="http://schemas.microsoft.com/office/drawing/2014/main" id="{00000000-0008-0000-0200-000056000000}"/>
                </a:ext>
              </a:extLst>
            </xdr:cNvPr>
            <xdr:cNvSpPr txBox="1"/>
          </xdr:nvSpPr>
          <xdr:spPr>
            <a:xfrm rot="16200000">
              <a:off x="2600588" y="4731692"/>
              <a:ext cx="523157" cy="159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55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55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55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tr-TR" sz="55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𝑂</m:t>
                        </m:r>
                        <m:r>
                          <a:rPr lang="en-US" sz="55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55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55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sz="55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tr-TR" sz="55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𝑂</m:t>
                        </m:r>
                        <m:r>
                          <a:rPr lang="en-US" sz="55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𝑁</m:t>
                        </m:r>
                      </m:num>
                      <m:den>
                        <m:sSup>
                          <m:sSupPr>
                            <m:ctrlPr>
                              <a:rPr lang="tr-TR" sz="55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55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𝑆𝑛</m:t>
                            </m:r>
                          </m:e>
                          <m:sup>
                            <m:r>
                              <a:rPr lang="en-US" sz="55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m:rPr>
                        <m:nor/>
                      </m:rPr>
                      <a:rPr lang="tr-TR" sz="55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550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6" name="Metin kutusu 85"/>
            <xdr:cNvSpPr txBox="1"/>
          </xdr:nvSpPr>
          <xdr:spPr>
            <a:xfrm rot="16200000">
              <a:off x="2924926" y="4720295"/>
              <a:ext cx="523157" cy="159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5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(</a:t>
              </a:r>
              <a:r>
                <a:rPr lang="en-US" sz="55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𝑃⋅</a:t>
              </a:r>
              <a:r>
                <a:rPr lang="tr-TR" sz="55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𝑂</a:t>
              </a:r>
              <a:r>
                <a:rPr lang="en-US" sz="55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𝑃+𝑁⋅</a:t>
              </a:r>
              <a:r>
                <a:rPr lang="tr-TR" sz="55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𝑂</a:t>
              </a:r>
              <a:r>
                <a:rPr lang="en-US" sz="55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𝑁</a:t>
              </a:r>
              <a:r>
                <a:rPr lang="tr-TR" sz="55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)/〖</a:t>
              </a:r>
              <a:r>
                <a:rPr lang="en-US" sz="55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𝑆𝑛</a:t>
              </a:r>
              <a:r>
                <a:rPr lang="tr-TR" sz="55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〗^</a:t>
              </a:r>
              <a:r>
                <a:rPr lang="en-US" sz="55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2 </a:t>
              </a:r>
              <a:r>
                <a:rPr lang="tr-TR" sz="55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 "</a:t>
              </a:r>
              <a:r>
                <a:rPr lang="tr-TR" sz="55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</a:rPr>
                <a:t> </a:t>
              </a:r>
              <a:r>
                <a:rPr lang="tr-TR" sz="550" i="0">
                  <a:solidFill>
                    <a:schemeClr val="bg1">
                      <a:lumMod val="50000"/>
                    </a:schemeClr>
                  </a:solidFill>
                  <a:effectLst/>
                </a:rPr>
                <a:t>"</a:t>
              </a:r>
              <a:endParaRPr lang="tr-TR" sz="55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15092</xdr:colOff>
      <xdr:row>5</xdr:row>
      <xdr:rowOff>29796</xdr:rowOff>
    </xdr:from>
    <xdr:ext cx="1500971" cy="1674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Metin kutusu 86">
              <a:extLst>
                <a:ext uri="{FF2B5EF4-FFF2-40B4-BE49-F238E27FC236}">
                  <a16:creationId xmlns:a16="http://schemas.microsoft.com/office/drawing/2014/main" id="{00000000-0008-0000-0200-000057000000}"/>
                </a:ext>
              </a:extLst>
            </xdr:cNvPr>
            <xdr:cNvSpPr txBox="1"/>
          </xdr:nvSpPr>
          <xdr:spPr>
            <a:xfrm>
              <a:off x="1491467" y="1196609"/>
              <a:ext cx="1500971" cy="167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500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β</m:t>
                        </m:r>
                      </m:sub>
                    </m:sSub>
                    <m:r>
                      <a:rPr lang="en-US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tr-TR" sz="5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500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tr-TR" sz="50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500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β</m:t>
                                </m:r>
                              </m:e>
                              <m:sup>
                                <m:r>
                                  <a:rPr lang="en-US" sz="500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𝑇𝑃𝑅</m:t>
                        </m:r>
                      </m:num>
                      <m:den>
                        <m:d>
                          <m:dPr>
                            <m:ctrlPr>
                              <a:rPr lang="tr-TR" sz="5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500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tr-TR" sz="50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500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β</m:t>
                                </m:r>
                              </m:e>
                              <m:sup>
                                <m:r>
                                  <a:rPr lang="en-US" sz="500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en-US" sz="500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𝑇𝑃𝑅</m:t>
                        </m:r>
                      </m:den>
                    </m:f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tr-TR" sz="50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500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tr-TR" sz="500" i="1">
                                    <a:solidFill>
                                      <a:schemeClr val="tx1">
                                        <a:lumMod val="75000"/>
                                        <a:lumOff val="2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500">
                                    <a:solidFill>
                                      <a:schemeClr val="tx1">
                                        <a:lumMod val="75000"/>
                                        <a:lumOff val="25000"/>
                                      </a:schemeClr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β</m:t>
                                </m:r>
                              </m:e>
                              <m:sup>
                                <m:r>
                                  <a:rPr lang="en-US" sz="500">
                                    <a:solidFill>
                                      <a:schemeClr val="tx1">
                                        <a:lumMod val="75000"/>
                                        <a:lumOff val="25000"/>
                                      </a:schemeClr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𝑇𝑃</m:t>
                        </m:r>
                      </m:num>
                      <m:den>
                        <m:d>
                          <m:dPr>
                            <m:ctrlPr>
                              <a:rPr lang="tr-TR" sz="50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500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tr-TR" sz="500" i="1">
                                    <a:solidFill>
                                      <a:schemeClr val="tx1">
                                        <a:lumMod val="75000"/>
                                        <a:lumOff val="2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500">
                                    <a:solidFill>
                                      <a:schemeClr val="tx1">
                                        <a:lumMod val="75000"/>
                                        <a:lumOff val="25000"/>
                                      </a:schemeClr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β</m:t>
                                </m:r>
                              </m:e>
                              <m:sup>
                                <m:r>
                                  <a:rPr lang="en-US" sz="500">
                                    <a:solidFill>
                                      <a:schemeClr val="tx1">
                                        <a:lumMod val="75000"/>
                                        <a:lumOff val="25000"/>
                                      </a:schemeClr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𝑇𝑃</m:t>
                        </m:r>
                        <m:r>
                          <a:rPr lang="en-US" sz="50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tr-TR" sz="500" i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500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β</m:t>
                            </m:r>
                          </m:e>
                          <m:sup>
                            <m:r>
                              <a:rPr lang="en-US" sz="500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US" sz="50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𝐹𝑃</m:t>
                        </m:r>
                      </m:den>
                    </m:f>
                    <m:r>
                      <m:rPr>
                        <m:nor/>
                      </m:rPr>
                      <a:rPr lang="tr-TR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7" name="Metin kutusu 86"/>
            <xdr:cNvSpPr txBox="1"/>
          </xdr:nvSpPr>
          <xdr:spPr>
            <a:xfrm>
              <a:off x="1493054" y="1198196"/>
              <a:ext cx="1563890" cy="167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𝐹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β=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((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1+β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^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2 )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𝑃𝑃𝑉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⋅𝑇𝑃𝑅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)/((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1+β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^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2 )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𝑃𝑃𝑉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+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𝑇𝑃𝑅)=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(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1+β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^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2 )𝑇𝑃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/((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1+β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^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2 )𝑇𝑃+β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^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2 𝐹𝑁+𝐹𝑃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) "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</a:rPr>
                <a:t> 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</a:rPr>
                <a:t>"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3201</xdr:colOff>
      <xdr:row>11</xdr:row>
      <xdr:rowOff>143228</xdr:rowOff>
    </xdr:from>
    <xdr:ext cx="137826" cy="62646"/>
    <xdr:sp macro="" textlink="">
      <xdr:nvSpPr>
        <xdr:cNvPr id="88" name="Metin kutusu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1768501" y="2492728"/>
          <a:ext cx="137826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accent4">
                <a:lumMod val="75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10</xdr:col>
      <xdr:colOff>3959</xdr:colOff>
      <xdr:row>11</xdr:row>
      <xdr:rowOff>143228</xdr:rowOff>
    </xdr:from>
    <xdr:ext cx="137826" cy="62646"/>
    <xdr:sp macro="" textlink="">
      <xdr:nvSpPr>
        <xdr:cNvPr id="89" name="Metin kutusu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/>
      </xdr:nvSpPr>
      <xdr:spPr>
        <a:xfrm>
          <a:off x="2074059" y="2492728"/>
          <a:ext cx="137826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accent4">
                <a:lumMod val="75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11</xdr:col>
      <xdr:colOff>3910</xdr:colOff>
      <xdr:row>21</xdr:row>
      <xdr:rowOff>190158</xdr:rowOff>
    </xdr:from>
    <xdr:ext cx="137826" cy="62646"/>
    <xdr:sp macro="" textlink="">
      <xdr:nvSpPr>
        <xdr:cNvPr id="90" name="Metin kutusu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2323331" y="4869105"/>
          <a:ext cx="137826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 strike="sng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tx1">
                <a:lumMod val="50000"/>
                <a:lumOff val="50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14</xdr:col>
      <xdr:colOff>3790</xdr:colOff>
      <xdr:row>21</xdr:row>
      <xdr:rowOff>189550</xdr:rowOff>
    </xdr:from>
    <xdr:ext cx="281959" cy="62646"/>
    <xdr:sp macro="" textlink="">
      <xdr:nvSpPr>
        <xdr:cNvPr id="91" name="Metin kutusu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3356590" y="4863150"/>
          <a:ext cx="281959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BIAS</a:t>
          </a:r>
          <a:r>
            <a:rPr lang="tr-TR" sz="400" b="0" i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*,</a:t>
          </a:r>
          <a:r>
            <a:rPr lang="tr-TR" sz="400" b="0" i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 </a:t>
          </a:r>
          <a:r>
            <a:rPr lang="tr-TR" sz="400" b="0" i="0" strike="sng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tx1">
                <a:lumMod val="50000"/>
                <a:lumOff val="50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16</xdr:col>
      <xdr:colOff>6966</xdr:colOff>
      <xdr:row>21</xdr:row>
      <xdr:rowOff>195323</xdr:rowOff>
    </xdr:from>
    <xdr:ext cx="137826" cy="62646"/>
    <xdr:sp macro="" textlink="">
      <xdr:nvSpPr>
        <xdr:cNvPr id="92" name="Metin kutusu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4083666" y="4868923"/>
          <a:ext cx="137826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 strike="sng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tx1">
                <a:lumMod val="50000"/>
                <a:lumOff val="50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17</xdr:col>
      <xdr:colOff>3791</xdr:colOff>
      <xdr:row>21</xdr:row>
      <xdr:rowOff>189550</xdr:rowOff>
    </xdr:from>
    <xdr:ext cx="137826" cy="62646"/>
    <xdr:sp macro="" textlink="">
      <xdr:nvSpPr>
        <xdr:cNvPr id="93" name="Metin kutusu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4474191" y="4863150"/>
          <a:ext cx="137826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 strike="sng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tx1">
                <a:lumMod val="50000"/>
                <a:lumOff val="50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twoCellAnchor>
    <xdr:from>
      <xdr:col>19</xdr:col>
      <xdr:colOff>13336</xdr:colOff>
      <xdr:row>9</xdr:row>
      <xdr:rowOff>109686</xdr:rowOff>
    </xdr:from>
    <xdr:to>
      <xdr:col>20</xdr:col>
      <xdr:colOff>112268</xdr:colOff>
      <xdr:row>9</xdr:row>
      <xdr:rowOff>193263</xdr:rowOff>
    </xdr:to>
    <xdr:grpSp>
      <xdr:nvGrpSpPr>
        <xdr:cNvPr id="94" name="Grup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GrpSpPr/>
      </xdr:nvGrpSpPr>
      <xdr:grpSpPr>
        <a:xfrm>
          <a:off x="4799231" y="2141686"/>
          <a:ext cx="312826" cy="83577"/>
          <a:chOff x="4875617" y="1398121"/>
          <a:chExt cx="111525" cy="48541"/>
        </a:xfrm>
      </xdr:grpSpPr>
      <xdr:sp macro="" textlink="">
        <xdr:nvSpPr>
          <xdr:cNvPr id="95" name="Metin kutusu 94">
            <a:extLst>
              <a:ext uri="{FF2B5EF4-FFF2-40B4-BE49-F238E27FC236}">
                <a16:creationId xmlns:a16="http://schemas.microsoft.com/office/drawing/2014/main" id="{00000000-0008-0000-0200-00005F000000}"/>
              </a:ext>
            </a:extLst>
          </xdr:cNvPr>
          <xdr:cNvSpPr txBox="1"/>
        </xdr:nvSpPr>
        <xdr:spPr>
          <a:xfrm>
            <a:off x="4875617" y="1398121"/>
            <a:ext cx="111525" cy="485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noAutofit/>
          </a:bodyPr>
          <a:lstStyle/>
          <a:p>
            <a:pPr algn="l"/>
            <a:r>
              <a:rPr lang="tr-TR" sz="400" b="0" i="1">
                <a:solidFill>
                  <a:schemeClr val="bg1">
                    <a:lumMod val="65000"/>
                  </a:schemeClr>
                </a:solidFill>
                <a:latin typeface="+mn-lt"/>
                <a:ea typeface="Courier New" charset="0"/>
                <a:cs typeface="Courier New" charset="0"/>
              </a:rPr>
              <a:t>ACC</a:t>
            </a:r>
            <a:r>
              <a:rPr lang="tr-TR" sz="400" b="0" i="0">
                <a:solidFill>
                  <a:schemeClr val="bg1">
                    <a:lumMod val="65000"/>
                  </a:schemeClr>
                </a:solidFill>
                <a:latin typeface="+mn-lt"/>
                <a:ea typeface="Courier New" charset="0"/>
                <a:cs typeface="Courier New" charset="0"/>
              </a:rPr>
              <a:t>, </a:t>
            </a:r>
            <a:r>
              <a:rPr lang="tr-TR" sz="400" b="0" i="0" strike="sngStrike" baseline="0">
                <a:solidFill>
                  <a:schemeClr val="bg1">
                    <a:lumMod val="65000"/>
                  </a:schemeClr>
                </a:solidFill>
                <a:latin typeface="+mn-lt"/>
                <a:ea typeface="Courier New" charset="0"/>
                <a:cs typeface="Courier New" charset="0"/>
              </a:rPr>
              <a:t>NaN</a:t>
            </a:r>
            <a:r>
              <a:rPr lang="tr-TR" sz="400" b="0" i="0">
                <a:solidFill>
                  <a:schemeClr val="bg1">
                    <a:lumMod val="65000"/>
                  </a:schemeClr>
                </a:solidFill>
                <a:latin typeface="+mn-lt"/>
                <a:ea typeface="Courier New" charset="0"/>
                <a:cs typeface="Courier New" charset="0"/>
              </a:rPr>
              <a:t>, I/II</a:t>
            </a:r>
          </a:p>
        </xdr:txBody>
      </xdr:sp>
      <xdr:cxnSp macro="">
        <xdr:nvCxnSpPr>
          <xdr:cNvPr id="96" name="Düz Bağlayıcı 95">
            <a:extLst>
              <a:ext uri="{FF2B5EF4-FFF2-40B4-BE49-F238E27FC236}">
                <a16:creationId xmlns:a16="http://schemas.microsoft.com/office/drawing/2014/main" id="{00000000-0008-0000-0200-000060000000}"/>
              </a:ext>
            </a:extLst>
          </xdr:cNvPr>
          <xdr:cNvCxnSpPr/>
        </xdr:nvCxnSpPr>
        <xdr:spPr>
          <a:xfrm>
            <a:off x="4880789" y="1409774"/>
            <a:ext cx="31543" cy="473"/>
          </a:xfrm>
          <a:prstGeom prst="line">
            <a:avLst/>
          </a:prstGeom>
          <a:ln w="3175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30958</xdr:colOff>
      <xdr:row>9</xdr:row>
      <xdr:rowOff>110240</xdr:rowOff>
    </xdr:from>
    <xdr:to>
      <xdr:col>17</xdr:col>
      <xdr:colOff>145915</xdr:colOff>
      <xdr:row>9</xdr:row>
      <xdr:rowOff>178586</xdr:rowOff>
    </xdr:to>
    <xdr:grpSp>
      <xdr:nvGrpSpPr>
        <xdr:cNvPr id="183" name="Grup 182">
          <a:extLst>
            <a:ext uri="{FF2B5EF4-FFF2-40B4-BE49-F238E27FC236}">
              <a16:creationId xmlns:a16="http://schemas.microsoft.com/office/drawing/2014/main" id="{C0FADA33-BCCC-4A4C-9D78-5E3115C56F10}"/>
            </a:ext>
          </a:extLst>
        </xdr:cNvPr>
        <xdr:cNvGrpSpPr/>
      </xdr:nvGrpSpPr>
      <xdr:grpSpPr>
        <a:xfrm>
          <a:off x="4208590" y="2142240"/>
          <a:ext cx="114957" cy="68346"/>
          <a:chOff x="6673058" y="2068547"/>
          <a:chExt cx="114957" cy="68346"/>
        </a:xfrm>
      </xdr:grpSpPr>
      <xdr:sp macro="" textlink="">
        <xdr:nvSpPr>
          <xdr:cNvPr id="98" name="Metin kutusu 97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>
            <a:off x="6673058" y="2072216"/>
            <a:ext cx="114957" cy="646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noAutofit/>
          </a:bodyPr>
          <a:lstStyle/>
          <a:p>
            <a:pPr algn="l"/>
            <a:r>
              <a:rPr lang="tr-TR" sz="400" b="0" i="1">
                <a:solidFill>
                  <a:schemeClr val="bg1">
                    <a:lumMod val="65000"/>
                  </a:schemeClr>
                </a:solidFill>
                <a:latin typeface="+mn-lt"/>
                <a:ea typeface="Courier New" charset="0"/>
                <a:cs typeface="Courier New" charset="0"/>
              </a:rPr>
              <a:t>TNR</a:t>
            </a:r>
          </a:p>
        </xdr:txBody>
      </xdr:sp>
      <xdr:cxnSp macro="">
        <xdr:nvCxnSpPr>
          <xdr:cNvPr id="99" name="Düz Bağlayıcı 98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CxnSpPr/>
        </xdr:nvCxnSpPr>
        <xdr:spPr>
          <a:xfrm>
            <a:off x="6684690" y="2068547"/>
            <a:ext cx="81818" cy="0"/>
          </a:xfrm>
          <a:prstGeom prst="line">
            <a:avLst/>
          </a:prstGeom>
          <a:ln w="3175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99366</xdr:colOff>
      <xdr:row>8</xdr:row>
      <xdr:rowOff>56189</xdr:rowOff>
    </xdr:from>
    <xdr:to>
      <xdr:col>15</xdr:col>
      <xdr:colOff>345784</xdr:colOff>
      <xdr:row>8</xdr:row>
      <xdr:rowOff>119024</xdr:rowOff>
    </xdr:to>
    <xdr:grpSp>
      <xdr:nvGrpSpPr>
        <xdr:cNvPr id="100" name="Grup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GrpSpPr/>
      </xdr:nvGrpSpPr>
      <xdr:grpSpPr>
        <a:xfrm>
          <a:off x="3501629" y="1874294"/>
          <a:ext cx="246418" cy="62835"/>
          <a:chOff x="4817091" y="1383827"/>
          <a:chExt cx="246418" cy="62835"/>
        </a:xfrm>
      </xdr:grpSpPr>
      <xdr:sp macro="" textlink="">
        <xdr:nvSpPr>
          <xdr:cNvPr id="101" name="Metin kutusu 100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SpPr txBox="1"/>
        </xdr:nvSpPr>
        <xdr:spPr>
          <a:xfrm>
            <a:off x="4817091" y="1384016"/>
            <a:ext cx="246418" cy="626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spAutoFit/>
          </a:bodyPr>
          <a:lstStyle/>
          <a:p>
            <a:pPr algn="l"/>
            <a:r>
              <a:rPr lang="tr-TR" sz="400" b="0" i="1">
                <a:solidFill>
                  <a:schemeClr val="bg1">
                    <a:lumMod val="65000"/>
                  </a:schemeClr>
                </a:solidFill>
                <a:latin typeface="+mn-lt"/>
                <a:ea typeface="Courier New" charset="0"/>
                <a:cs typeface="Courier New" charset="0"/>
              </a:rPr>
              <a:t>TPR</a:t>
            </a:r>
          </a:p>
        </xdr:txBody>
      </xdr:sp>
      <xdr:cxnSp macro="">
        <xdr:nvCxnSpPr>
          <xdr:cNvPr id="102" name="Düz Bağlayıcı 101"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CxnSpPr/>
        </xdr:nvCxnSpPr>
        <xdr:spPr>
          <a:xfrm>
            <a:off x="4830445" y="1383827"/>
            <a:ext cx="74380" cy="0"/>
          </a:xfrm>
          <a:prstGeom prst="line">
            <a:avLst/>
          </a:prstGeom>
          <a:ln w="3175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187325</xdr:colOff>
      <xdr:row>14</xdr:row>
      <xdr:rowOff>114489</xdr:rowOff>
    </xdr:from>
    <xdr:to>
      <xdr:col>10</xdr:col>
      <xdr:colOff>205143</xdr:colOff>
      <xdr:row>14</xdr:row>
      <xdr:rowOff>177135</xdr:rowOff>
    </xdr:to>
    <xdr:grpSp>
      <xdr:nvGrpSpPr>
        <xdr:cNvPr id="103" name="Grup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GrpSpPr/>
      </xdr:nvGrpSpPr>
      <xdr:grpSpPr>
        <a:xfrm>
          <a:off x="1905167" y="3122384"/>
          <a:ext cx="325292" cy="62646"/>
          <a:chOff x="4817091" y="1384016"/>
          <a:chExt cx="246418" cy="62646"/>
        </a:xfrm>
      </xdr:grpSpPr>
      <xdr:sp macro="" textlink="">
        <xdr:nvSpPr>
          <xdr:cNvPr id="104" name="Metin kutusu 103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>
            <a:off x="4817091" y="1384016"/>
            <a:ext cx="246418" cy="626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spAutoFit/>
          </a:bodyPr>
          <a:lstStyle/>
          <a:p>
            <a:pPr algn="l"/>
            <a:r>
              <a:rPr lang="tr-TR" sz="400" b="0" i="1">
                <a:solidFill>
                  <a:schemeClr val="bg1">
                    <a:lumMod val="65000"/>
                  </a:schemeClr>
                </a:solidFill>
                <a:latin typeface="+mn-lt"/>
                <a:ea typeface="Courier New" charset="0"/>
                <a:cs typeface="Courier New" charset="0"/>
              </a:rPr>
              <a:t>PPV</a:t>
            </a:r>
          </a:p>
        </xdr:txBody>
      </xdr:sp>
      <xdr:cxnSp macro="">
        <xdr:nvCxnSpPr>
          <xdr:cNvPr id="105" name="Düz Bağlayıcı 104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CxnSpPr/>
        </xdr:nvCxnSpPr>
        <xdr:spPr>
          <a:xfrm>
            <a:off x="4823920" y="1387002"/>
            <a:ext cx="74380" cy="0"/>
          </a:xfrm>
          <a:prstGeom prst="line">
            <a:avLst/>
          </a:prstGeom>
          <a:ln w="3175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77912</xdr:colOff>
      <xdr:row>15</xdr:row>
      <xdr:rowOff>175920</xdr:rowOff>
    </xdr:from>
    <xdr:to>
      <xdr:col>10</xdr:col>
      <xdr:colOff>95730</xdr:colOff>
      <xdr:row>15</xdr:row>
      <xdr:rowOff>280441</xdr:rowOff>
    </xdr:to>
    <xdr:grpSp>
      <xdr:nvGrpSpPr>
        <xdr:cNvPr id="106" name="Grup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GrpSpPr/>
      </xdr:nvGrpSpPr>
      <xdr:grpSpPr>
        <a:xfrm>
          <a:off x="1795754" y="3511341"/>
          <a:ext cx="325292" cy="104521"/>
          <a:chOff x="4817091" y="1384016"/>
          <a:chExt cx="246418" cy="62646"/>
        </a:xfrm>
      </xdr:grpSpPr>
      <xdr:sp macro="" textlink="">
        <xdr:nvSpPr>
          <xdr:cNvPr id="107" name="Metin kutusu 106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 txBox="1"/>
        </xdr:nvSpPr>
        <xdr:spPr>
          <a:xfrm>
            <a:off x="4817091" y="1384016"/>
            <a:ext cx="246418" cy="626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spAutoFit/>
          </a:bodyPr>
          <a:lstStyle/>
          <a:p>
            <a:pPr algn="l"/>
            <a:r>
              <a:rPr lang="tr-TR" sz="400" b="0" i="1">
                <a:solidFill>
                  <a:schemeClr val="bg1">
                    <a:lumMod val="65000"/>
                  </a:schemeClr>
                </a:solidFill>
                <a:latin typeface="+mn-lt"/>
                <a:ea typeface="Courier New" charset="0"/>
                <a:cs typeface="Courier New" charset="0"/>
              </a:rPr>
              <a:t>NPV</a:t>
            </a:r>
          </a:p>
        </xdr:txBody>
      </xdr:sp>
      <xdr:cxnSp macro="">
        <xdr:nvCxnSpPr>
          <xdr:cNvPr id="108" name="Düz Bağlayıcı 107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CxnSpPr/>
        </xdr:nvCxnSpPr>
        <xdr:spPr>
          <a:xfrm>
            <a:off x="4826345" y="1410916"/>
            <a:ext cx="74380" cy="0"/>
          </a:xfrm>
          <a:prstGeom prst="line">
            <a:avLst/>
          </a:prstGeom>
          <a:ln w="3175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5</xdr:col>
      <xdr:colOff>6348</xdr:colOff>
      <xdr:row>15</xdr:row>
      <xdr:rowOff>261923</xdr:rowOff>
    </xdr:from>
    <xdr:ext cx="422277" cy="64248"/>
    <xdr:sp macro="" textlink="">
      <xdr:nvSpPr>
        <xdr:cNvPr id="109" name="Metin kutusu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>
        <a:xfrm>
          <a:off x="971548" y="3589323"/>
          <a:ext cx="422277" cy="64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±1,</a:t>
          </a:r>
          <a:r>
            <a:rPr lang="tr-TR" sz="400" b="0" i="0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 </a:t>
          </a:r>
          <a:r>
            <a:rPr lang="tr-TR" sz="400" b="0" i="1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INFORM</a:t>
          </a:r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*, </a:t>
          </a:r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accent4">
                <a:lumMod val="75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14</xdr:col>
      <xdr:colOff>0</xdr:colOff>
      <xdr:row>4</xdr:row>
      <xdr:rowOff>211976</xdr:rowOff>
    </xdr:from>
    <xdr:ext cx="412750" cy="64248"/>
    <xdr:sp macro="" textlink="">
      <xdr:nvSpPr>
        <xdr:cNvPr id="110" name="Metin kutusu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/>
      </xdr:nvSpPr>
      <xdr:spPr>
        <a:xfrm>
          <a:off x="2971800" y="1100976"/>
          <a:ext cx="412750" cy="64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±1,</a:t>
          </a:r>
          <a:r>
            <a:rPr lang="tr-TR" sz="400" b="0" i="0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 </a:t>
          </a:r>
          <a:r>
            <a:rPr lang="tr-TR" sz="400" b="0" i="1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MARK</a:t>
          </a:r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*, </a:t>
          </a:r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accent4">
                <a:lumMod val="75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3</xdr:col>
      <xdr:colOff>3174</xdr:colOff>
      <xdr:row>3</xdr:row>
      <xdr:rowOff>249223</xdr:rowOff>
    </xdr:from>
    <xdr:ext cx="295275" cy="64248"/>
    <xdr:sp macro="" textlink="">
      <xdr:nvSpPr>
        <xdr:cNvPr id="111" name="Metin kutusu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485774" y="820723"/>
          <a:ext cx="295275" cy="64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±1,</a:t>
          </a:r>
          <a:r>
            <a:rPr lang="tr-TR" sz="400" b="0" i="0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 </a:t>
          </a:r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I/II, </a:t>
          </a:r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</a:p>
      </xdr:txBody>
    </xdr:sp>
    <xdr:clientData/>
  </xdr:oneCellAnchor>
  <xdr:oneCellAnchor>
    <xdr:from>
      <xdr:col>1</xdr:col>
      <xdr:colOff>6348</xdr:colOff>
      <xdr:row>2</xdr:row>
      <xdr:rowOff>179309</xdr:rowOff>
    </xdr:from>
    <xdr:ext cx="381001" cy="72264"/>
    <xdr:sp macro="" textlink="">
      <xdr:nvSpPr>
        <xdr:cNvPr id="112" name="Metin kutusu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/>
      </xdr:nvSpPr>
      <xdr:spPr>
        <a:xfrm>
          <a:off x="69848" y="496809"/>
          <a:ext cx="381001" cy="722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5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±1,</a:t>
          </a:r>
          <a:r>
            <a:rPr lang="tr-TR" sz="450" b="0" i="0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 </a:t>
          </a:r>
          <a:r>
            <a:rPr lang="tr-TR" sz="45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I/II,</a:t>
          </a:r>
          <a:r>
            <a:rPr lang="tr-TR" sz="450" b="0" i="0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 </a:t>
          </a:r>
          <a:r>
            <a:rPr lang="tr-TR" sz="45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~</a:t>
          </a:r>
          <a:r>
            <a:rPr lang="tr-TR" sz="45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</a:p>
      </xdr:txBody>
    </xdr:sp>
    <xdr:clientData/>
  </xdr:oneCellAnchor>
  <xdr:oneCellAnchor>
    <xdr:from>
      <xdr:col>5</xdr:col>
      <xdr:colOff>3174</xdr:colOff>
      <xdr:row>4</xdr:row>
      <xdr:rowOff>153288</xdr:rowOff>
    </xdr:from>
    <xdr:ext cx="180976" cy="125291"/>
    <xdr:sp macro="" textlink="">
      <xdr:nvSpPr>
        <xdr:cNvPr id="114" name="Metin kutusu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/>
      </xdr:nvSpPr>
      <xdr:spPr>
        <a:xfrm>
          <a:off x="981074" y="1042288"/>
          <a:ext cx="180976" cy="125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I/II,</a:t>
          </a:r>
        </a:p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~</a:t>
          </a:r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</a:p>
      </xdr:txBody>
    </xdr:sp>
    <xdr:clientData/>
  </xdr:oneCellAnchor>
  <xdr:oneCellAnchor>
    <xdr:from>
      <xdr:col>6</xdr:col>
      <xdr:colOff>3175</xdr:colOff>
      <xdr:row>4</xdr:row>
      <xdr:rowOff>153255</xdr:rowOff>
    </xdr:from>
    <xdr:ext cx="165100" cy="125291"/>
    <xdr:sp macro="" textlink="">
      <xdr:nvSpPr>
        <xdr:cNvPr id="115" name="Metin kutusu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>
        <a:xfrm>
          <a:off x="1235075" y="1042255"/>
          <a:ext cx="165100" cy="125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I/II,</a:t>
          </a:r>
        </a:p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~</a:t>
          </a:r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accent4">
                <a:lumMod val="75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5</xdr:col>
      <xdr:colOff>3175</xdr:colOff>
      <xdr:row>5</xdr:row>
      <xdr:rowOff>166783</xdr:rowOff>
    </xdr:from>
    <xdr:ext cx="165100" cy="125291"/>
    <xdr:sp macro="" textlink="">
      <xdr:nvSpPr>
        <xdr:cNvPr id="116" name="Metin kutusu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/>
      </xdr:nvSpPr>
      <xdr:spPr>
        <a:xfrm>
          <a:off x="981075" y="1335183"/>
          <a:ext cx="165100" cy="125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I/II,</a:t>
          </a:r>
        </a:p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~</a:t>
          </a:r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accent4">
                <a:lumMod val="75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6</xdr:col>
      <xdr:colOff>3175</xdr:colOff>
      <xdr:row>5</xdr:row>
      <xdr:rowOff>166783</xdr:rowOff>
    </xdr:from>
    <xdr:ext cx="165100" cy="125291"/>
    <xdr:sp macro="" textlink="">
      <xdr:nvSpPr>
        <xdr:cNvPr id="117" name="Metin kutusu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1235075" y="1335183"/>
          <a:ext cx="165100" cy="125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I/II,</a:t>
          </a:r>
        </a:p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~</a:t>
          </a:r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accent4">
                <a:lumMod val="75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11</xdr:col>
      <xdr:colOff>8948</xdr:colOff>
      <xdr:row>18</xdr:row>
      <xdr:rowOff>5772</xdr:rowOff>
    </xdr:from>
    <xdr:ext cx="428388" cy="65339"/>
    <xdr:sp macro="" textlink="">
      <xdr:nvSpPr>
        <xdr:cNvPr id="126" name="Metin kutusu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>
        <a:xfrm>
          <a:off x="2396548" y="4120572"/>
          <a:ext cx="428388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Sample Size</a:t>
          </a:r>
        </a:p>
      </xdr:txBody>
    </xdr:sp>
    <xdr:clientData/>
  </xdr:oneCellAnchor>
  <xdr:oneCellAnchor>
    <xdr:from>
      <xdr:col>11</xdr:col>
      <xdr:colOff>16847</xdr:colOff>
      <xdr:row>6</xdr:row>
      <xdr:rowOff>15875</xdr:rowOff>
    </xdr:from>
    <xdr:ext cx="951527" cy="139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Metin kutusu 127">
              <a:extLst>
                <a:ext uri="{FF2B5EF4-FFF2-40B4-BE49-F238E27FC236}">
                  <a16:creationId xmlns:a16="http://schemas.microsoft.com/office/drawing/2014/main" id="{00000000-0008-0000-0200-000080000000}"/>
                </a:ext>
              </a:extLst>
            </xdr:cNvPr>
            <xdr:cNvSpPr txBox="1"/>
          </xdr:nvSpPr>
          <xdr:spPr>
            <a:xfrm>
              <a:off x="2353647" y="1476375"/>
              <a:ext cx="951527" cy="139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tr-TR" sz="600" b="0" i="1">
                      <a:solidFill>
                        <a:schemeClr val="bg1">
                          <a:lumMod val="50000"/>
                        </a:schemeClr>
                      </a:solidFill>
                      <a:latin typeface="Cambria Math" charset="0"/>
                    </a:rPr>
                    <m:t>𝐵𝐴𝐶𝐶</m:t>
                  </m:r>
                  <m:r>
                    <a:rPr lang="tr-TR" sz="600" b="0" i="1">
                      <a:solidFill>
                        <a:schemeClr val="bg1">
                          <a:lumMod val="50000"/>
                        </a:schemeClr>
                      </a:solidFill>
                      <a:latin typeface="Cambria Math" charset="0"/>
                    </a:rPr>
                    <m:t>=</m:t>
                  </m:r>
                  <m:f>
                    <m:fPr>
                      <m:ctrlPr>
                        <a:rPr lang="mr-IN" sz="6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tr-TR" sz="6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charset="0"/>
                        </a:rPr>
                        <m:t>𝑇𝑃𝑅</m:t>
                      </m:r>
                      <m:r>
                        <a:rPr lang="tr-TR" sz="6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charset="0"/>
                        </a:rPr>
                        <m:t>+</m:t>
                      </m:r>
                      <m:r>
                        <a:rPr lang="tr-TR" sz="6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charset="0"/>
                        </a:rPr>
                        <m:t>𝑇𝑁𝑅</m:t>
                      </m:r>
                    </m:num>
                    <m:den>
                      <m:r>
                        <a:rPr lang="tr-TR" sz="6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charset="0"/>
                        </a:rPr>
                        <m:t>2</m:t>
                      </m:r>
                    </m:den>
                  </m:f>
                </m:oMath>
              </a14:m>
              <a:r>
                <a:rPr lang="tr-TR" sz="600">
                  <a:solidFill>
                    <a:schemeClr val="bg1">
                      <a:lumMod val="50000"/>
                    </a:schemeClr>
                  </a:solidFill>
                </a:rPr>
                <a:t> =</a:t>
              </a:r>
              <a14:m>
                <m:oMath xmlns:m="http://schemas.openxmlformats.org/officeDocument/2006/math">
                  <m:r>
                    <a:rPr lang="tr-TR" sz="600" b="0" i="0">
                      <a:solidFill>
                        <a:schemeClr val="bg1">
                          <a:lumMod val="50000"/>
                        </a:schemeClr>
                      </a:solidFill>
                      <a:latin typeface="Cambria Math" charset="0"/>
                    </a:rPr>
                    <m:t> </m:t>
                  </m:r>
                  <m:f>
                    <m:fPr>
                      <m:ctrlPr>
                        <a:rPr lang="mr-IN" sz="60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tr-TR" sz="6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charset="0"/>
                        </a:rPr>
                        <m:t>𝑇𝑃</m:t>
                      </m:r>
                      <m:r>
                        <a:rPr lang="tr-TR" sz="6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⋅</m:t>
                      </m:r>
                      <m:r>
                        <a:rPr lang="tr-TR" sz="6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𝑁</m:t>
                      </m:r>
                      <m:r>
                        <a:rPr lang="tr-TR" sz="6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charset="0"/>
                        </a:rPr>
                        <m:t>+</m:t>
                      </m:r>
                      <m:r>
                        <a:rPr lang="tr-TR" sz="6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charset="0"/>
                        </a:rPr>
                        <m:t>𝑇𝑁</m:t>
                      </m:r>
                      <m:r>
                        <a:rPr lang="tr-TR" sz="6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⋅</m:t>
                      </m:r>
                      <m:r>
                        <a:rPr lang="tr-TR" sz="6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𝑃</m:t>
                      </m:r>
                    </m:num>
                    <m:den>
                      <m:r>
                        <a:rPr lang="tr-TR" sz="6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2</m:t>
                      </m:r>
                      <m:r>
                        <a:rPr lang="tr-TR" sz="6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charset="0"/>
                        </a:rPr>
                        <m:t>𝑃</m:t>
                      </m:r>
                      <m:r>
                        <a:rPr lang="tr-TR" sz="6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⋅</m:t>
                      </m:r>
                      <m:r>
                        <a:rPr lang="tr-TR" sz="6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𝑁</m:t>
                      </m:r>
                    </m:den>
                  </m:f>
                </m:oMath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28" name="Metin kutusu 127">
              <a:extLst>
                <a:ext uri="{FF2B5EF4-FFF2-40B4-BE49-F238E27FC236}">
                  <a16:creationId xmlns:a16="http://schemas.microsoft.com/office/drawing/2014/main" id="{00000000-0008-0000-0200-000080000000}"/>
                </a:ext>
              </a:extLst>
            </xdr:cNvPr>
            <xdr:cNvSpPr txBox="1"/>
          </xdr:nvSpPr>
          <xdr:spPr>
            <a:xfrm>
              <a:off x="2353647" y="1476375"/>
              <a:ext cx="951527" cy="139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𝐵𝐴𝐶𝐶=</a:t>
              </a:r>
              <a:r>
                <a:rPr lang="mr-IN" sz="6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(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𝑇𝑃𝑅+𝑇𝑁𝑅</a:t>
              </a:r>
              <a:r>
                <a:rPr lang="mr-IN" sz="6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)/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2</a:t>
              </a:r>
              <a:r>
                <a:rPr lang="tr-TR" sz="600">
                  <a:solidFill>
                    <a:schemeClr val="bg1">
                      <a:lumMod val="50000"/>
                    </a:schemeClr>
                  </a:solidFill>
                </a:rPr>
                <a:t> =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 </a:t>
              </a:r>
              <a:r>
                <a:rPr lang="tr-TR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 </a:t>
              </a:r>
              <a:r>
                <a:rPr lang="mr-IN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</a:rPr>
                <a:t>(</a:t>
              </a:r>
              <a:r>
                <a:rPr lang="tr-TR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𝑇𝑃</a:t>
              </a:r>
              <a:r>
                <a:rPr lang="tr-TR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⋅𝑁</a:t>
              </a:r>
              <a:r>
                <a:rPr lang="tr-TR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+𝑇𝑁</a:t>
              </a:r>
              <a:r>
                <a:rPr lang="tr-TR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⋅𝑃</a:t>
              </a:r>
              <a:r>
                <a:rPr lang="mr-IN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)/(</a:t>
              </a:r>
              <a:r>
                <a:rPr lang="tr-TR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2</a:t>
              </a:r>
              <a:r>
                <a:rPr lang="tr-TR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𝑃</a:t>
              </a:r>
              <a:r>
                <a:rPr lang="tr-TR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⋅𝑁</a:t>
              </a:r>
              <a:r>
                <a:rPr lang="mr-IN" sz="6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)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9</xdr:col>
      <xdr:colOff>0</xdr:colOff>
      <xdr:row>9</xdr:row>
      <xdr:rowOff>148573</xdr:rowOff>
    </xdr:from>
    <xdr:to>
      <xdr:col>9</xdr:col>
      <xdr:colOff>267992</xdr:colOff>
      <xdr:row>9</xdr:row>
      <xdr:rowOff>213076</xdr:rowOff>
    </xdr:to>
    <xdr:grpSp>
      <xdr:nvGrpSpPr>
        <xdr:cNvPr id="129" name="Grup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GrpSpPr/>
      </xdr:nvGrpSpPr>
      <xdr:grpSpPr>
        <a:xfrm>
          <a:off x="1717842" y="2180573"/>
          <a:ext cx="267992" cy="64503"/>
          <a:chOff x="4758386" y="1382433"/>
          <a:chExt cx="271319" cy="61719"/>
        </a:xfrm>
      </xdr:grpSpPr>
      <xdr:sp macro="" textlink="">
        <xdr:nvSpPr>
          <xdr:cNvPr id="130" name="Metin kutusu 129">
            <a:extLst>
              <a:ext uri="{FF2B5EF4-FFF2-40B4-BE49-F238E27FC236}">
                <a16:creationId xmlns:a16="http://schemas.microsoft.com/office/drawing/2014/main" id="{00000000-0008-0000-0200-000082000000}"/>
              </a:ext>
            </a:extLst>
          </xdr:cNvPr>
          <xdr:cNvSpPr txBox="1"/>
        </xdr:nvSpPr>
        <xdr:spPr>
          <a:xfrm>
            <a:off x="4758386" y="1384210"/>
            <a:ext cx="271319" cy="59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spAutoFit/>
          </a:bodyPr>
          <a:lstStyle/>
          <a:p>
            <a:pPr algn="l"/>
            <a:r>
              <a:rPr lang="tr-TR" sz="400" b="0" i="1">
                <a:solidFill>
                  <a:schemeClr val="accent4">
                    <a:lumMod val="75000"/>
                  </a:schemeClr>
                </a:solidFill>
                <a:latin typeface="+mn-lt"/>
                <a:ea typeface="Courier New" charset="0"/>
                <a:cs typeface="Courier New" charset="0"/>
              </a:rPr>
              <a:t>MCR</a:t>
            </a:r>
            <a:r>
              <a:rPr lang="tr-TR" sz="400" b="0" i="0">
                <a:solidFill>
                  <a:schemeClr val="accent4">
                    <a:lumMod val="75000"/>
                  </a:schemeClr>
                </a:solidFill>
                <a:latin typeface="+mn-lt"/>
                <a:ea typeface="Courier New" charset="0"/>
                <a:cs typeface="Courier New" charset="0"/>
              </a:rPr>
              <a:t>, </a:t>
            </a:r>
            <a:r>
              <a:rPr lang="tr-TR" sz="400" b="0" i="0" strike="sngStrike" baseline="0">
                <a:solidFill>
                  <a:schemeClr val="accent4">
                    <a:lumMod val="75000"/>
                  </a:schemeClr>
                </a:solidFill>
                <a:latin typeface="+mn-lt"/>
                <a:ea typeface="Courier New" charset="0"/>
                <a:cs typeface="Courier New" charset="0"/>
              </a:rPr>
              <a:t>NaN</a:t>
            </a:r>
            <a:endPara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endParaRPr>
          </a:p>
        </xdr:txBody>
      </xdr:sp>
      <xdr:cxnSp macro="">
        <xdr:nvCxnSpPr>
          <xdr:cNvPr id="131" name="Düz Bağlayıcı 130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CxnSpPr/>
        </xdr:nvCxnSpPr>
        <xdr:spPr>
          <a:xfrm flipV="1">
            <a:off x="4769044" y="1382433"/>
            <a:ext cx="90088" cy="289"/>
          </a:xfrm>
          <a:prstGeom prst="line">
            <a:avLst/>
          </a:prstGeom>
          <a:ln w="31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5</xdr:col>
      <xdr:colOff>34925</xdr:colOff>
      <xdr:row>3</xdr:row>
      <xdr:rowOff>14815</xdr:rowOff>
    </xdr:from>
    <xdr:ext cx="1796197" cy="158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Metin kutusu 135">
              <a:extLst>
                <a:ext uri="{FF2B5EF4-FFF2-40B4-BE49-F238E27FC236}">
                  <a16:creationId xmlns:a16="http://schemas.microsoft.com/office/drawing/2014/main" id="{00000000-0008-0000-0200-000088000000}"/>
                </a:ext>
              </a:extLst>
            </xdr:cNvPr>
            <xdr:cNvSpPr txBox="1"/>
          </xdr:nvSpPr>
          <xdr:spPr>
            <a:xfrm>
              <a:off x="1000125" y="586315"/>
              <a:ext cx="1796197" cy="15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50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𝐶𝐾</m:t>
                    </m:r>
                    <m:r>
                      <a:rPr lang="en-US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𝐴𝐶𝐶</m:t>
                        </m:r>
                        <m:r>
                          <a:rPr lang="en-US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𝐶𝐾𝑐</m:t>
                        </m:r>
                      </m:num>
                      <m:den>
                        <m:r>
                          <a:rPr lang="en-US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𝐶𝐾𝑐</m:t>
                        </m:r>
                      </m:den>
                    </m:f>
                    <m:r>
                      <m:rPr>
                        <m:nor/>
                      </m:rPr>
                      <a:rPr lang="tr-TR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</a:rPr>
                      <m:t> </m:t>
                    </m:r>
                    <m:r>
                      <a:rPr lang="en-US" sz="50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500" i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2</m:t>
                    </m:r>
                    <m:f>
                      <m:fPr>
                        <m:ctrlPr>
                          <a:rPr lang="tr-TR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𝑇𝑃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𝑇𝑁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𝐹𝑁</m:t>
                        </m:r>
                      </m:num>
                      <m:den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𝑂𝑁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𝑂𝑃</m:t>
                        </m:r>
                      </m:den>
                    </m:f>
                    <m:r>
                      <a:rPr lang="en-US" sz="50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𝐷𝐸𝑇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en-US" sz="5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5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5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r>
                              <a:rPr lang="en-US" sz="5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𝑂𝑁</m:t>
                            </m:r>
                            <m:r>
                              <a:rPr lang="en-US" sz="5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r>
                              <a:rPr lang="en-US" sz="50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  <m:t>𝑂𝑃</m:t>
                            </m:r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36" name="Metin kutusu 135">
              <a:extLst>
                <a:ext uri="{FF2B5EF4-FFF2-40B4-BE49-F238E27FC236}">
                  <a16:creationId xmlns:a16="http://schemas.microsoft.com/office/drawing/2014/main" id="{00000000-0008-0000-0200-000088000000}"/>
                </a:ext>
              </a:extLst>
            </xdr:cNvPr>
            <xdr:cNvSpPr txBox="1"/>
          </xdr:nvSpPr>
          <xdr:spPr>
            <a:xfrm>
              <a:off x="1000125" y="586315"/>
              <a:ext cx="1796197" cy="15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𝐶𝐾=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𝐴𝐶𝐶−𝐶𝐾𝑐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1−𝐶𝐾𝑐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"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"=</a:t>
              </a:r>
              <a:r>
                <a:rPr lang="en-US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2 </a:t>
              </a:r>
              <a:r>
                <a:rPr lang="tr-TR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𝑇𝑃⋅𝑇𝑁−𝐹𝑃⋅𝐹𝑁</a:t>
              </a:r>
              <a:r>
                <a:rPr lang="tr-TR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𝑃⋅𝑂𝑁+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𝑁</a:t>
              </a:r>
              <a:r>
                <a:rPr lang="en-US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⋅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𝑂𝑃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=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𝐷𝐸𝑇/(</a:t>
              </a:r>
              <a:r>
                <a:rPr lang="en-US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𝑃⋅𝑂𝑁+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𝑁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⋅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𝑂𝑃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〗∕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287354</xdr:colOff>
      <xdr:row>21</xdr:row>
      <xdr:rowOff>176932</xdr:rowOff>
    </xdr:from>
    <xdr:ext cx="104723" cy="78291"/>
    <xdr:sp macro="" textlink="">
      <xdr:nvSpPr>
        <xdr:cNvPr id="137" name="Metin kutusu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4364054" y="4850532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15</a:t>
          </a:r>
        </a:p>
      </xdr:txBody>
    </xdr:sp>
    <xdr:clientData/>
  </xdr:oneCellAnchor>
  <xdr:oneCellAnchor>
    <xdr:from>
      <xdr:col>14</xdr:col>
      <xdr:colOff>380999</xdr:colOff>
      <xdr:row>21</xdr:row>
      <xdr:rowOff>5773</xdr:rowOff>
    </xdr:from>
    <xdr:ext cx="390525" cy="58093"/>
    <xdr:sp macro="" textlink="">
      <xdr:nvSpPr>
        <xdr:cNvPr id="138" name="Metin kutusu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/>
      </xdr:nvSpPr>
      <xdr:spPr>
        <a:xfrm>
          <a:off x="3695699" y="4679373"/>
          <a:ext cx="390525" cy="58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0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(Class) Skew</a:t>
          </a:r>
        </a:p>
      </xdr:txBody>
    </xdr:sp>
    <xdr:clientData/>
  </xdr:oneCellAnchor>
  <xdr:oneCellAnchor>
    <xdr:from>
      <xdr:col>15</xdr:col>
      <xdr:colOff>5773</xdr:colOff>
      <xdr:row>21</xdr:row>
      <xdr:rowOff>190501</xdr:rowOff>
    </xdr:from>
    <xdr:ext cx="292100" cy="62646"/>
    <xdr:sp macro="" textlink="">
      <xdr:nvSpPr>
        <xdr:cNvPr id="139" name="Metin kutusu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/>
      </xdr:nvSpPr>
      <xdr:spPr>
        <a:xfrm>
          <a:off x="3701473" y="4864101"/>
          <a:ext cx="292100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[0, ∞), </a:t>
          </a:r>
          <a:r>
            <a:rPr lang="tr-TR" sz="400" b="0" i="0" strike="sng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tx1">
                <a:lumMod val="50000"/>
                <a:lumOff val="50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11</xdr:col>
      <xdr:colOff>21166</xdr:colOff>
      <xdr:row>4</xdr:row>
      <xdr:rowOff>3176</xdr:rowOff>
    </xdr:from>
    <xdr:ext cx="630768" cy="139700"/>
    <xdr:sp macro="" textlink="">
      <xdr:nvSpPr>
        <xdr:cNvPr id="143" name="Metin kutusu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/>
      </xdr:nvSpPr>
      <xdr:spPr>
        <a:xfrm>
          <a:off x="2357966" y="892176"/>
          <a:ext cx="630768" cy="139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450" i="0">
              <a:solidFill>
                <a:srgbClr val="B35308"/>
              </a:solidFill>
              <a:latin typeface="Courier New" charset="0"/>
              <a:ea typeface="Courier New" charset="0"/>
              <a:cs typeface="Courier New" charset="0"/>
            </a:rPr>
            <a:t>Area Under</a:t>
          </a:r>
          <a:r>
            <a:rPr lang="tr-TR" sz="450" i="0" baseline="0">
              <a:solidFill>
                <a:srgbClr val="B35308"/>
              </a:solidFill>
              <a:latin typeface="Courier New" charset="0"/>
              <a:ea typeface="Courier New" charset="0"/>
              <a:cs typeface="Courier New" charset="0"/>
            </a:rPr>
            <a:t> </a:t>
          </a:r>
          <a:r>
            <a:rPr lang="tr-TR" sz="450" i="0">
              <a:solidFill>
                <a:srgbClr val="B35308"/>
              </a:solidFill>
              <a:latin typeface="Courier New" charset="0"/>
              <a:ea typeface="Courier New" charset="0"/>
              <a:cs typeface="Courier New" charset="0"/>
            </a:rPr>
            <a:t>(ROC) Curve</a:t>
          </a:r>
        </a:p>
      </xdr:txBody>
    </xdr:sp>
    <xdr:clientData/>
  </xdr:oneCellAnchor>
  <xdr:oneCellAnchor>
    <xdr:from>
      <xdr:col>5</xdr:col>
      <xdr:colOff>118110</xdr:colOff>
      <xdr:row>7</xdr:row>
      <xdr:rowOff>87949</xdr:rowOff>
    </xdr:from>
    <xdr:ext cx="508024" cy="2914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Metin kutusu 146">
              <a:extLst>
                <a:ext uri="{FF2B5EF4-FFF2-40B4-BE49-F238E27FC236}">
                  <a16:creationId xmlns:a16="http://schemas.microsoft.com/office/drawing/2014/main" id="{00000000-0008-0000-0200-000093000000}"/>
                </a:ext>
              </a:extLst>
            </xdr:cNvPr>
            <xdr:cNvSpPr txBox="1"/>
          </xdr:nvSpPr>
          <xdr:spPr>
            <a:xfrm>
              <a:off x="1087928" y="1715858"/>
              <a:ext cx="508024" cy="291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tr-TR" sz="500" b="0" i="0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𝑇𝑃𝑅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en-US" sz="500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𝑃𝑅</m:t>
                        </m:r>
                      </m:den>
                    </m:f>
                    <m:r>
                      <m:rPr>
                        <m:nor/>
                      </m:rPr>
                      <a:rPr lang="tr-TR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  <a:effectLst/>
              </a:endParaRPr>
            </a:p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5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5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𝑭</m:t>
                        </m:r>
                      </m:e>
                      <m:sub>
                        <m:r>
                          <a:rPr lang="tr-TR" sz="500" b="1" i="0">
                            <a:solidFill>
                              <a:sysClr val="windowText" lastClr="000000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n-US" sz="500" b="1">
                        <a:solidFill>
                          <a:sysClr val="windowText" lastClr="000000"/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5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5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𝟐</m:t>
                        </m:r>
                        <m:r>
                          <a:rPr lang="en-US" sz="5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𝑻𝑷</m:t>
                        </m:r>
                      </m:num>
                      <m:den>
                        <m:r>
                          <a:rPr lang="tr-TR" sz="5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𝟐</m:t>
                        </m:r>
                        <m:r>
                          <a:rPr lang="en-US" sz="5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𝑻𝑷</m:t>
                        </m:r>
                        <m:r>
                          <a:rPr lang="en-US" sz="500" b="1">
                            <a:solidFill>
                              <a:sysClr val="windowText" lastClr="000000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5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𝑭</m:t>
                        </m:r>
                        <m:r>
                          <a:rPr lang="tr-TR" sz="5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𝑪</m:t>
                        </m:r>
                      </m:den>
                    </m:f>
                    <m:r>
                      <m:rPr>
                        <m:nor/>
                      </m:rPr>
                      <a:rPr lang="tr-TR" sz="500">
                        <a:solidFill>
                          <a:schemeClr val="accent5"/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47" name="Metin kutusu 146">
              <a:extLst>
                <a:ext uri="{FF2B5EF4-FFF2-40B4-BE49-F238E27FC236}">
                  <a16:creationId xmlns:a16="http://schemas.microsoft.com/office/drawing/2014/main" id="{00000000-0008-0000-0200-000093000000}"/>
                </a:ext>
              </a:extLst>
            </xdr:cNvPr>
            <xdr:cNvSpPr txBox="1"/>
          </xdr:nvSpPr>
          <xdr:spPr>
            <a:xfrm>
              <a:off x="1087928" y="1715858"/>
              <a:ext cx="508024" cy="291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r"/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𝐹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1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=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2𝑃𝑃𝑉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⋅𝑇𝑃𝑅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𝑃𝑃𝑉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+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𝑃𝑅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"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</a:rPr>
                <a:t>"</a:t>
              </a:r>
              <a:endParaRPr lang="tr-TR" sz="500">
                <a:solidFill>
                  <a:schemeClr val="bg1">
                    <a:lumMod val="50000"/>
                  </a:schemeClr>
                </a:solidFill>
                <a:effectLst/>
              </a:endParaRPr>
            </a:p>
            <a:p>
              <a:pPr algn="r"/>
              <a:r>
                <a:rPr lang="en-US" sz="500" b="1" i="0">
                  <a:solidFill>
                    <a:sysClr val="windowText" lastClr="000000"/>
                  </a:solidFill>
                  <a:effectLst/>
                  <a:latin typeface="Cambria Math" charset="0"/>
                  <a:ea typeface="+mn-ea"/>
                  <a:cs typeface="+mn-cs"/>
                </a:rPr>
                <a:t>𝑭</a:t>
              </a:r>
              <a:r>
                <a:rPr lang="tr-TR" sz="5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tr-TR" sz="500" b="1" i="0">
                  <a:solidFill>
                    <a:sysClr val="windowText" lastClr="000000"/>
                  </a:solidFill>
                  <a:effectLst/>
                  <a:latin typeface="Cambria Math" charset="0"/>
                  <a:ea typeface="+mn-ea"/>
                  <a:cs typeface="+mn-cs"/>
                </a:rPr>
                <a:t>𝟏</a:t>
              </a:r>
              <a:r>
                <a:rPr lang="en-US" sz="500" b="1" i="0">
                  <a:solidFill>
                    <a:sysClr val="windowText" lastClr="000000"/>
                  </a:solidFill>
                  <a:effectLst/>
                  <a:latin typeface="Cambria Math" charset="0"/>
                  <a:ea typeface="+mn-ea"/>
                  <a:cs typeface="+mn-cs"/>
                </a:rPr>
                <a:t>=</a:t>
              </a:r>
              <a:r>
                <a:rPr lang="tr-TR" sz="500" b="1" i="0">
                  <a:solidFill>
                    <a:sysClr val="windowText" lastClr="000000"/>
                  </a:solidFill>
                  <a:effectLst/>
                  <a:latin typeface="Cambria Math" charset="0"/>
                  <a:ea typeface="+mn-ea"/>
                  <a:cs typeface="+mn-cs"/>
                </a:rPr>
                <a:t>𝟐</a:t>
              </a:r>
              <a:r>
                <a:rPr lang="en-US" sz="500" b="1" i="0">
                  <a:solidFill>
                    <a:sysClr val="windowText" lastClr="000000"/>
                  </a:solidFill>
                  <a:effectLst/>
                  <a:latin typeface="Cambria Math" charset="0"/>
                  <a:ea typeface="+mn-ea"/>
                  <a:cs typeface="+mn-cs"/>
                </a:rPr>
                <a:t>𝑻𝑷</a:t>
              </a:r>
              <a:r>
                <a:rPr lang="tr-TR" sz="5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tr-TR" sz="500" b="1" i="0">
                  <a:solidFill>
                    <a:sysClr val="windowText" lastClr="000000"/>
                  </a:solidFill>
                  <a:effectLst/>
                  <a:latin typeface="Cambria Math" charset="0"/>
                  <a:ea typeface="+mn-ea"/>
                  <a:cs typeface="+mn-cs"/>
                </a:rPr>
                <a:t>𝟐</a:t>
              </a:r>
              <a:r>
                <a:rPr lang="en-US" sz="500" b="1" i="0">
                  <a:solidFill>
                    <a:sysClr val="windowText" lastClr="000000"/>
                  </a:solidFill>
                  <a:effectLst/>
                  <a:latin typeface="Cambria Math" charset="0"/>
                  <a:ea typeface="+mn-ea"/>
                  <a:cs typeface="+mn-cs"/>
                </a:rPr>
                <a:t>𝑻𝑷+𝑭</a:t>
              </a:r>
              <a:r>
                <a:rPr lang="tr-TR" sz="500" b="1" i="0">
                  <a:solidFill>
                    <a:sysClr val="windowText" lastClr="000000"/>
                  </a:solidFill>
                  <a:effectLst/>
                  <a:latin typeface="Cambria Math" charset="0"/>
                  <a:ea typeface="+mn-ea"/>
                  <a:cs typeface="+mn-cs"/>
                </a:rPr>
                <a:t>𝑪</a:t>
              </a:r>
              <a:r>
                <a:rPr lang="tr-TR" sz="5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tr-TR" sz="500" b="1" i="0">
                  <a:solidFill>
                    <a:schemeClr val="accent5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tr-TR" sz="500" i="0">
                  <a:solidFill>
                    <a:schemeClr val="accent5"/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tr-TR" sz="500" i="0">
                  <a:solidFill>
                    <a:schemeClr val="accent5"/>
                  </a:solidFill>
                  <a:effectLst/>
                </a:rPr>
                <a:t>"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212063</xdr:colOff>
      <xdr:row>9</xdr:row>
      <xdr:rowOff>31133</xdr:rowOff>
    </xdr:from>
    <xdr:ext cx="656525" cy="2946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Metin kutusu 147">
              <a:extLst>
                <a:ext uri="{FF2B5EF4-FFF2-40B4-BE49-F238E27FC236}">
                  <a16:creationId xmlns:a16="http://schemas.microsoft.com/office/drawing/2014/main" id="{00000000-0008-0000-0200-000094000000}"/>
                </a:ext>
              </a:extLst>
            </xdr:cNvPr>
            <xdr:cNvSpPr txBox="1"/>
          </xdr:nvSpPr>
          <xdr:spPr>
            <a:xfrm>
              <a:off x="939427" y="2051588"/>
              <a:ext cx="656525" cy="2946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tr-TR" sz="500" b="0" i="0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5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𝑇𝑃𝑅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en-US" sz="500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𝑃𝑅</m:t>
                        </m:r>
                      </m:den>
                    </m:f>
                    <m:r>
                      <m:rPr>
                        <m:nor/>
                      </m:rPr>
                      <a:rPr lang="tr-TR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  <a:effectLst/>
              </a:endParaRPr>
            </a:p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tr-TR" sz="500" b="0" i="0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5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𝑇𝑃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5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𝑇𝑃</m:t>
                        </m:r>
                        <m:r>
                          <a:rPr lang="en-US" sz="50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+4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  <m:r>
                      <m:rPr>
                        <m:nor/>
                      </m:rPr>
                      <a:rPr lang="tr-TR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48" name="Metin kutusu 147">
              <a:extLst>
                <a:ext uri="{FF2B5EF4-FFF2-40B4-BE49-F238E27FC236}">
                  <a16:creationId xmlns:a16="http://schemas.microsoft.com/office/drawing/2014/main" id="{00000000-0008-0000-0200-000094000000}"/>
                </a:ext>
              </a:extLst>
            </xdr:cNvPr>
            <xdr:cNvSpPr txBox="1"/>
          </xdr:nvSpPr>
          <xdr:spPr>
            <a:xfrm>
              <a:off x="939427" y="2051588"/>
              <a:ext cx="656525" cy="2946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r"/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𝐹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2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=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5𝑃𝑃𝑉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⋅𝑇𝑃𝑅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4𝑃𝑃𝑉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+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𝑃𝑅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"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</a:rPr>
                <a:t>"</a:t>
              </a:r>
              <a:endParaRPr lang="tr-TR" sz="500">
                <a:solidFill>
                  <a:schemeClr val="bg1">
                    <a:lumMod val="50000"/>
                  </a:schemeClr>
                </a:solidFill>
                <a:effectLst/>
              </a:endParaRPr>
            </a:p>
            <a:p>
              <a:pPr algn="r"/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𝐹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2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=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5</a:t>
              </a:r>
              <a:r>
                <a:rPr lang="en-US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𝑇𝑃</a:t>
              </a:r>
              <a:r>
                <a:rPr lang="tr-TR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5</a:t>
              </a:r>
              <a:r>
                <a:rPr lang="en-US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𝑇𝑃+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𝐹𝑃+4</a:t>
              </a:r>
              <a:r>
                <a:rPr lang="en-US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𝐹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𝑁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</a:rPr>
                <a:t>"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15092</xdr:colOff>
      <xdr:row>3</xdr:row>
      <xdr:rowOff>307358</xdr:rowOff>
    </xdr:from>
    <xdr:ext cx="872996" cy="2946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Metin kutusu 148">
              <a:extLst>
                <a:ext uri="{FF2B5EF4-FFF2-40B4-BE49-F238E27FC236}">
                  <a16:creationId xmlns:a16="http://schemas.microsoft.com/office/drawing/2014/main" id="{00000000-0008-0000-0200-000095000000}"/>
                </a:ext>
              </a:extLst>
            </xdr:cNvPr>
            <xdr:cNvSpPr txBox="1"/>
          </xdr:nvSpPr>
          <xdr:spPr>
            <a:xfrm>
              <a:off x="1491467" y="878858"/>
              <a:ext cx="872996" cy="2946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tr-TR" sz="500" b="0" i="0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0.5</m:t>
                        </m:r>
                      </m:sub>
                    </m:sSub>
                    <m:r>
                      <a:rPr lang="en-US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1.25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𝑇𝑃𝑅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0.25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en-US" sz="500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𝑃𝑅</m:t>
                        </m:r>
                      </m:den>
                    </m:f>
                    <m:r>
                      <m:rPr>
                        <m:nor/>
                      </m:rPr>
                      <a:rPr lang="tr-TR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  <a:effectLst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tr-TR" sz="500" b="0" i="0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0.5</m:t>
                        </m:r>
                      </m:sub>
                    </m:sSub>
                    <m:r>
                      <a:rPr lang="en-US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1.25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𝑇𝑃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1.25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𝑇𝑃</m:t>
                        </m:r>
                        <m:r>
                          <a:rPr lang="en-US" sz="50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+0.25</m:t>
                        </m:r>
                        <m:r>
                          <a:rPr lang="en-US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𝐹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  <m:r>
                      <m:rPr>
                        <m:nor/>
                      </m:rPr>
                      <a:rPr lang="tr-TR" sz="500">
                        <a:solidFill>
                          <a:sysClr val="windowText" lastClr="000000"/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5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9" name="Metin kutusu 148"/>
            <xdr:cNvSpPr txBox="1"/>
          </xdr:nvSpPr>
          <xdr:spPr>
            <a:xfrm>
              <a:off x="1504448" y="878858"/>
              <a:ext cx="861583" cy="2946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r"/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𝐹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0.5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=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(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1.25𝑃𝑃𝑉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⋅𝑇𝑃𝑅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)/(0.25𝑃𝑃𝑉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+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𝑃𝑅) "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</a:rPr>
                <a:t> 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</a:rPr>
                <a:t>"</a:t>
              </a:r>
              <a:endParaRPr lang="tr-TR" sz="500">
                <a:solidFill>
                  <a:schemeClr val="bg1">
                    <a:lumMod val="50000"/>
                  </a:schemeClr>
                </a:solidFill>
                <a:effectLst/>
              </a:endParaRPr>
            </a:p>
            <a:p>
              <a:pPr algn="r"/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𝐹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0.5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=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1.25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𝑇𝑃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/(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1.25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𝑇𝑃+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𝐹𝑃+0.25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𝐹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𝑁) "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</a:rPr>
                <a:t> 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effectLst/>
                </a:rPr>
                <a:t>"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23</xdr:col>
      <xdr:colOff>33634</xdr:colOff>
      <xdr:row>5</xdr:row>
      <xdr:rowOff>200284</xdr:rowOff>
    </xdr:from>
    <xdr:ext cx="206467" cy="1864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Metin kutusu 160">
              <a:extLst>
                <a:ext uri="{FF2B5EF4-FFF2-40B4-BE49-F238E27FC236}">
                  <a16:creationId xmlns:a16="http://schemas.microsoft.com/office/drawing/2014/main" id="{00000000-0008-0000-0200-0000A1000000}"/>
                </a:ext>
              </a:extLst>
            </xdr:cNvPr>
            <xdr:cNvSpPr txBox="1"/>
          </xdr:nvSpPr>
          <xdr:spPr>
            <a:xfrm>
              <a:off x="5701845" y="1376705"/>
              <a:ext cx="206467" cy="186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𝑇𝑃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𝑇𝑁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𝐹𝑃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tr-TR" sz="500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61" name="Metin kutusu 160">
              <a:extLst>
                <a:ext uri="{FF2B5EF4-FFF2-40B4-BE49-F238E27FC236}">
                  <a16:creationId xmlns:a16="http://schemas.microsoft.com/office/drawing/2014/main" id="{00000000-0008-0000-0200-0000A1000000}"/>
                </a:ext>
              </a:extLst>
            </xdr:cNvPr>
            <xdr:cNvSpPr txBox="1"/>
          </xdr:nvSpPr>
          <xdr:spPr>
            <a:xfrm>
              <a:off x="5701845" y="1376705"/>
              <a:ext cx="206467" cy="186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mr-IN" sz="50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</a:rPr>
                <a:t>(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𝑇𝑃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𝑇𝑁</a:t>
              </a:r>
              <a:r>
                <a:rPr lang="mr-IN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</a:rPr>
                <a:t>)/(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𝐹𝑃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𝐹𝑁</a:t>
              </a:r>
              <a:r>
                <a:rPr lang="mr-IN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</a:rPr>
                <a:t>)</a:t>
              </a:r>
              <a:endParaRPr lang="tr-TR" sz="500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17</xdr:col>
      <xdr:colOff>6685</xdr:colOff>
      <xdr:row>13</xdr:row>
      <xdr:rowOff>4447</xdr:rowOff>
    </xdr:from>
    <xdr:to>
      <xdr:col>17</xdr:col>
      <xdr:colOff>245267</xdr:colOff>
      <xdr:row>13</xdr:row>
      <xdr:rowOff>245080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/>
        </xdr:cNvSpPr>
      </xdr:nvSpPr>
      <xdr:spPr>
        <a:xfrm>
          <a:off x="4137209" y="2683542"/>
          <a:ext cx="238582" cy="240633"/>
        </a:xfrm>
        <a:prstGeom prst="ellipse">
          <a:avLst/>
        </a:prstGeom>
        <a:solidFill>
          <a:srgbClr val="CCFF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50" b="1" i="1">
              <a:solidFill>
                <a:srgbClr val="7D3F3F"/>
              </a:solidFill>
            </a:rPr>
            <a:t>FP</a:t>
          </a:r>
        </a:p>
      </xdr:txBody>
    </xdr:sp>
    <xdr:clientData/>
  </xdr:twoCellAnchor>
  <xdr:twoCellAnchor>
    <xdr:from>
      <xdr:col>14</xdr:col>
      <xdr:colOff>15208</xdr:colOff>
      <xdr:row>14</xdr:row>
      <xdr:rowOff>75697</xdr:rowOff>
    </xdr:from>
    <xdr:to>
      <xdr:col>14</xdr:col>
      <xdr:colOff>253790</xdr:colOff>
      <xdr:row>14</xdr:row>
      <xdr:rowOff>316330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/>
        </xdr:cNvSpPr>
      </xdr:nvSpPr>
      <xdr:spPr>
        <a:xfrm>
          <a:off x="3368008" y="3072897"/>
          <a:ext cx="238582" cy="240633"/>
        </a:xfrm>
        <a:prstGeom prst="ellipse">
          <a:avLst/>
        </a:prstGeom>
        <a:solidFill>
          <a:srgbClr val="FFCC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50" b="1" i="1">
              <a:solidFill>
                <a:srgbClr val="CC0000"/>
              </a:solidFill>
            </a:rPr>
            <a:t>TP</a:t>
          </a:r>
        </a:p>
      </xdr:txBody>
    </xdr:sp>
    <xdr:clientData/>
  </xdr:twoCellAnchor>
  <xdr:twoCellAnchor>
    <xdr:from>
      <xdr:col>15</xdr:col>
      <xdr:colOff>20890</xdr:colOff>
      <xdr:row>15</xdr:row>
      <xdr:rowOff>17378</xdr:rowOff>
    </xdr:from>
    <xdr:to>
      <xdr:col>15</xdr:col>
      <xdr:colOff>259472</xdr:colOff>
      <xdr:row>15</xdr:row>
      <xdr:rowOff>258011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/>
        </xdr:cNvSpPr>
      </xdr:nvSpPr>
      <xdr:spPr>
        <a:xfrm>
          <a:off x="3754690" y="3344778"/>
          <a:ext cx="238582" cy="240633"/>
        </a:xfrm>
        <a:prstGeom prst="ellipse">
          <a:avLst/>
        </a:prstGeom>
        <a:solidFill>
          <a:srgbClr val="FFCC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50" b="1" i="1">
              <a:solidFill>
                <a:srgbClr val="005E02"/>
              </a:solidFill>
            </a:rPr>
            <a:t>FN</a:t>
          </a:r>
        </a:p>
      </xdr:txBody>
    </xdr:sp>
    <xdr:clientData/>
  </xdr:twoCellAnchor>
  <xdr:twoCellAnchor>
    <xdr:from>
      <xdr:col>16</xdr:col>
      <xdr:colOff>16379</xdr:colOff>
      <xdr:row>16</xdr:row>
      <xdr:rowOff>73358</xdr:rowOff>
    </xdr:from>
    <xdr:to>
      <xdr:col>16</xdr:col>
      <xdr:colOff>254961</xdr:colOff>
      <xdr:row>16</xdr:row>
      <xdr:rowOff>313991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/>
        </xdr:cNvSpPr>
      </xdr:nvSpPr>
      <xdr:spPr>
        <a:xfrm>
          <a:off x="4131179" y="3730958"/>
          <a:ext cx="238582" cy="240633"/>
        </a:xfrm>
        <a:prstGeom prst="ellipse">
          <a:avLst/>
        </a:prstGeom>
        <a:solidFill>
          <a:srgbClr val="CCFF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50" b="1" i="1">
              <a:solidFill>
                <a:srgbClr val="009900"/>
              </a:solidFill>
            </a:rPr>
            <a:t>TN</a:t>
          </a:r>
        </a:p>
      </xdr:txBody>
    </xdr:sp>
    <xdr:clientData/>
  </xdr:twoCellAnchor>
  <xdr:twoCellAnchor>
    <xdr:from>
      <xdr:col>12</xdr:col>
      <xdr:colOff>10696</xdr:colOff>
      <xdr:row>13</xdr:row>
      <xdr:rowOff>217903</xdr:rowOff>
    </xdr:from>
    <xdr:to>
      <xdr:col>12</xdr:col>
      <xdr:colOff>281964</xdr:colOff>
      <xdr:row>14</xdr:row>
      <xdr:rowOff>170661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/>
        </xdr:cNvSpPr>
      </xdr:nvSpPr>
      <xdr:spPr>
        <a:xfrm>
          <a:off x="2855496" y="2897603"/>
          <a:ext cx="271268" cy="270258"/>
        </a:xfrm>
        <a:prstGeom prst="ellipse">
          <a:avLst/>
        </a:prstGeom>
        <a:solidFill>
          <a:srgbClr val="CC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tr-TR" sz="1150" b="1" i="1">
              <a:solidFill>
                <a:srgbClr val="FFCCCC"/>
              </a:solidFill>
            </a:rPr>
            <a:t>OP</a:t>
          </a:r>
        </a:p>
      </xdr:txBody>
    </xdr:sp>
    <xdr:clientData/>
  </xdr:twoCellAnchor>
  <xdr:twoCellAnchor>
    <xdr:from>
      <xdr:col>12</xdr:col>
      <xdr:colOff>8358</xdr:colOff>
      <xdr:row>15</xdr:row>
      <xdr:rowOff>208545</xdr:rowOff>
    </xdr:from>
    <xdr:to>
      <xdr:col>12</xdr:col>
      <xdr:colOff>286442</xdr:colOff>
      <xdr:row>16</xdr:row>
      <xdr:rowOff>154619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/>
        </xdr:cNvSpPr>
      </xdr:nvSpPr>
      <xdr:spPr>
        <a:xfrm>
          <a:off x="2853158" y="3535945"/>
          <a:ext cx="278084" cy="276274"/>
        </a:xfrm>
        <a:prstGeom prst="ellipse">
          <a:avLst/>
        </a:prstGeom>
        <a:solidFill>
          <a:srgbClr val="99CC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tr-TR" sz="1150" b="1" i="1">
              <a:solidFill>
                <a:srgbClr val="CCFFCC"/>
              </a:solidFill>
            </a:rPr>
            <a:t>ON</a:t>
          </a:r>
        </a:p>
      </xdr:txBody>
    </xdr:sp>
    <xdr:clientData/>
  </xdr:twoCellAnchor>
  <xdr:twoCellAnchor>
    <xdr:from>
      <xdr:col>16</xdr:col>
      <xdr:colOff>279848</xdr:colOff>
      <xdr:row>18</xdr:row>
      <xdr:rowOff>81354</xdr:rowOff>
    </xdr:from>
    <xdr:to>
      <xdr:col>17</xdr:col>
      <xdr:colOff>164837</xdr:colOff>
      <xdr:row>19</xdr:row>
      <xdr:rowOff>166523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/>
        </xdr:cNvSpPr>
      </xdr:nvSpPr>
      <xdr:spPr>
        <a:xfrm>
          <a:off x="4398277" y="4205830"/>
          <a:ext cx="278084" cy="278693"/>
        </a:xfrm>
        <a:prstGeom prst="ellipse">
          <a:avLst/>
        </a:prstGeom>
        <a:solidFill>
          <a:srgbClr val="0066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50" b="1" i="1">
              <a:solidFill>
                <a:srgbClr val="33CC33"/>
              </a:solidFill>
            </a:rPr>
            <a:t>N</a:t>
          </a:r>
        </a:p>
      </xdr:txBody>
    </xdr:sp>
    <xdr:clientData/>
  </xdr:twoCellAnchor>
  <xdr:twoCellAnchor>
    <xdr:from>
      <xdr:col>14</xdr:col>
      <xdr:colOff>251646</xdr:colOff>
      <xdr:row>18</xdr:row>
      <xdr:rowOff>86765</xdr:rowOff>
    </xdr:from>
    <xdr:to>
      <xdr:col>15</xdr:col>
      <xdr:colOff>141914</xdr:colOff>
      <xdr:row>19</xdr:row>
      <xdr:rowOff>166523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/>
        </xdr:cNvSpPr>
      </xdr:nvSpPr>
      <xdr:spPr>
        <a:xfrm>
          <a:off x="3608075" y="4211241"/>
          <a:ext cx="271268" cy="273282"/>
        </a:xfrm>
        <a:prstGeom prst="ellipse">
          <a:avLst/>
        </a:prstGeom>
        <a:solidFill>
          <a:srgbClr val="99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50" b="1" i="1">
              <a:solidFill>
                <a:srgbClr val="FF5050"/>
              </a:solidFill>
            </a:rPr>
            <a:t>P</a:t>
          </a:r>
        </a:p>
      </xdr:txBody>
    </xdr:sp>
    <xdr:clientData/>
  </xdr:twoCellAnchor>
  <xdr:twoCellAnchor>
    <xdr:from>
      <xdr:col>11</xdr:col>
      <xdr:colOff>78619</xdr:colOff>
      <xdr:row>18</xdr:row>
      <xdr:rowOff>86765</xdr:rowOff>
    </xdr:from>
    <xdr:to>
      <xdr:col>12</xdr:col>
      <xdr:colOff>198696</xdr:colOff>
      <xdr:row>19</xdr:row>
      <xdr:rowOff>166523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/>
        </xdr:cNvSpPr>
      </xdr:nvSpPr>
      <xdr:spPr>
        <a:xfrm>
          <a:off x="2775857" y="4211241"/>
          <a:ext cx="271268" cy="273282"/>
        </a:xfrm>
        <a:prstGeom prst="ellipse">
          <a:avLst/>
        </a:prstGeom>
        <a:solidFill>
          <a:srgbClr val="999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50" b="1" i="1">
              <a:solidFill>
                <a:srgbClr val="424100"/>
              </a:solidFill>
            </a:rPr>
            <a:t>Sn</a:t>
          </a:r>
        </a:p>
      </xdr:txBody>
    </xdr:sp>
    <xdr:clientData/>
  </xdr:twoCellAnchor>
  <xdr:twoCellAnchor>
    <xdr:from>
      <xdr:col>12</xdr:col>
      <xdr:colOff>269876</xdr:colOff>
      <xdr:row>11</xdr:row>
      <xdr:rowOff>334</xdr:rowOff>
    </xdr:from>
    <xdr:to>
      <xdr:col>14</xdr:col>
      <xdr:colOff>458</xdr:colOff>
      <xdr:row>12</xdr:row>
      <xdr:rowOff>37767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/>
        </xdr:cNvSpPr>
      </xdr:nvSpPr>
      <xdr:spPr>
        <a:xfrm>
          <a:off x="3114676" y="2349834"/>
          <a:ext cx="238582" cy="240633"/>
        </a:xfrm>
        <a:prstGeom prst="ellipse">
          <a:avLst/>
        </a:prstGeom>
        <a:solidFill>
          <a:srgbClr val="77CC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tr-TR" sz="1150" b="1" i="1">
              <a:solidFill>
                <a:srgbClr val="117777"/>
              </a:solidFill>
            </a:rPr>
            <a:t>TC</a:t>
          </a:r>
        </a:p>
      </xdr:txBody>
    </xdr:sp>
    <xdr:clientData/>
  </xdr:twoCellAnchor>
  <xdr:twoCellAnchor>
    <xdr:from>
      <xdr:col>17</xdr:col>
      <xdr:colOff>374651</xdr:colOff>
      <xdr:row>11</xdr:row>
      <xdr:rowOff>334</xdr:rowOff>
    </xdr:from>
    <xdr:to>
      <xdr:col>19</xdr:col>
      <xdr:colOff>4516</xdr:colOff>
      <xdr:row>12</xdr:row>
      <xdr:rowOff>37767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/>
        </xdr:cNvSpPr>
      </xdr:nvSpPr>
      <xdr:spPr>
        <a:xfrm>
          <a:off x="4500179" y="2354961"/>
          <a:ext cx="241200" cy="242526"/>
        </a:xfrm>
        <a:prstGeom prst="ellipse">
          <a:avLst/>
        </a:prstGeom>
        <a:solidFill>
          <a:srgbClr val="FFCC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tr-TR" sz="1150" b="1" i="1">
              <a:solidFill>
                <a:srgbClr val="7030A0"/>
              </a:solidFill>
            </a:rPr>
            <a:t>FC</a:t>
          </a:r>
        </a:p>
      </xdr:txBody>
    </xdr:sp>
    <xdr:clientData/>
  </xdr:twoCellAnchor>
  <xdr:twoCellAnchor>
    <xdr:from>
      <xdr:col>12</xdr:col>
      <xdr:colOff>260350</xdr:colOff>
      <xdr:row>10</xdr:row>
      <xdr:rowOff>68263</xdr:rowOff>
    </xdr:from>
    <xdr:to>
      <xdr:col>14</xdr:col>
      <xdr:colOff>4774</xdr:colOff>
      <xdr:row>12</xdr:row>
      <xdr:rowOff>84138</xdr:rowOff>
    </xdr:to>
    <xdr:sp macro="" textlink="">
      <xdr:nvSpPr>
        <xdr:cNvPr id="175" name="Dikdörtgen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/>
      </xdr:nvSpPr>
      <xdr:spPr>
        <a:xfrm>
          <a:off x="3105150" y="2303463"/>
          <a:ext cx="252424" cy="333375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17</xdr:col>
      <xdr:colOff>365126</xdr:colOff>
      <xdr:row>10</xdr:row>
      <xdr:rowOff>68263</xdr:rowOff>
    </xdr:from>
    <xdr:to>
      <xdr:col>19</xdr:col>
      <xdr:colOff>3945</xdr:colOff>
      <xdr:row>12</xdr:row>
      <xdr:rowOff>84138</xdr:rowOff>
    </xdr:to>
    <xdr:sp macro="" textlink="">
      <xdr:nvSpPr>
        <xdr:cNvPr id="176" name="Dikdörtgen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/>
      </xdr:nvSpPr>
      <xdr:spPr>
        <a:xfrm>
          <a:off x="4490654" y="2308511"/>
          <a:ext cx="250154" cy="335347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oneCellAnchor>
    <xdr:from>
      <xdr:col>15</xdr:col>
      <xdr:colOff>292956</xdr:colOff>
      <xdr:row>14</xdr:row>
      <xdr:rowOff>207784</xdr:rowOff>
    </xdr:from>
    <xdr:ext cx="72973" cy="109582"/>
    <xdr:sp macro="" textlink="">
      <xdr:nvSpPr>
        <xdr:cNvPr id="177" name="Metin kutusu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 txBox="1"/>
      </xdr:nvSpPr>
      <xdr:spPr>
        <a:xfrm>
          <a:off x="4038160" y="3209995"/>
          <a:ext cx="72973" cy="1095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700" b="1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1</a:t>
          </a:r>
        </a:p>
      </xdr:txBody>
    </xdr:sp>
    <xdr:clientData/>
  </xdr:oneCellAnchor>
  <xdr:oneCellAnchor>
    <xdr:from>
      <xdr:col>17</xdr:col>
      <xdr:colOff>307125</xdr:colOff>
      <xdr:row>14</xdr:row>
      <xdr:rowOff>207784</xdr:rowOff>
    </xdr:from>
    <xdr:ext cx="72973" cy="109582"/>
    <xdr:sp macro="" textlink="">
      <xdr:nvSpPr>
        <xdr:cNvPr id="178" name="Metin kutusu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/>
      </xdr:nvSpPr>
      <xdr:spPr>
        <a:xfrm>
          <a:off x="4825560" y="3209995"/>
          <a:ext cx="72973" cy="1095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700" b="1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2</a:t>
          </a:r>
        </a:p>
      </xdr:txBody>
    </xdr:sp>
    <xdr:clientData/>
  </xdr:oneCellAnchor>
  <xdr:oneCellAnchor>
    <xdr:from>
      <xdr:col>17</xdr:col>
      <xdr:colOff>308335</xdr:colOff>
      <xdr:row>16</xdr:row>
      <xdr:rowOff>207091</xdr:rowOff>
    </xdr:from>
    <xdr:ext cx="72973" cy="109582"/>
    <xdr:sp macro="" textlink="">
      <xdr:nvSpPr>
        <xdr:cNvPr id="179" name="Metin kutusu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/>
      </xdr:nvSpPr>
      <xdr:spPr>
        <a:xfrm>
          <a:off x="4826770" y="3865901"/>
          <a:ext cx="72973" cy="1095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700" b="1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4</a:t>
          </a:r>
        </a:p>
      </xdr:txBody>
    </xdr:sp>
    <xdr:clientData/>
  </xdr:oneCellAnchor>
  <xdr:oneCellAnchor>
    <xdr:from>
      <xdr:col>15</xdr:col>
      <xdr:colOff>287945</xdr:colOff>
      <xdr:row>16</xdr:row>
      <xdr:rowOff>207091</xdr:rowOff>
    </xdr:from>
    <xdr:ext cx="72973" cy="109582"/>
    <xdr:sp macro="" textlink="">
      <xdr:nvSpPr>
        <xdr:cNvPr id="180" name="Metin kutusu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/>
      </xdr:nvSpPr>
      <xdr:spPr>
        <a:xfrm>
          <a:off x="4033149" y="3865901"/>
          <a:ext cx="72973" cy="1095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700" b="1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3</a:t>
          </a:r>
        </a:p>
      </xdr:txBody>
    </xdr:sp>
    <xdr:clientData/>
  </xdr:oneCellAnchor>
  <xdr:oneCellAnchor>
    <xdr:from>
      <xdr:col>9</xdr:col>
      <xdr:colOff>3173</xdr:colOff>
      <xdr:row>13</xdr:row>
      <xdr:rowOff>247953</xdr:rowOff>
    </xdr:from>
    <xdr:ext cx="299207" cy="69546"/>
    <xdr:sp macro="" textlink="">
      <xdr:nvSpPr>
        <xdr:cNvPr id="185" name="Metin kutusu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/>
      </xdr:nvSpPr>
      <xdr:spPr>
        <a:xfrm>
          <a:off x="1708602" y="2927048"/>
          <a:ext cx="299207" cy="69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400" b="0" i="1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TPR</a:t>
          </a:r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*</a:t>
          </a:r>
        </a:p>
      </xdr:txBody>
    </xdr:sp>
    <xdr:clientData/>
  </xdr:oneCellAnchor>
  <xdr:oneCellAnchor>
    <xdr:from>
      <xdr:col>9</xdr:col>
      <xdr:colOff>6349</xdr:colOff>
      <xdr:row>16</xdr:row>
      <xdr:rowOff>264378</xdr:rowOff>
    </xdr:from>
    <xdr:ext cx="247651" cy="62646"/>
    <xdr:sp macro="" textlink="">
      <xdr:nvSpPr>
        <xdr:cNvPr id="186" name="Metin kutusu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 txBox="1"/>
      </xdr:nvSpPr>
      <xdr:spPr>
        <a:xfrm>
          <a:off x="1709090" y="3923859"/>
          <a:ext cx="247651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400" b="0" i="1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TNR</a:t>
          </a:r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*</a:t>
          </a:r>
        </a:p>
      </xdr:txBody>
    </xdr:sp>
    <xdr:clientData/>
  </xdr:oneCellAnchor>
  <xdr:oneCellAnchor>
    <xdr:from>
      <xdr:col>14</xdr:col>
      <xdr:colOff>3174</xdr:colOff>
      <xdr:row>9</xdr:row>
      <xdr:rowOff>146903</xdr:rowOff>
    </xdr:from>
    <xdr:ext cx="244476" cy="62646"/>
    <xdr:sp macro="" textlink="">
      <xdr:nvSpPr>
        <xdr:cNvPr id="187" name="Metin kutusu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/>
      </xdr:nvSpPr>
      <xdr:spPr>
        <a:xfrm>
          <a:off x="2987674" y="2166203"/>
          <a:ext cx="244476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400" b="0" i="1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PPV</a:t>
          </a:r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*</a:t>
          </a:r>
        </a:p>
      </xdr:txBody>
    </xdr:sp>
    <xdr:clientData/>
  </xdr:oneCellAnchor>
  <xdr:oneCellAnchor>
    <xdr:from>
      <xdr:col>16</xdr:col>
      <xdr:colOff>6349</xdr:colOff>
      <xdr:row>9</xdr:row>
      <xdr:rowOff>150078</xdr:rowOff>
    </xdr:from>
    <xdr:ext cx="250826" cy="62646"/>
    <xdr:sp macro="" textlink="">
      <xdr:nvSpPr>
        <xdr:cNvPr id="188" name="Metin kutusu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 txBox="1"/>
      </xdr:nvSpPr>
      <xdr:spPr>
        <a:xfrm>
          <a:off x="3752849" y="2169378"/>
          <a:ext cx="250826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1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NPV</a:t>
          </a:r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*</a:t>
          </a:r>
        </a:p>
      </xdr:txBody>
    </xdr:sp>
    <xdr:clientData/>
  </xdr:oneCellAnchor>
  <xdr:oneCellAnchor>
    <xdr:from>
      <xdr:col>9</xdr:col>
      <xdr:colOff>229306</xdr:colOff>
      <xdr:row>13</xdr:row>
      <xdr:rowOff>51237</xdr:rowOff>
    </xdr:from>
    <xdr:ext cx="388055" cy="229304"/>
    <xdr:sp macro="" textlink="">
      <xdr:nvSpPr>
        <xdr:cNvPr id="189" name="Metin kutusu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 txBox="1"/>
      </xdr:nvSpPr>
      <xdr:spPr>
        <a:xfrm>
          <a:off x="1989835" y="2732348"/>
          <a:ext cx="388055" cy="22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tr-TR" sz="600">
              <a:solidFill>
                <a:schemeClr val="bg1">
                  <a:lumMod val="50000"/>
                </a:schemeClr>
              </a:solidFill>
              <a:latin typeface="+mn-lt"/>
            </a:rPr>
            <a:t>Precision,</a:t>
          </a:r>
        </a:p>
        <a:p>
          <a:pPr algn="ctr"/>
          <a:r>
            <a:rPr lang="tr-TR" sz="600">
              <a:solidFill>
                <a:schemeClr val="bg1">
                  <a:lumMod val="50000"/>
                </a:schemeClr>
              </a:solidFill>
              <a:latin typeface="+mn-lt"/>
            </a:rPr>
            <a:t>Confidence</a:t>
          </a:r>
        </a:p>
      </xdr:txBody>
    </xdr:sp>
    <xdr:clientData/>
  </xdr:oneCellAnchor>
  <xdr:oneCellAnchor>
    <xdr:from>
      <xdr:col>17</xdr:col>
      <xdr:colOff>182537</xdr:colOff>
      <xdr:row>3</xdr:row>
      <xdr:rowOff>298809</xdr:rowOff>
    </xdr:from>
    <xdr:ext cx="206467" cy="1864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Metin kutusu 189">
              <a:extLst>
                <a:ext uri="{FF2B5EF4-FFF2-40B4-BE49-F238E27FC236}">
                  <a16:creationId xmlns:a16="http://schemas.microsoft.com/office/drawing/2014/main" id="{00000000-0008-0000-0200-0000BE000000}"/>
                </a:ext>
              </a:extLst>
            </xdr:cNvPr>
            <xdr:cNvSpPr txBox="1"/>
          </xdr:nvSpPr>
          <xdr:spPr>
            <a:xfrm>
              <a:off x="4335437" y="870309"/>
              <a:ext cx="206467" cy="186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𝑇𝑃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𝑁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𝐹𝑃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tr-TR" sz="500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90" name="Metin kutusu 189">
              <a:extLst>
                <a:ext uri="{FF2B5EF4-FFF2-40B4-BE49-F238E27FC236}">
                  <a16:creationId xmlns:a16="http://schemas.microsoft.com/office/drawing/2014/main" id="{00000000-0008-0000-0200-0000BE000000}"/>
                </a:ext>
              </a:extLst>
            </xdr:cNvPr>
            <xdr:cNvSpPr txBox="1"/>
          </xdr:nvSpPr>
          <xdr:spPr>
            <a:xfrm>
              <a:off x="4335437" y="870309"/>
              <a:ext cx="206467" cy="186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mr-IN" sz="50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</a:rPr>
                <a:t>(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𝑇𝑃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𝑁</a:t>
              </a:r>
              <a:r>
                <a:rPr lang="mr-IN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</a:rPr>
                <a:t>)/(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𝐹𝑃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𝑃</a:t>
              </a:r>
              <a:r>
                <a:rPr lang="mr-IN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</a:rPr>
                <a:t>)</a:t>
              </a:r>
              <a:endParaRPr lang="tr-TR" sz="500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17</xdr:col>
      <xdr:colOff>170995</xdr:colOff>
      <xdr:row>5</xdr:row>
      <xdr:rowOff>129542</xdr:rowOff>
    </xdr:from>
    <xdr:ext cx="206467" cy="1864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Metin kutusu 190">
              <a:extLst>
                <a:ext uri="{FF2B5EF4-FFF2-40B4-BE49-F238E27FC236}">
                  <a16:creationId xmlns:a16="http://schemas.microsoft.com/office/drawing/2014/main" id="{00000000-0008-0000-0200-0000BF000000}"/>
                </a:ext>
              </a:extLst>
            </xdr:cNvPr>
            <xdr:cNvSpPr txBox="1"/>
          </xdr:nvSpPr>
          <xdr:spPr>
            <a:xfrm>
              <a:off x="4323895" y="1297942"/>
              <a:ext cx="206467" cy="186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mr-IN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𝐹𝑁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𝑁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𝑇𝑁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effectLst/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tr-TR" sz="500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91" name="Metin kutusu 190">
              <a:extLst>
                <a:ext uri="{FF2B5EF4-FFF2-40B4-BE49-F238E27FC236}">
                  <a16:creationId xmlns:a16="http://schemas.microsoft.com/office/drawing/2014/main" id="{00000000-0008-0000-0200-0000BF000000}"/>
                </a:ext>
              </a:extLst>
            </xdr:cNvPr>
            <xdr:cNvSpPr txBox="1"/>
          </xdr:nvSpPr>
          <xdr:spPr>
            <a:xfrm>
              <a:off x="4323895" y="1297942"/>
              <a:ext cx="206467" cy="186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mr-IN" sz="50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</a:rPr>
                <a:t>(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𝐹𝑁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𝑁</a:t>
              </a:r>
              <a:r>
                <a:rPr lang="mr-IN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</a:rPr>
                <a:t>)/(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𝑇𝑁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𝑃</a:t>
              </a:r>
              <a:r>
                <a:rPr lang="mr-IN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</a:rPr>
                <a:t>)</a:t>
              </a:r>
              <a:endParaRPr lang="tr-TR" sz="500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8911</xdr:colOff>
      <xdr:row>3</xdr:row>
      <xdr:rowOff>171879</xdr:rowOff>
    </xdr:from>
    <xdr:ext cx="1467774" cy="143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Metin kutusu 192">
              <a:extLst>
                <a:ext uri="{FF2B5EF4-FFF2-40B4-BE49-F238E27FC236}">
                  <a16:creationId xmlns:a16="http://schemas.microsoft.com/office/drawing/2014/main" id="{00000000-0008-0000-0200-0000C1000000}"/>
                </a:ext>
              </a:extLst>
            </xdr:cNvPr>
            <xdr:cNvSpPr txBox="1"/>
          </xdr:nvSpPr>
          <xdr:spPr>
            <a:xfrm>
              <a:off x="3006111" y="743379"/>
              <a:ext cx="1467774" cy="143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𝐼𝑁𝐹𝑂𝑅𝑀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= 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𝑇𝑃𝑅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+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𝑇𝑁𝑅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−1=</m:t>
                    </m:r>
                    <m:f>
                      <m:fPr>
                        <m:ctrlPr>
                          <a:rPr lang="mr-IN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𝑇𝑃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𝑁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+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𝑇𝑁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𝑃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𝑃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𝑁</m:t>
                        </m:r>
                      </m:den>
                    </m:f>
                    <m:r>
                      <a:rPr lang="tr-TR" sz="500" b="0" i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mbria Math" charset="0"/>
                      </a:rPr>
                      <m:t>−1</m:t>
                    </m:r>
                  </m:oMath>
                </m:oMathPara>
              </a14:m>
              <a:endParaRPr lang="tr-TR" sz="500" b="0" i="1">
                <a:solidFill>
                  <a:sysClr val="windowText" lastClr="000000"/>
                </a:solidFill>
                <a:latin typeface="Cambria Math" charset="0"/>
              </a:endParaRPr>
            </a:p>
          </xdr:txBody>
        </xdr:sp>
      </mc:Choice>
      <mc:Fallback xmlns="">
        <xdr:sp macro="" textlink="">
          <xdr:nvSpPr>
            <xdr:cNvPr id="193" name="Metin kutusu 192">
              <a:extLst>
                <a:ext uri="{FF2B5EF4-FFF2-40B4-BE49-F238E27FC236}">
                  <a16:creationId xmlns:a16="http://schemas.microsoft.com/office/drawing/2014/main" id="{00000000-0008-0000-0200-0000C1000000}"/>
                </a:ext>
              </a:extLst>
            </xdr:cNvPr>
            <xdr:cNvSpPr txBox="1"/>
          </xdr:nvSpPr>
          <xdr:spPr>
            <a:xfrm>
              <a:off x="3006111" y="743379"/>
              <a:ext cx="1467774" cy="143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𝐼𝑁𝐹𝑂𝑅𝑀= 𝑇𝑃𝑅+𝑇𝑁𝑅−1=</a:t>
              </a:r>
              <a:r>
                <a:rPr lang="mr-IN" sz="50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</a:rPr>
                <a:t>(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𝑇𝑃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⋅𝑁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+𝑇𝑁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⋅𝑃</a:t>
              </a:r>
              <a:r>
                <a:rPr lang="mr-IN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)/(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𝑃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⋅𝑁</a:t>
              </a:r>
              <a:r>
                <a:rPr lang="mr-IN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)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 Math" charset="0"/>
                </a:rPr>
                <a:t>−1</a:t>
              </a:r>
              <a:endParaRPr lang="tr-TR" sz="500" b="0" i="1">
                <a:solidFill>
                  <a:sysClr val="windowText" lastClr="000000"/>
                </a:solidFill>
                <a:latin typeface="Cambria Math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174625</xdr:colOff>
      <xdr:row>16</xdr:row>
      <xdr:rowOff>19049</xdr:rowOff>
    </xdr:from>
    <xdr:ext cx="904607" cy="187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Metin kutusu 193">
              <a:extLst>
                <a:ext uri="{FF2B5EF4-FFF2-40B4-BE49-F238E27FC236}">
                  <a16:creationId xmlns:a16="http://schemas.microsoft.com/office/drawing/2014/main" id="{00000000-0008-0000-0200-0000C2000000}"/>
                </a:ext>
              </a:extLst>
            </xdr:cNvPr>
            <xdr:cNvSpPr txBox="1"/>
          </xdr:nvSpPr>
          <xdr:spPr>
            <a:xfrm>
              <a:off x="650875" y="3678237"/>
              <a:ext cx="904607" cy="18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𝑀𝐴𝑅𝐾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mr-IN" sz="50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𝑇𝑃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𝑂𝑁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+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𝑇𝑁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𝑂𝑃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</a:rPr>
                          <m:t>𝑂𝑃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⋅</m:t>
                        </m:r>
                        <m:r>
                          <a:rPr lang="tr-TR" sz="500" b="0" i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𝑂𝑁</m:t>
                        </m:r>
                      </m:den>
                    </m:f>
                    <m:r>
                      <a:rPr lang="tr-TR" sz="500" b="0" i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ambria Math" charset="0"/>
                      </a:rPr>
                      <m:t>−1</m:t>
                    </m:r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94" name="Metin kutusu 193"/>
            <xdr:cNvSpPr txBox="1"/>
          </xdr:nvSpPr>
          <xdr:spPr>
            <a:xfrm>
              <a:off x="657225" y="3676650"/>
              <a:ext cx="904607" cy="1440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𝑀𝐴𝑅𝐾=</a:t>
              </a:r>
              <a:r>
                <a:rPr lang="mr-IN" sz="50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(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𝑇𝑃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⋅𝑂𝑁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+𝑇𝑁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⋅𝑂𝑃</a:t>
              </a:r>
              <a:r>
                <a:rPr lang="mr-IN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)/(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𝑂𝑃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⋅𝑂𝑁</a:t>
              </a:r>
              <a:r>
                <a:rPr lang="mr-IN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−1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11810</xdr:colOff>
      <xdr:row>8</xdr:row>
      <xdr:rowOff>157423</xdr:rowOff>
    </xdr:from>
    <xdr:ext cx="388055" cy="229304"/>
    <xdr:sp macro="" textlink="">
      <xdr:nvSpPr>
        <xdr:cNvPr id="195" name="Metin kutusu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 txBox="1"/>
      </xdr:nvSpPr>
      <xdr:spPr>
        <a:xfrm>
          <a:off x="3009010" y="1960823"/>
          <a:ext cx="388055" cy="22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l"/>
          <a:r>
            <a:rPr lang="tr-TR" sz="600">
              <a:solidFill>
                <a:schemeClr val="bg1">
                  <a:lumMod val="50000"/>
                </a:schemeClr>
              </a:solidFill>
              <a:latin typeface="+mn-lt"/>
            </a:rPr>
            <a:t>Sensitivity</a:t>
          </a:r>
        </a:p>
        <a:p>
          <a:pPr algn="l"/>
          <a:r>
            <a:rPr lang="tr-TR" sz="600">
              <a:solidFill>
                <a:schemeClr val="bg1">
                  <a:lumMod val="50000"/>
                </a:schemeClr>
              </a:solidFill>
              <a:latin typeface="+mn-lt"/>
            </a:rPr>
            <a:t>Recall</a:t>
          </a:r>
        </a:p>
      </xdr:txBody>
    </xdr:sp>
    <xdr:clientData/>
  </xdr:oneCellAnchor>
  <xdr:oneCellAnchor>
    <xdr:from>
      <xdr:col>14</xdr:col>
      <xdr:colOff>6350</xdr:colOff>
      <xdr:row>5</xdr:row>
      <xdr:rowOff>226253</xdr:rowOff>
    </xdr:from>
    <xdr:ext cx="165100" cy="62646"/>
    <xdr:sp macro="" textlink="">
      <xdr:nvSpPr>
        <xdr:cNvPr id="192" name="Metin kutusu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 txBox="1"/>
      </xdr:nvSpPr>
      <xdr:spPr>
        <a:xfrm>
          <a:off x="3054350" y="1394653"/>
          <a:ext cx="165100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accent4">
                <a:lumMod val="75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15</xdr:col>
      <xdr:colOff>3175</xdr:colOff>
      <xdr:row>5</xdr:row>
      <xdr:rowOff>226253</xdr:rowOff>
    </xdr:from>
    <xdr:ext cx="165100" cy="62646"/>
    <xdr:sp macro="" textlink="">
      <xdr:nvSpPr>
        <xdr:cNvPr id="196" name="Metin kutusu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 txBox="1"/>
      </xdr:nvSpPr>
      <xdr:spPr>
        <a:xfrm>
          <a:off x="3432175" y="1394653"/>
          <a:ext cx="165100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accent4">
                <a:lumMod val="75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12</xdr:col>
      <xdr:colOff>736</xdr:colOff>
      <xdr:row>16</xdr:row>
      <xdr:rowOff>265428</xdr:rowOff>
    </xdr:from>
    <xdr:ext cx="148489" cy="64771"/>
    <xdr:sp macro="" textlink="">
      <xdr:nvSpPr>
        <xdr:cNvPr id="197" name="Metin kutusu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 txBox="1"/>
      </xdr:nvSpPr>
      <xdr:spPr>
        <a:xfrm>
          <a:off x="2477236" y="3923028"/>
          <a:ext cx="148489" cy="64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N</a:t>
          </a:r>
          <a:r>
            <a:rPr lang="tr-TR" sz="400" b="0" i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*</a:t>
          </a:r>
        </a:p>
      </xdr:txBody>
    </xdr:sp>
    <xdr:clientData/>
  </xdr:oneCellAnchor>
  <xdr:oneCellAnchor>
    <xdr:from>
      <xdr:col>12</xdr:col>
      <xdr:colOff>3911</xdr:colOff>
      <xdr:row>14</xdr:row>
      <xdr:rowOff>268603</xdr:rowOff>
    </xdr:from>
    <xdr:ext cx="148489" cy="64771"/>
    <xdr:sp macro="" textlink="">
      <xdr:nvSpPr>
        <xdr:cNvPr id="198" name="Metin kutusu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 txBox="1"/>
      </xdr:nvSpPr>
      <xdr:spPr>
        <a:xfrm>
          <a:off x="2480411" y="3265803"/>
          <a:ext cx="148489" cy="64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P</a:t>
          </a:r>
          <a:r>
            <a:rPr lang="tr-TR" sz="400" b="0" i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*</a:t>
          </a:r>
        </a:p>
      </xdr:txBody>
    </xdr:sp>
    <xdr:clientData/>
  </xdr:oneCellAnchor>
  <xdr:oneCellAnchor>
    <xdr:from>
      <xdr:col>14</xdr:col>
      <xdr:colOff>7086</xdr:colOff>
      <xdr:row>19</xdr:row>
      <xdr:rowOff>135253</xdr:rowOff>
    </xdr:from>
    <xdr:ext cx="148489" cy="64771"/>
    <xdr:sp macro="" textlink="">
      <xdr:nvSpPr>
        <xdr:cNvPr id="199" name="Metin kutusu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 txBox="1"/>
      </xdr:nvSpPr>
      <xdr:spPr>
        <a:xfrm>
          <a:off x="2991586" y="4440553"/>
          <a:ext cx="148489" cy="64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OP</a:t>
          </a:r>
          <a:r>
            <a:rPr lang="tr-TR" sz="400" b="0" i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*</a:t>
          </a:r>
        </a:p>
      </xdr:txBody>
    </xdr:sp>
    <xdr:clientData/>
  </xdr:oneCellAnchor>
  <xdr:oneCellAnchor>
    <xdr:from>
      <xdr:col>16</xdr:col>
      <xdr:colOff>7086</xdr:colOff>
      <xdr:row>19</xdr:row>
      <xdr:rowOff>138428</xdr:rowOff>
    </xdr:from>
    <xdr:ext cx="148489" cy="64771"/>
    <xdr:sp macro="" textlink="">
      <xdr:nvSpPr>
        <xdr:cNvPr id="200" name="Metin kutusu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 txBox="1"/>
      </xdr:nvSpPr>
      <xdr:spPr>
        <a:xfrm>
          <a:off x="3753586" y="4443728"/>
          <a:ext cx="148489" cy="64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ON</a:t>
          </a:r>
          <a:r>
            <a:rPr lang="tr-TR" sz="400" b="0" i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*</a:t>
          </a:r>
        </a:p>
      </xdr:txBody>
    </xdr:sp>
    <xdr:clientData/>
  </xdr:oneCellAnchor>
  <xdr:oneCellAnchor>
    <xdr:from>
      <xdr:col>11</xdr:col>
      <xdr:colOff>7407</xdr:colOff>
      <xdr:row>7</xdr:row>
      <xdr:rowOff>82251</xdr:rowOff>
    </xdr:from>
    <xdr:ext cx="550279" cy="782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Metin kutusu 202">
              <a:extLst>
                <a:ext uri="{FF2B5EF4-FFF2-40B4-BE49-F238E27FC236}">
                  <a16:creationId xmlns:a16="http://schemas.microsoft.com/office/drawing/2014/main" id="{00000000-0008-0000-0200-0000CB000000}"/>
                </a:ext>
              </a:extLst>
            </xdr:cNvPr>
            <xdr:cNvSpPr txBox="1"/>
          </xdr:nvSpPr>
          <xdr:spPr>
            <a:xfrm>
              <a:off x="2344207" y="1707851"/>
              <a:ext cx="550279" cy="78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500" b="0" i="0">
                        <a:solidFill>
                          <a:srgbClr val="114477"/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ACC</m:t>
                    </m:r>
                    <m:r>
                      <a:rPr lang="en-US" sz="500">
                        <a:solidFill>
                          <a:srgbClr val="114477"/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&gt;</m:t>
                    </m:r>
                    <m:r>
                      <a:rPr lang="tr-TR" sz="500" b="0" i="1">
                        <a:solidFill>
                          <a:srgbClr val="114477"/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𝑁𝐼𝑅</m:t>
                    </m:r>
                    <m:r>
                      <a:rPr lang="en-US" sz="500">
                        <a:solidFill>
                          <a:srgbClr val="114477"/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≥</m:t>
                    </m:r>
                    <m:r>
                      <a:rPr lang="tr-TR" sz="500" b="0" i="1">
                        <a:solidFill>
                          <a:srgbClr val="114477"/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𝑁𝐸𝑅</m:t>
                    </m:r>
                    <m:r>
                      <m:rPr>
                        <m:nor/>
                      </m:rPr>
                      <a:rPr lang="tr-TR" sz="500">
                        <a:solidFill>
                          <a:srgbClr val="114477"/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500">
                <a:solidFill>
                  <a:srgbClr val="114477"/>
                </a:solidFill>
              </a:endParaRPr>
            </a:p>
          </xdr:txBody>
        </xdr:sp>
      </mc:Choice>
      <mc:Fallback xmlns="">
        <xdr:sp macro="" textlink="">
          <xdr:nvSpPr>
            <xdr:cNvPr id="203" name="Metin kutusu 202">
              <a:extLst>
                <a:ext uri="{FF2B5EF4-FFF2-40B4-BE49-F238E27FC236}">
                  <a16:creationId xmlns:a16="http://schemas.microsoft.com/office/drawing/2014/main" id="{00000000-0008-0000-0200-0000CB000000}"/>
                </a:ext>
              </a:extLst>
            </xdr:cNvPr>
            <xdr:cNvSpPr txBox="1"/>
          </xdr:nvSpPr>
          <xdr:spPr>
            <a:xfrm>
              <a:off x="2344207" y="1707851"/>
              <a:ext cx="550279" cy="78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 b="0" i="0">
                  <a:solidFill>
                    <a:srgbClr val="114477"/>
                  </a:solidFill>
                  <a:effectLst/>
                  <a:latin typeface="Cambria Math" charset="0"/>
                  <a:ea typeface="+mn-ea"/>
                  <a:cs typeface="+mn-cs"/>
                </a:rPr>
                <a:t>ACC</a:t>
              </a:r>
              <a:r>
                <a:rPr lang="en-US" sz="500" i="0">
                  <a:solidFill>
                    <a:srgbClr val="114477"/>
                  </a:solidFill>
                  <a:effectLst/>
                  <a:latin typeface="Cambria Math" charset="0"/>
                  <a:ea typeface="+mn-ea"/>
                  <a:cs typeface="+mn-cs"/>
                </a:rPr>
                <a:t>&gt;</a:t>
              </a:r>
              <a:r>
                <a:rPr lang="tr-TR" sz="500" b="0" i="0">
                  <a:solidFill>
                    <a:srgbClr val="114477"/>
                  </a:solidFill>
                  <a:effectLst/>
                  <a:latin typeface="Cambria Math" charset="0"/>
                  <a:ea typeface="+mn-ea"/>
                  <a:cs typeface="+mn-cs"/>
                </a:rPr>
                <a:t>𝑁𝐼𝑅</a:t>
              </a:r>
              <a:r>
                <a:rPr lang="en-US" sz="500" i="0">
                  <a:solidFill>
                    <a:srgbClr val="114477"/>
                  </a:solidFill>
                  <a:effectLst/>
                  <a:latin typeface="Cambria Math" charset="0"/>
                  <a:ea typeface="+mn-ea"/>
                  <a:cs typeface="+mn-cs"/>
                </a:rPr>
                <a:t>≥</a:t>
              </a:r>
              <a:r>
                <a:rPr lang="tr-TR" sz="500" b="0" i="0">
                  <a:solidFill>
                    <a:srgbClr val="114477"/>
                  </a:solidFill>
                  <a:effectLst/>
                  <a:latin typeface="Cambria Math" charset="0"/>
                  <a:ea typeface="+mn-ea"/>
                  <a:cs typeface="+mn-cs"/>
                </a:rPr>
                <a:t>𝑁𝐸𝑅"</a:t>
              </a:r>
              <a:r>
                <a:rPr lang="tr-TR" sz="500" i="0">
                  <a:solidFill>
                    <a:srgbClr val="114477"/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tr-TR" sz="500" i="0">
                  <a:solidFill>
                    <a:srgbClr val="114477"/>
                  </a:solidFill>
                  <a:effectLst/>
                </a:rPr>
                <a:t>"</a:t>
              </a:r>
              <a:endParaRPr lang="tr-TR" sz="500">
                <a:solidFill>
                  <a:srgbClr val="114477"/>
                </a:solidFill>
              </a:endParaRPr>
            </a:p>
          </xdr:txBody>
        </xdr:sp>
      </mc:Fallback>
    </mc:AlternateContent>
    <xdr:clientData/>
  </xdr:oneCellAnchor>
  <xdr:oneCellAnchor>
    <xdr:from>
      <xdr:col>17</xdr:col>
      <xdr:colOff>148742</xdr:colOff>
      <xdr:row>9</xdr:row>
      <xdr:rowOff>26514</xdr:rowOff>
    </xdr:from>
    <xdr:ext cx="268079" cy="142819"/>
    <xdr:sp macro="" textlink="">
      <xdr:nvSpPr>
        <xdr:cNvPr id="202" name="Metin kutusu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 txBox="1"/>
      </xdr:nvSpPr>
      <xdr:spPr>
        <a:xfrm>
          <a:off x="4290896" y="2045488"/>
          <a:ext cx="268079" cy="142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l"/>
          <a:r>
            <a:rPr lang="tr-TR" sz="600">
              <a:solidFill>
                <a:schemeClr val="bg1">
                  <a:lumMod val="50000"/>
                </a:schemeClr>
              </a:solidFill>
              <a:latin typeface="+mn-lt"/>
            </a:rPr>
            <a:t>Fall-out</a:t>
          </a:r>
        </a:p>
      </xdr:txBody>
    </xdr:sp>
    <xdr:clientData/>
  </xdr:oneCellAnchor>
  <xdr:oneCellAnchor>
    <xdr:from>
      <xdr:col>16</xdr:col>
      <xdr:colOff>14579</xdr:colOff>
      <xdr:row>7</xdr:row>
      <xdr:rowOff>159374</xdr:rowOff>
    </xdr:from>
    <xdr:ext cx="350139" cy="303036"/>
    <xdr:sp macro="" textlink="">
      <xdr:nvSpPr>
        <xdr:cNvPr id="204" name="Metin kutusu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 txBox="1"/>
      </xdr:nvSpPr>
      <xdr:spPr>
        <a:xfrm>
          <a:off x="3765964" y="1787579"/>
          <a:ext cx="350139" cy="303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l"/>
          <a:r>
            <a:rPr lang="tr-TR" sz="600">
              <a:solidFill>
                <a:schemeClr val="bg1">
                  <a:lumMod val="50000"/>
                </a:schemeClr>
              </a:solidFill>
              <a:latin typeface="+mn-lt"/>
            </a:rPr>
            <a:t>Specificity,</a:t>
          </a:r>
        </a:p>
        <a:p>
          <a:pPr algn="l"/>
          <a:r>
            <a:rPr lang="tr-TR" sz="600">
              <a:solidFill>
                <a:schemeClr val="bg1">
                  <a:lumMod val="50000"/>
                </a:schemeClr>
              </a:solidFill>
              <a:latin typeface="+mn-lt"/>
            </a:rPr>
            <a:t>Inverse Recall</a:t>
          </a:r>
        </a:p>
      </xdr:txBody>
    </xdr:sp>
    <xdr:clientData/>
  </xdr:oneCellAnchor>
  <xdr:oneCellAnchor>
    <xdr:from>
      <xdr:col>15</xdr:col>
      <xdr:colOff>21091</xdr:colOff>
      <xdr:row>8</xdr:row>
      <xdr:rowOff>113786</xdr:rowOff>
    </xdr:from>
    <xdr:ext cx="330601" cy="153240"/>
    <xdr:sp macro="" textlink="">
      <xdr:nvSpPr>
        <xdr:cNvPr id="205" name="Metin kutusu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 txBox="1"/>
      </xdr:nvSpPr>
      <xdr:spPr>
        <a:xfrm>
          <a:off x="3388219" y="1917837"/>
          <a:ext cx="330601" cy="153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l"/>
          <a:r>
            <a:rPr lang="tr-TR" sz="600">
              <a:solidFill>
                <a:schemeClr val="bg1">
                  <a:lumMod val="50000"/>
                </a:schemeClr>
              </a:solidFill>
              <a:latin typeface="+mn-lt"/>
            </a:rPr>
            <a:t>Miss rate</a:t>
          </a:r>
        </a:p>
      </xdr:txBody>
    </xdr:sp>
    <xdr:clientData/>
  </xdr:oneCellAnchor>
  <xdr:oneCellAnchor>
    <xdr:from>
      <xdr:col>11</xdr:col>
      <xdr:colOff>10310</xdr:colOff>
      <xdr:row>4</xdr:row>
      <xdr:rowOff>213078</xdr:rowOff>
    </xdr:from>
    <xdr:ext cx="137826" cy="62646"/>
    <xdr:sp macro="" textlink="">
      <xdr:nvSpPr>
        <xdr:cNvPr id="207" name="Metin kutusu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 txBox="1"/>
      </xdr:nvSpPr>
      <xdr:spPr>
        <a:xfrm>
          <a:off x="2347110" y="1102078"/>
          <a:ext cx="137826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accent4">
                <a:lumMod val="75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15</xdr:col>
      <xdr:colOff>6349</xdr:colOff>
      <xdr:row>9</xdr:row>
      <xdr:rowOff>150078</xdr:rowOff>
    </xdr:from>
    <xdr:ext cx="180976" cy="62646"/>
    <xdr:sp macro="" textlink="">
      <xdr:nvSpPr>
        <xdr:cNvPr id="208" name="Metin kutusu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 txBox="1"/>
      </xdr:nvSpPr>
      <xdr:spPr>
        <a:xfrm>
          <a:off x="3371849" y="2169378"/>
          <a:ext cx="180976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II</a:t>
          </a:r>
        </a:p>
      </xdr:txBody>
    </xdr:sp>
    <xdr:clientData/>
  </xdr:oneCellAnchor>
  <xdr:oneCellAnchor>
    <xdr:from>
      <xdr:col>17</xdr:col>
      <xdr:colOff>6349</xdr:colOff>
      <xdr:row>9</xdr:row>
      <xdr:rowOff>146904</xdr:rowOff>
    </xdr:from>
    <xdr:ext cx="165101" cy="62646"/>
    <xdr:sp macro="" textlink="">
      <xdr:nvSpPr>
        <xdr:cNvPr id="209" name="Metin kutusu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 txBox="1"/>
      </xdr:nvSpPr>
      <xdr:spPr>
        <a:xfrm>
          <a:off x="4146549" y="2166204"/>
          <a:ext cx="165101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</a:t>
          </a:r>
        </a:p>
      </xdr:txBody>
    </xdr:sp>
    <xdr:clientData/>
  </xdr:oneCellAnchor>
  <xdr:oneCellAnchor>
    <xdr:from>
      <xdr:col>9</xdr:col>
      <xdr:colOff>6349</xdr:colOff>
      <xdr:row>14</xdr:row>
      <xdr:rowOff>254000</xdr:rowOff>
    </xdr:from>
    <xdr:ext cx="205317" cy="73025"/>
    <xdr:sp macro="" textlink="">
      <xdr:nvSpPr>
        <xdr:cNvPr id="210" name="Metin kutusu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 txBox="1"/>
      </xdr:nvSpPr>
      <xdr:spPr>
        <a:xfrm>
          <a:off x="1709090" y="3254963"/>
          <a:ext cx="205317" cy="73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</a:t>
          </a:r>
        </a:p>
      </xdr:txBody>
    </xdr:sp>
    <xdr:clientData/>
  </xdr:oneCellAnchor>
  <xdr:oneCellAnchor>
    <xdr:from>
      <xdr:col>9</xdr:col>
      <xdr:colOff>6349</xdr:colOff>
      <xdr:row>15</xdr:row>
      <xdr:rowOff>258704</xdr:rowOff>
    </xdr:from>
    <xdr:ext cx="205317" cy="71496"/>
    <xdr:sp macro="" textlink="">
      <xdr:nvSpPr>
        <xdr:cNvPr id="211" name="Metin kutusu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 txBox="1"/>
      </xdr:nvSpPr>
      <xdr:spPr>
        <a:xfrm>
          <a:off x="1709090" y="3588926"/>
          <a:ext cx="205317" cy="7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II</a:t>
          </a:r>
        </a:p>
      </xdr:txBody>
    </xdr:sp>
    <xdr:clientData/>
  </xdr:oneCellAnchor>
  <xdr:oneCellAnchor>
    <xdr:from>
      <xdr:col>17</xdr:col>
      <xdr:colOff>369036</xdr:colOff>
      <xdr:row>12</xdr:row>
      <xdr:rowOff>20953</xdr:rowOff>
    </xdr:from>
    <xdr:ext cx="148489" cy="64771"/>
    <xdr:sp macro="" textlink="">
      <xdr:nvSpPr>
        <xdr:cNvPr id="212" name="Metin kutusu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 txBox="1"/>
      </xdr:nvSpPr>
      <xdr:spPr>
        <a:xfrm>
          <a:off x="4509236" y="2573653"/>
          <a:ext cx="148489" cy="64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rPr>
            <a:t>I/II</a:t>
          </a:r>
        </a:p>
      </xdr:txBody>
    </xdr:sp>
    <xdr:clientData/>
  </xdr:oneCellAnchor>
  <xdr:oneCellAnchor>
    <xdr:from>
      <xdr:col>9</xdr:col>
      <xdr:colOff>237887</xdr:colOff>
      <xdr:row>16</xdr:row>
      <xdr:rowOff>75118</xdr:rowOff>
    </xdr:from>
    <xdr:ext cx="388055" cy="229304"/>
    <xdr:sp macro="" textlink="">
      <xdr:nvSpPr>
        <xdr:cNvPr id="213" name="Metin kutusu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 txBox="1"/>
      </xdr:nvSpPr>
      <xdr:spPr>
        <a:xfrm>
          <a:off x="1937733" y="3741836"/>
          <a:ext cx="388055" cy="22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tr-TR" sz="600">
              <a:solidFill>
                <a:schemeClr val="bg1">
                  <a:lumMod val="50000"/>
                </a:schemeClr>
              </a:solidFill>
              <a:latin typeface="+mn-lt"/>
            </a:rPr>
            <a:t>Inverse Precision</a:t>
          </a:r>
        </a:p>
      </xdr:txBody>
    </xdr:sp>
    <xdr:clientData/>
  </xdr:oneCellAnchor>
  <xdr:oneCellAnchor>
    <xdr:from>
      <xdr:col>9</xdr:col>
      <xdr:colOff>186528</xdr:colOff>
      <xdr:row>15</xdr:row>
      <xdr:rowOff>229379</xdr:rowOff>
    </xdr:from>
    <xdr:ext cx="388055" cy="104636"/>
    <xdr:sp macro="" textlink="">
      <xdr:nvSpPr>
        <xdr:cNvPr id="214" name="Metin kutusu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 txBox="1"/>
      </xdr:nvSpPr>
      <xdr:spPr>
        <a:xfrm>
          <a:off x="1891957" y="3561617"/>
          <a:ext cx="388055" cy="104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tr-TR" sz="600">
              <a:solidFill>
                <a:schemeClr val="bg1">
                  <a:lumMod val="50000"/>
                </a:schemeClr>
              </a:solidFill>
              <a:latin typeface="+mn-lt"/>
            </a:rPr>
            <a:t>imprecision</a:t>
          </a:r>
        </a:p>
      </xdr:txBody>
    </xdr:sp>
    <xdr:clientData/>
  </xdr:oneCellAnchor>
  <xdr:oneCellAnchor>
    <xdr:from>
      <xdr:col>13</xdr:col>
      <xdr:colOff>95581</xdr:colOff>
      <xdr:row>6</xdr:row>
      <xdr:rowOff>135936</xdr:rowOff>
    </xdr:from>
    <xdr:ext cx="673880" cy="247650"/>
    <xdr:sp macro="" textlink="">
      <xdr:nvSpPr>
        <xdr:cNvPr id="215" name="Metin kutusu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 txBox="1"/>
      </xdr:nvSpPr>
      <xdr:spPr>
        <a:xfrm>
          <a:off x="2889581" y="1606462"/>
          <a:ext cx="673880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t">
          <a:noAutofit/>
        </a:bodyPr>
        <a:lstStyle/>
        <a:p>
          <a:pPr algn="ctr"/>
          <a:r>
            <a:rPr lang="tr-TR" sz="500" i="1">
              <a:solidFill>
                <a:schemeClr val="bg1">
                  <a:lumMod val="65000"/>
                </a:schemeClr>
              </a:solidFill>
              <a:latin typeface="Calibri" charset="0"/>
              <a:ea typeface="Calibri" charset="0"/>
              <a:cs typeface="Calibri" charset="0"/>
            </a:rPr>
            <a:t>BACC: Aritmetic Mean</a:t>
          </a:r>
        </a:p>
        <a:p>
          <a:pPr algn="ctr"/>
          <a:r>
            <a:rPr lang="tr-TR" sz="500" i="1">
              <a:solidFill>
                <a:schemeClr val="bg1">
                  <a:lumMod val="65000"/>
                </a:schemeClr>
              </a:solidFill>
              <a:latin typeface="Calibri" charset="0"/>
              <a:ea typeface="Calibri" charset="0"/>
              <a:cs typeface="Calibri" charset="0"/>
            </a:rPr>
            <a:t>(TPR, TNR)</a:t>
          </a:r>
          <a:endParaRPr lang="mr-IN" sz="500" i="1">
            <a:solidFill>
              <a:schemeClr val="bg1">
                <a:lumMod val="65000"/>
              </a:schemeClr>
            </a:solidFill>
            <a:latin typeface="Calibri" charset="0"/>
            <a:ea typeface="Calibri" charset="0"/>
            <a:cs typeface="Calibri" charset="0"/>
          </a:endParaRPr>
        </a:p>
      </xdr:txBody>
    </xdr:sp>
    <xdr:clientData/>
  </xdr:oneCellAnchor>
  <xdr:oneCellAnchor>
    <xdr:from>
      <xdr:col>15</xdr:col>
      <xdr:colOff>119613</xdr:colOff>
      <xdr:row>6</xdr:row>
      <xdr:rowOff>135936</xdr:rowOff>
    </xdr:from>
    <xdr:ext cx="592356" cy="247650"/>
    <xdr:sp macro="" textlink="">
      <xdr:nvSpPr>
        <xdr:cNvPr id="216" name="Metin kutusu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 txBox="1"/>
      </xdr:nvSpPr>
      <xdr:spPr>
        <a:xfrm>
          <a:off x="3521876" y="1606462"/>
          <a:ext cx="592356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t">
          <a:noAutofit/>
        </a:bodyPr>
        <a:lstStyle/>
        <a:p>
          <a:pPr algn="ctr"/>
          <a:r>
            <a:rPr lang="tr-TR" sz="500" i="1">
              <a:solidFill>
                <a:schemeClr val="bg1">
                  <a:lumMod val="65000"/>
                </a:schemeClr>
              </a:solidFill>
              <a:latin typeface="Calibri" charset="0"/>
              <a:ea typeface="Calibri" charset="0"/>
              <a:cs typeface="Calibri" charset="0"/>
            </a:rPr>
            <a:t>G: Geometric Mean</a:t>
          </a:r>
        </a:p>
        <a:p>
          <a:pPr algn="ctr"/>
          <a:r>
            <a:rPr lang="tr-TR" sz="500" i="1">
              <a:solidFill>
                <a:schemeClr val="bg1">
                  <a:lumMod val="65000"/>
                </a:schemeClr>
              </a:solidFill>
              <a:latin typeface="Calibri" charset="0"/>
              <a:ea typeface="Calibri" charset="0"/>
              <a:cs typeface="Calibri" charset="0"/>
            </a:rPr>
            <a:t>(TPR, TNR)</a:t>
          </a:r>
          <a:endParaRPr lang="mr-IN" sz="500" i="1">
            <a:solidFill>
              <a:schemeClr val="bg1">
                <a:lumMod val="65000"/>
              </a:schemeClr>
            </a:solidFill>
            <a:latin typeface="Calibri" charset="0"/>
            <a:ea typeface="Calibri" charset="0"/>
            <a:cs typeface="Calibri" charset="0"/>
          </a:endParaRPr>
        </a:p>
      </xdr:txBody>
    </xdr:sp>
    <xdr:clientData/>
  </xdr:oneCellAnchor>
  <xdr:oneCellAnchor>
    <xdr:from>
      <xdr:col>6</xdr:col>
      <xdr:colOff>209769</xdr:colOff>
      <xdr:row>5</xdr:row>
      <xdr:rowOff>257175</xdr:rowOff>
    </xdr:from>
    <xdr:ext cx="712652" cy="247650"/>
    <xdr:sp macro="" textlink="">
      <xdr:nvSpPr>
        <xdr:cNvPr id="217" name="Metin kutusu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 txBox="1"/>
      </xdr:nvSpPr>
      <xdr:spPr>
        <a:xfrm>
          <a:off x="1432980" y="1433596"/>
          <a:ext cx="712652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t">
          <a:noAutofit/>
        </a:bodyPr>
        <a:lstStyle/>
        <a:p>
          <a:pPr algn="l"/>
          <a:r>
            <a:rPr lang="tr-TR" sz="500" i="1">
              <a:solidFill>
                <a:schemeClr val="bg1">
                  <a:lumMod val="65000"/>
                </a:schemeClr>
              </a:solidFill>
              <a:latin typeface="Calibri" charset="0"/>
              <a:ea typeface="Calibri" charset="0"/>
              <a:cs typeface="Calibri" charset="0"/>
            </a:rPr>
            <a:t>F1: Harmonic Mean</a:t>
          </a:r>
        </a:p>
        <a:p>
          <a:pPr algn="l"/>
          <a:r>
            <a:rPr lang="tr-TR" sz="500" i="1">
              <a:solidFill>
                <a:schemeClr val="bg1">
                  <a:lumMod val="65000"/>
                </a:schemeClr>
              </a:solidFill>
              <a:latin typeface="Calibri" charset="0"/>
              <a:ea typeface="Calibri" charset="0"/>
              <a:cs typeface="Calibri" charset="0"/>
            </a:rPr>
            <a:t>(PPV, TPR)</a:t>
          </a:r>
          <a:endParaRPr lang="mr-IN" sz="500" i="1">
            <a:solidFill>
              <a:schemeClr val="bg1">
                <a:lumMod val="65000"/>
              </a:schemeClr>
            </a:solidFill>
            <a:latin typeface="Calibri" charset="0"/>
            <a:ea typeface="Calibri" charset="0"/>
            <a:cs typeface="Calibri" charset="0"/>
          </a:endParaRPr>
        </a:p>
      </xdr:txBody>
    </xdr:sp>
    <xdr:clientData/>
  </xdr:oneCellAnchor>
  <xdr:oneCellAnchor>
    <xdr:from>
      <xdr:col>16</xdr:col>
      <xdr:colOff>7027</xdr:colOff>
      <xdr:row>5</xdr:row>
      <xdr:rowOff>3890</xdr:rowOff>
    </xdr:from>
    <xdr:ext cx="390255" cy="58093"/>
    <xdr:sp macro="" textlink="">
      <xdr:nvSpPr>
        <xdr:cNvPr id="218" name="Metin kutusu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 txBox="1"/>
      </xdr:nvSpPr>
      <xdr:spPr>
        <a:xfrm>
          <a:off x="3740827" y="1172290"/>
          <a:ext cx="390255" cy="58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marL="0" indent="0" algn="ctr"/>
          <a:r>
            <a:rPr lang="tr-TR" sz="40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G metric</a:t>
          </a:r>
        </a:p>
      </xdr:txBody>
    </xdr:sp>
    <xdr:clientData/>
  </xdr:oneCellAnchor>
  <xdr:oneCellAnchor>
    <xdr:from>
      <xdr:col>16</xdr:col>
      <xdr:colOff>3175</xdr:colOff>
      <xdr:row>5</xdr:row>
      <xdr:rowOff>226253</xdr:rowOff>
    </xdr:from>
    <xdr:ext cx="165100" cy="62646"/>
    <xdr:sp macro="" textlink="">
      <xdr:nvSpPr>
        <xdr:cNvPr id="219" name="Metin kutusu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 txBox="1"/>
      </xdr:nvSpPr>
      <xdr:spPr>
        <a:xfrm>
          <a:off x="3357278" y="1398561"/>
          <a:ext cx="165100" cy="62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  <a:endParaRPr lang="tr-TR" sz="400" b="0" i="0">
            <a:solidFill>
              <a:schemeClr val="accent4">
                <a:lumMod val="75000"/>
              </a:schemeClr>
            </a:solidFill>
            <a:latin typeface="+mn-lt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15</xdr:col>
      <xdr:colOff>276225</xdr:colOff>
      <xdr:row>5</xdr:row>
      <xdr:rowOff>212725</xdr:rowOff>
    </xdr:from>
    <xdr:ext cx="104723" cy="78291"/>
    <xdr:sp macro="" textlink="">
      <xdr:nvSpPr>
        <xdr:cNvPr id="220" name="Metin kutusu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 txBox="1"/>
      </xdr:nvSpPr>
      <xdr:spPr>
        <a:xfrm>
          <a:off x="3629025" y="138112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17'</a:t>
          </a:r>
        </a:p>
      </xdr:txBody>
    </xdr:sp>
    <xdr:clientData/>
  </xdr:oneCellAnchor>
  <xdr:oneCellAnchor>
    <xdr:from>
      <xdr:col>14</xdr:col>
      <xdr:colOff>346075</xdr:colOff>
      <xdr:row>6</xdr:row>
      <xdr:rowOff>22225</xdr:rowOff>
    </xdr:from>
    <xdr:ext cx="454024" cy="130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Metin kutusu 220">
              <a:extLst>
                <a:ext uri="{FF2B5EF4-FFF2-40B4-BE49-F238E27FC236}">
                  <a16:creationId xmlns:a16="http://schemas.microsoft.com/office/drawing/2014/main" id="{00000000-0008-0000-0200-0000DD000000}"/>
                </a:ext>
              </a:extLst>
            </xdr:cNvPr>
            <xdr:cNvSpPr txBox="1"/>
          </xdr:nvSpPr>
          <xdr:spPr>
            <a:xfrm>
              <a:off x="3343275" y="1482725"/>
              <a:ext cx="454024" cy="130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𝑊𝐴𝐶𝐶</m:t>
                    </m:r>
                    <m:r>
                      <a:rPr lang="tr-TR" sz="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=</m:t>
                    </m:r>
                    <m:r>
                      <a:rPr lang="tr-TR" sz="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𝑤</m:t>
                    </m:r>
                    <m:r>
                      <a:rPr lang="tr-TR" sz="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  <a:ea typeface="Cambria Math" charset="0"/>
                        <a:cs typeface="Cambria Math" charset="0"/>
                      </a:rPr>
                      <m:t>⋅</m:t>
                    </m:r>
                    <m:r>
                      <a:rPr lang="tr-TR" sz="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𝑇𝑃𝑅</m:t>
                    </m:r>
                  </m:oMath>
                </m:oMathPara>
              </a14:m>
              <a:endParaRPr lang="tr-TR" sz="400" b="0" i="1">
                <a:solidFill>
                  <a:schemeClr val="bg1">
                    <a:lumMod val="50000"/>
                  </a:schemeClr>
                </a:solidFill>
                <a:latin typeface="Cambria Math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+(1−</m:t>
                    </m:r>
                    <m:r>
                      <a:rPr lang="tr-TR" sz="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𝑤</m:t>
                    </m:r>
                    <m:r>
                      <a:rPr lang="tr-TR" sz="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)⋅</m:t>
                    </m:r>
                    <m:r>
                      <a:rPr lang="tr-TR" sz="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𝑇𝑁𝑅</m:t>
                    </m:r>
                  </m:oMath>
                </m:oMathPara>
              </a14:m>
              <a:endParaRPr lang="tr-TR" sz="3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21" name="Metin kutusu 220">
              <a:extLst>
                <a:ext uri="{FF2B5EF4-FFF2-40B4-BE49-F238E27FC236}">
                  <a16:creationId xmlns:a16="http://schemas.microsoft.com/office/drawing/2014/main" id="{00000000-0008-0000-0200-0000DD000000}"/>
                </a:ext>
              </a:extLst>
            </xdr:cNvPr>
            <xdr:cNvSpPr txBox="1"/>
          </xdr:nvSpPr>
          <xdr:spPr>
            <a:xfrm>
              <a:off x="3343275" y="1482725"/>
              <a:ext cx="454024" cy="130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4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𝑊𝐴𝐶𝐶=𝑤</a:t>
              </a:r>
              <a:r>
                <a:rPr lang="tr-TR" sz="4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⋅</a:t>
              </a:r>
              <a:r>
                <a:rPr lang="tr-TR" sz="4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𝑇𝑃𝑅</a:t>
              </a:r>
              <a:endParaRPr lang="tr-TR" sz="400" b="0" i="1">
                <a:solidFill>
                  <a:schemeClr val="bg1">
                    <a:lumMod val="50000"/>
                  </a:schemeClr>
                </a:solidFill>
                <a:latin typeface="Cambria Math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4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+(1−𝑤)⋅𝑇𝑁𝑅</a:t>
              </a:r>
              <a:endParaRPr lang="tr-TR" sz="3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155280</xdr:colOff>
      <xdr:row>22</xdr:row>
      <xdr:rowOff>17944</xdr:rowOff>
    </xdr:from>
    <xdr:ext cx="674566" cy="138955"/>
    <xdr:sp macro="" textlink="">
      <xdr:nvSpPr>
        <xdr:cNvPr id="222" name="Metin kutusu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 txBox="1"/>
      </xdr:nvSpPr>
      <xdr:spPr>
        <a:xfrm>
          <a:off x="2949280" y="4950891"/>
          <a:ext cx="674566" cy="1389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pPr marL="0" indent="0" algn="l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Imbalance:</a:t>
          </a:r>
          <a:endParaRPr lang="tr-TR" sz="450" baseline="0">
            <a:solidFill>
              <a:schemeClr val="tx1">
                <a:lumMod val="65000"/>
                <a:lumOff val="35000"/>
              </a:schemeClr>
            </a:solidFill>
            <a:latin typeface="Courier New" charset="0"/>
            <a:ea typeface="Courier New" charset="0"/>
            <a:cs typeface="Courier New" charset="0"/>
          </a:endParaRPr>
        </a:p>
        <a:p>
          <a:pPr marL="0" indent="0" algn="l"/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max(</a:t>
          </a:r>
          <a:r>
            <a:rPr lang="tr-TR" sz="450" i="1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P</a:t>
          </a:r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,</a:t>
          </a:r>
          <a:r>
            <a:rPr lang="tr-TR" sz="450" i="1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N</a:t>
          </a:r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)/min(</a:t>
          </a:r>
          <a:r>
            <a:rPr lang="tr-TR" sz="450" i="1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P</a:t>
          </a:r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,</a:t>
          </a:r>
          <a:r>
            <a:rPr lang="tr-TR" sz="450" i="1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N</a:t>
          </a:r>
          <a:r>
            <a:rPr lang="tr-TR" sz="45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)</a:t>
          </a:r>
        </a:p>
        <a:p>
          <a:pPr marL="0" indent="0" algn="l"/>
          <a:endParaRPr lang="tr-TR" sz="450">
            <a:solidFill>
              <a:schemeClr val="tx1">
                <a:lumMod val="65000"/>
                <a:lumOff val="35000"/>
              </a:schemeClr>
            </a:solidFill>
            <a:latin typeface="Courier New" charset="0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23</xdr:col>
      <xdr:colOff>221921</xdr:colOff>
      <xdr:row>2</xdr:row>
      <xdr:rowOff>18295</xdr:rowOff>
    </xdr:from>
    <xdr:ext cx="457946" cy="147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Metin kutusu 222">
              <a:extLst>
                <a:ext uri="{FF2B5EF4-FFF2-40B4-BE49-F238E27FC236}">
                  <a16:creationId xmlns:a16="http://schemas.microsoft.com/office/drawing/2014/main" id="{F9031D2B-89AA-6D4C-912A-20ED42F13D76}"/>
                </a:ext>
              </a:extLst>
            </xdr:cNvPr>
            <xdr:cNvSpPr txBox="1"/>
          </xdr:nvSpPr>
          <xdr:spPr>
            <a:xfrm>
              <a:off x="5890132" y="339137"/>
              <a:ext cx="457946" cy="1472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tr-TR" sz="600" i="1">
                  <a:solidFill>
                    <a:schemeClr val="bg1">
                      <a:lumMod val="50000"/>
                    </a:schemeClr>
                  </a:solidFill>
                </a:rPr>
                <a:t>DP</a:t>
              </a:r>
              <a:r>
                <a:rPr lang="tr-TR" sz="600">
                  <a:solidFill>
                    <a:schemeClr val="bg1">
                      <a:lumMod val="50000"/>
                    </a:schemeClr>
                  </a:solidFill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tr-TR" sz="600" i="1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tr-TR" sz="6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n-US" sz="6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num>
                    <m:den>
                      <m:r>
                        <a:rPr lang="en-US" sz="600" i="1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  <m:t>𝜋</m:t>
                      </m:r>
                    </m:den>
                  </m:f>
                  <m:func>
                    <m:funcPr>
                      <m:ctrlPr>
                        <a:rPr lang="tr-TR" sz="600" i="1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600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  <m:t>log</m:t>
                      </m:r>
                    </m:fName>
                    <m:e>
                      <m:r>
                        <a:rPr lang="en-US" sz="600" i="1">
                          <a:solidFill>
                            <a:schemeClr val="bg1">
                              <a:lumMod val="50000"/>
                            </a:schemeClr>
                          </a:solidFill>
                          <a:effectLst/>
                          <a:latin typeface="Cambria Math" charset="0"/>
                          <a:ea typeface="+mn-ea"/>
                          <a:cs typeface="+mn-cs"/>
                        </a:rPr>
                        <m:t>𝑂𝑅</m:t>
                      </m:r>
                    </m:e>
                  </m:func>
                </m:oMath>
              </a14:m>
              <a:endParaRPr lang="tr-TR" sz="600">
                <a:solidFill>
                  <a:schemeClr val="bg1">
                    <a:lumMod val="50000"/>
                  </a:schemeClr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3" name="Metin kutusu 222">
              <a:extLst>
                <a:ext uri="{FF2B5EF4-FFF2-40B4-BE49-F238E27FC236}">
                  <a16:creationId xmlns:a16="http://schemas.microsoft.com/office/drawing/2014/main" id="{F9031D2B-89AA-6D4C-912A-20ED42F13D76}"/>
                </a:ext>
              </a:extLst>
            </xdr:cNvPr>
            <xdr:cNvSpPr txBox="1"/>
          </xdr:nvSpPr>
          <xdr:spPr>
            <a:xfrm>
              <a:off x="5890132" y="339137"/>
              <a:ext cx="457946" cy="1472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tr-TR" sz="600" i="1">
                  <a:solidFill>
                    <a:schemeClr val="bg1">
                      <a:lumMod val="50000"/>
                    </a:schemeClr>
                  </a:solidFill>
                </a:rPr>
                <a:t>DP</a:t>
              </a:r>
              <a:r>
                <a:rPr lang="tr-TR" sz="600">
                  <a:solidFill>
                    <a:schemeClr val="bg1">
                      <a:lumMod val="50000"/>
                    </a:schemeClr>
                  </a:solidFill>
                </a:rPr>
                <a:t> = 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3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𝜋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 log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</a:t>
              </a:r>
              <a:r>
                <a:rPr lang="en-US" sz="6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𝑂𝑅</a:t>
              </a:r>
              <a:endParaRPr lang="tr-TR" sz="600">
                <a:solidFill>
                  <a:schemeClr val="bg1">
                    <a:lumMod val="50000"/>
                  </a:schemeClr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16</xdr:col>
      <xdr:colOff>252601</xdr:colOff>
      <xdr:row>7</xdr:row>
      <xdr:rowOff>8472</xdr:rowOff>
    </xdr:from>
    <xdr:ext cx="258853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Metin kutusu 226">
              <a:extLst>
                <a:ext uri="{FF2B5EF4-FFF2-40B4-BE49-F238E27FC236}">
                  <a16:creationId xmlns:a16="http://schemas.microsoft.com/office/drawing/2014/main" id="{BE121F65-D59D-BD42-ABF6-C84D1C17A173}"/>
                </a:ext>
              </a:extLst>
            </xdr:cNvPr>
            <xdr:cNvSpPr txBox="1"/>
          </xdr:nvSpPr>
          <xdr:spPr>
            <a:xfrm>
              <a:off x="3990030" y="1629234"/>
              <a:ext cx="258853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500" i="1">
                  <a:solidFill>
                    <a:schemeClr val="bg1">
                      <a:lumMod val="50000"/>
                    </a:schemeClr>
                  </a:solidFill>
                </a:rPr>
                <a:t>G</a:t>
              </a:r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tr-TR" sz="500" b="0" i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mr-IN" sz="500" b="0" i="1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tr-TR" sz="500" b="0" i="1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𝑇𝑃</m:t>
                          </m:r>
                          <m:r>
                            <a:rPr lang="en-US" sz="500" i="1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⋅</m:t>
                          </m:r>
                          <m:r>
                            <a:rPr lang="tr-TR" sz="500" b="0" i="1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𝑇𝑁</m:t>
                          </m:r>
                        </m:num>
                        <m:den>
                          <m:r>
                            <a:rPr lang="tr-TR" sz="500" b="0" i="1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𝑃</m:t>
                          </m:r>
                          <m:r>
                            <a:rPr lang="en-US" sz="500" i="1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⋅</m:t>
                          </m:r>
                          <m:r>
                            <a:rPr lang="tr-TR" sz="500" b="0" i="1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effectLst/>
                              <a:latin typeface="Cambria Math" charset="0"/>
                              <a:ea typeface="+mn-ea"/>
                              <a:cs typeface="+mn-cs"/>
                            </a:rPr>
                            <m:t>𝑁</m:t>
                          </m:r>
                        </m:den>
                      </m:f>
                    </m:e>
                  </m:rad>
                </m:oMath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27" name="Metin kutusu 226">
              <a:extLst>
                <a:ext uri="{FF2B5EF4-FFF2-40B4-BE49-F238E27FC236}">
                  <a16:creationId xmlns:a16="http://schemas.microsoft.com/office/drawing/2014/main" id="{BE121F65-D59D-BD42-ABF6-C84D1C17A173}"/>
                </a:ext>
              </a:extLst>
            </xdr:cNvPr>
            <xdr:cNvSpPr txBox="1"/>
          </xdr:nvSpPr>
          <xdr:spPr>
            <a:xfrm>
              <a:off x="3990030" y="1629234"/>
              <a:ext cx="258853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500" i="1">
                  <a:solidFill>
                    <a:schemeClr val="bg1">
                      <a:lumMod val="50000"/>
                    </a:schemeClr>
                  </a:solidFill>
                </a:rPr>
                <a:t>G</a:t>
              </a:r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=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mr-IN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𝑇𝑃</a:t>
              </a:r>
              <a:r>
                <a:rPr lang="en-US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⋅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𝑇𝑁</a:t>
              </a:r>
              <a:r>
                <a:rPr lang="mr-IN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𝑃</a:t>
              </a:r>
              <a:r>
                <a:rPr lang="en-US" sz="50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⋅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𝑁</a:t>
              </a:r>
              <a:r>
                <a:rPr lang="mr-IN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tr-TR" sz="500" b="0" i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23300</xdr:colOff>
      <xdr:row>11</xdr:row>
      <xdr:rowOff>82480</xdr:rowOff>
    </xdr:from>
    <xdr:ext cx="362792" cy="78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Metin kutusu 232">
              <a:extLst>
                <a:ext uri="{FF2B5EF4-FFF2-40B4-BE49-F238E27FC236}">
                  <a16:creationId xmlns:a16="http://schemas.microsoft.com/office/drawing/2014/main" id="{774E1FFE-921F-B647-B3EB-83FE96EB7FCD}"/>
                </a:ext>
              </a:extLst>
            </xdr:cNvPr>
            <xdr:cNvSpPr txBox="1"/>
          </xdr:nvSpPr>
          <xdr:spPr>
            <a:xfrm>
              <a:off x="2334700" y="2431980"/>
              <a:ext cx="362792" cy="78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500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max</m:t>
                    </m:r>
                    <m:r>
                      <a:rPr lang="en-US" sz="50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50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𝑃</m:t>
                    </m:r>
                    <m:r>
                      <a:rPr lang="en-US" sz="50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,</m:t>
                    </m:r>
                    <m:r>
                      <a:rPr lang="en-US" sz="50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𝑁</m:t>
                    </m:r>
                    <m:r>
                      <a:rPr lang="en-US" sz="500" i="1">
                        <a:solidFill>
                          <a:schemeClr val="bg1">
                            <a:lumMod val="50000"/>
                          </a:schemeClr>
                        </a:solidFill>
                        <a:effectLst/>
                        <a:latin typeface="Cambria Math" charset="0"/>
                        <a:ea typeface="+mn-ea"/>
                        <a:cs typeface="+mn-cs"/>
                      </a:rPr>
                      <m:t>)&lt;</m:t>
                    </m:r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33" name="Metin kutusu 232">
              <a:extLst>
                <a:ext uri="{FF2B5EF4-FFF2-40B4-BE49-F238E27FC236}">
                  <a16:creationId xmlns:a16="http://schemas.microsoft.com/office/drawing/2014/main" id="{774E1FFE-921F-B647-B3EB-83FE96EB7FCD}"/>
                </a:ext>
              </a:extLst>
            </xdr:cNvPr>
            <xdr:cNvSpPr txBox="1"/>
          </xdr:nvSpPr>
          <xdr:spPr>
            <a:xfrm>
              <a:off x="2334700" y="2431980"/>
              <a:ext cx="362792" cy="78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max(𝑃,𝑁)</a:t>
              </a:r>
              <a:r>
                <a:rPr lang="en-US" sz="50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&lt;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65189</xdr:colOff>
      <xdr:row>11</xdr:row>
      <xdr:rowOff>171850</xdr:rowOff>
    </xdr:from>
    <xdr:ext cx="315812" cy="130677"/>
    <xdr:sp macro="" textlink="">
      <xdr:nvSpPr>
        <xdr:cNvPr id="234" name="Metin kutusu 233">
          <a:extLst>
            <a:ext uri="{FF2B5EF4-FFF2-40B4-BE49-F238E27FC236}">
              <a16:creationId xmlns:a16="http://schemas.microsoft.com/office/drawing/2014/main" id="{735C4E85-B56D-6A4D-8E04-308FEEF5B314}"/>
            </a:ext>
          </a:extLst>
        </xdr:cNvPr>
        <xdr:cNvSpPr txBox="1"/>
      </xdr:nvSpPr>
      <xdr:spPr>
        <a:xfrm>
          <a:off x="2376589" y="2521350"/>
          <a:ext cx="315812" cy="130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r"/>
          <a:r>
            <a:rPr lang="tr-TR" sz="450" i="1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Accuracy</a:t>
          </a:r>
        </a:p>
        <a:p>
          <a:pPr algn="r"/>
          <a:r>
            <a:rPr lang="tr-TR" sz="450" i="1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Barrier</a:t>
          </a:r>
        </a:p>
      </xdr:txBody>
    </xdr:sp>
    <xdr:clientData/>
  </xdr:oneCellAnchor>
  <xdr:oneCellAnchor>
    <xdr:from>
      <xdr:col>11</xdr:col>
      <xdr:colOff>6440</xdr:colOff>
      <xdr:row>7</xdr:row>
      <xdr:rowOff>18392</xdr:rowOff>
    </xdr:from>
    <xdr:ext cx="561344" cy="65339"/>
    <xdr:sp macro="" textlink="">
      <xdr:nvSpPr>
        <xdr:cNvPr id="235" name="Metin kutusu 234">
          <a:extLst>
            <a:ext uri="{FF2B5EF4-FFF2-40B4-BE49-F238E27FC236}">
              <a16:creationId xmlns:a16="http://schemas.microsoft.com/office/drawing/2014/main" id="{66CB014B-B450-A347-A68F-B4159019CBA0}"/>
            </a:ext>
          </a:extLst>
        </xdr:cNvPr>
        <xdr:cNvSpPr txBox="1"/>
      </xdr:nvSpPr>
      <xdr:spPr>
        <a:xfrm>
          <a:off x="2343240" y="1643992"/>
          <a:ext cx="561344" cy="653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r"/>
          <a:r>
            <a:rPr lang="tr-TR" sz="450" i="1">
              <a:solidFill>
                <a:srgbClr val="114477"/>
              </a:solidFill>
              <a:latin typeface="Courier New" charset="0"/>
              <a:ea typeface="Courier New" charset="0"/>
              <a:cs typeface="Courier New" charset="0"/>
            </a:rPr>
            <a:t>Accuracy</a:t>
          </a:r>
          <a:r>
            <a:rPr lang="tr-TR" sz="450" i="1" baseline="0">
              <a:solidFill>
                <a:srgbClr val="114477"/>
              </a:solidFill>
              <a:latin typeface="Courier New" charset="0"/>
              <a:ea typeface="Courier New" charset="0"/>
              <a:cs typeface="Courier New" charset="0"/>
            </a:rPr>
            <a:t> </a:t>
          </a:r>
          <a:r>
            <a:rPr lang="tr-TR" sz="450" i="1">
              <a:solidFill>
                <a:srgbClr val="114477"/>
              </a:solidFill>
              <a:latin typeface="Courier New" charset="0"/>
              <a:ea typeface="Courier New" charset="0"/>
              <a:cs typeface="Courier New" charset="0"/>
            </a:rPr>
            <a:t>Barrier</a:t>
          </a:r>
        </a:p>
      </xdr:txBody>
    </xdr:sp>
    <xdr:clientData/>
  </xdr:oneCellAnchor>
  <xdr:oneCellAnchor>
    <xdr:from>
      <xdr:col>18</xdr:col>
      <xdr:colOff>143029</xdr:colOff>
      <xdr:row>1</xdr:row>
      <xdr:rowOff>213323</xdr:rowOff>
    </xdr:from>
    <xdr:ext cx="424925" cy="93936"/>
    <xdr:sp macro="" textlink="">
      <xdr:nvSpPr>
        <xdr:cNvPr id="226" name="Metin kutusu 225">
          <a:extLst>
            <a:ext uri="{FF2B5EF4-FFF2-40B4-BE49-F238E27FC236}">
              <a16:creationId xmlns:a16="http://schemas.microsoft.com/office/drawing/2014/main" id="{1DDF9442-0925-C749-8D7D-F0C20E40B0B3}"/>
            </a:ext>
          </a:extLst>
        </xdr:cNvPr>
        <xdr:cNvSpPr txBox="1"/>
      </xdr:nvSpPr>
      <xdr:spPr>
        <a:xfrm>
          <a:off x="4715029" y="266797"/>
          <a:ext cx="424925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lang="tr-TR" sz="600" i="0">
              <a:solidFill>
                <a:schemeClr val="bg1">
                  <a:lumMod val="50000"/>
                </a:schemeClr>
              </a:solidFill>
            </a:rPr>
            <a:t>Z(</a:t>
          </a:r>
          <a:r>
            <a:rPr lang="tr-TR" sz="600" i="1">
              <a:solidFill>
                <a:schemeClr val="bg1">
                  <a:lumMod val="50000"/>
                </a:schemeClr>
              </a:solidFill>
            </a:rPr>
            <a:t>TPR</a:t>
          </a:r>
          <a:r>
            <a:rPr lang="tr-TR" sz="600" i="0">
              <a:solidFill>
                <a:schemeClr val="bg1">
                  <a:lumMod val="50000"/>
                </a:schemeClr>
              </a:solidFill>
            </a:rPr>
            <a:t>)-Z(</a:t>
          </a:r>
          <a:r>
            <a:rPr lang="tr-TR" sz="600" i="1">
              <a:solidFill>
                <a:schemeClr val="bg1">
                  <a:lumMod val="50000"/>
                </a:schemeClr>
              </a:solidFill>
            </a:rPr>
            <a:t>FPR</a:t>
          </a:r>
          <a:r>
            <a:rPr lang="tr-TR" sz="600" i="0">
              <a:solidFill>
                <a:schemeClr val="bg1">
                  <a:lumMod val="50000"/>
                </a:schemeClr>
              </a:solidFill>
            </a:rPr>
            <a:t>)</a:t>
          </a:r>
        </a:p>
      </xdr:txBody>
    </xdr:sp>
    <xdr:clientData/>
  </xdr:oneCellAnchor>
  <xdr:oneCellAnchor>
    <xdr:from>
      <xdr:col>3</xdr:col>
      <xdr:colOff>3175</xdr:colOff>
      <xdr:row>4</xdr:row>
      <xdr:rowOff>6869</xdr:rowOff>
    </xdr:from>
    <xdr:ext cx="492125" cy="66813"/>
    <xdr:sp macro="" textlink="">
      <xdr:nvSpPr>
        <xdr:cNvPr id="251" name="Metin kutusu 250">
          <a:extLst>
            <a:ext uri="{FF2B5EF4-FFF2-40B4-BE49-F238E27FC236}">
              <a16:creationId xmlns:a16="http://schemas.microsoft.com/office/drawing/2014/main" id="{175DF568-DBE0-7043-A96C-047E38D79715}"/>
            </a:ext>
          </a:extLst>
        </xdr:cNvPr>
        <xdr:cNvSpPr txBox="1"/>
      </xdr:nvSpPr>
      <xdr:spPr>
        <a:xfrm>
          <a:off x="485775" y="578369"/>
          <a:ext cx="492125" cy="66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6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Normalized MI</a:t>
          </a:r>
        </a:p>
      </xdr:txBody>
    </xdr:sp>
    <xdr:clientData/>
  </xdr:oneCellAnchor>
  <xdr:oneCellAnchor>
    <xdr:from>
      <xdr:col>4</xdr:col>
      <xdr:colOff>131098</xdr:colOff>
      <xdr:row>5</xdr:row>
      <xdr:rowOff>212725</xdr:rowOff>
    </xdr:from>
    <xdr:ext cx="104723" cy="78291"/>
    <xdr:sp macro="" textlink="">
      <xdr:nvSpPr>
        <xdr:cNvPr id="252" name="Metin kutusu 251">
          <a:extLst>
            <a:ext uri="{FF2B5EF4-FFF2-40B4-BE49-F238E27FC236}">
              <a16:creationId xmlns:a16="http://schemas.microsoft.com/office/drawing/2014/main" id="{222BBB94-CFB5-8341-B7B9-E4741A77A5A7}"/>
            </a:ext>
          </a:extLst>
        </xdr:cNvPr>
        <xdr:cNvSpPr txBox="1"/>
      </xdr:nvSpPr>
      <xdr:spPr>
        <a:xfrm>
          <a:off x="852936" y="1379605"/>
          <a:ext cx="104723" cy="782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500" b="0" i="0">
              <a:solidFill>
                <a:srgbClr val="984707"/>
              </a:solidFill>
              <a:latin typeface="+mn-lt"/>
              <a:ea typeface="Courier New" charset="0"/>
              <a:cs typeface="Courier New" charset="0"/>
            </a:rPr>
            <a:t>19</a:t>
          </a:r>
        </a:p>
      </xdr:txBody>
    </xdr:sp>
    <xdr:clientData/>
  </xdr:oneCellAnchor>
  <xdr:oneCellAnchor>
    <xdr:from>
      <xdr:col>3</xdr:col>
      <xdr:colOff>3174</xdr:colOff>
      <xdr:row>5</xdr:row>
      <xdr:rowOff>226768</xdr:rowOff>
    </xdr:from>
    <xdr:ext cx="295275" cy="64248"/>
    <xdr:sp macro="" textlink="">
      <xdr:nvSpPr>
        <xdr:cNvPr id="253" name="Metin kutusu 252">
          <a:extLst>
            <a:ext uri="{FF2B5EF4-FFF2-40B4-BE49-F238E27FC236}">
              <a16:creationId xmlns:a16="http://schemas.microsoft.com/office/drawing/2014/main" id="{925AD004-62C4-8B4D-A902-4C09DE624CBE}"/>
            </a:ext>
          </a:extLst>
        </xdr:cNvPr>
        <xdr:cNvSpPr txBox="1"/>
      </xdr:nvSpPr>
      <xdr:spPr>
        <a:xfrm>
          <a:off x="485774" y="1395168"/>
          <a:ext cx="295275" cy="64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4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I/II, </a:t>
          </a:r>
          <a:r>
            <a:rPr lang="tr-TR" sz="400" b="0" i="0" strike="sngStrike" baseline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NaN</a:t>
          </a:r>
        </a:p>
      </xdr:txBody>
    </xdr:sp>
    <xdr:clientData/>
  </xdr:oneCellAnchor>
  <xdr:oneCellAnchor>
    <xdr:from>
      <xdr:col>22</xdr:col>
      <xdr:colOff>216746</xdr:colOff>
      <xdr:row>20</xdr:row>
      <xdr:rowOff>21992</xdr:rowOff>
    </xdr:from>
    <xdr:ext cx="805925" cy="231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Metin kutusu 96">
              <a:extLst>
                <a:ext uri="{FF2B5EF4-FFF2-40B4-BE49-F238E27FC236}">
                  <a16:creationId xmlns:a16="http://schemas.microsoft.com/office/drawing/2014/main" id="{31C3D3D6-3C15-6246-9E32-AC4A926E0202}"/>
                </a:ext>
              </a:extLst>
            </xdr:cNvPr>
            <xdr:cNvSpPr txBox="1"/>
          </xdr:nvSpPr>
          <xdr:spPr>
            <a:xfrm>
              <a:off x="5601546" y="4530492"/>
              <a:ext cx="805925" cy="23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𝐻𝐶</m:t>
                    </m:r>
                    <m:r>
                      <a:rPr lang="tr-TR" sz="6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tr-TR" sz="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sub>
                      <m:sup/>
                      <m:e>
                        <m:f>
                          <m:fPr>
                            <m:ctrlPr>
                              <a:rPr lang="tr-TR" sz="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tr-TR" sz="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r>
                              <a:rPr lang="tr-TR" sz="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den>
                        </m:f>
                        <m:func>
                          <m:funcPr>
                            <m:ctrlPr>
                              <a:rPr lang="tr-TR" sz="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tr-TR" sz="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6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tr-TR" sz="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f>
                              <m:fPr>
                                <m:ctrlPr>
                                  <a:rPr lang="tr-TR" sz="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tr-TR" sz="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num>
                              <m:den>
                                <m:r>
                                  <a:rPr lang="tr-TR" sz="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den>
                            </m:f>
                          </m:e>
                        </m:func>
                      </m:e>
                    </m:nary>
                  </m:oMath>
                </m:oMathPara>
              </a14:m>
              <a:endParaRPr lang="tr-TR" sz="6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7" name="Metin kutusu 96">
              <a:extLst>
                <a:ext uri="{FF2B5EF4-FFF2-40B4-BE49-F238E27FC236}">
                  <a16:creationId xmlns:a16="http://schemas.microsoft.com/office/drawing/2014/main" id="{31C3D3D6-3C15-6246-9E32-AC4A926E0202}"/>
                </a:ext>
              </a:extLst>
            </xdr:cNvPr>
            <xdr:cNvSpPr txBox="1"/>
          </xdr:nvSpPr>
          <xdr:spPr>
            <a:xfrm>
              <a:off x="5601546" y="4530492"/>
              <a:ext cx="805925" cy="23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𝐻𝐶</a:t>
              </a:r>
              <a:r>
                <a:rPr lang="tr-TR" sz="6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−∑_(𝑐=𝑃,𝑁)▒〖𝑐/𝑆𝑛  log_2⁡〖𝑐/𝑆𝑛〗 〗</a:t>
              </a:r>
              <a:endParaRPr lang="tr-TR" sz="6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23</xdr:col>
      <xdr:colOff>15875</xdr:colOff>
      <xdr:row>13</xdr:row>
      <xdr:rowOff>168859</xdr:rowOff>
    </xdr:from>
    <xdr:ext cx="892937" cy="231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1" name="Metin kutusu 260">
              <a:extLst>
                <a:ext uri="{FF2B5EF4-FFF2-40B4-BE49-F238E27FC236}">
                  <a16:creationId xmlns:a16="http://schemas.microsoft.com/office/drawing/2014/main" id="{92F58560-1B8D-1D44-BC53-C0869096C721}"/>
                </a:ext>
              </a:extLst>
            </xdr:cNvPr>
            <xdr:cNvSpPr txBox="1"/>
          </xdr:nvSpPr>
          <xdr:spPr>
            <a:xfrm>
              <a:off x="5676446" y="2868516"/>
              <a:ext cx="892937" cy="23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𝐻𝑂</m:t>
                    </m:r>
                    <m:r>
                      <a:rPr lang="tr-TR" sz="6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tr-TR" sz="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𝑂𝑃</m:t>
                        </m:r>
                        <m: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𝑂𝑁</m:t>
                        </m:r>
                      </m:sub>
                      <m:sup/>
                      <m:e>
                        <m:f>
                          <m:fPr>
                            <m:ctrlPr>
                              <a:rPr lang="tr-TR" sz="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tr-TR" sz="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num>
                          <m:den>
                            <m:r>
                              <a:rPr lang="tr-TR" sz="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den>
                        </m:f>
                        <m:func>
                          <m:funcPr>
                            <m:ctrlPr>
                              <a:rPr lang="tr-TR" sz="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tr-TR" sz="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6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tr-TR" sz="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f>
                              <m:fPr>
                                <m:ctrlPr>
                                  <a:rPr lang="tr-TR" sz="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tr-TR" sz="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num>
                              <m:den>
                                <m:r>
                                  <a:rPr lang="tr-TR" sz="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den>
                            </m:f>
                          </m:e>
                        </m:func>
                      </m:e>
                    </m:nary>
                  </m:oMath>
                </m:oMathPara>
              </a14:m>
              <a:endParaRPr lang="tr-TR" sz="6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61" name="Metin kutusu 260">
              <a:extLst>
                <a:ext uri="{FF2B5EF4-FFF2-40B4-BE49-F238E27FC236}">
                  <a16:creationId xmlns:a16="http://schemas.microsoft.com/office/drawing/2014/main" id="{92F58560-1B8D-1D44-BC53-C0869096C721}"/>
                </a:ext>
              </a:extLst>
            </xdr:cNvPr>
            <xdr:cNvSpPr txBox="1"/>
          </xdr:nvSpPr>
          <xdr:spPr>
            <a:xfrm>
              <a:off x="5676446" y="2868516"/>
              <a:ext cx="892937" cy="23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𝐻𝑂</a:t>
              </a:r>
              <a:r>
                <a:rPr lang="tr-TR" sz="6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−∑_(𝑜=𝑂𝑃,𝑂𝑁)▒〖𝑜/𝑆𝑛  log_2⁡〖𝑜/𝑆𝑛〗 〗</a:t>
              </a:r>
              <a:endParaRPr lang="tr-TR" sz="6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21</xdr:col>
      <xdr:colOff>152354</xdr:colOff>
      <xdr:row>12</xdr:row>
      <xdr:rowOff>114300</xdr:rowOff>
    </xdr:from>
    <xdr:to>
      <xdr:col>22</xdr:col>
      <xdr:colOff>211660</xdr:colOff>
      <xdr:row>14</xdr:row>
      <xdr:rowOff>50801</xdr:rowOff>
    </xdr:to>
    <xdr:grpSp>
      <xdr:nvGrpSpPr>
        <xdr:cNvPr id="244" name="ms13_BIAS">
          <a:extLst>
            <a:ext uri="{FF2B5EF4-FFF2-40B4-BE49-F238E27FC236}">
              <a16:creationId xmlns:a16="http://schemas.microsoft.com/office/drawing/2014/main" id="{7A96CA15-7F69-2348-9002-3210FE700268}"/>
            </a:ext>
          </a:extLst>
        </xdr:cNvPr>
        <xdr:cNvGrpSpPr/>
      </xdr:nvGrpSpPr>
      <xdr:grpSpPr>
        <a:xfrm>
          <a:off x="5366038" y="2674353"/>
          <a:ext cx="273201" cy="384343"/>
          <a:chOff x="5494867" y="4013200"/>
          <a:chExt cx="465666" cy="474133"/>
        </a:xfrm>
      </xdr:grpSpPr>
      <xdr:grpSp>
        <xdr:nvGrpSpPr>
          <xdr:cNvPr id="243" name="Grup 242">
            <a:extLst>
              <a:ext uri="{FF2B5EF4-FFF2-40B4-BE49-F238E27FC236}">
                <a16:creationId xmlns:a16="http://schemas.microsoft.com/office/drawing/2014/main" id="{95E8EED0-F2DF-184E-B3D9-BBB11FC611B3}"/>
              </a:ext>
            </a:extLst>
          </xdr:cNvPr>
          <xdr:cNvGrpSpPr/>
        </xdr:nvGrpSpPr>
        <xdr:grpSpPr>
          <a:xfrm>
            <a:off x="5494867" y="4013200"/>
            <a:ext cx="465666" cy="474133"/>
            <a:chOff x="5494867" y="4013200"/>
            <a:chExt cx="533400" cy="356400"/>
          </a:xfrm>
        </xdr:grpSpPr>
        <xdr:sp macro="" textlink="">
          <xdr:nvSpPr>
            <xdr:cNvPr id="237" name="Measure_Ver_Full_Name">
              <a:extLst>
                <a:ext uri="{FF2B5EF4-FFF2-40B4-BE49-F238E27FC236}">
                  <a16:creationId xmlns:a16="http://schemas.microsoft.com/office/drawing/2014/main" id="{C0114723-E9E8-F449-8F90-FE7FAA1D73F4}"/>
                </a:ext>
              </a:extLst>
            </xdr:cNvPr>
            <xdr:cNvSpPr/>
          </xdr:nvSpPr>
          <xdr:spPr>
            <a:xfrm>
              <a:off x="5494867" y="4013200"/>
              <a:ext cx="533400" cy="3564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lgDashDot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lIns="0" tIns="7200" rIns="0" bIns="0" rtlCol="0" anchor="t" anchorCtr="1"/>
            <a:lstStyle/>
            <a:p>
              <a:pPr algn="ctr"/>
              <a:r>
                <a:rPr lang="tr-TR" sz="450" i="0">
                  <a:latin typeface="Courier New" panose="02070309020205020404" pitchFamily="49" charset="0"/>
                  <a:cs typeface="Courier New" panose="02070309020205020404" pitchFamily="49" charset="0"/>
                </a:rPr>
                <a:t>Bias</a:t>
              </a:r>
            </a:p>
          </xdr:txBody>
        </xdr:sp>
        <xdr:sp macro="" textlink="">
          <xdr:nvSpPr>
            <xdr:cNvPr id="270" name="Measure_Hor_Abb_Name">
              <a:extLst>
                <a:ext uri="{FF2B5EF4-FFF2-40B4-BE49-F238E27FC236}">
                  <a16:creationId xmlns:a16="http://schemas.microsoft.com/office/drawing/2014/main" id="{6DED9CDA-89D7-624C-A598-57206192F40C}"/>
                </a:ext>
              </a:extLst>
            </xdr:cNvPr>
            <xdr:cNvSpPr/>
          </xdr:nvSpPr>
          <xdr:spPr>
            <a:xfrm rot="5400000">
              <a:off x="5585167" y="3926800"/>
              <a:ext cx="352800" cy="5292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vert="vert270" lIns="0" tIns="0" rIns="0" bIns="0" rtlCol="0" anchor="ctr"/>
            <a:lstStyle/>
            <a:p>
              <a:pPr algn="ctr"/>
              <a:r>
                <a:rPr lang="tr-TR" sz="950" i="1"/>
                <a:t>BIAS</a:t>
              </a:r>
            </a:p>
          </xdr:txBody>
        </xdr:sp>
      </xdr:grpSp>
      <xdr:sp macro="" textlink="">
        <xdr:nvSpPr>
          <xdr:cNvPr id="271" name="Measure_LeftBottom_Note">
            <a:extLst>
              <a:ext uri="{FF2B5EF4-FFF2-40B4-BE49-F238E27FC236}">
                <a16:creationId xmlns:a16="http://schemas.microsoft.com/office/drawing/2014/main" id="{F10E3C1B-81E7-5046-96B5-A1EBBFCD06D0}"/>
              </a:ext>
            </a:extLst>
          </xdr:cNvPr>
          <xdr:cNvSpPr txBox="1"/>
        </xdr:nvSpPr>
        <xdr:spPr>
          <a:xfrm>
            <a:off x="5501360" y="4308216"/>
            <a:ext cx="371882" cy="1665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noAutofit/>
          </a:bodyPr>
          <a:lstStyle/>
          <a:p>
            <a:pPr algn="l"/>
            <a:r>
              <a:rPr lang="tr-TR" sz="400" b="0" i="1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PREV</a:t>
            </a:r>
            <a:r>
              <a:rPr lang="tr-TR" sz="400" b="0" i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*, </a:t>
            </a:r>
            <a:r>
              <a:rPr lang="tr-TR" sz="400" b="0" i="0" strike="sng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NaN</a:t>
            </a:r>
          </a:p>
        </xdr:txBody>
      </xdr:sp>
      <xdr:sp macro="" textlink="">
        <xdr:nvSpPr>
          <xdr:cNvPr id="272" name="Measure_RightBottom_Nr">
            <a:extLst>
              <a:ext uri="{FF2B5EF4-FFF2-40B4-BE49-F238E27FC236}">
                <a16:creationId xmlns:a16="http://schemas.microsoft.com/office/drawing/2014/main" id="{04940F50-7E71-C046-8E33-0D0EE9AF1B25}"/>
              </a:ext>
            </a:extLst>
          </xdr:cNvPr>
          <xdr:cNvSpPr txBox="1"/>
        </xdr:nvSpPr>
        <xdr:spPr>
          <a:xfrm>
            <a:off x="5806549" y="4404896"/>
            <a:ext cx="153326" cy="7829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9000" bIns="0" rtlCol="0" anchor="b">
            <a:spAutoFit/>
          </a:bodyPr>
          <a:lstStyle/>
          <a:p>
            <a:pPr algn="r"/>
            <a:r>
              <a:rPr lang="tr-TR" sz="500" i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Courier New" charset="0"/>
                <a:cs typeface="Courier New" charset="0"/>
              </a:rPr>
              <a:t>13</a:t>
            </a:r>
          </a:p>
        </xdr:txBody>
      </xdr:sp>
    </xdr:grpSp>
    <xdr:clientData/>
  </xdr:twoCellAnchor>
  <xdr:twoCellAnchor>
    <xdr:from>
      <xdr:col>24</xdr:col>
      <xdr:colOff>14128</xdr:colOff>
      <xdr:row>4</xdr:row>
      <xdr:rowOff>125551</xdr:rowOff>
    </xdr:from>
    <xdr:to>
      <xdr:col>25</xdr:col>
      <xdr:colOff>117252</xdr:colOff>
      <xdr:row>5</xdr:row>
      <xdr:rowOff>166191</xdr:rowOff>
    </xdr:to>
    <xdr:grpSp>
      <xdr:nvGrpSpPr>
        <xdr:cNvPr id="273" name="Grup 272">
          <a:extLst>
            <a:ext uri="{FF2B5EF4-FFF2-40B4-BE49-F238E27FC236}">
              <a16:creationId xmlns:a16="http://schemas.microsoft.com/office/drawing/2014/main" id="{AA0D46BF-657C-9544-A7B9-A30C834204FA}"/>
            </a:ext>
          </a:extLst>
        </xdr:cNvPr>
        <xdr:cNvGrpSpPr/>
      </xdr:nvGrpSpPr>
      <xdr:grpSpPr>
        <a:xfrm>
          <a:off x="5922970" y="1021235"/>
          <a:ext cx="423966" cy="321377"/>
          <a:chOff x="5494867" y="4013200"/>
          <a:chExt cx="465666" cy="474133"/>
        </a:xfrm>
      </xdr:grpSpPr>
      <xdr:grpSp>
        <xdr:nvGrpSpPr>
          <xdr:cNvPr id="274" name="Grup 273">
            <a:extLst>
              <a:ext uri="{FF2B5EF4-FFF2-40B4-BE49-F238E27FC236}">
                <a16:creationId xmlns:a16="http://schemas.microsoft.com/office/drawing/2014/main" id="{DAC0D588-1CB7-604C-ACAE-EDDB99E16E56}"/>
              </a:ext>
            </a:extLst>
          </xdr:cNvPr>
          <xdr:cNvGrpSpPr/>
        </xdr:nvGrpSpPr>
        <xdr:grpSpPr>
          <a:xfrm>
            <a:off x="5494867" y="4013200"/>
            <a:ext cx="465666" cy="474133"/>
            <a:chOff x="5494867" y="4013200"/>
            <a:chExt cx="533400" cy="356400"/>
          </a:xfrm>
        </xdr:grpSpPr>
        <xdr:sp macro="" textlink="">
          <xdr:nvSpPr>
            <xdr:cNvPr id="277" name="Measure_Ver_Full_Name">
              <a:extLst>
                <a:ext uri="{FF2B5EF4-FFF2-40B4-BE49-F238E27FC236}">
                  <a16:creationId xmlns:a16="http://schemas.microsoft.com/office/drawing/2014/main" id="{91315A95-9898-0E4F-ADB5-565380B45664}"/>
                </a:ext>
              </a:extLst>
            </xdr:cNvPr>
            <xdr:cNvSpPr/>
          </xdr:nvSpPr>
          <xdr:spPr>
            <a:xfrm>
              <a:off x="5494867" y="4013200"/>
              <a:ext cx="533400" cy="3564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lIns="0" tIns="7200" rIns="0" bIns="0" rtlCol="0" anchor="t" anchorCtr="1"/>
            <a:lstStyle/>
            <a:p>
              <a:pPr algn="ctr"/>
              <a:r>
                <a:rPr lang="tr-TR" sz="450" i="0">
                  <a:latin typeface="Courier New" panose="02070309020205020404" pitchFamily="49" charset="0"/>
                  <a:cs typeface="Courier New" panose="02070309020205020404" pitchFamily="49" charset="0"/>
                </a:rPr>
                <a:t>Odds Ratio</a:t>
              </a:r>
            </a:p>
          </xdr:txBody>
        </xdr:sp>
        <xdr:sp macro="" textlink="">
          <xdr:nvSpPr>
            <xdr:cNvPr id="278" name="Measure_Hor_Abb_Name">
              <a:extLst>
                <a:ext uri="{FF2B5EF4-FFF2-40B4-BE49-F238E27FC236}">
                  <a16:creationId xmlns:a16="http://schemas.microsoft.com/office/drawing/2014/main" id="{10137313-06A1-2D4E-8EC4-ED0A8A3C074E}"/>
                </a:ext>
              </a:extLst>
            </xdr:cNvPr>
            <xdr:cNvSpPr/>
          </xdr:nvSpPr>
          <xdr:spPr>
            <a:xfrm rot="5400000">
              <a:off x="5585167" y="3926800"/>
              <a:ext cx="352800" cy="5292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vert="vert270" lIns="0" tIns="0" rIns="0" bIns="0" rtlCol="0" anchor="ctr"/>
            <a:lstStyle/>
            <a:p>
              <a:pPr algn="ctr"/>
              <a:r>
                <a:rPr lang="tr-TR" sz="950" b="1" i="1"/>
                <a:t>OR</a:t>
              </a:r>
            </a:p>
          </xdr:txBody>
        </xdr:sp>
      </xdr:grpSp>
      <xdr:sp macro="" textlink="">
        <xdr:nvSpPr>
          <xdr:cNvPr id="275" name="Measure_LeftBottom_Note">
            <a:extLst>
              <a:ext uri="{FF2B5EF4-FFF2-40B4-BE49-F238E27FC236}">
                <a16:creationId xmlns:a16="http://schemas.microsoft.com/office/drawing/2014/main" id="{AB907BCE-5D02-4745-9894-D237E523C5E7}"/>
              </a:ext>
            </a:extLst>
          </xdr:cNvPr>
          <xdr:cNvSpPr txBox="1"/>
        </xdr:nvSpPr>
        <xdr:spPr>
          <a:xfrm>
            <a:off x="5501360" y="4411440"/>
            <a:ext cx="371882" cy="632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spAutoFit/>
          </a:bodyPr>
          <a:lstStyle/>
          <a:p>
            <a:pPr algn="l"/>
            <a:r>
              <a:rPr lang="tr-TR" sz="400" b="0" i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±∞</a:t>
            </a:r>
            <a:endParaRPr lang="tr-TR" sz="400" b="0" i="0" strike="sng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endParaRPr>
          </a:p>
        </xdr:txBody>
      </xdr:sp>
      <xdr:sp macro="" textlink="">
        <xdr:nvSpPr>
          <xdr:cNvPr id="276" name="Measure_RightBottom_Nr">
            <a:extLst>
              <a:ext uri="{FF2B5EF4-FFF2-40B4-BE49-F238E27FC236}">
                <a16:creationId xmlns:a16="http://schemas.microsoft.com/office/drawing/2014/main" id="{4436AE04-9C19-7C4E-82A4-78819318F19C}"/>
              </a:ext>
            </a:extLst>
          </xdr:cNvPr>
          <xdr:cNvSpPr txBox="1"/>
        </xdr:nvSpPr>
        <xdr:spPr>
          <a:xfrm>
            <a:off x="5832227" y="4386821"/>
            <a:ext cx="126715" cy="96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9000" bIns="0" rtlCol="0" anchor="b">
            <a:spAutoFit/>
          </a:bodyPr>
          <a:lstStyle/>
          <a:p>
            <a:pPr algn="r"/>
            <a:r>
              <a:rPr lang="tr-TR" sz="500" i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Courier New" charset="0"/>
                <a:cs typeface="Courier New" charset="0"/>
              </a:rPr>
              <a:t>24</a:t>
            </a:r>
          </a:p>
        </xdr:txBody>
      </xdr:sp>
    </xdr:grpSp>
    <xdr:clientData/>
  </xdr:twoCellAnchor>
  <xdr:twoCellAnchor>
    <xdr:from>
      <xdr:col>24</xdr:col>
      <xdr:colOff>974</xdr:colOff>
      <xdr:row>14</xdr:row>
      <xdr:rowOff>107872</xdr:rowOff>
    </xdr:from>
    <xdr:to>
      <xdr:col>25</xdr:col>
      <xdr:colOff>41307</xdr:colOff>
      <xdr:row>15</xdr:row>
      <xdr:rowOff>196929</xdr:rowOff>
    </xdr:to>
    <xdr:grpSp>
      <xdr:nvGrpSpPr>
        <xdr:cNvPr id="279" name="ms18_HO">
          <a:extLst>
            <a:ext uri="{FF2B5EF4-FFF2-40B4-BE49-F238E27FC236}">
              <a16:creationId xmlns:a16="http://schemas.microsoft.com/office/drawing/2014/main" id="{0CA082B2-07A2-B64D-8B94-8E6DAD5373C6}"/>
            </a:ext>
          </a:extLst>
        </xdr:cNvPr>
        <xdr:cNvGrpSpPr/>
      </xdr:nvGrpSpPr>
      <xdr:grpSpPr>
        <a:xfrm>
          <a:off x="5909816" y="3115767"/>
          <a:ext cx="361175" cy="416583"/>
          <a:chOff x="5494867" y="4013200"/>
          <a:chExt cx="465666" cy="474133"/>
        </a:xfrm>
      </xdr:grpSpPr>
      <xdr:grpSp>
        <xdr:nvGrpSpPr>
          <xdr:cNvPr id="280" name="Grup 279">
            <a:extLst>
              <a:ext uri="{FF2B5EF4-FFF2-40B4-BE49-F238E27FC236}">
                <a16:creationId xmlns:a16="http://schemas.microsoft.com/office/drawing/2014/main" id="{9DD0BC60-3C02-EA49-BA85-21B80AF6B8B4}"/>
              </a:ext>
            </a:extLst>
          </xdr:cNvPr>
          <xdr:cNvGrpSpPr/>
        </xdr:nvGrpSpPr>
        <xdr:grpSpPr>
          <a:xfrm>
            <a:off x="5494867" y="4013200"/>
            <a:ext cx="465666" cy="474133"/>
            <a:chOff x="5494867" y="4013200"/>
            <a:chExt cx="533400" cy="356400"/>
          </a:xfrm>
        </xdr:grpSpPr>
        <xdr:sp macro="" textlink="">
          <xdr:nvSpPr>
            <xdr:cNvPr id="283" name="Measure_Ver_Full_Name">
              <a:extLst>
                <a:ext uri="{FF2B5EF4-FFF2-40B4-BE49-F238E27FC236}">
                  <a16:creationId xmlns:a16="http://schemas.microsoft.com/office/drawing/2014/main" id="{B12A7AA0-C606-9842-BCB5-E941C578850F}"/>
                </a:ext>
              </a:extLst>
            </xdr:cNvPr>
            <xdr:cNvSpPr/>
          </xdr:nvSpPr>
          <xdr:spPr>
            <a:xfrm>
              <a:off x="5494867" y="4013200"/>
              <a:ext cx="533400" cy="3564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lgDashDot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lIns="0" tIns="7200" rIns="0" bIns="0" rtlCol="0" anchor="t" anchorCtr="1"/>
            <a:lstStyle/>
            <a:p>
              <a:pPr algn="ctr"/>
              <a:r>
                <a:rPr lang="tr-TR" sz="450" i="0">
                  <a:latin typeface="Courier New" panose="02070309020205020404" pitchFamily="49" charset="0"/>
                  <a:cs typeface="Courier New" panose="02070309020205020404" pitchFamily="49" charset="0"/>
                </a:rPr>
                <a:t>Outcome Entropy</a:t>
              </a:r>
            </a:p>
          </xdr:txBody>
        </xdr:sp>
        <xdr:sp macro="" textlink="">
          <xdr:nvSpPr>
            <xdr:cNvPr id="284" name="Measure_Hor_Abb_Name">
              <a:extLst>
                <a:ext uri="{FF2B5EF4-FFF2-40B4-BE49-F238E27FC236}">
                  <a16:creationId xmlns:a16="http://schemas.microsoft.com/office/drawing/2014/main" id="{3260E096-F2F4-434C-97C5-79D472D4B463}"/>
                </a:ext>
              </a:extLst>
            </xdr:cNvPr>
            <xdr:cNvSpPr/>
          </xdr:nvSpPr>
          <xdr:spPr>
            <a:xfrm rot="5400000">
              <a:off x="5585167" y="3926800"/>
              <a:ext cx="352800" cy="5292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vert="vert270" lIns="0" tIns="0" rIns="0" bIns="0" rtlCol="0" anchor="ctr"/>
            <a:lstStyle/>
            <a:p>
              <a:pPr algn="ctr"/>
              <a:r>
                <a:rPr lang="tr-TR" sz="950" i="1"/>
                <a:t>HO</a:t>
              </a:r>
            </a:p>
          </xdr:txBody>
        </xdr:sp>
      </xdr:grpSp>
      <xdr:sp macro="" textlink="">
        <xdr:nvSpPr>
          <xdr:cNvPr id="281" name="Measure_LeftBottom_Note">
            <a:extLst>
              <a:ext uri="{FF2B5EF4-FFF2-40B4-BE49-F238E27FC236}">
                <a16:creationId xmlns:a16="http://schemas.microsoft.com/office/drawing/2014/main" id="{2A786B9B-F550-844F-B884-EE1F422EEEBA}"/>
              </a:ext>
            </a:extLst>
          </xdr:cNvPr>
          <xdr:cNvSpPr txBox="1"/>
        </xdr:nvSpPr>
        <xdr:spPr>
          <a:xfrm>
            <a:off x="5501360" y="4308216"/>
            <a:ext cx="371882" cy="1665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noAutofit/>
          </a:bodyPr>
          <a:lstStyle/>
          <a:p>
            <a:pPr algn="l"/>
            <a:r>
              <a:rPr lang="tr-TR" sz="400" b="0" i="1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HC</a:t>
            </a:r>
            <a:r>
              <a:rPr lang="tr-TR" sz="400" b="0" i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*, </a:t>
            </a:r>
            <a:r>
              <a:rPr lang="tr-TR" sz="400" b="0" i="0" strike="sng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NaN</a:t>
            </a:r>
          </a:p>
        </xdr:txBody>
      </xdr:sp>
      <xdr:sp macro="" textlink="">
        <xdr:nvSpPr>
          <xdr:cNvPr id="282" name="Measure_RightBottom_Nr">
            <a:extLst>
              <a:ext uri="{FF2B5EF4-FFF2-40B4-BE49-F238E27FC236}">
                <a16:creationId xmlns:a16="http://schemas.microsoft.com/office/drawing/2014/main" id="{54145128-A258-6449-BBFF-BD94BBEC42DD}"/>
              </a:ext>
            </a:extLst>
          </xdr:cNvPr>
          <xdr:cNvSpPr txBox="1"/>
        </xdr:nvSpPr>
        <xdr:spPr>
          <a:xfrm>
            <a:off x="5806549" y="4394649"/>
            <a:ext cx="153326" cy="885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9000" bIns="0" rtlCol="0" anchor="b">
            <a:spAutoFit/>
          </a:bodyPr>
          <a:lstStyle/>
          <a:p>
            <a:pPr algn="r"/>
            <a:r>
              <a:rPr lang="tr-TR" sz="500" i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Courier New" charset="0"/>
                <a:cs typeface="Courier New" charset="0"/>
              </a:rPr>
              <a:t>23</a:t>
            </a:r>
          </a:p>
        </xdr:txBody>
      </xdr:sp>
    </xdr:grpSp>
    <xdr:clientData/>
  </xdr:twoCellAnchor>
  <xdr:twoCellAnchor>
    <xdr:from>
      <xdr:col>21</xdr:col>
      <xdr:colOff>39074</xdr:colOff>
      <xdr:row>20</xdr:row>
      <xdr:rowOff>110073</xdr:rowOff>
    </xdr:from>
    <xdr:to>
      <xdr:col>22</xdr:col>
      <xdr:colOff>189474</xdr:colOff>
      <xdr:row>22</xdr:row>
      <xdr:rowOff>76208</xdr:rowOff>
    </xdr:to>
    <xdr:grpSp>
      <xdr:nvGrpSpPr>
        <xdr:cNvPr id="285" name="ms17_HC">
          <a:extLst>
            <a:ext uri="{FF2B5EF4-FFF2-40B4-BE49-F238E27FC236}">
              <a16:creationId xmlns:a16="http://schemas.microsoft.com/office/drawing/2014/main" id="{1CDB4E7B-4C9E-CB49-8C8E-6019CF0FEDF6}"/>
            </a:ext>
          </a:extLst>
        </xdr:cNvPr>
        <xdr:cNvGrpSpPr/>
      </xdr:nvGrpSpPr>
      <xdr:grpSpPr>
        <a:xfrm>
          <a:off x="5252758" y="4621915"/>
          <a:ext cx="364295" cy="387240"/>
          <a:chOff x="5494867" y="4013200"/>
          <a:chExt cx="465666" cy="474133"/>
        </a:xfrm>
      </xdr:grpSpPr>
      <xdr:grpSp>
        <xdr:nvGrpSpPr>
          <xdr:cNvPr id="286" name="Grup 285">
            <a:extLst>
              <a:ext uri="{FF2B5EF4-FFF2-40B4-BE49-F238E27FC236}">
                <a16:creationId xmlns:a16="http://schemas.microsoft.com/office/drawing/2014/main" id="{A423D99E-93F7-2F44-875C-383AE0EF447B}"/>
              </a:ext>
            </a:extLst>
          </xdr:cNvPr>
          <xdr:cNvGrpSpPr/>
        </xdr:nvGrpSpPr>
        <xdr:grpSpPr>
          <a:xfrm>
            <a:off x="5494867" y="4013200"/>
            <a:ext cx="465666" cy="474133"/>
            <a:chOff x="5494867" y="4013200"/>
            <a:chExt cx="533400" cy="356400"/>
          </a:xfrm>
        </xdr:grpSpPr>
        <xdr:sp macro="" textlink="">
          <xdr:nvSpPr>
            <xdr:cNvPr id="289" name="Measure_Ver_Full_Name">
              <a:extLst>
                <a:ext uri="{FF2B5EF4-FFF2-40B4-BE49-F238E27FC236}">
                  <a16:creationId xmlns:a16="http://schemas.microsoft.com/office/drawing/2014/main" id="{14DE203E-73FB-CF40-8E43-F1C5B33A63CB}"/>
                </a:ext>
              </a:extLst>
            </xdr:cNvPr>
            <xdr:cNvSpPr/>
          </xdr:nvSpPr>
          <xdr:spPr>
            <a:xfrm>
              <a:off x="5494867" y="4013200"/>
              <a:ext cx="533400" cy="3564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lIns="0" tIns="7200" rIns="0" bIns="0" rtlCol="0" anchor="t" anchorCtr="1"/>
            <a:lstStyle/>
            <a:p>
              <a:pPr algn="ctr"/>
              <a:r>
                <a:rPr lang="tr-TR" sz="450" i="0">
                  <a:latin typeface="Courier New" panose="02070309020205020404" pitchFamily="49" charset="0"/>
                  <a:cs typeface="Courier New" panose="02070309020205020404" pitchFamily="49" charset="0"/>
                </a:rPr>
                <a:t>Class Entropy</a:t>
              </a:r>
            </a:p>
          </xdr:txBody>
        </xdr:sp>
        <xdr:sp macro="" textlink="">
          <xdr:nvSpPr>
            <xdr:cNvPr id="290" name="Measure_Hor_Abb_Name">
              <a:extLst>
                <a:ext uri="{FF2B5EF4-FFF2-40B4-BE49-F238E27FC236}">
                  <a16:creationId xmlns:a16="http://schemas.microsoft.com/office/drawing/2014/main" id="{23B882F6-A976-EC46-B50E-AA2EE22C08E5}"/>
                </a:ext>
              </a:extLst>
            </xdr:cNvPr>
            <xdr:cNvSpPr/>
          </xdr:nvSpPr>
          <xdr:spPr>
            <a:xfrm rot="5400000">
              <a:off x="5585167" y="3926800"/>
              <a:ext cx="352800" cy="5292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lgDashDot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vert="vert270" lIns="0" tIns="0" rIns="0" bIns="0" rtlCol="0" anchor="ctr"/>
            <a:lstStyle/>
            <a:p>
              <a:pPr algn="ctr"/>
              <a:r>
                <a:rPr lang="tr-TR" sz="950" i="1"/>
                <a:t>HC</a:t>
              </a:r>
            </a:p>
          </xdr:txBody>
        </xdr:sp>
      </xdr:grpSp>
      <xdr:sp macro="" textlink="">
        <xdr:nvSpPr>
          <xdr:cNvPr id="287" name="Measure_LeftBottom_Note">
            <a:extLst>
              <a:ext uri="{FF2B5EF4-FFF2-40B4-BE49-F238E27FC236}">
                <a16:creationId xmlns:a16="http://schemas.microsoft.com/office/drawing/2014/main" id="{79BE56FB-6037-CB48-98A0-1042CE56C662}"/>
              </a:ext>
            </a:extLst>
          </xdr:cNvPr>
          <xdr:cNvSpPr txBox="1"/>
        </xdr:nvSpPr>
        <xdr:spPr>
          <a:xfrm>
            <a:off x="5501360" y="4308216"/>
            <a:ext cx="371882" cy="1665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noAutofit/>
          </a:bodyPr>
          <a:lstStyle/>
          <a:p>
            <a:pPr algn="l"/>
            <a:r>
              <a:rPr lang="tr-TR" sz="400" b="0" i="1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HO</a:t>
            </a:r>
            <a:r>
              <a:rPr lang="tr-TR" sz="400" b="0" i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*, </a:t>
            </a:r>
            <a:r>
              <a:rPr lang="tr-TR" sz="400" b="0" i="0" strike="sng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NaN</a:t>
            </a:r>
          </a:p>
        </xdr:txBody>
      </xdr:sp>
      <xdr:sp macro="" textlink="">
        <xdr:nvSpPr>
          <xdr:cNvPr id="288" name="Measure_RightBottom_Nr">
            <a:extLst>
              <a:ext uri="{FF2B5EF4-FFF2-40B4-BE49-F238E27FC236}">
                <a16:creationId xmlns:a16="http://schemas.microsoft.com/office/drawing/2014/main" id="{9D7D378C-E6EC-634F-B633-4DB65D86A201}"/>
              </a:ext>
            </a:extLst>
          </xdr:cNvPr>
          <xdr:cNvSpPr txBox="1"/>
        </xdr:nvSpPr>
        <xdr:spPr>
          <a:xfrm>
            <a:off x="5806549" y="4386419"/>
            <a:ext cx="153327" cy="963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9000" bIns="0" rtlCol="0" anchor="b">
            <a:spAutoFit/>
          </a:bodyPr>
          <a:lstStyle/>
          <a:p>
            <a:pPr algn="r"/>
            <a:r>
              <a:rPr lang="tr-TR" sz="500" i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Courier New" charset="0"/>
                <a:cs typeface="Courier New" charset="0"/>
              </a:rPr>
              <a:t>22</a:t>
            </a:r>
          </a:p>
        </xdr:txBody>
      </xdr:sp>
    </xdr:grpSp>
    <xdr:clientData/>
  </xdr:twoCellAnchor>
  <xdr:twoCellAnchor>
    <xdr:from>
      <xdr:col>18</xdr:col>
      <xdr:colOff>113094</xdr:colOff>
      <xdr:row>3</xdr:row>
      <xdr:rowOff>205061</xdr:rowOff>
    </xdr:from>
    <xdr:to>
      <xdr:col>20</xdr:col>
      <xdr:colOff>180701</xdr:colOff>
      <xdr:row>4</xdr:row>
      <xdr:rowOff>277311</xdr:rowOff>
    </xdr:to>
    <xdr:grpSp>
      <xdr:nvGrpSpPr>
        <xdr:cNvPr id="291" name="ms20_LRP">
          <a:extLst>
            <a:ext uri="{FF2B5EF4-FFF2-40B4-BE49-F238E27FC236}">
              <a16:creationId xmlns:a16="http://schemas.microsoft.com/office/drawing/2014/main" id="{830EF540-CFC8-8648-9F41-AE10FE11B61F}"/>
            </a:ext>
          </a:extLst>
        </xdr:cNvPr>
        <xdr:cNvGrpSpPr/>
      </xdr:nvGrpSpPr>
      <xdr:grpSpPr>
        <a:xfrm>
          <a:off x="4685094" y="779903"/>
          <a:ext cx="495396" cy="393092"/>
          <a:chOff x="5494867" y="4013200"/>
          <a:chExt cx="465666" cy="474133"/>
        </a:xfrm>
      </xdr:grpSpPr>
      <xdr:grpSp>
        <xdr:nvGrpSpPr>
          <xdr:cNvPr id="292" name="Grup 291">
            <a:extLst>
              <a:ext uri="{FF2B5EF4-FFF2-40B4-BE49-F238E27FC236}">
                <a16:creationId xmlns:a16="http://schemas.microsoft.com/office/drawing/2014/main" id="{EA7FFEB9-3CC3-8F4F-854B-8205452890AC}"/>
              </a:ext>
            </a:extLst>
          </xdr:cNvPr>
          <xdr:cNvGrpSpPr/>
        </xdr:nvGrpSpPr>
        <xdr:grpSpPr>
          <a:xfrm>
            <a:off x="5494867" y="4013200"/>
            <a:ext cx="465666" cy="474133"/>
            <a:chOff x="5494867" y="4013200"/>
            <a:chExt cx="533400" cy="356400"/>
          </a:xfrm>
        </xdr:grpSpPr>
        <xdr:sp macro="" textlink="">
          <xdr:nvSpPr>
            <xdr:cNvPr id="295" name="Measure_Ver_Full_Name">
              <a:extLst>
                <a:ext uri="{FF2B5EF4-FFF2-40B4-BE49-F238E27FC236}">
                  <a16:creationId xmlns:a16="http://schemas.microsoft.com/office/drawing/2014/main" id="{536A467B-4632-094F-9763-654D19F590C3}"/>
                </a:ext>
              </a:extLst>
            </xdr:cNvPr>
            <xdr:cNvSpPr/>
          </xdr:nvSpPr>
          <xdr:spPr>
            <a:xfrm>
              <a:off x="5494867" y="4013200"/>
              <a:ext cx="533400" cy="3564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lIns="0" tIns="7200" rIns="0" bIns="0" rtlCol="0" anchor="t" anchorCtr="1"/>
            <a:lstStyle/>
            <a:p>
              <a:pPr algn="ctr"/>
              <a:r>
                <a:rPr lang="tr-TR" sz="450" i="0">
                  <a:latin typeface="Courier New" panose="02070309020205020404" pitchFamily="49" charset="0"/>
                  <a:cs typeface="Courier New" panose="02070309020205020404" pitchFamily="49" charset="0"/>
                </a:rPr>
                <a:t>Likelihood Ratio Positive</a:t>
              </a:r>
            </a:p>
          </xdr:txBody>
        </xdr:sp>
        <xdr:sp macro="" textlink="">
          <xdr:nvSpPr>
            <xdr:cNvPr id="296" name="Measure_Hor_Abb_Name">
              <a:extLst>
                <a:ext uri="{FF2B5EF4-FFF2-40B4-BE49-F238E27FC236}">
                  <a16:creationId xmlns:a16="http://schemas.microsoft.com/office/drawing/2014/main" id="{B2844518-EE80-2C46-9E27-998C4F586BF8}"/>
                </a:ext>
              </a:extLst>
            </xdr:cNvPr>
            <xdr:cNvSpPr/>
          </xdr:nvSpPr>
          <xdr:spPr>
            <a:xfrm rot="5400000">
              <a:off x="5585167" y="3926800"/>
              <a:ext cx="352800" cy="5292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lgDashDot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vert="vert270" lIns="72000" tIns="0" rIns="0" bIns="0" rtlCol="0" anchor="ctr"/>
            <a:lstStyle/>
            <a:p>
              <a:pPr algn="ctr"/>
              <a:r>
                <a:rPr lang="tr-TR" sz="950" b="1" i="1"/>
                <a:t>LRP</a:t>
              </a:r>
            </a:p>
          </xdr:txBody>
        </xdr:sp>
      </xdr:grpSp>
      <xdr:sp macro="" textlink="">
        <xdr:nvSpPr>
          <xdr:cNvPr id="293" name="Measure_LeftBottom_Note">
            <a:extLst>
              <a:ext uri="{FF2B5EF4-FFF2-40B4-BE49-F238E27FC236}">
                <a16:creationId xmlns:a16="http://schemas.microsoft.com/office/drawing/2014/main" id="{1FC81761-F0BC-964B-818E-E0F5F532BC9C}"/>
              </a:ext>
            </a:extLst>
          </xdr:cNvPr>
          <xdr:cNvSpPr txBox="1"/>
        </xdr:nvSpPr>
        <xdr:spPr>
          <a:xfrm>
            <a:off x="5501360" y="4308216"/>
            <a:ext cx="371882" cy="1665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noAutofit/>
          </a:bodyPr>
          <a:lstStyle/>
          <a:p>
            <a:pPr algn="l"/>
            <a:r>
              <a:rPr lang="tr-TR" sz="400" b="0" i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[0,</a:t>
            </a:r>
            <a:r>
              <a:rPr lang="tr-TR" sz="400" b="0" i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 ∞)</a:t>
            </a:r>
            <a:endParaRPr lang="tr-TR" sz="400" b="0" i="0" strike="sng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endParaRPr>
          </a:p>
        </xdr:txBody>
      </xdr:sp>
      <xdr:sp macro="" textlink="">
        <xdr:nvSpPr>
          <xdr:cNvPr id="294" name="Measure_RightBottom_Nr">
            <a:extLst>
              <a:ext uri="{FF2B5EF4-FFF2-40B4-BE49-F238E27FC236}">
                <a16:creationId xmlns:a16="http://schemas.microsoft.com/office/drawing/2014/main" id="{78E19B14-99EC-C74D-ADBC-F81E782FCD9C}"/>
              </a:ext>
            </a:extLst>
          </xdr:cNvPr>
          <xdr:cNvSpPr txBox="1"/>
        </xdr:nvSpPr>
        <xdr:spPr>
          <a:xfrm>
            <a:off x="5806550" y="4387466"/>
            <a:ext cx="153327" cy="953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9000" bIns="0" rtlCol="0" anchor="b">
            <a:spAutoFit/>
          </a:bodyPr>
          <a:lstStyle/>
          <a:p>
            <a:pPr algn="r"/>
            <a:r>
              <a:rPr lang="tr-TR" sz="500" i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Courier New" charset="0"/>
                <a:cs typeface="Courier New" charset="0"/>
              </a:rPr>
              <a:t>19</a:t>
            </a:r>
          </a:p>
        </xdr:txBody>
      </xdr:sp>
    </xdr:grpSp>
    <xdr:clientData/>
  </xdr:twoCellAnchor>
  <xdr:twoCellAnchor>
    <xdr:from>
      <xdr:col>18</xdr:col>
      <xdr:colOff>113094</xdr:colOff>
      <xdr:row>4</xdr:row>
      <xdr:rowOff>273923</xdr:rowOff>
    </xdr:from>
    <xdr:to>
      <xdr:col>20</xdr:col>
      <xdr:colOff>180701</xdr:colOff>
      <xdr:row>6</xdr:row>
      <xdr:rowOff>84836</xdr:rowOff>
    </xdr:to>
    <xdr:grpSp>
      <xdr:nvGrpSpPr>
        <xdr:cNvPr id="297" name="ms21_LRN">
          <a:extLst>
            <a:ext uri="{FF2B5EF4-FFF2-40B4-BE49-F238E27FC236}">
              <a16:creationId xmlns:a16="http://schemas.microsoft.com/office/drawing/2014/main" id="{0500660B-BA16-C34B-A84E-3279E3C4D59F}"/>
            </a:ext>
          </a:extLst>
        </xdr:cNvPr>
        <xdr:cNvGrpSpPr/>
      </xdr:nvGrpSpPr>
      <xdr:grpSpPr>
        <a:xfrm>
          <a:off x="4685094" y="1169607"/>
          <a:ext cx="495396" cy="385755"/>
          <a:chOff x="5494867" y="4013200"/>
          <a:chExt cx="465666" cy="474133"/>
        </a:xfrm>
      </xdr:grpSpPr>
      <xdr:grpSp>
        <xdr:nvGrpSpPr>
          <xdr:cNvPr id="298" name="Grup 297">
            <a:extLst>
              <a:ext uri="{FF2B5EF4-FFF2-40B4-BE49-F238E27FC236}">
                <a16:creationId xmlns:a16="http://schemas.microsoft.com/office/drawing/2014/main" id="{FA9D3476-76DA-AD4A-9208-87413C951A47}"/>
              </a:ext>
            </a:extLst>
          </xdr:cNvPr>
          <xdr:cNvGrpSpPr/>
        </xdr:nvGrpSpPr>
        <xdr:grpSpPr>
          <a:xfrm>
            <a:off x="5494867" y="4013200"/>
            <a:ext cx="465666" cy="474133"/>
            <a:chOff x="5494867" y="4013200"/>
            <a:chExt cx="533400" cy="356400"/>
          </a:xfrm>
        </xdr:grpSpPr>
        <xdr:sp macro="" textlink="">
          <xdr:nvSpPr>
            <xdr:cNvPr id="301" name="Measure_Ver_Full_Name">
              <a:extLst>
                <a:ext uri="{FF2B5EF4-FFF2-40B4-BE49-F238E27FC236}">
                  <a16:creationId xmlns:a16="http://schemas.microsoft.com/office/drawing/2014/main" id="{127CA0F2-F72B-BF44-A8C7-F24B7F131EA0}"/>
                </a:ext>
              </a:extLst>
            </xdr:cNvPr>
            <xdr:cNvSpPr/>
          </xdr:nvSpPr>
          <xdr:spPr>
            <a:xfrm>
              <a:off x="5494867" y="4013200"/>
              <a:ext cx="533400" cy="3564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lIns="0" tIns="7200" rIns="0" bIns="0" rtlCol="0" anchor="t" anchorCtr="1"/>
            <a:lstStyle/>
            <a:p>
              <a:pPr algn="ctr"/>
              <a:r>
                <a:rPr lang="tr-TR" sz="450" i="0">
                  <a:latin typeface="Courier New" panose="02070309020205020404" pitchFamily="49" charset="0"/>
                  <a:cs typeface="Courier New" panose="02070309020205020404" pitchFamily="49" charset="0"/>
                </a:rPr>
                <a:t>Likelihood Ratio Positive</a:t>
              </a:r>
            </a:p>
          </xdr:txBody>
        </xdr:sp>
        <xdr:sp macro="" textlink="">
          <xdr:nvSpPr>
            <xdr:cNvPr id="302" name="Measure_Hor_Abb_Name">
              <a:extLst>
                <a:ext uri="{FF2B5EF4-FFF2-40B4-BE49-F238E27FC236}">
                  <a16:creationId xmlns:a16="http://schemas.microsoft.com/office/drawing/2014/main" id="{66D38E2A-6333-A844-B96E-5CCA611B8923}"/>
                </a:ext>
              </a:extLst>
            </xdr:cNvPr>
            <xdr:cNvSpPr/>
          </xdr:nvSpPr>
          <xdr:spPr>
            <a:xfrm rot="5400000">
              <a:off x="5585167" y="3926800"/>
              <a:ext cx="352800" cy="5292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lgDashDot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vert="vert270" lIns="72000" tIns="0" rIns="0" bIns="0" rtlCol="0" anchor="ctr"/>
            <a:lstStyle/>
            <a:p>
              <a:pPr algn="ctr"/>
              <a:r>
                <a:rPr lang="tr-TR" sz="950" b="1" i="1"/>
                <a:t>LRN</a:t>
              </a:r>
            </a:p>
          </xdr:txBody>
        </xdr:sp>
      </xdr:grpSp>
      <xdr:sp macro="" textlink="">
        <xdr:nvSpPr>
          <xdr:cNvPr id="299" name="Measure_LeftBottom_Note">
            <a:extLst>
              <a:ext uri="{FF2B5EF4-FFF2-40B4-BE49-F238E27FC236}">
                <a16:creationId xmlns:a16="http://schemas.microsoft.com/office/drawing/2014/main" id="{F6BFE29F-A65D-664A-8111-12EF35221A4C}"/>
              </a:ext>
            </a:extLst>
          </xdr:cNvPr>
          <xdr:cNvSpPr txBox="1"/>
        </xdr:nvSpPr>
        <xdr:spPr>
          <a:xfrm>
            <a:off x="5501360" y="4308216"/>
            <a:ext cx="371882" cy="1665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noAutofit/>
          </a:bodyPr>
          <a:lstStyle/>
          <a:p>
            <a:pPr algn="l"/>
            <a:r>
              <a:rPr lang="tr-TR" sz="400" b="0" i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[0,</a:t>
            </a:r>
            <a:r>
              <a:rPr lang="tr-TR" sz="400" b="0" i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 ∞)</a:t>
            </a:r>
            <a:endParaRPr lang="tr-TR" sz="400" b="0" i="0" strike="sng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endParaRPr>
          </a:p>
        </xdr:txBody>
      </xdr:sp>
      <xdr:sp macro="" textlink="">
        <xdr:nvSpPr>
          <xdr:cNvPr id="300" name="Measure_RightBottom_Nr">
            <a:extLst>
              <a:ext uri="{FF2B5EF4-FFF2-40B4-BE49-F238E27FC236}">
                <a16:creationId xmlns:a16="http://schemas.microsoft.com/office/drawing/2014/main" id="{46397F0A-07AE-0F40-BE40-CEB68AAD5040}"/>
              </a:ext>
            </a:extLst>
          </xdr:cNvPr>
          <xdr:cNvSpPr txBox="1"/>
        </xdr:nvSpPr>
        <xdr:spPr>
          <a:xfrm>
            <a:off x="5806549" y="4385707"/>
            <a:ext cx="153327" cy="970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9000" bIns="0" rtlCol="0" anchor="b">
            <a:spAutoFit/>
          </a:bodyPr>
          <a:lstStyle/>
          <a:p>
            <a:pPr algn="r"/>
            <a:r>
              <a:rPr lang="tr-TR" sz="500" i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Courier New" charset="0"/>
                <a:cs typeface="Courier New" charset="0"/>
              </a:rPr>
              <a:t>20</a:t>
            </a:r>
          </a:p>
        </xdr:txBody>
      </xdr:sp>
    </xdr:grpSp>
    <xdr:clientData/>
  </xdr:twoCellAnchor>
  <xdr:twoCellAnchor>
    <xdr:from>
      <xdr:col>18</xdr:col>
      <xdr:colOff>215843</xdr:colOff>
      <xdr:row>3</xdr:row>
      <xdr:rowOff>96817</xdr:rowOff>
    </xdr:from>
    <xdr:to>
      <xdr:col>20</xdr:col>
      <xdr:colOff>90060</xdr:colOff>
      <xdr:row>3</xdr:row>
      <xdr:rowOff>182243</xdr:rowOff>
    </xdr:to>
    <xdr:sp macro="" textlink="">
      <xdr:nvSpPr>
        <xdr:cNvPr id="141" name="Metin kutusu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/>
      </xdr:nvSpPr>
      <xdr:spPr>
        <a:xfrm>
          <a:off x="4762443" y="668317"/>
          <a:ext cx="306017" cy="854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b">
          <a:noAutofit/>
        </a:bodyPr>
        <a:lstStyle/>
        <a:p>
          <a:pPr algn="r">
            <a:lnSpc>
              <a:spcPts val="520"/>
            </a:lnSpc>
          </a:pPr>
          <a:r>
            <a:rPr lang="tr-TR" sz="550">
              <a:solidFill>
                <a:schemeClr val="bg1">
                  <a:lumMod val="50000"/>
                </a:schemeClr>
              </a:solidFill>
              <a:latin typeface="+mn-lt"/>
            </a:rPr>
            <a:t>d'</a:t>
          </a:r>
          <a:r>
            <a:rPr lang="tr-TR" sz="550" baseline="0">
              <a:solidFill>
                <a:schemeClr val="bg1">
                  <a:lumMod val="50000"/>
                </a:schemeClr>
              </a:solidFill>
              <a:latin typeface="+mn-lt"/>
            </a:rPr>
            <a:t> </a:t>
          </a:r>
          <a:r>
            <a:rPr lang="tr-TR" sz="550">
              <a:solidFill>
                <a:schemeClr val="bg1">
                  <a:lumMod val="50000"/>
                </a:schemeClr>
              </a:solidFill>
              <a:latin typeface="+mn-lt"/>
            </a:rPr>
            <a:t>d</a:t>
          </a:r>
          <a:r>
            <a:rPr lang="tr-TR" sz="550" baseline="0">
              <a:solidFill>
                <a:schemeClr val="bg1">
                  <a:lumMod val="50000"/>
                </a:schemeClr>
              </a:solidFill>
              <a:latin typeface="+mn-lt"/>
            </a:rPr>
            <a:t> prime</a:t>
          </a:r>
          <a:endParaRPr lang="tr-TR" sz="55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  <xdr:oneCellAnchor>
    <xdr:from>
      <xdr:col>23</xdr:col>
      <xdr:colOff>13255</xdr:colOff>
      <xdr:row>15</xdr:row>
      <xdr:rowOff>216837</xdr:rowOff>
    </xdr:from>
    <xdr:ext cx="841641" cy="280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9" name="Metin kutusu 308">
              <a:extLst>
                <a:ext uri="{FF2B5EF4-FFF2-40B4-BE49-F238E27FC236}">
                  <a16:creationId xmlns:a16="http://schemas.microsoft.com/office/drawing/2014/main" id="{2C6D63BD-335D-7C41-99AA-23A9DC7D1AA6}"/>
                </a:ext>
              </a:extLst>
            </xdr:cNvPr>
            <xdr:cNvSpPr txBox="1"/>
          </xdr:nvSpPr>
          <xdr:spPr>
            <a:xfrm>
              <a:off x="5658982" y="3541928"/>
              <a:ext cx="841641" cy="280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𝐻𝑂</m:t>
                    </m:r>
                    <m:r>
                      <a:rPr lang="tr-TR" sz="60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tr-TR" sz="6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𝐵𝐼𝐴𝑆</m:t>
                            </m:r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,</m:t>
                            </m:r>
                          </m:e>
                          <m:e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𝐵𝐼𝐴𝑆</m:t>
                            </m:r>
                          </m:e>
                        </m:eqArr>
                      </m:sub>
                      <m:sup/>
                      <m:e>
                        <m:r>
                          <a:rPr lang="tr-TR" sz="6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  <m:func>
                          <m:funcPr>
                            <m:ctrlP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tr-TR" sz="6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600" b="0" i="0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tr-TR" sz="6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</m:func>
                      </m:e>
                    </m:nary>
                  </m:oMath>
                </m:oMathPara>
              </a14:m>
              <a:endParaRPr lang="tr-TR" sz="6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09" name="Metin kutusu 308">
              <a:extLst>
                <a:ext uri="{FF2B5EF4-FFF2-40B4-BE49-F238E27FC236}">
                  <a16:creationId xmlns:a16="http://schemas.microsoft.com/office/drawing/2014/main" id="{2C6D63BD-335D-7C41-99AA-23A9DC7D1AA6}"/>
                </a:ext>
              </a:extLst>
            </xdr:cNvPr>
            <xdr:cNvSpPr txBox="1"/>
          </xdr:nvSpPr>
          <xdr:spPr>
            <a:xfrm>
              <a:off x="5658982" y="3541928"/>
              <a:ext cx="841641" cy="280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𝐻𝑂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−∑_█(𝑚=𝐵𝐼𝐴𝑆,@1−𝐵𝐼𝐴𝑆)▒〖𝑚 log_2⁡𝑚 〗</a:t>
              </a:r>
              <a:endParaRPr lang="tr-TR" sz="6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22</xdr:col>
      <xdr:colOff>229155</xdr:colOff>
      <xdr:row>21</xdr:row>
      <xdr:rowOff>93465</xdr:rowOff>
    </xdr:from>
    <xdr:ext cx="855106" cy="279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0" name="Metin kutusu 309">
              <a:extLst>
                <a:ext uri="{FF2B5EF4-FFF2-40B4-BE49-F238E27FC236}">
                  <a16:creationId xmlns:a16="http://schemas.microsoft.com/office/drawing/2014/main" id="{E6F80E79-0619-504E-ABE1-F83E734DB390}"/>
                </a:ext>
              </a:extLst>
            </xdr:cNvPr>
            <xdr:cNvSpPr txBox="1"/>
          </xdr:nvSpPr>
          <xdr:spPr>
            <a:xfrm>
              <a:off x="5632428" y="4763601"/>
              <a:ext cx="855106" cy="279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𝐻𝐶</m:t>
                    </m:r>
                    <m:r>
                      <a:rPr lang="tr-TR" sz="60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tr-TR" sz="6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𝑃𝑅𝐸𝑉</m:t>
                            </m:r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,</m:t>
                            </m:r>
                          </m:e>
                          <m:e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𝑃𝑅𝐸𝑉</m:t>
                            </m:r>
                          </m:e>
                        </m:eqArr>
                      </m:sub>
                      <m:sup/>
                      <m:e>
                        <m:r>
                          <a:rPr lang="tr-TR" sz="6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  <m:func>
                          <m:funcPr>
                            <m:ctrlP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tr-TR" sz="6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600" b="0" i="0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tr-TR" sz="6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tr-TR" sz="6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</m:func>
                      </m:e>
                    </m:nary>
                  </m:oMath>
                </m:oMathPara>
              </a14:m>
              <a:endParaRPr lang="tr-TR" sz="6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10" name="Metin kutusu 309">
              <a:extLst>
                <a:ext uri="{FF2B5EF4-FFF2-40B4-BE49-F238E27FC236}">
                  <a16:creationId xmlns:a16="http://schemas.microsoft.com/office/drawing/2014/main" id="{E6F80E79-0619-504E-ABE1-F83E734DB390}"/>
                </a:ext>
              </a:extLst>
            </xdr:cNvPr>
            <xdr:cNvSpPr txBox="1"/>
          </xdr:nvSpPr>
          <xdr:spPr>
            <a:xfrm>
              <a:off x="5632428" y="4763601"/>
              <a:ext cx="855106" cy="279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𝐻𝐶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−∑_█(𝑚=𝑃𝑅𝐸𝑉,@1−𝑃𝑅𝐸𝑉)▒〖𝑚 log_2⁡𝑚 〗</a:t>
              </a:r>
              <a:endParaRPr lang="tr-TR" sz="6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24</xdr:col>
      <xdr:colOff>13147</xdr:colOff>
      <xdr:row>3</xdr:row>
      <xdr:rowOff>127228</xdr:rowOff>
    </xdr:from>
    <xdr:to>
      <xdr:col>25</xdr:col>
      <xdr:colOff>117476</xdr:colOff>
      <xdr:row>4</xdr:row>
      <xdr:rowOff>128075</xdr:rowOff>
    </xdr:to>
    <xdr:grpSp>
      <xdr:nvGrpSpPr>
        <xdr:cNvPr id="312" name="ms24_DP">
          <a:extLst>
            <a:ext uri="{FF2B5EF4-FFF2-40B4-BE49-F238E27FC236}">
              <a16:creationId xmlns:a16="http://schemas.microsoft.com/office/drawing/2014/main" id="{8E488716-DD45-984A-B3D5-6DE5B32BD76F}"/>
            </a:ext>
          </a:extLst>
        </xdr:cNvPr>
        <xdr:cNvGrpSpPr/>
      </xdr:nvGrpSpPr>
      <xdr:grpSpPr>
        <a:xfrm>
          <a:off x="5921989" y="702070"/>
          <a:ext cx="425171" cy="321689"/>
          <a:chOff x="5494869" y="4013200"/>
          <a:chExt cx="471642" cy="474133"/>
        </a:xfrm>
      </xdr:grpSpPr>
      <xdr:grpSp>
        <xdr:nvGrpSpPr>
          <xdr:cNvPr id="313" name="Grup 312">
            <a:extLst>
              <a:ext uri="{FF2B5EF4-FFF2-40B4-BE49-F238E27FC236}">
                <a16:creationId xmlns:a16="http://schemas.microsoft.com/office/drawing/2014/main" id="{E6CBC4A9-E2BA-0041-85D1-53442F2606BA}"/>
              </a:ext>
            </a:extLst>
          </xdr:cNvPr>
          <xdr:cNvGrpSpPr/>
        </xdr:nvGrpSpPr>
        <xdr:grpSpPr>
          <a:xfrm>
            <a:off x="5494869" y="4013200"/>
            <a:ext cx="471642" cy="474133"/>
            <a:chOff x="5494867" y="4013200"/>
            <a:chExt cx="540245" cy="356400"/>
          </a:xfrm>
        </xdr:grpSpPr>
        <xdr:sp macro="" textlink="">
          <xdr:nvSpPr>
            <xdr:cNvPr id="316" name="Measure_Ver_Full_Name">
              <a:extLst>
                <a:ext uri="{FF2B5EF4-FFF2-40B4-BE49-F238E27FC236}">
                  <a16:creationId xmlns:a16="http://schemas.microsoft.com/office/drawing/2014/main" id="{028C059C-2DFC-8F45-8C3F-7AFED41EBBD2}"/>
                </a:ext>
              </a:extLst>
            </xdr:cNvPr>
            <xdr:cNvSpPr/>
          </xdr:nvSpPr>
          <xdr:spPr>
            <a:xfrm>
              <a:off x="5494867" y="4013200"/>
              <a:ext cx="540245" cy="3564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lIns="0" tIns="7200" rIns="0" bIns="0" rtlCol="0" anchor="t" anchorCtr="1"/>
            <a:lstStyle/>
            <a:p>
              <a:pPr algn="ctr"/>
              <a:r>
                <a:rPr lang="tr-TR" sz="450" i="0">
                  <a:latin typeface="Courier New" panose="02070309020205020404" pitchFamily="49" charset="0"/>
                  <a:cs typeface="Courier New" panose="02070309020205020404" pitchFamily="49" charset="0"/>
                </a:rPr>
                <a:t>Discriminant Power</a:t>
              </a:r>
            </a:p>
          </xdr:txBody>
        </xdr:sp>
        <xdr:sp macro="" textlink="">
          <xdr:nvSpPr>
            <xdr:cNvPr id="317" name="Measure_Hor_Abb_Name">
              <a:extLst>
                <a:ext uri="{FF2B5EF4-FFF2-40B4-BE49-F238E27FC236}">
                  <a16:creationId xmlns:a16="http://schemas.microsoft.com/office/drawing/2014/main" id="{1632585F-2C6C-474A-BA72-D321C4543255}"/>
                </a:ext>
              </a:extLst>
            </xdr:cNvPr>
            <xdr:cNvSpPr/>
          </xdr:nvSpPr>
          <xdr:spPr>
            <a:xfrm rot="5400000">
              <a:off x="5585167" y="3926800"/>
              <a:ext cx="352800" cy="5292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vert="vert270" lIns="72000" tIns="0" rIns="0" bIns="0" rtlCol="0" anchor="ctr"/>
            <a:lstStyle/>
            <a:p>
              <a:pPr algn="ctr"/>
              <a:r>
                <a:rPr lang="tr-TR" sz="950" b="1" i="1"/>
                <a:t>DP</a:t>
              </a:r>
            </a:p>
          </xdr:txBody>
        </xdr:sp>
      </xdr:grpSp>
      <xdr:sp macro="" textlink="">
        <xdr:nvSpPr>
          <xdr:cNvPr id="314" name="Measure_LeftBottom_Note">
            <a:extLst>
              <a:ext uri="{FF2B5EF4-FFF2-40B4-BE49-F238E27FC236}">
                <a16:creationId xmlns:a16="http://schemas.microsoft.com/office/drawing/2014/main" id="{8A8ECF5F-EECA-3548-AB63-8F04D5560A34}"/>
              </a:ext>
            </a:extLst>
          </xdr:cNvPr>
          <xdr:cNvSpPr txBox="1"/>
        </xdr:nvSpPr>
        <xdr:spPr>
          <a:xfrm>
            <a:off x="5501360" y="4411440"/>
            <a:ext cx="371882" cy="632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spAutoFit/>
          </a:bodyPr>
          <a:lstStyle/>
          <a:p>
            <a:pPr algn="l"/>
            <a:r>
              <a:rPr lang="tr-TR" sz="400" b="0" i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±∞</a:t>
            </a:r>
            <a:endParaRPr lang="tr-TR" sz="400" b="0" i="0" strike="sng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endParaRPr>
          </a:p>
        </xdr:txBody>
      </xdr:sp>
      <xdr:sp macro="" textlink="">
        <xdr:nvSpPr>
          <xdr:cNvPr id="315" name="Measure_RightBottom_Nr">
            <a:extLst>
              <a:ext uri="{FF2B5EF4-FFF2-40B4-BE49-F238E27FC236}">
                <a16:creationId xmlns:a16="http://schemas.microsoft.com/office/drawing/2014/main" id="{54F37AA7-1A45-C243-BE0A-DD5F4166BD10}"/>
              </a:ext>
            </a:extLst>
          </xdr:cNvPr>
          <xdr:cNvSpPr txBox="1"/>
        </xdr:nvSpPr>
        <xdr:spPr>
          <a:xfrm>
            <a:off x="5816442" y="4366585"/>
            <a:ext cx="139387" cy="1166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9000" bIns="0" rtlCol="0" anchor="b">
            <a:spAutoFit/>
          </a:bodyPr>
          <a:lstStyle/>
          <a:p>
            <a:pPr algn="r"/>
            <a:r>
              <a:rPr lang="tr-TR" sz="500" i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Courier New" charset="0"/>
                <a:cs typeface="Courier New" charset="0"/>
              </a:rPr>
              <a:t>25</a:t>
            </a:r>
          </a:p>
        </xdr:txBody>
      </xdr:sp>
    </xdr:grpSp>
    <xdr:clientData/>
  </xdr:twoCellAnchor>
  <xdr:oneCellAnchor>
    <xdr:from>
      <xdr:col>8</xdr:col>
      <xdr:colOff>56750</xdr:colOff>
      <xdr:row>18</xdr:row>
      <xdr:rowOff>14795</xdr:rowOff>
    </xdr:from>
    <xdr:ext cx="587084" cy="124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8" name="Metin kutusu 317">
              <a:extLst>
                <a:ext uri="{FF2B5EF4-FFF2-40B4-BE49-F238E27FC236}">
                  <a16:creationId xmlns:a16="http://schemas.microsoft.com/office/drawing/2014/main" id="{BAA389A6-131B-5E47-936B-2ED8830A1E6A}"/>
                </a:ext>
              </a:extLst>
            </xdr:cNvPr>
            <xdr:cNvSpPr txBox="1"/>
          </xdr:nvSpPr>
          <xdr:spPr>
            <a:xfrm>
              <a:off x="1606150" y="4129595"/>
              <a:ext cx="587084" cy="124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14:m>
                <m:oMath xmlns:m="http://schemas.openxmlformats.org/officeDocument/2006/math">
                  <m:f>
                    <m:fPr>
                      <m:ctrlPr>
                        <a:rPr lang="tr-TR" sz="5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tr-TR" sz="5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𝐹𝑃</m:t>
                      </m:r>
                    </m:num>
                    <m:den>
                      <m:r>
                        <a:rPr lang="tr-TR" sz="5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𝑆𝑛</m:t>
                      </m:r>
                    </m:den>
                  </m:f>
                  <m:func>
                    <m:funcPr>
                      <m:ctrlPr>
                        <a:rPr lang="tr-TR" sz="5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tr-TR" sz="5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tr-TR" sz="500" i="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fName>
                    <m:e>
                      <m:f>
                        <m:fPr>
                          <m:ctrlPr>
                            <a:rPr lang="tr-TR" sz="5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f>
                            <m:fPr>
                              <m:type m:val="lin"/>
                              <m:ctrlPr>
                                <a:rPr lang="tr-TR" sz="50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tr-TR" sz="5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𝐹𝑃</m:t>
                              </m:r>
                            </m:num>
                            <m:den>
                              <m:r>
                                <a:rPr lang="tr-TR" sz="5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𝑆𝑛</m:t>
                              </m:r>
                            </m:den>
                          </m:f>
                        </m:num>
                        <m:den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(1−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𝑃𝑅𝐸𝑉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)⋅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𝐵𝐼𝐴𝑆</m:t>
                          </m:r>
                        </m:den>
                      </m:f>
                    </m:e>
                  </m:func>
                </m:oMath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18" name="Metin kutusu 317">
              <a:extLst>
                <a:ext uri="{FF2B5EF4-FFF2-40B4-BE49-F238E27FC236}">
                  <a16:creationId xmlns:a16="http://schemas.microsoft.com/office/drawing/2014/main" id="{BAA389A6-131B-5E47-936B-2ED8830A1E6A}"/>
                </a:ext>
              </a:extLst>
            </xdr:cNvPr>
            <xdr:cNvSpPr txBox="1"/>
          </xdr:nvSpPr>
          <xdr:spPr>
            <a:xfrm>
              <a:off x="1606150" y="4129595"/>
              <a:ext cx="587084" cy="124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𝐹𝑃/𝑆𝑛 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log_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2⁡〖(𝐹𝑃∕𝑆𝑛)/((1−𝑃𝑅𝐸𝑉)⋅𝐵𝐼𝐴𝑆)〗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18650</xdr:colOff>
      <xdr:row>17</xdr:row>
      <xdr:rowOff>11620</xdr:rowOff>
    </xdr:from>
    <xdr:ext cx="558230" cy="1143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9" name="Metin kutusu 318">
              <a:extLst>
                <a:ext uri="{FF2B5EF4-FFF2-40B4-BE49-F238E27FC236}">
                  <a16:creationId xmlns:a16="http://schemas.microsoft.com/office/drawing/2014/main" id="{FF08CE3E-E0E8-0B46-AD29-B7B82B906ACA}"/>
                </a:ext>
              </a:extLst>
            </xdr:cNvPr>
            <xdr:cNvSpPr txBox="1"/>
          </xdr:nvSpPr>
          <xdr:spPr>
            <a:xfrm>
              <a:off x="1568050" y="3999420"/>
              <a:ext cx="558230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500" i="1">
                  <a:solidFill>
                    <a:schemeClr val="bg1">
                      <a:lumMod val="50000"/>
                    </a:schemeClr>
                  </a:solidFill>
                </a:rPr>
                <a:t>MI</a:t>
              </a:r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tr-TR" sz="5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tr-TR" sz="5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𝑇𝑃</m:t>
                      </m:r>
                    </m:num>
                    <m:den>
                      <m:r>
                        <a:rPr lang="tr-TR" sz="5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𝑆𝑛</m:t>
                      </m:r>
                    </m:den>
                  </m:f>
                  <m:func>
                    <m:funcPr>
                      <m:ctrlPr>
                        <a:rPr lang="tr-TR" sz="5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tr-TR" sz="5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tr-TR" sz="500" i="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fName>
                    <m:e>
                      <m:f>
                        <m:fPr>
                          <m:ctrlPr>
                            <a:rPr lang="tr-TR" sz="5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f>
                            <m:fPr>
                              <m:type m:val="lin"/>
                              <m:ctrlPr>
                                <a:rPr lang="tr-TR" sz="50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tr-TR" sz="5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𝑇𝑃</m:t>
                              </m:r>
                            </m:num>
                            <m:den>
                              <m:r>
                                <a:rPr lang="tr-TR" sz="5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𝑆𝑛</m:t>
                              </m:r>
                            </m:den>
                          </m:f>
                        </m:num>
                        <m:den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𝑃𝑅𝐸𝑉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⋅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𝐵𝐼𝐴𝑆</m:t>
                          </m:r>
                        </m:den>
                      </m:f>
                    </m:e>
                  </m:func>
                </m:oMath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19" name="Metin kutusu 318">
              <a:extLst>
                <a:ext uri="{FF2B5EF4-FFF2-40B4-BE49-F238E27FC236}">
                  <a16:creationId xmlns:a16="http://schemas.microsoft.com/office/drawing/2014/main" id="{FF08CE3E-E0E8-0B46-AD29-B7B82B906ACA}"/>
                </a:ext>
              </a:extLst>
            </xdr:cNvPr>
            <xdr:cNvSpPr txBox="1"/>
          </xdr:nvSpPr>
          <xdr:spPr>
            <a:xfrm>
              <a:off x="1568050" y="3999420"/>
              <a:ext cx="558230" cy="1143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 i="1">
                  <a:solidFill>
                    <a:schemeClr val="bg1">
                      <a:lumMod val="50000"/>
                    </a:schemeClr>
                  </a:solidFill>
                </a:rPr>
                <a:t>MI</a:t>
              </a:r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= 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𝑇𝑃/𝑆𝑛 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log_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2⁡〖(𝑇𝑃∕𝑆𝑛)/(𝑃𝑅𝐸𝑉⋅𝐵𝐼𝐴𝑆)〗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56750</xdr:colOff>
      <xdr:row>18</xdr:row>
      <xdr:rowOff>156082</xdr:rowOff>
    </xdr:from>
    <xdr:ext cx="592213" cy="124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0" name="Metin kutusu 319">
              <a:extLst>
                <a:ext uri="{FF2B5EF4-FFF2-40B4-BE49-F238E27FC236}">
                  <a16:creationId xmlns:a16="http://schemas.microsoft.com/office/drawing/2014/main" id="{5743FA2D-F88A-0F43-AB7F-A4B0FF7ECA83}"/>
                </a:ext>
              </a:extLst>
            </xdr:cNvPr>
            <xdr:cNvSpPr txBox="1"/>
          </xdr:nvSpPr>
          <xdr:spPr>
            <a:xfrm>
              <a:off x="1606150" y="4270882"/>
              <a:ext cx="592213" cy="124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14:m>
                <m:oMath xmlns:m="http://schemas.openxmlformats.org/officeDocument/2006/math">
                  <m:f>
                    <m:fPr>
                      <m:ctrlPr>
                        <a:rPr lang="tr-TR" sz="5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tr-TR" sz="5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𝐹𝑁</m:t>
                      </m:r>
                    </m:num>
                    <m:den>
                      <m:r>
                        <a:rPr lang="tr-TR" sz="5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𝑆𝑛</m:t>
                      </m:r>
                    </m:den>
                  </m:f>
                  <m:func>
                    <m:funcPr>
                      <m:ctrlPr>
                        <a:rPr lang="tr-TR" sz="5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tr-TR" sz="5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tr-TR" sz="500" i="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fName>
                    <m:e>
                      <m:f>
                        <m:fPr>
                          <m:ctrlPr>
                            <a:rPr lang="tr-TR" sz="5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f>
                            <m:fPr>
                              <m:type m:val="lin"/>
                              <m:ctrlPr>
                                <a:rPr lang="tr-TR" sz="50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tr-TR" sz="5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𝐹𝑁</m:t>
                              </m:r>
                            </m:num>
                            <m:den>
                              <m:r>
                                <a:rPr lang="tr-TR" sz="5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𝑆𝑛</m:t>
                              </m:r>
                            </m:den>
                          </m:f>
                        </m:num>
                        <m:den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𝑃𝑅𝐸𝑉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⋅(1−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𝐵𝐼𝐴𝑆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)</m:t>
                          </m:r>
                        </m:den>
                      </m:f>
                    </m:e>
                  </m:func>
                </m:oMath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20" name="Metin kutusu 319">
              <a:extLst>
                <a:ext uri="{FF2B5EF4-FFF2-40B4-BE49-F238E27FC236}">
                  <a16:creationId xmlns:a16="http://schemas.microsoft.com/office/drawing/2014/main" id="{5743FA2D-F88A-0F43-AB7F-A4B0FF7ECA83}"/>
                </a:ext>
              </a:extLst>
            </xdr:cNvPr>
            <xdr:cNvSpPr txBox="1"/>
          </xdr:nvSpPr>
          <xdr:spPr>
            <a:xfrm>
              <a:off x="1606150" y="4270882"/>
              <a:ext cx="592213" cy="124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𝐹𝑁/𝑆𝑛 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log_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2⁡〖(𝐹𝑁∕𝑆𝑛)/(𝑃𝑅𝐸𝑉⋅(1−𝐵𝐼𝐴𝑆))〗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56750</xdr:colOff>
      <xdr:row>19</xdr:row>
      <xdr:rowOff>106870</xdr:rowOff>
    </xdr:from>
    <xdr:ext cx="691536" cy="124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1" name="Metin kutusu 320">
              <a:extLst>
                <a:ext uri="{FF2B5EF4-FFF2-40B4-BE49-F238E27FC236}">
                  <a16:creationId xmlns:a16="http://schemas.microsoft.com/office/drawing/2014/main" id="{00483DD0-6416-B24D-86B3-A3A06ED98D49}"/>
                </a:ext>
              </a:extLst>
            </xdr:cNvPr>
            <xdr:cNvSpPr txBox="1"/>
          </xdr:nvSpPr>
          <xdr:spPr>
            <a:xfrm>
              <a:off x="1606150" y="4412170"/>
              <a:ext cx="691536" cy="124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14:m>
                <m:oMath xmlns:m="http://schemas.openxmlformats.org/officeDocument/2006/math">
                  <m:f>
                    <m:fPr>
                      <m:ctrlPr>
                        <a:rPr lang="tr-TR" sz="5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tr-TR" sz="5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𝑇𝑁</m:t>
                      </m:r>
                    </m:num>
                    <m:den>
                      <m:r>
                        <a:rPr lang="tr-TR" sz="5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𝑆𝑛</m:t>
                      </m:r>
                    </m:den>
                  </m:f>
                  <m:func>
                    <m:funcPr>
                      <m:ctrlPr>
                        <a:rPr lang="tr-TR" sz="5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tr-TR" sz="5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tr-TR" sz="500" i="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fName>
                    <m:e>
                      <m:f>
                        <m:fPr>
                          <m:ctrlPr>
                            <a:rPr lang="tr-TR" sz="5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f>
                            <m:fPr>
                              <m:type m:val="lin"/>
                              <m:ctrlPr>
                                <a:rPr lang="tr-TR" sz="50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tr-TR" sz="5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𝑇𝑁</m:t>
                              </m:r>
                            </m:num>
                            <m:den>
                              <m:r>
                                <a:rPr lang="tr-TR" sz="5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𝑆𝑛</m:t>
                              </m:r>
                            </m:den>
                          </m:f>
                        </m:num>
                        <m:den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(1−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𝑃𝑅𝐸𝑉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)⋅(1−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𝐵𝐼𝐴𝑆</m:t>
                          </m:r>
                          <m:r>
                            <a:rPr lang="tr-TR" sz="5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)</m:t>
                          </m:r>
                        </m:den>
                      </m:f>
                    </m:e>
                  </m:func>
                </m:oMath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21" name="Metin kutusu 320">
              <a:extLst>
                <a:ext uri="{FF2B5EF4-FFF2-40B4-BE49-F238E27FC236}">
                  <a16:creationId xmlns:a16="http://schemas.microsoft.com/office/drawing/2014/main" id="{00483DD0-6416-B24D-86B3-A3A06ED98D49}"/>
                </a:ext>
              </a:extLst>
            </xdr:cNvPr>
            <xdr:cNvSpPr txBox="1"/>
          </xdr:nvSpPr>
          <xdr:spPr>
            <a:xfrm>
              <a:off x="1606150" y="4412170"/>
              <a:ext cx="691536" cy="124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𝑇𝑁/𝑆𝑛 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log_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2⁡〖(𝑇𝑁∕𝑆𝑛)/((1−𝑃𝑅𝐸𝑉)⋅(1−𝐵𝐼𝐴𝑆))〗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8</xdr:col>
      <xdr:colOff>39197</xdr:colOff>
      <xdr:row>20</xdr:row>
      <xdr:rowOff>92351</xdr:rowOff>
    </xdr:from>
    <xdr:to>
      <xdr:col>9</xdr:col>
      <xdr:colOff>174703</xdr:colOff>
      <xdr:row>21</xdr:row>
      <xdr:rowOff>216684</xdr:rowOff>
    </xdr:to>
    <xdr:grpSp>
      <xdr:nvGrpSpPr>
        <xdr:cNvPr id="322" name="mtHOC">
          <a:extLst>
            <a:ext uri="{FF2B5EF4-FFF2-40B4-BE49-F238E27FC236}">
              <a16:creationId xmlns:a16="http://schemas.microsoft.com/office/drawing/2014/main" id="{0F207BDF-C216-8B49-B8CE-A13C253877C6}"/>
            </a:ext>
          </a:extLst>
        </xdr:cNvPr>
        <xdr:cNvGrpSpPr/>
      </xdr:nvGrpSpPr>
      <xdr:grpSpPr>
        <a:xfrm>
          <a:off x="1616671" y="4604193"/>
          <a:ext cx="275874" cy="291438"/>
          <a:chOff x="5494867" y="4013200"/>
          <a:chExt cx="465666" cy="474133"/>
        </a:xfrm>
      </xdr:grpSpPr>
      <xdr:grpSp>
        <xdr:nvGrpSpPr>
          <xdr:cNvPr id="323" name="Grup 322">
            <a:extLst>
              <a:ext uri="{FF2B5EF4-FFF2-40B4-BE49-F238E27FC236}">
                <a16:creationId xmlns:a16="http://schemas.microsoft.com/office/drawing/2014/main" id="{67793DD9-C020-494C-A35D-89C88456B4F0}"/>
              </a:ext>
            </a:extLst>
          </xdr:cNvPr>
          <xdr:cNvGrpSpPr/>
        </xdr:nvGrpSpPr>
        <xdr:grpSpPr>
          <a:xfrm>
            <a:off x="5494867" y="4013200"/>
            <a:ext cx="465666" cy="474133"/>
            <a:chOff x="5494867" y="4013200"/>
            <a:chExt cx="533400" cy="356400"/>
          </a:xfrm>
        </xdr:grpSpPr>
        <xdr:sp macro="" textlink="">
          <xdr:nvSpPr>
            <xdr:cNvPr id="326" name="Measure_Ver_Full_Name">
              <a:extLst>
                <a:ext uri="{FF2B5EF4-FFF2-40B4-BE49-F238E27FC236}">
                  <a16:creationId xmlns:a16="http://schemas.microsoft.com/office/drawing/2014/main" id="{03A61ED7-B0BB-9449-B48F-231FBC368CCA}"/>
                </a:ext>
              </a:extLst>
            </xdr:cNvPr>
            <xdr:cNvSpPr/>
          </xdr:nvSpPr>
          <xdr:spPr>
            <a:xfrm>
              <a:off x="5494867" y="4013200"/>
              <a:ext cx="533400" cy="3564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lIns="0" tIns="0" rIns="0" bIns="0" rtlCol="0" anchor="t" anchorCtr="1"/>
            <a:lstStyle/>
            <a:p>
              <a:pPr algn="ctr"/>
              <a:r>
                <a:rPr lang="tr-TR" sz="450" i="0">
                  <a:solidFill>
                    <a:srgbClr val="994707"/>
                  </a:solidFill>
                  <a:latin typeface="Courier New" panose="02070309020205020404" pitchFamily="49" charset="0"/>
                  <a:cs typeface="Courier New" panose="02070309020205020404" pitchFamily="49" charset="0"/>
                </a:rPr>
                <a:t>Joint Entropy</a:t>
              </a:r>
            </a:p>
          </xdr:txBody>
        </xdr:sp>
        <xdr:sp macro="" textlink="">
          <xdr:nvSpPr>
            <xdr:cNvPr id="327" name="Measure_Hor_Abb_Name">
              <a:extLst>
                <a:ext uri="{FF2B5EF4-FFF2-40B4-BE49-F238E27FC236}">
                  <a16:creationId xmlns:a16="http://schemas.microsoft.com/office/drawing/2014/main" id="{59061EED-7347-2548-8D21-E065AF7C28F6}"/>
                </a:ext>
              </a:extLst>
            </xdr:cNvPr>
            <xdr:cNvSpPr/>
          </xdr:nvSpPr>
          <xdr:spPr>
            <a:xfrm rot="5400000">
              <a:off x="5585167" y="3926800"/>
              <a:ext cx="352800" cy="5292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vert="vert270" lIns="72000" tIns="0" rIns="0" bIns="0" rtlCol="0" anchor="ctr"/>
            <a:lstStyle/>
            <a:p>
              <a:pPr algn="ctr"/>
              <a:r>
                <a:rPr lang="tr-TR" sz="950" i="1">
                  <a:solidFill>
                    <a:srgbClr val="994707"/>
                  </a:solidFill>
                </a:rPr>
                <a:t>HOC</a:t>
              </a:r>
            </a:p>
          </xdr:txBody>
        </xdr:sp>
      </xdr:grpSp>
      <xdr:sp macro="" textlink="">
        <xdr:nvSpPr>
          <xdr:cNvPr id="324" name="Measure_LeftBottom_Note">
            <a:extLst>
              <a:ext uri="{FF2B5EF4-FFF2-40B4-BE49-F238E27FC236}">
                <a16:creationId xmlns:a16="http://schemas.microsoft.com/office/drawing/2014/main" id="{2BADA5CE-A3A6-AC4B-AA59-ACB4381612CD}"/>
              </a:ext>
            </a:extLst>
          </xdr:cNvPr>
          <xdr:cNvSpPr txBox="1"/>
        </xdr:nvSpPr>
        <xdr:spPr>
          <a:xfrm>
            <a:off x="5501360" y="4308216"/>
            <a:ext cx="371882" cy="1665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noAutofit/>
          </a:bodyPr>
          <a:lstStyle/>
          <a:p>
            <a:pPr algn="l"/>
            <a:r>
              <a:rPr lang="tr-TR" sz="400" b="0" i="0" strike="noStrike" baseline="0">
                <a:solidFill>
                  <a:srgbClr val="BF9000"/>
                </a:solidFill>
                <a:latin typeface="+mn-lt"/>
                <a:ea typeface="Courier New" charset="0"/>
                <a:cs typeface="Courier New" charset="0"/>
              </a:rPr>
              <a:t>I/II, </a:t>
            </a:r>
            <a:r>
              <a:rPr lang="tr-TR" sz="400" b="0" i="0" strike="sngStrike" baseline="0">
                <a:solidFill>
                  <a:srgbClr val="BF9000"/>
                </a:solidFill>
                <a:latin typeface="+mn-lt"/>
                <a:ea typeface="Courier New" charset="0"/>
                <a:cs typeface="Courier New" charset="0"/>
              </a:rPr>
              <a:t>NaN</a:t>
            </a:r>
          </a:p>
        </xdr:txBody>
      </xdr:sp>
      <xdr:sp macro="" textlink="">
        <xdr:nvSpPr>
          <xdr:cNvPr id="325" name="Measure_RightBottom_Nr">
            <a:extLst>
              <a:ext uri="{FF2B5EF4-FFF2-40B4-BE49-F238E27FC236}">
                <a16:creationId xmlns:a16="http://schemas.microsoft.com/office/drawing/2014/main" id="{9B4588DE-A9CA-7947-92AD-0F2D2A50A487}"/>
              </a:ext>
            </a:extLst>
          </xdr:cNvPr>
          <xdr:cNvSpPr txBox="1"/>
        </xdr:nvSpPr>
        <xdr:spPr>
          <a:xfrm>
            <a:off x="5806548" y="4354629"/>
            <a:ext cx="153326" cy="128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9000" bIns="0" rtlCol="0" anchor="b">
            <a:spAutoFit/>
          </a:bodyPr>
          <a:lstStyle/>
          <a:p>
            <a:pPr algn="r"/>
            <a:r>
              <a:rPr lang="tr-TR" sz="500" i="0">
                <a:solidFill>
                  <a:srgbClr val="994707"/>
                </a:solidFill>
                <a:latin typeface="+mn-lt"/>
                <a:ea typeface="Courier New" charset="0"/>
                <a:cs typeface="Courier New" charset="0"/>
              </a:rPr>
              <a:t>9</a:t>
            </a:r>
          </a:p>
        </xdr:txBody>
      </xdr:sp>
    </xdr:grpSp>
    <xdr:clientData/>
  </xdr:twoCellAnchor>
  <xdr:twoCellAnchor>
    <xdr:from>
      <xdr:col>9</xdr:col>
      <xdr:colOff>175360</xdr:colOff>
      <xdr:row>20</xdr:row>
      <xdr:rowOff>92351</xdr:rowOff>
    </xdr:from>
    <xdr:to>
      <xdr:col>10</xdr:col>
      <xdr:colOff>273490</xdr:colOff>
      <xdr:row>21</xdr:row>
      <xdr:rowOff>216684</xdr:rowOff>
    </xdr:to>
    <xdr:grpSp>
      <xdr:nvGrpSpPr>
        <xdr:cNvPr id="328" name="mtHOC">
          <a:extLst>
            <a:ext uri="{FF2B5EF4-FFF2-40B4-BE49-F238E27FC236}">
              <a16:creationId xmlns:a16="http://schemas.microsoft.com/office/drawing/2014/main" id="{6C3B8D9D-B1A3-EF48-A8E7-142A3C65EDD8}"/>
            </a:ext>
          </a:extLst>
        </xdr:cNvPr>
        <xdr:cNvGrpSpPr/>
      </xdr:nvGrpSpPr>
      <xdr:grpSpPr>
        <a:xfrm>
          <a:off x="1893202" y="4604193"/>
          <a:ext cx="405604" cy="291438"/>
          <a:chOff x="5494867" y="4013200"/>
          <a:chExt cx="465666" cy="474133"/>
        </a:xfrm>
      </xdr:grpSpPr>
      <xdr:grpSp>
        <xdr:nvGrpSpPr>
          <xdr:cNvPr id="329" name="Grup 328">
            <a:extLst>
              <a:ext uri="{FF2B5EF4-FFF2-40B4-BE49-F238E27FC236}">
                <a16:creationId xmlns:a16="http://schemas.microsoft.com/office/drawing/2014/main" id="{F260233B-19F5-8546-9C75-ADE178B20751}"/>
              </a:ext>
            </a:extLst>
          </xdr:cNvPr>
          <xdr:cNvGrpSpPr/>
        </xdr:nvGrpSpPr>
        <xdr:grpSpPr>
          <a:xfrm>
            <a:off x="5494867" y="4013200"/>
            <a:ext cx="465666" cy="474133"/>
            <a:chOff x="5494867" y="4013200"/>
            <a:chExt cx="533400" cy="356400"/>
          </a:xfrm>
        </xdr:grpSpPr>
        <xdr:sp macro="" textlink="">
          <xdr:nvSpPr>
            <xdr:cNvPr id="332" name="Measure_Ver_Full_Name">
              <a:extLst>
                <a:ext uri="{FF2B5EF4-FFF2-40B4-BE49-F238E27FC236}">
                  <a16:creationId xmlns:a16="http://schemas.microsoft.com/office/drawing/2014/main" id="{2A334E90-95EC-094A-BC56-262F55CC7676}"/>
                </a:ext>
              </a:extLst>
            </xdr:cNvPr>
            <xdr:cNvSpPr/>
          </xdr:nvSpPr>
          <xdr:spPr>
            <a:xfrm>
              <a:off x="5494867" y="4013200"/>
              <a:ext cx="533400" cy="3564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lIns="0" tIns="0" rIns="0" bIns="0" rtlCol="0" anchor="t" anchorCtr="1"/>
            <a:lstStyle/>
            <a:p>
              <a:pPr algn="ctr"/>
              <a:r>
                <a:rPr lang="tr-TR" sz="450" i="0">
                  <a:solidFill>
                    <a:srgbClr val="994707"/>
                  </a:solidFill>
                  <a:latin typeface="Courier New" panose="02070309020205020404" pitchFamily="49" charset="0"/>
                  <a:cs typeface="Courier New" panose="02070309020205020404" pitchFamily="49" charset="0"/>
                </a:rPr>
                <a:t>Mutual</a:t>
              </a:r>
              <a:r>
                <a:rPr lang="tr-TR" sz="450" i="0" baseline="0">
                  <a:solidFill>
                    <a:srgbClr val="994707"/>
                  </a:solidFill>
                  <a:latin typeface="Courier New" panose="02070309020205020404" pitchFamily="49" charset="0"/>
                  <a:cs typeface="Courier New" panose="02070309020205020404" pitchFamily="49" charset="0"/>
                </a:rPr>
                <a:t> Information</a:t>
              </a:r>
              <a:endParaRPr lang="tr-TR" sz="450" i="0">
                <a:solidFill>
                  <a:srgbClr val="994707"/>
                </a:solidFill>
                <a:latin typeface="Courier New" panose="02070309020205020404" pitchFamily="49" charset="0"/>
                <a:cs typeface="Courier New" panose="02070309020205020404" pitchFamily="49" charset="0"/>
              </a:endParaRPr>
            </a:p>
          </xdr:txBody>
        </xdr:sp>
        <xdr:sp macro="" textlink="">
          <xdr:nvSpPr>
            <xdr:cNvPr id="333" name="Measure_Hor_Abb_Name">
              <a:extLst>
                <a:ext uri="{FF2B5EF4-FFF2-40B4-BE49-F238E27FC236}">
                  <a16:creationId xmlns:a16="http://schemas.microsoft.com/office/drawing/2014/main" id="{36A26E2E-CDD0-4446-B916-B8D92C7F318A}"/>
                </a:ext>
              </a:extLst>
            </xdr:cNvPr>
            <xdr:cNvSpPr/>
          </xdr:nvSpPr>
          <xdr:spPr>
            <a:xfrm rot="5400000">
              <a:off x="5585167" y="3926800"/>
              <a:ext cx="352800" cy="5292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vert="vert270" lIns="72000" tIns="0" rIns="0" bIns="0" rtlCol="0" anchor="ctr"/>
            <a:lstStyle/>
            <a:p>
              <a:pPr algn="ctr"/>
              <a:r>
                <a:rPr lang="tr-TR" sz="950" i="1">
                  <a:solidFill>
                    <a:srgbClr val="994707"/>
                  </a:solidFill>
                </a:rPr>
                <a:t>MI</a:t>
              </a:r>
            </a:p>
          </xdr:txBody>
        </xdr:sp>
      </xdr:grpSp>
      <xdr:sp macro="" textlink="">
        <xdr:nvSpPr>
          <xdr:cNvPr id="330" name="Measure_LeftBottom_Note">
            <a:extLst>
              <a:ext uri="{FF2B5EF4-FFF2-40B4-BE49-F238E27FC236}">
                <a16:creationId xmlns:a16="http://schemas.microsoft.com/office/drawing/2014/main" id="{3107F26B-F5A2-A64B-B1DE-0BEEBD46CB58}"/>
              </a:ext>
            </a:extLst>
          </xdr:cNvPr>
          <xdr:cNvSpPr txBox="1"/>
        </xdr:nvSpPr>
        <xdr:spPr>
          <a:xfrm>
            <a:off x="5501360" y="4308216"/>
            <a:ext cx="371882" cy="1665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noAutofit/>
          </a:bodyPr>
          <a:lstStyle/>
          <a:p>
            <a:pPr algn="l"/>
            <a:r>
              <a:rPr lang="tr-TR" sz="400" b="0" i="0" strike="noStrike" baseline="0">
                <a:solidFill>
                  <a:srgbClr val="BF9000"/>
                </a:solidFill>
                <a:latin typeface="+mn-lt"/>
                <a:ea typeface="Courier New" charset="0"/>
                <a:cs typeface="Courier New" charset="0"/>
              </a:rPr>
              <a:t>I/II, </a:t>
            </a:r>
            <a:r>
              <a:rPr lang="tr-TR" sz="400" b="0" i="0" strike="sngStrike" baseline="0">
                <a:solidFill>
                  <a:srgbClr val="BF9000"/>
                </a:solidFill>
                <a:latin typeface="+mn-lt"/>
                <a:ea typeface="Courier New" charset="0"/>
                <a:cs typeface="Courier New" charset="0"/>
              </a:rPr>
              <a:t>NaN</a:t>
            </a:r>
          </a:p>
        </xdr:txBody>
      </xdr:sp>
      <xdr:sp macro="" textlink="">
        <xdr:nvSpPr>
          <xdr:cNvPr id="331" name="Measure_RightBottom_Nr">
            <a:extLst>
              <a:ext uri="{FF2B5EF4-FFF2-40B4-BE49-F238E27FC236}">
                <a16:creationId xmlns:a16="http://schemas.microsoft.com/office/drawing/2014/main" id="{3B3CAC41-2757-CF40-A7B3-5740912A6A5B}"/>
              </a:ext>
            </a:extLst>
          </xdr:cNvPr>
          <xdr:cNvSpPr txBox="1"/>
        </xdr:nvSpPr>
        <xdr:spPr>
          <a:xfrm>
            <a:off x="5806549" y="4354629"/>
            <a:ext cx="153327" cy="128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9000" bIns="0" rtlCol="0" anchor="b">
            <a:spAutoFit/>
          </a:bodyPr>
          <a:lstStyle/>
          <a:p>
            <a:pPr algn="r"/>
            <a:r>
              <a:rPr lang="tr-TR" sz="500" i="0">
                <a:solidFill>
                  <a:srgbClr val="994707"/>
                </a:solidFill>
                <a:latin typeface="+mn-lt"/>
                <a:ea typeface="Courier New" charset="0"/>
                <a:cs typeface="Courier New" charset="0"/>
              </a:rPr>
              <a:t>10</a:t>
            </a:r>
          </a:p>
        </xdr:txBody>
      </xdr:sp>
    </xdr:grpSp>
    <xdr:clientData/>
  </xdr:twoCellAnchor>
  <xdr:oneCellAnchor>
    <xdr:from>
      <xdr:col>8</xdr:col>
      <xdr:colOff>3175</xdr:colOff>
      <xdr:row>21</xdr:row>
      <xdr:rowOff>234950</xdr:rowOff>
    </xdr:from>
    <xdr:ext cx="749436" cy="154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4" name="Metin kutusu 333">
              <a:extLst>
                <a:ext uri="{FF2B5EF4-FFF2-40B4-BE49-F238E27FC236}">
                  <a16:creationId xmlns:a16="http://schemas.microsoft.com/office/drawing/2014/main" id="{072F9547-0AE8-7645-ABA9-50A93C521094}"/>
                </a:ext>
              </a:extLst>
            </xdr:cNvPr>
            <xdr:cNvSpPr txBox="1"/>
          </xdr:nvSpPr>
          <xdr:spPr>
            <a:xfrm>
              <a:off x="1552575" y="4908550"/>
              <a:ext cx="749436" cy="154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𝐻𝑂𝐶</m:t>
                    </m:r>
                    <m:r>
                      <a:rPr lang="tr-TR" sz="40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tr-TR" sz="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tr-TR" sz="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tr-TR" sz="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tr-TR" sz="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tr-TR" sz="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tr-TR" sz="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  <m:r>
                          <a:rPr lang="tr-TR" sz="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  <m:r>
                          <a:rPr lang="tr-TR" sz="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𝑇𝑁</m:t>
                        </m:r>
                      </m:sub>
                      <m:sup/>
                      <m:e>
                        <m:f>
                          <m:fPr>
                            <m:ctrlPr>
                              <a:rPr lang="tr-TR" sz="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tr-TR" sz="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tr-TR" sz="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den>
                        </m:f>
                        <m:func>
                          <m:funcPr>
                            <m:ctrlPr>
                              <a:rPr lang="tr-TR" sz="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tr-TR" sz="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400" b="0" i="0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tr-TR" sz="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f>
                              <m:fPr>
                                <m:ctrlPr>
                                  <a:rPr lang="tr-TR" sz="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tr-TR" sz="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num>
                              <m:den>
                                <m:r>
                                  <a:rPr lang="tr-TR" sz="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den>
                            </m:f>
                          </m:e>
                        </m:func>
                      </m:e>
                    </m:nary>
                  </m:oMath>
                </m:oMathPara>
              </a14:m>
              <a:endParaRPr lang="tr-TR" sz="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34" name="Metin kutusu 333">
              <a:extLst>
                <a:ext uri="{FF2B5EF4-FFF2-40B4-BE49-F238E27FC236}">
                  <a16:creationId xmlns:a16="http://schemas.microsoft.com/office/drawing/2014/main" id="{072F9547-0AE8-7645-ABA9-50A93C521094}"/>
                </a:ext>
              </a:extLst>
            </xdr:cNvPr>
            <xdr:cNvSpPr txBox="1"/>
          </xdr:nvSpPr>
          <xdr:spPr>
            <a:xfrm>
              <a:off x="1552575" y="4908550"/>
              <a:ext cx="749436" cy="154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𝐻𝑂𝐶</a:t>
              </a:r>
              <a:r>
                <a:rPr lang="tr-TR" sz="4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−∑8_(𝑚=𝑇𝑃,𝐹𝑃,𝐹𝑁,𝑇𝑁)▒〖𝑚/𝑆𝑛  log_2⁡〖𝑚/𝑆𝑛〗 〗</a:t>
              </a:r>
              <a:endParaRPr lang="tr-TR" sz="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18</xdr:col>
      <xdr:colOff>9525</xdr:colOff>
      <xdr:row>16</xdr:row>
      <xdr:rowOff>187325</xdr:rowOff>
    </xdr:from>
    <xdr:to>
      <xdr:col>20</xdr:col>
      <xdr:colOff>212725</xdr:colOff>
      <xdr:row>16</xdr:row>
      <xdr:rowOff>327025</xdr:rowOff>
    </xdr:to>
    <xdr:sp macro="" textlink="">
      <xdr:nvSpPr>
        <xdr:cNvPr id="6" name="Dikdörtgen 5">
          <a:extLst>
            <a:ext uri="{FF2B5EF4-FFF2-40B4-BE49-F238E27FC236}">
              <a16:creationId xmlns:a16="http://schemas.microsoft.com/office/drawing/2014/main" id="{B6F0D136-A166-CC48-B6E1-5CFD2CF49532}"/>
            </a:ext>
          </a:extLst>
        </xdr:cNvPr>
        <xdr:cNvSpPr/>
      </xdr:nvSpPr>
      <xdr:spPr>
        <a:xfrm>
          <a:off x="4530725" y="3844925"/>
          <a:ext cx="635000" cy="13970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700" b="1" i="1">
              <a:solidFill>
                <a:sysClr val="windowText" lastClr="000000"/>
              </a:solidFill>
              <a:latin typeface="+mn-lt"/>
            </a:rPr>
            <a:t>Canonicals</a:t>
          </a:r>
        </a:p>
      </xdr:txBody>
    </xdr:sp>
    <xdr:clientData/>
  </xdr:twoCellAnchor>
  <xdr:twoCellAnchor>
    <xdr:from>
      <xdr:col>19</xdr:col>
      <xdr:colOff>19258</xdr:colOff>
      <xdr:row>17</xdr:row>
      <xdr:rowOff>112517</xdr:rowOff>
    </xdr:from>
    <xdr:to>
      <xdr:col>20</xdr:col>
      <xdr:colOff>207699</xdr:colOff>
      <xdr:row>19</xdr:row>
      <xdr:rowOff>184867</xdr:rowOff>
    </xdr:to>
    <xdr:grpSp>
      <xdr:nvGrpSpPr>
        <xdr:cNvPr id="311" name="Grup 310">
          <a:extLst>
            <a:ext uri="{FF2B5EF4-FFF2-40B4-BE49-F238E27FC236}">
              <a16:creationId xmlns:a16="http://schemas.microsoft.com/office/drawing/2014/main" id="{3F5D0ED7-C7F5-354D-8D62-E5B05D24182C}"/>
            </a:ext>
          </a:extLst>
        </xdr:cNvPr>
        <xdr:cNvGrpSpPr/>
      </xdr:nvGrpSpPr>
      <xdr:grpSpPr>
        <a:xfrm>
          <a:off x="4805153" y="4102991"/>
          <a:ext cx="402335" cy="393192"/>
          <a:chOff x="5494867" y="4013200"/>
          <a:chExt cx="465666" cy="474133"/>
        </a:xfrm>
      </xdr:grpSpPr>
      <xdr:grpSp>
        <xdr:nvGrpSpPr>
          <xdr:cNvPr id="335" name="Grup 334">
            <a:extLst>
              <a:ext uri="{FF2B5EF4-FFF2-40B4-BE49-F238E27FC236}">
                <a16:creationId xmlns:a16="http://schemas.microsoft.com/office/drawing/2014/main" id="{1B7FF745-719D-244B-8828-F84D101CCDE9}"/>
              </a:ext>
            </a:extLst>
          </xdr:cNvPr>
          <xdr:cNvGrpSpPr/>
        </xdr:nvGrpSpPr>
        <xdr:grpSpPr>
          <a:xfrm>
            <a:off x="5494867" y="4013200"/>
            <a:ext cx="465666" cy="474133"/>
            <a:chOff x="5494867" y="4013200"/>
            <a:chExt cx="533400" cy="356400"/>
          </a:xfrm>
        </xdr:grpSpPr>
        <xdr:sp macro="" textlink="">
          <xdr:nvSpPr>
            <xdr:cNvPr id="338" name="Measure_Ver_Full_Name">
              <a:extLst>
                <a:ext uri="{FF2B5EF4-FFF2-40B4-BE49-F238E27FC236}">
                  <a16:creationId xmlns:a16="http://schemas.microsoft.com/office/drawing/2014/main" id="{234363EF-A754-EC4F-867F-FA6E7F4766E7}"/>
                </a:ext>
              </a:extLst>
            </xdr:cNvPr>
            <xdr:cNvSpPr/>
          </xdr:nvSpPr>
          <xdr:spPr>
            <a:xfrm>
              <a:off x="5494867" y="4013200"/>
              <a:ext cx="533400" cy="3564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lIns="0" tIns="7200" rIns="0" bIns="0" rtlCol="0" anchor="t" anchorCtr="1"/>
            <a:lstStyle/>
            <a:p>
              <a:pPr algn="ctr"/>
              <a:r>
                <a:rPr lang="tr-TR" sz="450" i="0">
                  <a:latin typeface="Courier New" panose="02070309020205020404" pitchFamily="49" charset="0"/>
                  <a:cs typeface="Courier New" panose="02070309020205020404" pitchFamily="49" charset="0"/>
                </a:rPr>
                <a:t>Determinant</a:t>
              </a:r>
            </a:p>
          </xdr:txBody>
        </xdr:sp>
        <xdr:sp macro="" textlink="">
          <xdr:nvSpPr>
            <xdr:cNvPr id="339" name="Measure_Hor_Abb_Name">
              <a:extLst>
                <a:ext uri="{FF2B5EF4-FFF2-40B4-BE49-F238E27FC236}">
                  <a16:creationId xmlns:a16="http://schemas.microsoft.com/office/drawing/2014/main" id="{19C640A1-E9AD-774E-8542-98DF8153D915}"/>
                </a:ext>
              </a:extLst>
            </xdr:cNvPr>
            <xdr:cNvSpPr/>
          </xdr:nvSpPr>
          <xdr:spPr>
            <a:xfrm rot="5400000">
              <a:off x="5585167" y="3926800"/>
              <a:ext cx="352800" cy="5292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vert="vert270" lIns="0" tIns="0" rIns="0" bIns="0" rtlCol="0" anchor="ctr"/>
            <a:lstStyle/>
            <a:p>
              <a:pPr algn="ctr"/>
              <a:r>
                <a:rPr lang="tr-TR" sz="950" b="1" i="1"/>
                <a:t>DET</a:t>
              </a:r>
            </a:p>
          </xdr:txBody>
        </xdr:sp>
      </xdr:grpSp>
      <xdr:sp macro="" textlink="">
        <xdr:nvSpPr>
          <xdr:cNvPr id="336" name="Measure_LeftBottom_Note">
            <a:extLst>
              <a:ext uri="{FF2B5EF4-FFF2-40B4-BE49-F238E27FC236}">
                <a16:creationId xmlns:a16="http://schemas.microsoft.com/office/drawing/2014/main" id="{43FCB155-896C-CA41-A0DA-91A0666912E5}"/>
              </a:ext>
            </a:extLst>
          </xdr:cNvPr>
          <xdr:cNvSpPr txBox="1"/>
        </xdr:nvSpPr>
        <xdr:spPr>
          <a:xfrm>
            <a:off x="5501360" y="4395717"/>
            <a:ext cx="371881" cy="790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spAutoFit/>
          </a:bodyPr>
          <a:lstStyle/>
          <a:p>
            <a:pPr algn="l"/>
            <a:r>
              <a:rPr lang="tr-TR" sz="400" b="0" i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± </a:t>
            </a:r>
            <a:r>
              <a:rPr lang="tr-TR" sz="400" b="0" i="0" strike="sng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NaN</a:t>
            </a:r>
          </a:p>
        </xdr:txBody>
      </xdr:sp>
      <xdr:sp macro="" textlink="">
        <xdr:nvSpPr>
          <xdr:cNvPr id="337" name="Measure_RightBottom_Nr">
            <a:extLst>
              <a:ext uri="{FF2B5EF4-FFF2-40B4-BE49-F238E27FC236}">
                <a16:creationId xmlns:a16="http://schemas.microsoft.com/office/drawing/2014/main" id="{CCC16CCC-CB40-1D42-886F-CCC29A59108A}"/>
              </a:ext>
            </a:extLst>
          </xdr:cNvPr>
          <xdr:cNvSpPr txBox="1"/>
        </xdr:nvSpPr>
        <xdr:spPr>
          <a:xfrm>
            <a:off x="5832226" y="4386821"/>
            <a:ext cx="126715" cy="96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9000" bIns="0" rtlCol="0" anchor="b">
            <a:spAutoFit/>
          </a:bodyPr>
          <a:lstStyle/>
          <a:p>
            <a:pPr algn="r"/>
            <a:r>
              <a:rPr lang="tr-TR" sz="500" i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Courier New" charset="0"/>
                <a:cs typeface="Courier New" charset="0"/>
              </a:rPr>
              <a:t>21</a:t>
            </a:r>
          </a:p>
        </xdr:txBody>
      </xdr:sp>
    </xdr:grpSp>
    <xdr:clientData/>
  </xdr:twoCellAnchor>
  <xdr:oneCellAnchor>
    <xdr:from>
      <xdr:col>19</xdr:col>
      <xdr:colOff>13255</xdr:colOff>
      <xdr:row>17</xdr:row>
      <xdr:rowOff>17265</xdr:rowOff>
    </xdr:from>
    <xdr:ext cx="870751" cy="93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0" name="Metin kutusu 339">
              <a:extLst>
                <a:ext uri="{FF2B5EF4-FFF2-40B4-BE49-F238E27FC236}">
                  <a16:creationId xmlns:a16="http://schemas.microsoft.com/office/drawing/2014/main" id="{2A467C6D-28F1-9F4F-83BE-E5E9E04A4BE5}"/>
                </a:ext>
              </a:extLst>
            </xdr:cNvPr>
            <xdr:cNvSpPr txBox="1"/>
          </xdr:nvSpPr>
          <xdr:spPr>
            <a:xfrm>
              <a:off x="4750355" y="4005065"/>
              <a:ext cx="870751" cy="93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𝐷𝐸𝑇</m:t>
                    </m:r>
                    <m:r>
                      <a:rPr lang="tr-TR" sz="60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𝑇𝑃</m:t>
                    </m:r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⋅</m:t>
                    </m:r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𝑇𝑁</m:t>
                    </m:r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𝐹𝑃</m:t>
                    </m:r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⋅</m:t>
                    </m:r>
                    <m:r>
                      <a:rPr lang="tr-TR" sz="6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𝐹𝑁</m:t>
                    </m:r>
                  </m:oMath>
                </m:oMathPara>
              </a14:m>
              <a:endParaRPr lang="tr-TR" sz="6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40" name="Metin kutusu 339">
              <a:extLst>
                <a:ext uri="{FF2B5EF4-FFF2-40B4-BE49-F238E27FC236}">
                  <a16:creationId xmlns:a16="http://schemas.microsoft.com/office/drawing/2014/main" id="{2A467C6D-28F1-9F4F-83BE-E5E9E04A4BE5}"/>
                </a:ext>
              </a:extLst>
            </xdr:cNvPr>
            <xdr:cNvSpPr txBox="1"/>
          </xdr:nvSpPr>
          <xdr:spPr>
            <a:xfrm>
              <a:off x="4750355" y="4005065"/>
              <a:ext cx="870751" cy="93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𝐷𝐸𝑇</a:t>
              </a:r>
              <a:r>
                <a:rPr lang="tr-TR" sz="6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𝑇𝑃</a:t>
              </a:r>
              <a:r>
                <a:rPr lang="tr-TR" sz="6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⋅𝑇𝑁−𝐹𝑃⋅𝐹𝑁</a:t>
              </a:r>
              <a:endParaRPr lang="tr-TR" sz="6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9525</xdr:colOff>
      <xdr:row>4</xdr:row>
      <xdr:rowOff>241819</xdr:rowOff>
    </xdr:from>
    <xdr:ext cx="473075" cy="267253"/>
    <xdr:sp macro="" textlink="">
      <xdr:nvSpPr>
        <xdr:cNvPr id="341" name="Metin kutusu 340">
          <a:extLst>
            <a:ext uri="{FF2B5EF4-FFF2-40B4-BE49-F238E27FC236}">
              <a16:creationId xmlns:a16="http://schemas.microsoft.com/office/drawing/2014/main" id="{1D2BBA6E-9C6D-9A48-B753-301E73EBCACA}"/>
            </a:ext>
          </a:extLst>
        </xdr:cNvPr>
        <xdr:cNvSpPr txBox="1"/>
      </xdr:nvSpPr>
      <xdr:spPr>
        <a:xfrm>
          <a:off x="492125" y="1130819"/>
          <a:ext cx="473075" cy="2672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ctr"/>
          <a:r>
            <a:rPr lang="tr-TR" sz="46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arithmetic,</a:t>
          </a:r>
          <a:r>
            <a:rPr lang="tr-TR" sz="460" baseline="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 </a:t>
          </a:r>
          <a:r>
            <a:rPr lang="tr-TR" sz="46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geometric</a:t>
          </a:r>
          <a:r>
            <a:rPr lang="tr-TR" sz="460" baseline="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 </a:t>
          </a:r>
          <a:r>
            <a:rPr lang="tr-TR" sz="46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joint,</a:t>
          </a:r>
          <a:r>
            <a:rPr lang="tr-TR" sz="460" baseline="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 </a:t>
          </a:r>
          <a:r>
            <a:rPr lang="tr-TR" sz="46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min,</a:t>
          </a:r>
          <a:r>
            <a:rPr lang="tr-TR" sz="460" baseline="0">
              <a:solidFill>
                <a:srgbClr val="BF5906"/>
              </a:solidFill>
              <a:latin typeface="Courier New" charset="0"/>
              <a:ea typeface="Courier New" charset="0"/>
              <a:cs typeface="Courier New" charset="0"/>
            </a:rPr>
            <a:t> max</a:t>
          </a:r>
          <a:endParaRPr lang="tr-TR" sz="460">
            <a:solidFill>
              <a:srgbClr val="BF5906"/>
            </a:solidFill>
            <a:latin typeface="Courier New" charset="0"/>
            <a:ea typeface="Courier New" charset="0"/>
            <a:cs typeface="Courier New" charset="0"/>
          </a:endParaRPr>
        </a:p>
      </xdr:txBody>
    </xdr:sp>
    <xdr:clientData/>
  </xdr:oneCellAnchor>
  <xdr:oneCellAnchor>
    <xdr:from>
      <xdr:col>3</xdr:col>
      <xdr:colOff>11330</xdr:colOff>
      <xdr:row>6</xdr:row>
      <xdr:rowOff>26705</xdr:rowOff>
    </xdr:from>
    <xdr:ext cx="664284" cy="157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2" name="Metin kutusu 341">
              <a:extLst>
                <a:ext uri="{FF2B5EF4-FFF2-40B4-BE49-F238E27FC236}">
                  <a16:creationId xmlns:a16="http://schemas.microsoft.com/office/drawing/2014/main" id="{F1872B96-D9D7-6547-884E-69FBA7178CC2}"/>
                </a:ext>
              </a:extLst>
            </xdr:cNvPr>
            <xdr:cNvSpPr txBox="1"/>
          </xdr:nvSpPr>
          <xdr:spPr>
            <a:xfrm>
              <a:off x="494364" y="1486662"/>
              <a:ext cx="664284" cy="157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𝑛𝑀𝐼</m:t>
                    </m:r>
                    <m:r>
                      <a:rPr lang="tr-TR" sz="50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𝑀𝐼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𝐻𝑂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𝐻𝐶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𝐻𝑂𝐶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42" name="Metin kutusu 341">
              <a:extLst>
                <a:ext uri="{FF2B5EF4-FFF2-40B4-BE49-F238E27FC236}">
                  <a16:creationId xmlns:a16="http://schemas.microsoft.com/office/drawing/2014/main" id="{F1872B96-D9D7-6547-884E-69FBA7178CC2}"/>
                </a:ext>
              </a:extLst>
            </xdr:cNvPr>
            <xdr:cNvSpPr txBox="1"/>
          </xdr:nvSpPr>
          <xdr:spPr>
            <a:xfrm>
              <a:off x="494364" y="1486662"/>
              <a:ext cx="664284" cy="157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𝑛𝑀𝐼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𝑀𝐼/(𝑓(𝐻𝑂,𝐻𝐶,𝐻𝑂𝐶))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37094</xdr:colOff>
      <xdr:row>18</xdr:row>
      <xdr:rowOff>57250</xdr:rowOff>
    </xdr:from>
    <xdr:to>
      <xdr:col>7</xdr:col>
      <xdr:colOff>72571</xdr:colOff>
      <xdr:row>22</xdr:row>
      <xdr:rowOff>133657</xdr:rowOff>
    </xdr:to>
    <xdr:pic>
      <xdr:nvPicPr>
        <xdr:cNvPr id="31" name="Resim 30">
          <a:extLst>
            <a:ext uri="{FF2B5EF4-FFF2-40B4-BE49-F238E27FC236}">
              <a16:creationId xmlns:a16="http://schemas.microsoft.com/office/drawing/2014/main" id="{56E54014-ECA5-A342-AC94-09A9DE84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08" y="4208336"/>
          <a:ext cx="1443363" cy="889207"/>
        </a:xfrm>
        <a:prstGeom prst="rect">
          <a:avLst/>
        </a:prstGeom>
      </xdr:spPr>
    </xdr:pic>
    <xdr:clientData/>
  </xdr:twoCellAnchor>
  <xdr:oneCellAnchor>
    <xdr:from>
      <xdr:col>3</xdr:col>
      <xdr:colOff>15226</xdr:colOff>
      <xdr:row>11</xdr:row>
      <xdr:rowOff>50649</xdr:rowOff>
    </xdr:from>
    <xdr:ext cx="865878" cy="157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" name="Metin kutusu 268">
              <a:extLst>
                <a:ext uri="{FF2B5EF4-FFF2-40B4-BE49-F238E27FC236}">
                  <a16:creationId xmlns:a16="http://schemas.microsoft.com/office/drawing/2014/main" id="{6E54A219-EB37-ED47-93F1-34195079E8CC}"/>
                </a:ext>
              </a:extLst>
            </xdr:cNvPr>
            <xdr:cNvSpPr txBox="1"/>
          </xdr:nvSpPr>
          <xdr:spPr>
            <a:xfrm>
              <a:off x="500135" y="2400149"/>
              <a:ext cx="865878" cy="157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𝑛𝑀𝐼</m:t>
                    </m:r>
                    <m:r>
                      <a:rPr lang="tr-TR" sz="50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𝑛𝑀𝐼</m:t>
                        </m:r>
                      </m:e>
                      <m:sub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𝑎𝑟𝑖</m:t>
                        </m:r>
                      </m:sub>
                    </m:sSub>
                    <m:r>
                      <a:rPr lang="tr-TR" sz="50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𝑀𝐼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𝐻𝑂</m:t>
                            </m:r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𝐻𝐶</m:t>
                            </m:r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69" name="Metin kutusu 268">
              <a:extLst>
                <a:ext uri="{FF2B5EF4-FFF2-40B4-BE49-F238E27FC236}">
                  <a16:creationId xmlns:a16="http://schemas.microsoft.com/office/drawing/2014/main" id="{6E54A219-EB37-ED47-93F1-34195079E8CC}"/>
                </a:ext>
              </a:extLst>
            </xdr:cNvPr>
            <xdr:cNvSpPr txBox="1"/>
          </xdr:nvSpPr>
          <xdr:spPr>
            <a:xfrm>
              <a:off x="500135" y="2400149"/>
              <a:ext cx="865878" cy="157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𝑛𝑀𝐼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〖𝑛𝑀𝐼〗_𝑎𝑟𝑖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𝑀𝐼/(〖(𝐻𝑂+𝐻𝐶)〗∕2)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17535</xdr:colOff>
      <xdr:row>12</xdr:row>
      <xdr:rowOff>35640</xdr:rowOff>
    </xdr:from>
    <xdr:ext cx="559704" cy="1584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3" name="Metin kutusu 342">
              <a:extLst>
                <a:ext uri="{FF2B5EF4-FFF2-40B4-BE49-F238E27FC236}">
                  <a16:creationId xmlns:a16="http://schemas.microsoft.com/office/drawing/2014/main" id="{04C5D88E-D04E-F746-B95B-3209836DE835}"/>
                </a:ext>
              </a:extLst>
            </xdr:cNvPr>
            <xdr:cNvSpPr txBox="1"/>
          </xdr:nvSpPr>
          <xdr:spPr>
            <a:xfrm>
              <a:off x="502444" y="2587185"/>
              <a:ext cx="559704" cy="158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𝑛𝑀𝐼</m:t>
                        </m:r>
                      </m:e>
                      <m:sub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𝑎𝑟𝑖</m:t>
                        </m:r>
                      </m:sub>
                    </m:sSub>
                    <m:r>
                      <a:rPr lang="tr-TR" sz="50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𝑀𝐼</m:t>
                        </m:r>
                      </m:num>
                      <m:den>
                        <m:rad>
                          <m:radPr>
                            <m:ctrlP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g>
                          <m:e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𝐻𝑂</m:t>
                            </m:r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⋅</m:t>
                            </m:r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charset="0"/>
                                <a:cs typeface="Cambria Math" charset="0"/>
                              </a:rPr>
                              <m:t>𝐻𝐶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43" name="Metin kutusu 342">
              <a:extLst>
                <a:ext uri="{FF2B5EF4-FFF2-40B4-BE49-F238E27FC236}">
                  <a16:creationId xmlns:a16="http://schemas.microsoft.com/office/drawing/2014/main" id="{04C5D88E-D04E-F746-B95B-3209836DE835}"/>
                </a:ext>
              </a:extLst>
            </xdr:cNvPr>
            <xdr:cNvSpPr txBox="1"/>
          </xdr:nvSpPr>
          <xdr:spPr>
            <a:xfrm>
              <a:off x="502444" y="2587185"/>
              <a:ext cx="559704" cy="158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〖𝑛𝑀𝐼〗_𝑎𝑟𝑖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𝑀𝐼/√(2&amp;𝐻𝑂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𝐻𝐶)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25617</xdr:colOff>
      <xdr:row>13</xdr:row>
      <xdr:rowOff>107221</xdr:rowOff>
    </xdr:from>
    <xdr:ext cx="957698" cy="1704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6" name="Metin kutusu 345">
              <a:extLst>
                <a:ext uri="{FF2B5EF4-FFF2-40B4-BE49-F238E27FC236}">
                  <a16:creationId xmlns:a16="http://schemas.microsoft.com/office/drawing/2014/main" id="{7AE3E7C8-7ADE-7448-898A-1CF2897F826B}"/>
                </a:ext>
              </a:extLst>
            </xdr:cNvPr>
            <xdr:cNvSpPr txBox="1"/>
          </xdr:nvSpPr>
          <xdr:spPr>
            <a:xfrm>
              <a:off x="510526" y="2785766"/>
              <a:ext cx="957698" cy="170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𝑛𝑀𝐼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num>
                          <m:den>
                            <m: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den>
                        </m:f>
                      </m:sub>
                    </m:sSub>
                    <m:r>
                      <a:rPr lang="tr-TR" sz="50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𝑀𝐼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tr-TR" sz="5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tr-TR" sz="500" b="0" i="0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min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tr-TR" sz="500" b="0" i="0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max</m:t>
                            </m:r>
                          </m:den>
                        </m:f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𝐻𝑂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𝐻𝐶</m:t>
                        </m:r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46" name="Metin kutusu 345">
              <a:extLst>
                <a:ext uri="{FF2B5EF4-FFF2-40B4-BE49-F238E27FC236}">
                  <a16:creationId xmlns:a16="http://schemas.microsoft.com/office/drawing/2014/main" id="{7AE3E7C8-7ADE-7448-898A-1CF2897F826B}"/>
                </a:ext>
              </a:extLst>
            </xdr:cNvPr>
            <xdr:cNvSpPr txBox="1"/>
          </xdr:nvSpPr>
          <xdr:spPr>
            <a:xfrm>
              <a:off x="510526" y="2785766"/>
              <a:ext cx="957698" cy="170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〖𝑛𝑀𝐼〗_(𝑚𝑖𝑛⁄𝑚𝑎𝑥)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𝑀𝐼/("min" ⁄"max" ⁡(𝐻𝑂,𝐻𝐶))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158389</xdr:colOff>
      <xdr:row>12</xdr:row>
      <xdr:rowOff>32176</xdr:rowOff>
    </xdr:from>
    <xdr:ext cx="405560" cy="1441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7" name="Metin kutusu 346">
              <a:extLst>
                <a:ext uri="{FF2B5EF4-FFF2-40B4-BE49-F238E27FC236}">
                  <a16:creationId xmlns:a16="http://schemas.microsoft.com/office/drawing/2014/main" id="{66DAC194-5D65-7148-8F1C-81C6E7B39749}"/>
                </a:ext>
              </a:extLst>
            </xdr:cNvPr>
            <xdr:cNvSpPr txBox="1"/>
          </xdr:nvSpPr>
          <xdr:spPr>
            <a:xfrm>
              <a:off x="1128207" y="2583721"/>
              <a:ext cx="405560" cy="144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𝑛𝑀𝐼</m:t>
                        </m:r>
                      </m:e>
                      <m:sub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𝑗𝑜𝑖</m:t>
                        </m:r>
                      </m:sub>
                    </m:sSub>
                    <m:r>
                      <a:rPr lang="tr-TR" sz="50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tr-TR" sz="50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𝑀𝐼</m:t>
                        </m:r>
                      </m:num>
                      <m:den>
                        <m:r>
                          <a:rPr lang="tr-TR" sz="5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𝐻𝑂𝐶</m:t>
                        </m:r>
                      </m:den>
                    </m:f>
                  </m:oMath>
                </m:oMathPara>
              </a14:m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47" name="Metin kutusu 346">
              <a:extLst>
                <a:ext uri="{FF2B5EF4-FFF2-40B4-BE49-F238E27FC236}">
                  <a16:creationId xmlns:a16="http://schemas.microsoft.com/office/drawing/2014/main" id="{66DAC194-5D65-7148-8F1C-81C6E7B39749}"/>
                </a:ext>
              </a:extLst>
            </xdr:cNvPr>
            <xdr:cNvSpPr txBox="1"/>
          </xdr:nvSpPr>
          <xdr:spPr>
            <a:xfrm>
              <a:off x="1128207" y="2583721"/>
              <a:ext cx="405560" cy="144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〖𝑛𝑀𝐼〗_𝑗𝑜𝑖</a:t>
              </a:r>
              <a:r>
                <a:rPr lang="tr-TR" sz="5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𝑀𝐼/𝐻𝑂𝐶</a:t>
              </a:r>
              <a:endParaRPr lang="tr-TR" sz="5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50186</xdr:colOff>
      <xdr:row>3</xdr:row>
      <xdr:rowOff>209979</xdr:rowOff>
    </xdr:from>
    <xdr:ext cx="527837" cy="751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4" name="Metin kutusu 343">
              <a:extLst>
                <a:ext uri="{FF2B5EF4-FFF2-40B4-BE49-F238E27FC236}">
                  <a16:creationId xmlns:a16="http://schemas.microsoft.com/office/drawing/2014/main" id="{5AE68FDE-E01E-DB41-96C2-04B044B5DAAF}"/>
                </a:ext>
              </a:extLst>
            </xdr:cNvPr>
            <xdr:cNvSpPr txBox="1"/>
          </xdr:nvSpPr>
          <xdr:spPr>
            <a:xfrm>
              <a:off x="2386986" y="781479"/>
              <a:ext cx="527837" cy="75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𝐴𝑈𝐶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: 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𝑇𝑃𝑅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𝑣𝑠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. </m:t>
                    </m:r>
                    <m:r>
                      <a:rPr lang="tr-TR" sz="5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𝐹𝑃𝑅</m:t>
                    </m:r>
                  </m:oMath>
                </m:oMathPara>
              </a14:m>
              <a:endParaRPr lang="tr-TR" sz="500" b="0" i="1">
                <a:solidFill>
                  <a:sysClr val="windowText" lastClr="000000"/>
                </a:solidFill>
                <a:latin typeface="Cambria Math" charset="0"/>
              </a:endParaRPr>
            </a:p>
          </xdr:txBody>
        </xdr:sp>
      </mc:Choice>
      <mc:Fallback xmlns="">
        <xdr:sp macro="" textlink="">
          <xdr:nvSpPr>
            <xdr:cNvPr id="344" name="Metin kutusu 343">
              <a:extLst>
                <a:ext uri="{FF2B5EF4-FFF2-40B4-BE49-F238E27FC236}">
                  <a16:creationId xmlns:a16="http://schemas.microsoft.com/office/drawing/2014/main" id="{5AE68FDE-E01E-DB41-96C2-04B044B5DAAF}"/>
                </a:ext>
              </a:extLst>
            </xdr:cNvPr>
            <xdr:cNvSpPr txBox="1"/>
          </xdr:nvSpPr>
          <xdr:spPr>
            <a:xfrm>
              <a:off x="2386986" y="781479"/>
              <a:ext cx="527837" cy="75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𝐴𝑈𝐶: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 𝑇𝑃𝑅</a:t>
              </a:r>
              <a:r>
                <a:rPr lang="tr-TR" sz="5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𝑣𝑠. 𝐹𝑃𝑅</a:t>
              </a:r>
              <a:endParaRPr lang="tr-TR" sz="500" b="0" i="1">
                <a:solidFill>
                  <a:sysClr val="windowText" lastClr="000000"/>
                </a:solidFill>
                <a:latin typeface="Cambria Math" charset="0"/>
              </a:endParaRPr>
            </a:p>
          </xdr:txBody>
        </xdr:sp>
      </mc:Fallback>
    </mc:AlternateContent>
    <xdr:clientData/>
  </xdr:oneCellAnchor>
  <xdr:twoCellAnchor>
    <xdr:from>
      <xdr:col>18</xdr:col>
      <xdr:colOff>113094</xdr:colOff>
      <xdr:row>2</xdr:row>
      <xdr:rowOff>71377</xdr:rowOff>
    </xdr:from>
    <xdr:to>
      <xdr:col>20</xdr:col>
      <xdr:colOff>180701</xdr:colOff>
      <xdr:row>3</xdr:row>
      <xdr:rowOff>207127</xdr:rowOff>
    </xdr:to>
    <xdr:grpSp>
      <xdr:nvGrpSpPr>
        <xdr:cNvPr id="345" name="ms20_LRP">
          <a:extLst>
            <a:ext uri="{FF2B5EF4-FFF2-40B4-BE49-F238E27FC236}">
              <a16:creationId xmlns:a16="http://schemas.microsoft.com/office/drawing/2014/main" id="{944C37E0-04F3-E144-A3FF-B3299DC356C5}"/>
            </a:ext>
          </a:extLst>
        </xdr:cNvPr>
        <xdr:cNvGrpSpPr/>
      </xdr:nvGrpSpPr>
      <xdr:grpSpPr>
        <a:xfrm>
          <a:off x="4685094" y="392219"/>
          <a:ext cx="495396" cy="389750"/>
          <a:chOff x="5494867" y="4013200"/>
          <a:chExt cx="465666" cy="474133"/>
        </a:xfrm>
      </xdr:grpSpPr>
      <xdr:grpSp>
        <xdr:nvGrpSpPr>
          <xdr:cNvPr id="348" name="Grup 347">
            <a:extLst>
              <a:ext uri="{FF2B5EF4-FFF2-40B4-BE49-F238E27FC236}">
                <a16:creationId xmlns:a16="http://schemas.microsoft.com/office/drawing/2014/main" id="{3F814FD0-A520-F644-9F47-D1FA39F0A61A}"/>
              </a:ext>
            </a:extLst>
          </xdr:cNvPr>
          <xdr:cNvGrpSpPr/>
        </xdr:nvGrpSpPr>
        <xdr:grpSpPr>
          <a:xfrm>
            <a:off x="5494867" y="4013200"/>
            <a:ext cx="465666" cy="474133"/>
            <a:chOff x="5494867" y="4013200"/>
            <a:chExt cx="533400" cy="356400"/>
          </a:xfrm>
        </xdr:grpSpPr>
        <xdr:sp macro="" textlink="">
          <xdr:nvSpPr>
            <xdr:cNvPr id="351" name="Measure_Ver_Full_Name">
              <a:extLst>
                <a:ext uri="{FF2B5EF4-FFF2-40B4-BE49-F238E27FC236}">
                  <a16:creationId xmlns:a16="http://schemas.microsoft.com/office/drawing/2014/main" id="{5BBF0704-256C-3E45-892A-8CC2126D61B0}"/>
                </a:ext>
              </a:extLst>
            </xdr:cNvPr>
            <xdr:cNvSpPr/>
          </xdr:nvSpPr>
          <xdr:spPr>
            <a:xfrm>
              <a:off x="5494867" y="4013200"/>
              <a:ext cx="533400" cy="3564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lIns="0" tIns="7200" rIns="0" bIns="0" rtlCol="0" anchor="t" anchorCtr="1"/>
            <a:lstStyle/>
            <a:p>
              <a:pPr algn="ctr"/>
              <a:r>
                <a:rPr lang="tr-TR" sz="450" i="0">
                  <a:latin typeface="Courier New" panose="02070309020205020404" pitchFamily="49" charset="0"/>
                  <a:cs typeface="Courier New" panose="02070309020205020404" pitchFamily="49" charset="0"/>
                </a:rPr>
                <a:t>Likelihood Ratio Positive</a:t>
              </a:r>
            </a:p>
          </xdr:txBody>
        </xdr:sp>
        <xdr:sp macro="" textlink="">
          <xdr:nvSpPr>
            <xdr:cNvPr id="352" name="Measure_Hor_Abb_Name">
              <a:extLst>
                <a:ext uri="{FF2B5EF4-FFF2-40B4-BE49-F238E27FC236}">
                  <a16:creationId xmlns:a16="http://schemas.microsoft.com/office/drawing/2014/main" id="{A6895753-5321-BB41-A7A4-AEAB3B57AD24}"/>
                </a:ext>
              </a:extLst>
            </xdr:cNvPr>
            <xdr:cNvSpPr/>
          </xdr:nvSpPr>
          <xdr:spPr>
            <a:xfrm rot="5400000">
              <a:off x="5585167" y="3926800"/>
              <a:ext cx="352800" cy="529200"/>
            </a:xfrm>
            <a:prstGeom prst="bracketPair">
              <a:avLst>
                <a:gd name="adj" fmla="val 0"/>
              </a:avLst>
            </a:prstGeom>
            <a:noFill/>
            <a:ln w="3175">
              <a:solidFill>
                <a:schemeClr val="tx1"/>
              </a:solidFill>
              <a:prstDash val="lgDashDot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vert="vert270" lIns="72000" tIns="0" rIns="0" bIns="0" rtlCol="0" anchor="ctr"/>
            <a:lstStyle/>
            <a:p>
              <a:pPr algn="ctr"/>
              <a:r>
                <a:rPr lang="tr-TR" sz="950" b="1" i="1"/>
                <a:t>DPR</a:t>
              </a:r>
            </a:p>
          </xdr:txBody>
        </xdr:sp>
      </xdr:grpSp>
      <xdr:sp macro="" textlink="">
        <xdr:nvSpPr>
          <xdr:cNvPr id="349" name="Measure_LeftBottom_Note">
            <a:extLst>
              <a:ext uri="{FF2B5EF4-FFF2-40B4-BE49-F238E27FC236}">
                <a16:creationId xmlns:a16="http://schemas.microsoft.com/office/drawing/2014/main" id="{5B24D802-1464-9C48-889D-BE84C82C3495}"/>
              </a:ext>
            </a:extLst>
          </xdr:cNvPr>
          <xdr:cNvSpPr txBox="1"/>
        </xdr:nvSpPr>
        <xdr:spPr>
          <a:xfrm>
            <a:off x="5501360" y="4308216"/>
            <a:ext cx="371882" cy="1665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noAutofit/>
          </a:bodyPr>
          <a:lstStyle/>
          <a:p>
            <a:pPr algn="l"/>
            <a:r>
              <a:rPr lang="tr-TR" sz="400" b="0" i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Courier New" charset="0"/>
                <a:cs typeface="Courier New" charset="0"/>
              </a:rPr>
              <a:t>±∞</a:t>
            </a:r>
            <a:endParaRPr lang="tr-TR" sz="400" b="0" i="0" strike="sng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ourier New" charset="0"/>
              <a:cs typeface="Courier New" charset="0"/>
            </a:endParaRPr>
          </a:p>
        </xdr:txBody>
      </xdr:sp>
      <xdr:sp macro="" textlink="">
        <xdr:nvSpPr>
          <xdr:cNvPr id="350" name="Measure_RightBottom_Nr">
            <a:extLst>
              <a:ext uri="{FF2B5EF4-FFF2-40B4-BE49-F238E27FC236}">
                <a16:creationId xmlns:a16="http://schemas.microsoft.com/office/drawing/2014/main" id="{22A3CD1A-BC71-1F4C-85CA-6DFCB299CD97}"/>
              </a:ext>
            </a:extLst>
          </xdr:cNvPr>
          <xdr:cNvSpPr txBox="1"/>
        </xdr:nvSpPr>
        <xdr:spPr>
          <a:xfrm>
            <a:off x="5806550" y="4387466"/>
            <a:ext cx="153327" cy="953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9000" bIns="0" rtlCol="0" anchor="b">
            <a:spAutoFit/>
          </a:bodyPr>
          <a:lstStyle/>
          <a:p>
            <a:pPr algn="r"/>
            <a:r>
              <a:rPr lang="tr-TR" sz="500" i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Courier New" charset="0"/>
                <a:cs typeface="Courier New" charset="0"/>
              </a:rPr>
              <a:t>18</a:t>
            </a:r>
          </a:p>
        </xdr:txBody>
      </xdr:sp>
    </xdr:grpSp>
    <xdr:clientData/>
  </xdr:twoCellAnchor>
  <xdr:twoCellAnchor>
    <xdr:from>
      <xdr:col>11</xdr:col>
      <xdr:colOff>27935</xdr:colOff>
      <xdr:row>8</xdr:row>
      <xdr:rowOff>5490</xdr:rowOff>
    </xdr:from>
    <xdr:to>
      <xdr:col>13</xdr:col>
      <xdr:colOff>123825</xdr:colOff>
      <xdr:row>9</xdr:row>
      <xdr:rowOff>194489</xdr:rowOff>
    </xdr:to>
    <xdr:grpSp>
      <xdr:nvGrpSpPr>
        <xdr:cNvPr id="49" name="Grup 48">
          <a:extLst>
            <a:ext uri="{FF2B5EF4-FFF2-40B4-BE49-F238E27FC236}">
              <a16:creationId xmlns:a16="http://schemas.microsoft.com/office/drawing/2014/main" id="{975E3E60-0F88-1B46-9E7C-92646088C15C}"/>
            </a:ext>
          </a:extLst>
        </xdr:cNvPr>
        <xdr:cNvGrpSpPr/>
      </xdr:nvGrpSpPr>
      <xdr:grpSpPr>
        <a:xfrm>
          <a:off x="2374093" y="1823595"/>
          <a:ext cx="543732" cy="402894"/>
          <a:chOff x="2364735" y="1808890"/>
          <a:chExt cx="540390" cy="404899"/>
        </a:xfrm>
      </xdr:grpSpPr>
      <xdr:pic>
        <xdr:nvPicPr>
          <xdr:cNvPr id="50" name="Resim 49">
            <a:extLst>
              <a:ext uri="{FF2B5EF4-FFF2-40B4-BE49-F238E27FC236}">
                <a16:creationId xmlns:a16="http://schemas.microsoft.com/office/drawing/2014/main" id="{387787EC-69C4-5443-991B-97F339A46D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4735" y="1822350"/>
            <a:ext cx="530865" cy="391439"/>
          </a:xfrm>
          <a:prstGeom prst="rect">
            <a:avLst/>
          </a:prstGeom>
          <a:solidFill>
            <a:srgbClr val="76ACDE"/>
          </a:solidFill>
          <a:ln w="22225">
            <a:solidFill>
              <a:srgbClr val="76ACDE"/>
            </a:solidFill>
            <a:miter lim="800000"/>
          </a:ln>
        </xdr:spPr>
      </xdr:pic>
      <xdr:sp macro="" textlink="">
        <xdr:nvSpPr>
          <xdr:cNvPr id="30" name="Dikdörtgen 29">
            <a:extLst>
              <a:ext uri="{FF2B5EF4-FFF2-40B4-BE49-F238E27FC236}">
                <a16:creationId xmlns:a16="http://schemas.microsoft.com/office/drawing/2014/main" id="{E8DF3C1F-DDA9-F24E-9F01-3DD6CD608EC5}"/>
              </a:ext>
            </a:extLst>
          </xdr:cNvPr>
          <xdr:cNvSpPr/>
        </xdr:nvSpPr>
        <xdr:spPr>
          <a:xfrm>
            <a:off x="2686050" y="1808890"/>
            <a:ext cx="219075" cy="28388"/>
          </a:xfrm>
          <a:prstGeom prst="rect">
            <a:avLst/>
          </a:prstGeom>
          <a:solidFill>
            <a:srgbClr val="76ACD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r-TR" sz="1100"/>
          </a:p>
        </xdr:txBody>
      </xdr:sp>
    </xdr:grpSp>
    <xdr:clientData/>
  </xdr:twoCellAnchor>
  <xdr:twoCellAnchor>
    <xdr:from>
      <xdr:col>17</xdr:col>
      <xdr:colOff>264738</xdr:colOff>
      <xdr:row>21</xdr:row>
      <xdr:rowOff>106492</xdr:rowOff>
    </xdr:from>
    <xdr:to>
      <xdr:col>18</xdr:col>
      <xdr:colOff>61996</xdr:colOff>
      <xdr:row>21</xdr:row>
      <xdr:rowOff>190320</xdr:rowOff>
    </xdr:to>
    <xdr:grpSp>
      <xdr:nvGrpSpPr>
        <xdr:cNvPr id="359" name="Grup 358">
          <a:extLst>
            <a:ext uri="{FF2B5EF4-FFF2-40B4-BE49-F238E27FC236}">
              <a16:creationId xmlns:a16="http://schemas.microsoft.com/office/drawing/2014/main" id="{04FBB808-430E-3F46-A852-1E93C7364D27}"/>
            </a:ext>
          </a:extLst>
        </xdr:cNvPr>
        <xdr:cNvGrpSpPr/>
      </xdr:nvGrpSpPr>
      <xdr:grpSpPr>
        <a:xfrm>
          <a:off x="4442370" y="4785439"/>
          <a:ext cx="191626" cy="83828"/>
          <a:chOff x="6666374" y="2072216"/>
          <a:chExt cx="190958" cy="81270"/>
        </a:xfrm>
      </xdr:grpSpPr>
      <xdr:sp macro="" textlink="">
        <xdr:nvSpPr>
          <xdr:cNvPr id="360" name="Metin kutusu 359">
            <a:extLst>
              <a:ext uri="{FF2B5EF4-FFF2-40B4-BE49-F238E27FC236}">
                <a16:creationId xmlns:a16="http://schemas.microsoft.com/office/drawing/2014/main" id="{3FCF1CAC-D194-664C-AC66-68817B037FB9}"/>
              </a:ext>
            </a:extLst>
          </xdr:cNvPr>
          <xdr:cNvSpPr txBox="1"/>
        </xdr:nvSpPr>
        <xdr:spPr>
          <a:xfrm>
            <a:off x="6666374" y="2072216"/>
            <a:ext cx="190958" cy="8127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10800" tIns="0" rIns="10800" bIns="0" rtlCol="0" anchor="b">
            <a:noAutofit/>
          </a:bodyPr>
          <a:lstStyle/>
          <a:p>
            <a:pPr algn="l"/>
            <a:r>
              <a:rPr lang="tr-TR" sz="400" b="0" i="1">
                <a:solidFill>
                  <a:schemeClr val="bg1">
                    <a:lumMod val="65000"/>
                  </a:schemeClr>
                </a:solidFill>
                <a:latin typeface="+mn-lt"/>
                <a:ea typeface="Courier New" charset="0"/>
                <a:cs typeface="Courier New" charset="0"/>
              </a:rPr>
              <a:t>PREV</a:t>
            </a:r>
          </a:p>
        </xdr:txBody>
      </xdr:sp>
      <xdr:cxnSp macro="">
        <xdr:nvCxnSpPr>
          <xdr:cNvPr id="361" name="Düz Bağlayıcı 360">
            <a:extLst>
              <a:ext uri="{FF2B5EF4-FFF2-40B4-BE49-F238E27FC236}">
                <a16:creationId xmlns:a16="http://schemas.microsoft.com/office/drawing/2014/main" id="{BA462826-5DEC-4A41-A35E-C4153F291970}"/>
              </a:ext>
            </a:extLst>
          </xdr:cNvPr>
          <xdr:cNvCxnSpPr/>
        </xdr:nvCxnSpPr>
        <xdr:spPr>
          <a:xfrm>
            <a:off x="6677499" y="2093171"/>
            <a:ext cx="108900" cy="0"/>
          </a:xfrm>
          <a:prstGeom prst="line">
            <a:avLst/>
          </a:prstGeom>
          <a:ln w="3175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31749</xdr:colOff>
      <xdr:row>12</xdr:row>
      <xdr:rowOff>31750</xdr:rowOff>
    </xdr:from>
    <xdr:to>
      <xdr:col>16</xdr:col>
      <xdr:colOff>365125</xdr:colOff>
      <xdr:row>15</xdr:row>
      <xdr:rowOff>298450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33E489B8-3693-FA4D-A385-0EBA74D57CCF}"/>
            </a:ext>
          </a:extLst>
        </xdr:cNvPr>
        <xdr:cNvSpPr/>
      </xdr:nvSpPr>
      <xdr:spPr>
        <a:xfrm>
          <a:off x="3079749" y="2559050"/>
          <a:ext cx="1501776" cy="1244600"/>
        </a:xfrm>
        <a:prstGeom prst="rect">
          <a:avLst/>
        </a:prstGeom>
        <a:noFill/>
        <a:ln w="57150">
          <a:solidFill>
            <a:srgbClr val="A6A6A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17</xdr:row>
      <xdr:rowOff>69907</xdr:rowOff>
    </xdr:from>
    <xdr:to>
      <xdr:col>20</xdr:col>
      <xdr:colOff>393700</xdr:colOff>
      <xdr:row>19</xdr:row>
      <xdr:rowOff>125983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154C0D66-B299-C040-9DEE-88F7DEEAE4A1}"/>
            </a:ext>
          </a:extLst>
        </xdr:cNvPr>
        <xdr:cNvSpPr/>
      </xdr:nvSpPr>
      <xdr:spPr>
        <a:xfrm>
          <a:off x="5448300" y="3905307"/>
          <a:ext cx="393700" cy="373576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tr-TR" sz="8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17</xdr:row>
      <xdr:rowOff>69907</xdr:rowOff>
    </xdr:from>
    <xdr:to>
      <xdr:col>20</xdr:col>
      <xdr:colOff>393700</xdr:colOff>
      <xdr:row>19</xdr:row>
      <xdr:rowOff>125983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427BE23A-8739-DE45-B5E9-F80CC90C84D2}"/>
            </a:ext>
          </a:extLst>
        </xdr:cNvPr>
        <xdr:cNvSpPr/>
      </xdr:nvSpPr>
      <xdr:spPr>
        <a:xfrm>
          <a:off x="5448300" y="3905307"/>
          <a:ext cx="393700" cy="373576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tr-TR" sz="80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9319</xdr:colOff>
      <xdr:row>24</xdr:row>
      <xdr:rowOff>119777</xdr:rowOff>
    </xdr:from>
    <xdr:to>
      <xdr:col>25</xdr:col>
      <xdr:colOff>34953</xdr:colOff>
      <xdr:row>25</xdr:row>
      <xdr:rowOff>292478</xdr:rowOff>
    </xdr:to>
    <xdr:graphicFrame macro="">
      <xdr:nvGraphicFramePr>
        <xdr:cNvPr id="3" name="Diyagram 2">
          <a:extLst>
            <a:ext uri="{FF2B5EF4-FFF2-40B4-BE49-F238E27FC236}">
              <a16:creationId xmlns:a16="http://schemas.microsoft.com/office/drawing/2014/main" id="{2D71DC4E-D441-1547-B800-0C69B586E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11652</xdr:colOff>
      <xdr:row>24</xdr:row>
      <xdr:rowOff>74105</xdr:rowOff>
    </xdr:from>
    <xdr:to>
      <xdr:col>10</xdr:col>
      <xdr:colOff>0</xdr:colOff>
      <xdr:row>26</xdr:row>
      <xdr:rowOff>23304</xdr:rowOff>
    </xdr:to>
    <xdr:graphicFrame macro="">
      <xdr:nvGraphicFramePr>
        <xdr:cNvPr id="4" name="Diyagram 3">
          <a:extLst>
            <a:ext uri="{FF2B5EF4-FFF2-40B4-BE49-F238E27FC236}">
              <a16:creationId xmlns:a16="http://schemas.microsoft.com/office/drawing/2014/main" id="{F772DD0A-427A-6C4E-B221-838832FBF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31749</xdr:colOff>
      <xdr:row>13</xdr:row>
      <xdr:rowOff>31750</xdr:rowOff>
    </xdr:from>
    <xdr:to>
      <xdr:col>16</xdr:col>
      <xdr:colOff>365125</xdr:colOff>
      <xdr:row>16</xdr:row>
      <xdr:rowOff>277114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22EB8888-E702-9446-BBF4-4EA529C23A4F}"/>
            </a:ext>
          </a:extLst>
        </xdr:cNvPr>
        <xdr:cNvSpPr/>
      </xdr:nvSpPr>
      <xdr:spPr>
        <a:xfrm>
          <a:off x="3092449" y="2559050"/>
          <a:ext cx="1539876" cy="1197864"/>
        </a:xfrm>
        <a:prstGeom prst="rect">
          <a:avLst/>
        </a:prstGeom>
        <a:noFill/>
        <a:ln w="57150">
          <a:solidFill>
            <a:srgbClr val="A6A6A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19</xdr:col>
      <xdr:colOff>95250</xdr:colOff>
      <xdr:row>20</xdr:row>
      <xdr:rowOff>114300</xdr:rowOff>
    </xdr:from>
    <xdr:to>
      <xdr:col>19</xdr:col>
      <xdr:colOff>336550</xdr:colOff>
      <xdr:row>21</xdr:row>
      <xdr:rowOff>241073</xdr:rowOff>
    </xdr:to>
    <xdr:grpSp>
      <xdr:nvGrpSpPr>
        <xdr:cNvPr id="4" name="Grup 3">
          <a:extLst>
            <a:ext uri="{FF2B5EF4-FFF2-40B4-BE49-F238E27FC236}">
              <a16:creationId xmlns:a16="http://schemas.microsoft.com/office/drawing/2014/main" id="{F0DC70EA-1019-2D45-903F-AFE918601797}"/>
            </a:ext>
          </a:extLst>
        </xdr:cNvPr>
        <xdr:cNvGrpSpPr/>
      </xdr:nvGrpSpPr>
      <xdr:grpSpPr>
        <a:xfrm>
          <a:off x="5403850" y="4432300"/>
          <a:ext cx="241300" cy="253773"/>
          <a:chOff x="5494867" y="4013200"/>
          <a:chExt cx="533400" cy="356400"/>
        </a:xfrm>
      </xdr:grpSpPr>
      <xdr:sp macro="" textlink="">
        <xdr:nvSpPr>
          <xdr:cNvPr id="7" name="Measure_Ver_Full_Name">
            <a:extLst>
              <a:ext uri="{FF2B5EF4-FFF2-40B4-BE49-F238E27FC236}">
                <a16:creationId xmlns:a16="http://schemas.microsoft.com/office/drawing/2014/main" id="{2F7F27A5-ADBD-C041-916B-16BB773D05CF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8" name="Measure_Hor_Abb_Name">
            <a:extLst>
              <a:ext uri="{FF2B5EF4-FFF2-40B4-BE49-F238E27FC236}">
                <a16:creationId xmlns:a16="http://schemas.microsoft.com/office/drawing/2014/main" id="{5A270957-6181-A04E-8909-F3D4D5F3961E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400" i="1"/>
              <a:t>HC</a:t>
            </a:r>
          </a:p>
        </xdr:txBody>
      </xdr:sp>
    </xdr:grpSp>
    <xdr:clientData/>
  </xdr:twoCellAnchor>
  <xdr:twoCellAnchor>
    <xdr:from>
      <xdr:col>19</xdr:col>
      <xdr:colOff>31750</xdr:colOff>
      <xdr:row>18</xdr:row>
      <xdr:rowOff>50800</xdr:rowOff>
    </xdr:from>
    <xdr:to>
      <xdr:col>19</xdr:col>
      <xdr:colOff>325103</xdr:colOff>
      <xdr:row>19</xdr:row>
      <xdr:rowOff>158750</xdr:rowOff>
    </xdr:to>
    <xdr:grpSp>
      <xdr:nvGrpSpPr>
        <xdr:cNvPr id="16" name="Grup 15">
          <a:extLst>
            <a:ext uri="{FF2B5EF4-FFF2-40B4-BE49-F238E27FC236}">
              <a16:creationId xmlns:a16="http://schemas.microsoft.com/office/drawing/2014/main" id="{B314EC19-F620-864A-834E-0C6A844A2070}"/>
            </a:ext>
          </a:extLst>
        </xdr:cNvPr>
        <xdr:cNvGrpSpPr/>
      </xdr:nvGrpSpPr>
      <xdr:grpSpPr>
        <a:xfrm>
          <a:off x="5340350" y="3975100"/>
          <a:ext cx="293353" cy="298450"/>
          <a:chOff x="5494867" y="4013200"/>
          <a:chExt cx="533400" cy="356400"/>
        </a:xfrm>
      </xdr:grpSpPr>
      <xdr:sp macro="" textlink="">
        <xdr:nvSpPr>
          <xdr:cNvPr id="19" name="Measure_Ver_Full_Name">
            <a:extLst>
              <a:ext uri="{FF2B5EF4-FFF2-40B4-BE49-F238E27FC236}">
                <a16:creationId xmlns:a16="http://schemas.microsoft.com/office/drawing/2014/main" id="{A6D20BCE-67C6-C546-AD67-2F592CC5281C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80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20" name="Measure_Hor_Abb_Name">
            <a:extLst>
              <a:ext uri="{FF2B5EF4-FFF2-40B4-BE49-F238E27FC236}">
                <a16:creationId xmlns:a16="http://schemas.microsoft.com/office/drawing/2014/main" id="{24DC8979-4C60-1E49-8F8C-9B83DED9FC84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100" b="1" i="1"/>
              <a:t>DET</a:t>
            </a:r>
          </a:p>
        </xdr:txBody>
      </xdr:sp>
    </xdr:grpSp>
    <xdr:clientData/>
  </xdr:twoCellAnchor>
  <xdr:twoCellAnchor>
    <xdr:from>
      <xdr:col>19</xdr:col>
      <xdr:colOff>323026</xdr:colOff>
      <xdr:row>17</xdr:row>
      <xdr:rowOff>92950</xdr:rowOff>
    </xdr:from>
    <xdr:to>
      <xdr:col>20</xdr:col>
      <xdr:colOff>35850</xdr:colOff>
      <xdr:row>18</xdr:row>
      <xdr:rowOff>34337</xdr:rowOff>
    </xdr:to>
    <xdr:grpSp>
      <xdr:nvGrpSpPr>
        <xdr:cNvPr id="10" name="Grup 9">
          <a:extLst>
            <a:ext uri="{FF2B5EF4-FFF2-40B4-BE49-F238E27FC236}">
              <a16:creationId xmlns:a16="http://schemas.microsoft.com/office/drawing/2014/main" id="{AEA722C2-CEE0-FC4A-89D8-CF672F60C2A1}"/>
            </a:ext>
          </a:extLst>
        </xdr:cNvPr>
        <xdr:cNvGrpSpPr/>
      </xdr:nvGrpSpPr>
      <xdr:grpSpPr>
        <a:xfrm rot="2700000" flipH="1">
          <a:off x="5631626" y="3890250"/>
          <a:ext cx="68424" cy="68387"/>
          <a:chOff x="5494867" y="4013200"/>
          <a:chExt cx="533400" cy="356400"/>
        </a:xfrm>
      </xdr:grpSpPr>
      <xdr:sp macro="" textlink="">
        <xdr:nvSpPr>
          <xdr:cNvPr id="12" name="Measure_Hor_Abb_Name">
            <a:extLst>
              <a:ext uri="{FF2B5EF4-FFF2-40B4-BE49-F238E27FC236}">
                <a16:creationId xmlns:a16="http://schemas.microsoft.com/office/drawing/2014/main" id="{1E08A129-8BC2-9F4E-BF69-53C3ED0BB91B}"/>
              </a:ext>
            </a:extLst>
          </xdr:cNvPr>
          <xdr:cNvSpPr/>
        </xdr:nvSpPr>
        <xdr:spPr>
          <a:xfrm rot="5400000">
            <a:off x="5585184" y="3926802"/>
            <a:ext cx="352799" cy="529198"/>
          </a:xfrm>
          <a:prstGeom prst="bracketPair">
            <a:avLst>
              <a:gd name="adj" fmla="val 0"/>
            </a:avLst>
          </a:prstGeom>
          <a:solidFill>
            <a:srgbClr val="D9D9D9"/>
          </a:solidFill>
          <a:ln w="3175">
            <a:noFill/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endParaRPr lang="tr-TR" sz="1400" i="1"/>
          </a:p>
        </xdr:txBody>
      </xdr:sp>
      <xdr:sp macro="" textlink="">
        <xdr:nvSpPr>
          <xdr:cNvPr id="11" name="Measure_Ver_Full_Name">
            <a:extLst>
              <a:ext uri="{FF2B5EF4-FFF2-40B4-BE49-F238E27FC236}">
                <a16:creationId xmlns:a16="http://schemas.microsoft.com/office/drawing/2014/main" id="{1227D063-9F3D-4442-A563-5AE8BCF41CB9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6350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</xdr:grpSp>
    <xdr:clientData/>
  </xdr:twoCellAnchor>
  <xdr:twoCellAnchor>
    <xdr:from>
      <xdr:col>18</xdr:col>
      <xdr:colOff>350648</xdr:colOff>
      <xdr:row>19</xdr:row>
      <xdr:rowOff>173310</xdr:rowOff>
    </xdr:from>
    <xdr:to>
      <xdr:col>19</xdr:col>
      <xdr:colOff>33656</xdr:colOff>
      <xdr:row>20</xdr:row>
      <xdr:rowOff>32433</xdr:rowOff>
    </xdr:to>
    <xdr:grpSp>
      <xdr:nvGrpSpPr>
        <xdr:cNvPr id="13" name="Grup 12">
          <a:extLst>
            <a:ext uri="{FF2B5EF4-FFF2-40B4-BE49-F238E27FC236}">
              <a16:creationId xmlns:a16="http://schemas.microsoft.com/office/drawing/2014/main" id="{DF40FA1C-338D-8149-95B4-CE3CEA55E9F7}"/>
            </a:ext>
          </a:extLst>
        </xdr:cNvPr>
        <xdr:cNvGrpSpPr/>
      </xdr:nvGrpSpPr>
      <xdr:grpSpPr>
        <a:xfrm rot="2700000" flipH="1">
          <a:off x="5278248" y="4288110"/>
          <a:ext cx="64008" cy="62323"/>
          <a:chOff x="5494867" y="4013200"/>
          <a:chExt cx="533400" cy="356400"/>
        </a:xfrm>
      </xdr:grpSpPr>
      <xdr:sp macro="" textlink="">
        <xdr:nvSpPr>
          <xdr:cNvPr id="14" name="Measure_Hor_Abb_Name">
            <a:extLst>
              <a:ext uri="{FF2B5EF4-FFF2-40B4-BE49-F238E27FC236}">
                <a16:creationId xmlns:a16="http://schemas.microsoft.com/office/drawing/2014/main" id="{D6C0EC08-AE20-B443-9D29-2C49C13C9667}"/>
              </a:ext>
            </a:extLst>
          </xdr:cNvPr>
          <xdr:cNvSpPr/>
        </xdr:nvSpPr>
        <xdr:spPr>
          <a:xfrm rot="5400000">
            <a:off x="5585184" y="3926802"/>
            <a:ext cx="352799" cy="529198"/>
          </a:xfrm>
          <a:prstGeom prst="bracketPair">
            <a:avLst>
              <a:gd name="adj" fmla="val 0"/>
            </a:avLst>
          </a:prstGeom>
          <a:solidFill>
            <a:srgbClr val="D9D9D9"/>
          </a:solidFill>
          <a:ln w="3175">
            <a:noFill/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endParaRPr lang="tr-TR" sz="1400" i="1"/>
          </a:p>
        </xdr:txBody>
      </xdr:sp>
      <xdr:sp macro="" textlink="">
        <xdr:nvSpPr>
          <xdr:cNvPr id="15" name="Measure_Ver_Full_Name">
            <a:extLst>
              <a:ext uri="{FF2B5EF4-FFF2-40B4-BE49-F238E27FC236}">
                <a16:creationId xmlns:a16="http://schemas.microsoft.com/office/drawing/2014/main" id="{A09E1B16-054B-4E41-9C9C-BADFE7F95D9E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6350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</xdr:grpSp>
    <xdr:clientData/>
  </xdr:twoCellAnchor>
  <xdr:twoCellAnchor>
    <xdr:from>
      <xdr:col>10</xdr:col>
      <xdr:colOff>39230</xdr:colOff>
      <xdr:row>7</xdr:row>
      <xdr:rowOff>172856</xdr:rowOff>
    </xdr:from>
    <xdr:to>
      <xdr:col>12</xdr:col>
      <xdr:colOff>114423</xdr:colOff>
      <xdr:row>9</xdr:row>
      <xdr:rowOff>176394</xdr:rowOff>
    </xdr:to>
    <xdr:grpSp>
      <xdr:nvGrpSpPr>
        <xdr:cNvPr id="22" name="Grup 21">
          <a:extLst>
            <a:ext uri="{FF2B5EF4-FFF2-40B4-BE49-F238E27FC236}">
              <a16:creationId xmlns:a16="http://schemas.microsoft.com/office/drawing/2014/main" id="{9B215552-A548-CD4C-940C-FAE813EAB0BE}"/>
            </a:ext>
          </a:extLst>
        </xdr:cNvPr>
        <xdr:cNvGrpSpPr/>
      </xdr:nvGrpSpPr>
      <xdr:grpSpPr>
        <a:xfrm>
          <a:off x="2401430" y="1671456"/>
          <a:ext cx="519693" cy="397238"/>
          <a:chOff x="5494867" y="4013200"/>
          <a:chExt cx="533400" cy="356400"/>
        </a:xfrm>
        <a:solidFill>
          <a:srgbClr val="76ACDE"/>
        </a:solidFill>
      </xdr:grpSpPr>
      <xdr:sp macro="" textlink="">
        <xdr:nvSpPr>
          <xdr:cNvPr id="23" name="Measure_Ver_Full_Name">
            <a:extLst>
              <a:ext uri="{FF2B5EF4-FFF2-40B4-BE49-F238E27FC236}">
                <a16:creationId xmlns:a16="http://schemas.microsoft.com/office/drawing/2014/main" id="{AE1438A2-4E2D-4648-8ACB-A484F1FAD33B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grp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800" b="0" i="0">
              <a:solidFill>
                <a:srgbClr val="114477"/>
              </a:solidFill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24" name="Measure_Hor_Abb_Name">
            <a:extLst>
              <a:ext uri="{FF2B5EF4-FFF2-40B4-BE49-F238E27FC236}">
                <a16:creationId xmlns:a16="http://schemas.microsoft.com/office/drawing/2014/main" id="{5A6B90F9-1CB2-2A42-859A-D2A2E2ED3973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grp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100" b="0" i="1">
                <a:solidFill>
                  <a:srgbClr val="114477"/>
                </a:solidFill>
              </a:rPr>
              <a:t>ACCBAR</a:t>
            </a:r>
          </a:p>
        </xdr:txBody>
      </xdr:sp>
    </xdr:grpSp>
    <xdr:clientData/>
  </xdr:twoCellAnchor>
  <xdr:twoCellAnchor>
    <xdr:from>
      <xdr:col>9</xdr:col>
      <xdr:colOff>0</xdr:colOff>
      <xdr:row>21</xdr:row>
      <xdr:rowOff>498</xdr:rowOff>
    </xdr:from>
    <xdr:to>
      <xdr:col>9</xdr:col>
      <xdr:colOff>293353</xdr:colOff>
      <xdr:row>22</xdr:row>
      <xdr:rowOff>2530</xdr:rowOff>
    </xdr:to>
    <xdr:grpSp>
      <xdr:nvGrpSpPr>
        <xdr:cNvPr id="25" name="Grup 24">
          <a:extLst>
            <a:ext uri="{FF2B5EF4-FFF2-40B4-BE49-F238E27FC236}">
              <a16:creationId xmlns:a16="http://schemas.microsoft.com/office/drawing/2014/main" id="{01D21C82-B134-1545-8A73-84A8E66E230F}"/>
            </a:ext>
          </a:extLst>
        </xdr:cNvPr>
        <xdr:cNvGrpSpPr/>
      </xdr:nvGrpSpPr>
      <xdr:grpSpPr>
        <a:xfrm>
          <a:off x="2032000" y="4445498"/>
          <a:ext cx="293353" cy="256032"/>
          <a:chOff x="5494867" y="4013200"/>
          <a:chExt cx="533400" cy="356400"/>
        </a:xfrm>
      </xdr:grpSpPr>
      <xdr:sp macro="" textlink="">
        <xdr:nvSpPr>
          <xdr:cNvPr id="26" name="Measure_Ver_Full_Name">
            <a:extLst>
              <a:ext uri="{FF2B5EF4-FFF2-40B4-BE49-F238E27FC236}">
                <a16:creationId xmlns:a16="http://schemas.microsoft.com/office/drawing/2014/main" id="{DA12B5B1-6E49-0A49-AF9B-37FC50CEF03D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80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27" name="Measure_Hor_Abb_Name">
            <a:extLst>
              <a:ext uri="{FF2B5EF4-FFF2-40B4-BE49-F238E27FC236}">
                <a16:creationId xmlns:a16="http://schemas.microsoft.com/office/drawing/2014/main" id="{EA28DA75-7820-1E41-99F4-C9A0FCC2B099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100" b="0" i="1">
                <a:solidFill>
                  <a:srgbClr val="984707"/>
                </a:solidFill>
              </a:rPr>
              <a:t>MI</a:t>
            </a:r>
          </a:p>
        </xdr:txBody>
      </xdr:sp>
    </xdr:grpSp>
    <xdr:clientData/>
  </xdr:twoCellAnchor>
  <xdr:twoCellAnchor>
    <xdr:from>
      <xdr:col>20</xdr:col>
      <xdr:colOff>89427</xdr:colOff>
      <xdr:row>13</xdr:row>
      <xdr:rowOff>152400</xdr:rowOff>
    </xdr:from>
    <xdr:to>
      <xdr:col>22</xdr:col>
      <xdr:colOff>255705</xdr:colOff>
      <xdr:row>14</xdr:row>
      <xdr:rowOff>254157</xdr:rowOff>
    </xdr:to>
    <xdr:grpSp>
      <xdr:nvGrpSpPr>
        <xdr:cNvPr id="28" name="Grup 27">
          <a:extLst>
            <a:ext uri="{FF2B5EF4-FFF2-40B4-BE49-F238E27FC236}">
              <a16:creationId xmlns:a16="http://schemas.microsoft.com/office/drawing/2014/main" id="{F18CA630-CC90-DC48-BA09-21DDF49367B6}"/>
            </a:ext>
          </a:extLst>
        </xdr:cNvPr>
        <xdr:cNvGrpSpPr/>
      </xdr:nvGrpSpPr>
      <xdr:grpSpPr>
        <a:xfrm>
          <a:off x="5753627" y="2679700"/>
          <a:ext cx="432978" cy="419257"/>
          <a:chOff x="5494867" y="4013200"/>
          <a:chExt cx="533400" cy="356400"/>
        </a:xfrm>
      </xdr:grpSpPr>
      <xdr:sp macro="" textlink="">
        <xdr:nvSpPr>
          <xdr:cNvPr id="29" name="Measure_Ver_Full_Name">
            <a:extLst>
              <a:ext uri="{FF2B5EF4-FFF2-40B4-BE49-F238E27FC236}">
                <a16:creationId xmlns:a16="http://schemas.microsoft.com/office/drawing/2014/main" id="{C89C3364-CCE0-5E4C-A113-90E1F8E19F28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30" name="Measure_Hor_Abb_Name">
            <a:extLst>
              <a:ext uri="{FF2B5EF4-FFF2-40B4-BE49-F238E27FC236}">
                <a16:creationId xmlns:a16="http://schemas.microsoft.com/office/drawing/2014/main" id="{73822722-1C61-AC44-A845-D319FBA2BA32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400" i="1"/>
              <a:t>BIAS</a:t>
            </a:r>
          </a:p>
        </xdr:txBody>
      </xdr:sp>
    </xdr:grpSp>
    <xdr:clientData/>
  </xdr:twoCellAnchor>
  <xdr:twoCellAnchor>
    <xdr:from>
      <xdr:col>18</xdr:col>
      <xdr:colOff>19050</xdr:colOff>
      <xdr:row>8</xdr:row>
      <xdr:rowOff>41275</xdr:rowOff>
    </xdr:from>
    <xdr:to>
      <xdr:col>18</xdr:col>
      <xdr:colOff>196850</xdr:colOff>
      <xdr:row>8</xdr:row>
      <xdr:rowOff>41275</xdr:rowOff>
    </xdr:to>
    <xdr:cxnSp macro="">
      <xdr:nvCxnSpPr>
        <xdr:cNvPr id="5" name="Düz Bağlayıcı 4">
          <a:extLst>
            <a:ext uri="{FF2B5EF4-FFF2-40B4-BE49-F238E27FC236}">
              <a16:creationId xmlns:a16="http://schemas.microsoft.com/office/drawing/2014/main" id="{844DB502-1EFC-2741-B296-32A28221111F}"/>
            </a:ext>
          </a:extLst>
        </xdr:cNvPr>
        <xdr:cNvCxnSpPr/>
      </xdr:nvCxnSpPr>
      <xdr:spPr>
        <a:xfrm>
          <a:off x="4946650" y="1717675"/>
          <a:ext cx="177800" cy="0"/>
        </a:xfrm>
        <a:prstGeom prst="line">
          <a:avLst/>
        </a:prstGeom>
        <a:ln>
          <a:solidFill>
            <a:srgbClr val="98471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20</xdr:row>
      <xdr:rowOff>19050</xdr:rowOff>
    </xdr:from>
    <xdr:to>
      <xdr:col>15</xdr:col>
      <xdr:colOff>346075</xdr:colOff>
      <xdr:row>20</xdr:row>
      <xdr:rowOff>19050</xdr:rowOff>
    </xdr:to>
    <xdr:cxnSp macro="">
      <xdr:nvCxnSpPr>
        <xdr:cNvPr id="31" name="Düz Bağlayıcı 30">
          <a:extLst>
            <a:ext uri="{FF2B5EF4-FFF2-40B4-BE49-F238E27FC236}">
              <a16:creationId xmlns:a16="http://schemas.microsoft.com/office/drawing/2014/main" id="{0DC6AB20-1EA5-2045-8344-CACDB00525DF}"/>
            </a:ext>
          </a:extLst>
        </xdr:cNvPr>
        <xdr:cNvCxnSpPr/>
      </xdr:nvCxnSpPr>
      <xdr:spPr>
        <a:xfrm>
          <a:off x="3987800" y="4337050"/>
          <a:ext cx="231775" cy="0"/>
        </a:xfrm>
        <a:prstGeom prst="line">
          <a:avLst/>
        </a:prstGeom>
        <a:ln>
          <a:solidFill>
            <a:srgbClr val="8080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31749</xdr:colOff>
      <xdr:row>13</xdr:row>
      <xdr:rowOff>31750</xdr:rowOff>
    </xdr:from>
    <xdr:to>
      <xdr:col>16</xdr:col>
      <xdr:colOff>365125</xdr:colOff>
      <xdr:row>16</xdr:row>
      <xdr:rowOff>277114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796D071C-DC40-4047-A83B-A907C58249F1}"/>
            </a:ext>
          </a:extLst>
        </xdr:cNvPr>
        <xdr:cNvSpPr/>
      </xdr:nvSpPr>
      <xdr:spPr>
        <a:xfrm>
          <a:off x="3092449" y="2559050"/>
          <a:ext cx="1539876" cy="1197864"/>
        </a:xfrm>
        <a:prstGeom prst="rect">
          <a:avLst/>
        </a:prstGeom>
        <a:noFill/>
        <a:ln w="57150">
          <a:solidFill>
            <a:srgbClr val="A6A6A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19</xdr:col>
      <xdr:colOff>95250</xdr:colOff>
      <xdr:row>20</xdr:row>
      <xdr:rowOff>114300</xdr:rowOff>
    </xdr:from>
    <xdr:to>
      <xdr:col>19</xdr:col>
      <xdr:colOff>336550</xdr:colOff>
      <xdr:row>21</xdr:row>
      <xdr:rowOff>241073</xdr:rowOff>
    </xdr:to>
    <xdr:grpSp>
      <xdr:nvGrpSpPr>
        <xdr:cNvPr id="3" name="Grup 2">
          <a:extLst>
            <a:ext uri="{FF2B5EF4-FFF2-40B4-BE49-F238E27FC236}">
              <a16:creationId xmlns:a16="http://schemas.microsoft.com/office/drawing/2014/main" id="{6AF52C43-C9D9-8143-B5AB-D7F2C564D3E5}"/>
            </a:ext>
          </a:extLst>
        </xdr:cNvPr>
        <xdr:cNvGrpSpPr/>
      </xdr:nvGrpSpPr>
      <xdr:grpSpPr>
        <a:xfrm>
          <a:off x="5400694" y="4427791"/>
          <a:ext cx="241300" cy="254525"/>
          <a:chOff x="5494867" y="4013200"/>
          <a:chExt cx="533400" cy="356400"/>
        </a:xfrm>
      </xdr:grpSpPr>
      <xdr:sp macro="" textlink="">
        <xdr:nvSpPr>
          <xdr:cNvPr id="4" name="Measure_Ver_Full_Name">
            <a:extLst>
              <a:ext uri="{FF2B5EF4-FFF2-40B4-BE49-F238E27FC236}">
                <a16:creationId xmlns:a16="http://schemas.microsoft.com/office/drawing/2014/main" id="{F4650838-58BA-D742-AA6E-DE4EEC55CA75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5" name="Measure_Hor_Abb_Name">
            <a:extLst>
              <a:ext uri="{FF2B5EF4-FFF2-40B4-BE49-F238E27FC236}">
                <a16:creationId xmlns:a16="http://schemas.microsoft.com/office/drawing/2014/main" id="{0E6327CD-2135-274F-AFBF-E6540FC24ECA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400" i="1"/>
              <a:t>HC</a:t>
            </a:r>
          </a:p>
        </xdr:txBody>
      </xdr:sp>
    </xdr:grpSp>
    <xdr:clientData/>
  </xdr:twoCellAnchor>
  <xdr:twoCellAnchor>
    <xdr:from>
      <xdr:col>19</xdr:col>
      <xdr:colOff>31750</xdr:colOff>
      <xdr:row>18</xdr:row>
      <xdr:rowOff>50800</xdr:rowOff>
    </xdr:from>
    <xdr:to>
      <xdr:col>19</xdr:col>
      <xdr:colOff>325103</xdr:colOff>
      <xdr:row>19</xdr:row>
      <xdr:rowOff>158750</xdr:rowOff>
    </xdr:to>
    <xdr:grpSp>
      <xdr:nvGrpSpPr>
        <xdr:cNvPr id="6" name="Grup 5">
          <a:extLst>
            <a:ext uri="{FF2B5EF4-FFF2-40B4-BE49-F238E27FC236}">
              <a16:creationId xmlns:a16="http://schemas.microsoft.com/office/drawing/2014/main" id="{8D39E5F8-1E9A-AB4B-99A5-C809525E4F1C}"/>
            </a:ext>
          </a:extLst>
        </xdr:cNvPr>
        <xdr:cNvGrpSpPr/>
      </xdr:nvGrpSpPr>
      <xdr:grpSpPr>
        <a:xfrm>
          <a:off x="5337194" y="3973522"/>
          <a:ext cx="293353" cy="295820"/>
          <a:chOff x="5494867" y="4013200"/>
          <a:chExt cx="533400" cy="356400"/>
        </a:xfrm>
      </xdr:grpSpPr>
      <xdr:sp macro="" textlink="">
        <xdr:nvSpPr>
          <xdr:cNvPr id="7" name="Measure_Ver_Full_Name">
            <a:extLst>
              <a:ext uri="{FF2B5EF4-FFF2-40B4-BE49-F238E27FC236}">
                <a16:creationId xmlns:a16="http://schemas.microsoft.com/office/drawing/2014/main" id="{D6CFD671-E59B-7946-AD03-BE84D80C002A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80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8" name="Measure_Hor_Abb_Name">
            <a:extLst>
              <a:ext uri="{FF2B5EF4-FFF2-40B4-BE49-F238E27FC236}">
                <a16:creationId xmlns:a16="http://schemas.microsoft.com/office/drawing/2014/main" id="{88ED1E76-8E00-6A4E-9D03-E07A25689FB4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100" b="1" i="1"/>
              <a:t>DET</a:t>
            </a:r>
          </a:p>
        </xdr:txBody>
      </xdr:sp>
    </xdr:grpSp>
    <xdr:clientData/>
  </xdr:twoCellAnchor>
  <xdr:twoCellAnchor>
    <xdr:from>
      <xdr:col>19</xdr:col>
      <xdr:colOff>323026</xdr:colOff>
      <xdr:row>17</xdr:row>
      <xdr:rowOff>92950</xdr:rowOff>
    </xdr:from>
    <xdr:to>
      <xdr:col>20</xdr:col>
      <xdr:colOff>35850</xdr:colOff>
      <xdr:row>18</xdr:row>
      <xdr:rowOff>34337</xdr:rowOff>
    </xdr:to>
    <xdr:grpSp>
      <xdr:nvGrpSpPr>
        <xdr:cNvPr id="9" name="Grup 8">
          <a:extLst>
            <a:ext uri="{FF2B5EF4-FFF2-40B4-BE49-F238E27FC236}">
              <a16:creationId xmlns:a16="http://schemas.microsoft.com/office/drawing/2014/main" id="{1E14F823-A4C2-CB4D-A765-29D13DEA3A9D}"/>
            </a:ext>
          </a:extLst>
        </xdr:cNvPr>
        <xdr:cNvGrpSpPr/>
      </xdr:nvGrpSpPr>
      <xdr:grpSpPr>
        <a:xfrm rot="2700000" flipH="1">
          <a:off x="5628470" y="3887920"/>
          <a:ext cx="66019" cy="69139"/>
          <a:chOff x="5494867" y="4013200"/>
          <a:chExt cx="533400" cy="356400"/>
        </a:xfrm>
      </xdr:grpSpPr>
      <xdr:sp macro="" textlink="">
        <xdr:nvSpPr>
          <xdr:cNvPr id="10" name="Measure_Hor_Abb_Name">
            <a:extLst>
              <a:ext uri="{FF2B5EF4-FFF2-40B4-BE49-F238E27FC236}">
                <a16:creationId xmlns:a16="http://schemas.microsoft.com/office/drawing/2014/main" id="{59CE7867-88D9-1D4E-A56A-B8E0E0B7FF9B}"/>
              </a:ext>
            </a:extLst>
          </xdr:cNvPr>
          <xdr:cNvSpPr/>
        </xdr:nvSpPr>
        <xdr:spPr>
          <a:xfrm rot="5400000">
            <a:off x="5585184" y="3926802"/>
            <a:ext cx="352799" cy="529198"/>
          </a:xfrm>
          <a:prstGeom prst="bracketPair">
            <a:avLst>
              <a:gd name="adj" fmla="val 0"/>
            </a:avLst>
          </a:prstGeom>
          <a:solidFill>
            <a:srgbClr val="D9D9D9"/>
          </a:solidFill>
          <a:ln w="3175">
            <a:noFill/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endParaRPr lang="tr-TR" sz="1400" i="1"/>
          </a:p>
        </xdr:txBody>
      </xdr:sp>
      <xdr:sp macro="" textlink="">
        <xdr:nvSpPr>
          <xdr:cNvPr id="11" name="Measure_Ver_Full_Name">
            <a:extLst>
              <a:ext uri="{FF2B5EF4-FFF2-40B4-BE49-F238E27FC236}">
                <a16:creationId xmlns:a16="http://schemas.microsoft.com/office/drawing/2014/main" id="{9DAA1E90-D610-7B4F-B62E-629761DDD75D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6350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</xdr:grpSp>
    <xdr:clientData/>
  </xdr:twoCellAnchor>
  <xdr:twoCellAnchor>
    <xdr:from>
      <xdr:col>18</xdr:col>
      <xdr:colOff>350648</xdr:colOff>
      <xdr:row>19</xdr:row>
      <xdr:rowOff>173310</xdr:rowOff>
    </xdr:from>
    <xdr:to>
      <xdr:col>19</xdr:col>
      <xdr:colOff>33656</xdr:colOff>
      <xdr:row>20</xdr:row>
      <xdr:rowOff>32433</xdr:rowOff>
    </xdr:to>
    <xdr:grpSp>
      <xdr:nvGrpSpPr>
        <xdr:cNvPr id="12" name="Grup 11">
          <a:extLst>
            <a:ext uri="{FF2B5EF4-FFF2-40B4-BE49-F238E27FC236}">
              <a16:creationId xmlns:a16="http://schemas.microsoft.com/office/drawing/2014/main" id="{35DECFE1-752D-A74B-B952-AB9DA041CD05}"/>
            </a:ext>
          </a:extLst>
        </xdr:cNvPr>
        <xdr:cNvGrpSpPr/>
      </xdr:nvGrpSpPr>
      <xdr:grpSpPr>
        <a:xfrm rot="2700000" flipH="1">
          <a:off x="5272837" y="4283902"/>
          <a:ext cx="66263" cy="62022"/>
          <a:chOff x="5494867" y="4013200"/>
          <a:chExt cx="533400" cy="356400"/>
        </a:xfrm>
      </xdr:grpSpPr>
      <xdr:sp macro="" textlink="">
        <xdr:nvSpPr>
          <xdr:cNvPr id="13" name="Measure_Hor_Abb_Name">
            <a:extLst>
              <a:ext uri="{FF2B5EF4-FFF2-40B4-BE49-F238E27FC236}">
                <a16:creationId xmlns:a16="http://schemas.microsoft.com/office/drawing/2014/main" id="{2B47D509-CC5D-7C4E-BEFB-BD7260152AB1}"/>
              </a:ext>
            </a:extLst>
          </xdr:cNvPr>
          <xdr:cNvSpPr/>
        </xdr:nvSpPr>
        <xdr:spPr>
          <a:xfrm rot="5400000">
            <a:off x="5585184" y="3926802"/>
            <a:ext cx="352799" cy="529198"/>
          </a:xfrm>
          <a:prstGeom prst="bracketPair">
            <a:avLst>
              <a:gd name="adj" fmla="val 0"/>
            </a:avLst>
          </a:prstGeom>
          <a:solidFill>
            <a:srgbClr val="D9D9D9"/>
          </a:solidFill>
          <a:ln w="3175">
            <a:noFill/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endParaRPr lang="tr-TR" sz="1400" i="1"/>
          </a:p>
        </xdr:txBody>
      </xdr:sp>
      <xdr:sp macro="" textlink="">
        <xdr:nvSpPr>
          <xdr:cNvPr id="14" name="Measure_Ver_Full_Name">
            <a:extLst>
              <a:ext uri="{FF2B5EF4-FFF2-40B4-BE49-F238E27FC236}">
                <a16:creationId xmlns:a16="http://schemas.microsoft.com/office/drawing/2014/main" id="{99FF3AF8-7257-A14F-B064-D93F75D7541E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6350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</xdr:grpSp>
    <xdr:clientData/>
  </xdr:twoCellAnchor>
  <xdr:twoCellAnchor>
    <xdr:from>
      <xdr:col>10</xdr:col>
      <xdr:colOff>64630</xdr:colOff>
      <xdr:row>8</xdr:row>
      <xdr:rowOff>1406</xdr:rowOff>
    </xdr:from>
    <xdr:to>
      <xdr:col>12</xdr:col>
      <xdr:colOff>139823</xdr:colOff>
      <xdr:row>9</xdr:row>
      <xdr:rowOff>182744</xdr:rowOff>
    </xdr:to>
    <xdr:grpSp>
      <xdr:nvGrpSpPr>
        <xdr:cNvPr id="18" name="Grup 17">
          <a:extLst>
            <a:ext uri="{FF2B5EF4-FFF2-40B4-BE49-F238E27FC236}">
              <a16:creationId xmlns:a16="http://schemas.microsoft.com/office/drawing/2014/main" id="{74A1E76B-3EA7-8B4C-8515-E7140F262193}"/>
            </a:ext>
          </a:extLst>
        </xdr:cNvPr>
        <xdr:cNvGrpSpPr/>
      </xdr:nvGrpSpPr>
      <xdr:grpSpPr>
        <a:xfrm>
          <a:off x="2431790" y="1684720"/>
          <a:ext cx="518566" cy="399267"/>
          <a:chOff x="5494867" y="4013200"/>
          <a:chExt cx="533400" cy="356400"/>
        </a:xfrm>
        <a:solidFill>
          <a:srgbClr val="76ACDE"/>
        </a:solidFill>
      </xdr:grpSpPr>
      <xdr:sp macro="" textlink="">
        <xdr:nvSpPr>
          <xdr:cNvPr id="19" name="Measure_Ver_Full_Name">
            <a:extLst>
              <a:ext uri="{FF2B5EF4-FFF2-40B4-BE49-F238E27FC236}">
                <a16:creationId xmlns:a16="http://schemas.microsoft.com/office/drawing/2014/main" id="{C6E674D7-1029-E149-ABF9-5860837D4F29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grp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800" b="0" i="0">
              <a:solidFill>
                <a:srgbClr val="114477"/>
              </a:solidFill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20" name="Measure_Hor_Abb_Name">
            <a:extLst>
              <a:ext uri="{FF2B5EF4-FFF2-40B4-BE49-F238E27FC236}">
                <a16:creationId xmlns:a16="http://schemas.microsoft.com/office/drawing/2014/main" id="{EC9E17C2-DB6D-E44C-AF1B-27F3BA315EC0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grp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100" b="0" i="1">
                <a:solidFill>
                  <a:srgbClr val="114477"/>
                </a:solidFill>
              </a:rPr>
              <a:t>ACCBAR</a:t>
            </a:r>
          </a:p>
        </xdr:txBody>
      </xdr:sp>
    </xdr:grpSp>
    <xdr:clientData/>
  </xdr:twoCellAnchor>
  <xdr:twoCellAnchor>
    <xdr:from>
      <xdr:col>9</xdr:col>
      <xdr:colOff>0</xdr:colOff>
      <xdr:row>21</xdr:row>
      <xdr:rowOff>498</xdr:rowOff>
    </xdr:from>
    <xdr:to>
      <xdr:col>9</xdr:col>
      <xdr:colOff>293353</xdr:colOff>
      <xdr:row>22</xdr:row>
      <xdr:rowOff>2530</xdr:rowOff>
    </xdr:to>
    <xdr:grpSp>
      <xdr:nvGrpSpPr>
        <xdr:cNvPr id="21" name="Grup 20">
          <a:extLst>
            <a:ext uri="{FF2B5EF4-FFF2-40B4-BE49-F238E27FC236}">
              <a16:creationId xmlns:a16="http://schemas.microsoft.com/office/drawing/2014/main" id="{3DBE30B2-11C2-5642-A82B-2092DCA43568}"/>
            </a:ext>
          </a:extLst>
        </xdr:cNvPr>
        <xdr:cNvGrpSpPr/>
      </xdr:nvGrpSpPr>
      <xdr:grpSpPr>
        <a:xfrm>
          <a:off x="2036509" y="4441741"/>
          <a:ext cx="293353" cy="257535"/>
          <a:chOff x="5494867" y="4013200"/>
          <a:chExt cx="533400" cy="356400"/>
        </a:xfrm>
      </xdr:grpSpPr>
      <xdr:sp macro="" textlink="">
        <xdr:nvSpPr>
          <xdr:cNvPr id="22" name="Measure_Ver_Full_Name">
            <a:extLst>
              <a:ext uri="{FF2B5EF4-FFF2-40B4-BE49-F238E27FC236}">
                <a16:creationId xmlns:a16="http://schemas.microsoft.com/office/drawing/2014/main" id="{1B94730C-F1DF-7A4E-8411-C1F59E5CEBF0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800" i="0">
              <a:solidFill>
                <a:sysClr val="windowText" lastClr="000000"/>
              </a:solidFill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23" name="Measure_Hor_Abb_Name">
            <a:extLst>
              <a:ext uri="{FF2B5EF4-FFF2-40B4-BE49-F238E27FC236}">
                <a16:creationId xmlns:a16="http://schemas.microsoft.com/office/drawing/2014/main" id="{61EA324D-1082-7945-B7C4-1E219AECA67D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100" b="0" i="1">
                <a:solidFill>
                  <a:sysClr val="windowText" lastClr="000000"/>
                </a:solidFill>
              </a:rPr>
              <a:t>MI</a:t>
            </a:r>
          </a:p>
        </xdr:txBody>
      </xdr:sp>
    </xdr:grpSp>
    <xdr:clientData/>
  </xdr:twoCellAnchor>
  <xdr:twoCellAnchor>
    <xdr:from>
      <xdr:col>20</xdr:col>
      <xdr:colOff>50800</xdr:colOff>
      <xdr:row>13</xdr:row>
      <xdr:rowOff>203200</xdr:rowOff>
    </xdr:from>
    <xdr:to>
      <xdr:col>22</xdr:col>
      <xdr:colOff>217078</xdr:colOff>
      <xdr:row>14</xdr:row>
      <xdr:rowOff>304957</xdr:rowOff>
    </xdr:to>
    <xdr:grpSp>
      <xdr:nvGrpSpPr>
        <xdr:cNvPr id="24" name="Grup 23">
          <a:extLst>
            <a:ext uri="{FF2B5EF4-FFF2-40B4-BE49-F238E27FC236}">
              <a16:creationId xmlns:a16="http://schemas.microsoft.com/office/drawing/2014/main" id="{1AE57D9E-EE0D-DB46-A585-0804112CE1DD}"/>
            </a:ext>
          </a:extLst>
        </xdr:cNvPr>
        <xdr:cNvGrpSpPr/>
      </xdr:nvGrpSpPr>
      <xdr:grpSpPr>
        <a:xfrm>
          <a:off x="5709439" y="2735685"/>
          <a:ext cx="436811" cy="417379"/>
          <a:chOff x="5494867" y="4013200"/>
          <a:chExt cx="533400" cy="356400"/>
        </a:xfrm>
      </xdr:grpSpPr>
      <xdr:sp macro="" textlink="">
        <xdr:nvSpPr>
          <xdr:cNvPr id="25" name="Measure_Ver_Full_Name">
            <a:extLst>
              <a:ext uri="{FF2B5EF4-FFF2-40B4-BE49-F238E27FC236}">
                <a16:creationId xmlns:a16="http://schemas.microsoft.com/office/drawing/2014/main" id="{AD88B3D1-8AC6-234E-AF29-603206B044E7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26" name="Measure_Hor_Abb_Name">
            <a:extLst>
              <a:ext uri="{FF2B5EF4-FFF2-40B4-BE49-F238E27FC236}">
                <a16:creationId xmlns:a16="http://schemas.microsoft.com/office/drawing/2014/main" id="{8E7D90C4-A559-5846-AA31-C4FA68CAFC5F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400" i="1"/>
              <a:t>BIAS</a:t>
            </a:r>
          </a:p>
        </xdr:txBody>
      </xdr:sp>
    </xdr:grpSp>
    <xdr:clientData/>
  </xdr:twoCellAnchor>
  <xdr:twoCellAnchor>
    <xdr:from>
      <xdr:col>18</xdr:col>
      <xdr:colOff>19050</xdr:colOff>
      <xdr:row>8</xdr:row>
      <xdr:rowOff>41275</xdr:rowOff>
    </xdr:from>
    <xdr:to>
      <xdr:col>18</xdr:col>
      <xdr:colOff>196850</xdr:colOff>
      <xdr:row>8</xdr:row>
      <xdr:rowOff>41275</xdr:rowOff>
    </xdr:to>
    <xdr:cxnSp macro="">
      <xdr:nvCxnSpPr>
        <xdr:cNvPr id="27" name="Düz Bağlayıcı 26">
          <a:extLst>
            <a:ext uri="{FF2B5EF4-FFF2-40B4-BE49-F238E27FC236}">
              <a16:creationId xmlns:a16="http://schemas.microsoft.com/office/drawing/2014/main" id="{0D43CE66-FB4A-514E-A0C9-5FC1B73BE697}"/>
            </a:ext>
          </a:extLst>
        </xdr:cNvPr>
        <xdr:cNvCxnSpPr/>
      </xdr:nvCxnSpPr>
      <xdr:spPr>
        <a:xfrm>
          <a:off x="4946650" y="1717675"/>
          <a:ext cx="1778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112722</xdr:colOff>
      <xdr:row>20</xdr:row>
      <xdr:rowOff>22545</xdr:rowOff>
    </xdr:from>
    <xdr:to>
      <xdr:col>15</xdr:col>
      <xdr:colOff>344497</xdr:colOff>
      <xdr:row>20</xdr:row>
      <xdr:rowOff>22545</xdr:rowOff>
    </xdr:to>
    <xdr:cxnSp macro="">
      <xdr:nvCxnSpPr>
        <xdr:cNvPr id="28" name="Düz Bağlayıcı 27">
          <a:extLst>
            <a:ext uri="{FF2B5EF4-FFF2-40B4-BE49-F238E27FC236}">
              <a16:creationId xmlns:a16="http://schemas.microsoft.com/office/drawing/2014/main" id="{9194B492-25A6-3145-A304-47AD5C9AFC85}"/>
            </a:ext>
          </a:extLst>
        </xdr:cNvPr>
        <xdr:cNvCxnSpPr/>
      </xdr:nvCxnSpPr>
      <xdr:spPr>
        <a:xfrm>
          <a:off x="3990355" y="4336036"/>
          <a:ext cx="231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13091</xdr:colOff>
      <xdr:row>6</xdr:row>
      <xdr:rowOff>12157</xdr:rowOff>
    </xdr:from>
    <xdr:to>
      <xdr:col>16</xdr:col>
      <xdr:colOff>13091</xdr:colOff>
      <xdr:row>8</xdr:row>
      <xdr:rowOff>12157</xdr:rowOff>
    </xdr:to>
    <xdr:cxnSp macro="">
      <xdr:nvCxnSpPr>
        <xdr:cNvPr id="3" name="Düz Ok Bağlayıcısı 2">
          <a:extLst>
            <a:ext uri="{FF2B5EF4-FFF2-40B4-BE49-F238E27FC236}">
              <a16:creationId xmlns:a16="http://schemas.microsoft.com/office/drawing/2014/main" id="{231F7FB7-136A-6349-8D71-8B03E56012D7}"/>
            </a:ext>
          </a:extLst>
        </xdr:cNvPr>
        <xdr:cNvCxnSpPr/>
      </xdr:nvCxnSpPr>
      <xdr:spPr>
        <a:xfrm>
          <a:off x="3667581" y="1195762"/>
          <a:ext cx="0" cy="319660"/>
        </a:xfrm>
        <a:prstGeom prst="straightConnector1">
          <a:avLst/>
        </a:prstGeom>
        <a:ln w="12700">
          <a:solidFill>
            <a:srgbClr val="994607">
              <a:alpha val="32941"/>
            </a:srgb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148347</xdr:colOff>
      <xdr:row>10</xdr:row>
      <xdr:rowOff>6928</xdr:rowOff>
    </xdr:from>
    <xdr:to>
      <xdr:col>15</xdr:col>
      <xdr:colOff>148347</xdr:colOff>
      <xdr:row>13</xdr:row>
      <xdr:rowOff>150</xdr:rowOff>
    </xdr:to>
    <xdr:cxnSp macro="">
      <xdr:nvCxnSpPr>
        <xdr:cNvPr id="4" name="Düz Ok Bağlayıcısı 3">
          <a:extLst>
            <a:ext uri="{FF2B5EF4-FFF2-40B4-BE49-F238E27FC236}">
              <a16:creationId xmlns:a16="http://schemas.microsoft.com/office/drawing/2014/main" id="{A73DF5A6-6ED3-A64F-8DF3-FD9A5F358289}"/>
            </a:ext>
          </a:extLst>
        </xdr:cNvPr>
        <xdr:cNvCxnSpPr/>
      </xdr:nvCxnSpPr>
      <xdr:spPr>
        <a:xfrm>
          <a:off x="3281014" y="1948214"/>
          <a:ext cx="0" cy="440746"/>
        </a:xfrm>
        <a:prstGeom prst="straightConnector1">
          <a:avLst/>
        </a:prstGeom>
        <a:ln w="9525">
          <a:solidFill>
            <a:srgbClr val="000000">
              <a:alpha val="32941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293469</xdr:colOff>
      <xdr:row>10</xdr:row>
      <xdr:rowOff>6928</xdr:rowOff>
    </xdr:from>
    <xdr:to>
      <xdr:col>16</xdr:col>
      <xdr:colOff>293469</xdr:colOff>
      <xdr:row>13</xdr:row>
      <xdr:rowOff>150</xdr:rowOff>
    </xdr:to>
    <xdr:cxnSp macro="">
      <xdr:nvCxnSpPr>
        <xdr:cNvPr id="5" name="Düz Ok Bağlayıcısı 4">
          <a:extLst>
            <a:ext uri="{FF2B5EF4-FFF2-40B4-BE49-F238E27FC236}">
              <a16:creationId xmlns:a16="http://schemas.microsoft.com/office/drawing/2014/main" id="{EBE8D496-AB0E-A14D-AB7C-CE23A41E92EA}"/>
            </a:ext>
          </a:extLst>
        </xdr:cNvPr>
        <xdr:cNvCxnSpPr/>
      </xdr:nvCxnSpPr>
      <xdr:spPr>
        <a:xfrm>
          <a:off x="3873659" y="1948214"/>
          <a:ext cx="0" cy="440746"/>
        </a:xfrm>
        <a:prstGeom prst="straightConnector1">
          <a:avLst/>
        </a:prstGeom>
        <a:ln w="9525">
          <a:solidFill>
            <a:srgbClr val="000000">
              <a:alpha val="32941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447324</xdr:colOff>
      <xdr:row>20</xdr:row>
      <xdr:rowOff>199572</xdr:rowOff>
    </xdr:from>
    <xdr:to>
      <xdr:col>15</xdr:col>
      <xdr:colOff>447324</xdr:colOff>
      <xdr:row>22</xdr:row>
      <xdr:rowOff>303</xdr:rowOff>
    </xdr:to>
    <xdr:cxnSp macro="">
      <xdr:nvCxnSpPr>
        <xdr:cNvPr id="6" name="Düz Ok Bağlayıcısı 5">
          <a:extLst>
            <a:ext uri="{FF2B5EF4-FFF2-40B4-BE49-F238E27FC236}">
              <a16:creationId xmlns:a16="http://schemas.microsoft.com/office/drawing/2014/main" id="{2911EE87-76C8-324C-94C2-6BE977AD575E}"/>
            </a:ext>
          </a:extLst>
        </xdr:cNvPr>
        <xdr:cNvCxnSpPr/>
      </xdr:nvCxnSpPr>
      <xdr:spPr>
        <a:xfrm flipV="1">
          <a:off x="3579991" y="3924905"/>
          <a:ext cx="0" cy="133350"/>
        </a:xfrm>
        <a:prstGeom prst="straightConnector1">
          <a:avLst/>
        </a:prstGeom>
        <a:ln w="9525">
          <a:solidFill>
            <a:srgbClr val="000000">
              <a:alpha val="32941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</xdr:colOff>
      <xdr:row>14</xdr:row>
      <xdr:rowOff>12700</xdr:rowOff>
    </xdr:from>
    <xdr:to>
      <xdr:col>14</xdr:col>
      <xdr:colOff>0</xdr:colOff>
      <xdr:row>14</xdr:row>
      <xdr:rowOff>12701</xdr:rowOff>
    </xdr:to>
    <xdr:cxnSp macro="">
      <xdr:nvCxnSpPr>
        <xdr:cNvPr id="14" name="Düz Ok Bağlayıcısı 13">
          <a:extLst>
            <a:ext uri="{FF2B5EF4-FFF2-40B4-BE49-F238E27FC236}">
              <a16:creationId xmlns:a16="http://schemas.microsoft.com/office/drawing/2014/main" id="{B8EFE925-1A9D-0843-B2D9-775CB89FF15D}"/>
            </a:ext>
          </a:extLst>
        </xdr:cNvPr>
        <xdr:cNvCxnSpPr/>
      </xdr:nvCxnSpPr>
      <xdr:spPr>
        <a:xfrm flipV="1">
          <a:off x="2720975" y="2819400"/>
          <a:ext cx="212725" cy="1"/>
        </a:xfrm>
        <a:prstGeom prst="straightConnector1">
          <a:avLst/>
        </a:prstGeom>
        <a:ln w="9525">
          <a:solidFill>
            <a:srgbClr val="000000">
              <a:alpha val="32941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</xdr:colOff>
      <xdr:row>16</xdr:row>
      <xdr:rowOff>15875</xdr:rowOff>
    </xdr:from>
    <xdr:to>
      <xdr:col>14</xdr:col>
      <xdr:colOff>0</xdr:colOff>
      <xdr:row>16</xdr:row>
      <xdr:rowOff>15876</xdr:rowOff>
    </xdr:to>
    <xdr:cxnSp macro="">
      <xdr:nvCxnSpPr>
        <xdr:cNvPr id="17" name="Düz Ok Bağlayıcısı 16">
          <a:extLst>
            <a:ext uri="{FF2B5EF4-FFF2-40B4-BE49-F238E27FC236}">
              <a16:creationId xmlns:a16="http://schemas.microsoft.com/office/drawing/2014/main" id="{7D650E70-69CA-1B44-97E3-4618F27AF573}"/>
            </a:ext>
          </a:extLst>
        </xdr:cNvPr>
        <xdr:cNvCxnSpPr/>
      </xdr:nvCxnSpPr>
      <xdr:spPr>
        <a:xfrm flipV="1">
          <a:off x="2720975" y="3482975"/>
          <a:ext cx="212725" cy="1"/>
        </a:xfrm>
        <a:prstGeom prst="straightConnector1">
          <a:avLst/>
        </a:prstGeom>
        <a:ln w="9525">
          <a:solidFill>
            <a:srgbClr val="000000">
              <a:alpha val="32941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</xdr:colOff>
      <xdr:row>17</xdr:row>
      <xdr:rowOff>6048</xdr:rowOff>
    </xdr:from>
    <xdr:to>
      <xdr:col>14</xdr:col>
      <xdr:colOff>0</xdr:colOff>
      <xdr:row>18</xdr:row>
      <xdr:rowOff>3176</xdr:rowOff>
    </xdr:to>
    <xdr:cxnSp macro="">
      <xdr:nvCxnSpPr>
        <xdr:cNvPr id="19" name="Düz Ok Bağlayıcısı 18">
          <a:extLst>
            <a:ext uri="{FF2B5EF4-FFF2-40B4-BE49-F238E27FC236}">
              <a16:creationId xmlns:a16="http://schemas.microsoft.com/office/drawing/2014/main" id="{0E1FB401-1232-C94D-9EFA-0ABB59AD9DCF}"/>
            </a:ext>
          </a:extLst>
        </xdr:cNvPr>
        <xdr:cNvCxnSpPr/>
      </xdr:nvCxnSpPr>
      <xdr:spPr>
        <a:xfrm flipV="1">
          <a:off x="2676223" y="3483429"/>
          <a:ext cx="275015" cy="124128"/>
        </a:xfrm>
        <a:prstGeom prst="straightConnector1">
          <a:avLst/>
        </a:prstGeom>
        <a:ln w="9525">
          <a:solidFill>
            <a:srgbClr val="000000">
              <a:alpha val="32941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151</xdr:colOff>
      <xdr:row>12</xdr:row>
      <xdr:rowOff>1514</xdr:rowOff>
    </xdr:from>
    <xdr:to>
      <xdr:col>14</xdr:col>
      <xdr:colOff>102810</xdr:colOff>
      <xdr:row>12</xdr:row>
      <xdr:rowOff>117942</xdr:rowOff>
    </xdr:to>
    <xdr:cxnSp macro="">
      <xdr:nvCxnSpPr>
        <xdr:cNvPr id="22" name="Düz Ok Bağlayıcısı 21">
          <a:extLst>
            <a:ext uri="{FF2B5EF4-FFF2-40B4-BE49-F238E27FC236}">
              <a16:creationId xmlns:a16="http://schemas.microsoft.com/office/drawing/2014/main" id="{2B8DFA0B-322D-6347-83A0-5F528525A2BD}"/>
            </a:ext>
          </a:extLst>
        </xdr:cNvPr>
        <xdr:cNvCxnSpPr/>
      </xdr:nvCxnSpPr>
      <xdr:spPr>
        <a:xfrm>
          <a:off x="2951389" y="2335895"/>
          <a:ext cx="102659" cy="116428"/>
        </a:xfrm>
        <a:prstGeom prst="straightConnector1">
          <a:avLst/>
        </a:prstGeom>
        <a:ln w="9525">
          <a:solidFill>
            <a:srgbClr val="000000">
              <a:alpha val="32941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465175</xdr:colOff>
      <xdr:row>12</xdr:row>
      <xdr:rowOff>6048</xdr:rowOff>
    </xdr:from>
    <xdr:to>
      <xdr:col>18</xdr:col>
      <xdr:colOff>6051</xdr:colOff>
      <xdr:row>12</xdr:row>
      <xdr:rowOff>125523</xdr:rowOff>
    </xdr:to>
    <xdr:cxnSp macro="">
      <xdr:nvCxnSpPr>
        <xdr:cNvPr id="25" name="Düz Ok Bağlayıcısı 24">
          <a:extLst>
            <a:ext uri="{FF2B5EF4-FFF2-40B4-BE49-F238E27FC236}">
              <a16:creationId xmlns:a16="http://schemas.microsoft.com/office/drawing/2014/main" id="{99E487A4-C752-EE44-91FB-A4EBC00B7B00}"/>
            </a:ext>
          </a:extLst>
        </xdr:cNvPr>
        <xdr:cNvCxnSpPr/>
      </xdr:nvCxnSpPr>
      <xdr:spPr>
        <a:xfrm flipH="1">
          <a:off x="3920756" y="2331920"/>
          <a:ext cx="124190" cy="119475"/>
        </a:xfrm>
        <a:prstGeom prst="straightConnector1">
          <a:avLst/>
        </a:prstGeom>
        <a:ln w="9525">
          <a:solidFill>
            <a:srgbClr val="000000">
              <a:alpha val="32941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6350</xdr:colOff>
      <xdr:row>14</xdr:row>
      <xdr:rowOff>19051</xdr:rowOff>
    </xdr:from>
    <xdr:to>
      <xdr:col>21</xdr:col>
      <xdr:colOff>225426</xdr:colOff>
      <xdr:row>14</xdr:row>
      <xdr:rowOff>19052</xdr:rowOff>
    </xdr:to>
    <xdr:cxnSp macro="">
      <xdr:nvCxnSpPr>
        <xdr:cNvPr id="28" name="Düz Ok Bağlayıcısı 27">
          <a:extLst>
            <a:ext uri="{FF2B5EF4-FFF2-40B4-BE49-F238E27FC236}">
              <a16:creationId xmlns:a16="http://schemas.microsoft.com/office/drawing/2014/main" id="{5C8F7A01-F4A2-754E-9D29-22B4E811A07B}"/>
            </a:ext>
          </a:extLst>
        </xdr:cNvPr>
        <xdr:cNvCxnSpPr/>
      </xdr:nvCxnSpPr>
      <xdr:spPr>
        <a:xfrm flipH="1" flipV="1">
          <a:off x="5175250" y="2825751"/>
          <a:ext cx="219076" cy="1"/>
        </a:xfrm>
        <a:prstGeom prst="straightConnector1">
          <a:avLst/>
        </a:prstGeom>
        <a:ln w="9525">
          <a:solidFill>
            <a:srgbClr val="000000">
              <a:alpha val="32941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</xdr:colOff>
      <xdr:row>6</xdr:row>
      <xdr:rowOff>12700</xdr:rowOff>
    </xdr:from>
    <xdr:to>
      <xdr:col>20</xdr:col>
      <xdr:colOff>12700</xdr:colOff>
      <xdr:row>9</xdr:row>
      <xdr:rowOff>25400</xdr:rowOff>
    </xdr:to>
    <xdr:cxnSp macro="">
      <xdr:nvCxnSpPr>
        <xdr:cNvPr id="30" name="Düz Ok Bağlayıcısı 29">
          <a:extLst>
            <a:ext uri="{FF2B5EF4-FFF2-40B4-BE49-F238E27FC236}">
              <a16:creationId xmlns:a16="http://schemas.microsoft.com/office/drawing/2014/main" id="{F1E9D5E1-9D7A-3C47-9CDA-19DB19C208FA}"/>
            </a:ext>
          </a:extLst>
        </xdr:cNvPr>
        <xdr:cNvCxnSpPr/>
      </xdr:nvCxnSpPr>
      <xdr:spPr>
        <a:xfrm rot="5400000">
          <a:off x="3952875" y="1336675"/>
          <a:ext cx="508000" cy="374650"/>
        </a:xfrm>
        <a:prstGeom prst="bentConnector3">
          <a:avLst>
            <a:gd name="adj1" fmla="val 100000"/>
          </a:avLst>
        </a:prstGeom>
        <a:ln w="9525">
          <a:solidFill>
            <a:srgbClr val="000000">
              <a:alpha val="44314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1411</xdr:colOff>
      <xdr:row>14</xdr:row>
      <xdr:rowOff>8938</xdr:rowOff>
    </xdr:from>
    <xdr:to>
      <xdr:col>12</xdr:col>
      <xdr:colOff>0</xdr:colOff>
      <xdr:row>14</xdr:row>
      <xdr:rowOff>8940</xdr:rowOff>
    </xdr:to>
    <xdr:cxnSp macro="">
      <xdr:nvCxnSpPr>
        <xdr:cNvPr id="32" name="Düz Ok Bağlayıcısı 31">
          <a:extLst>
            <a:ext uri="{FF2B5EF4-FFF2-40B4-BE49-F238E27FC236}">
              <a16:creationId xmlns:a16="http://schemas.microsoft.com/office/drawing/2014/main" id="{9966E967-9081-C340-96C8-FBC33F345F0E}"/>
            </a:ext>
          </a:extLst>
        </xdr:cNvPr>
        <xdr:cNvCxnSpPr/>
      </xdr:nvCxnSpPr>
      <xdr:spPr>
        <a:xfrm flipV="1">
          <a:off x="2274711" y="2815638"/>
          <a:ext cx="150989" cy="2"/>
        </a:xfrm>
        <a:prstGeom prst="straightConnector1">
          <a:avLst/>
        </a:prstGeom>
        <a:ln w="9525">
          <a:solidFill>
            <a:srgbClr val="000000">
              <a:alpha val="32941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1411</xdr:colOff>
      <xdr:row>16</xdr:row>
      <xdr:rowOff>12114</xdr:rowOff>
    </xdr:from>
    <xdr:to>
      <xdr:col>12</xdr:col>
      <xdr:colOff>0</xdr:colOff>
      <xdr:row>16</xdr:row>
      <xdr:rowOff>12114</xdr:rowOff>
    </xdr:to>
    <xdr:cxnSp macro="">
      <xdr:nvCxnSpPr>
        <xdr:cNvPr id="33" name="Düz Ok Bağlayıcısı 32">
          <a:extLst>
            <a:ext uri="{FF2B5EF4-FFF2-40B4-BE49-F238E27FC236}">
              <a16:creationId xmlns:a16="http://schemas.microsoft.com/office/drawing/2014/main" id="{86ED8E08-A8A5-5748-A692-36169F7F66D1}"/>
            </a:ext>
          </a:extLst>
        </xdr:cNvPr>
        <xdr:cNvCxnSpPr/>
      </xdr:nvCxnSpPr>
      <xdr:spPr>
        <a:xfrm>
          <a:off x="2274711" y="3479214"/>
          <a:ext cx="150989" cy="0"/>
        </a:xfrm>
        <a:prstGeom prst="straightConnector1">
          <a:avLst/>
        </a:prstGeom>
        <a:ln w="9525">
          <a:solidFill>
            <a:srgbClr val="000000">
              <a:alpha val="32941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6350</xdr:colOff>
      <xdr:row>4</xdr:row>
      <xdr:rowOff>171450</xdr:rowOff>
    </xdr:from>
    <xdr:to>
      <xdr:col>24</xdr:col>
      <xdr:colOff>38100</xdr:colOff>
      <xdr:row>4</xdr:row>
      <xdr:rowOff>171450</xdr:rowOff>
    </xdr:to>
    <xdr:cxnSp macro="">
      <xdr:nvCxnSpPr>
        <xdr:cNvPr id="26" name="Düz Ok Bağlayıcısı 25">
          <a:extLst>
            <a:ext uri="{FF2B5EF4-FFF2-40B4-BE49-F238E27FC236}">
              <a16:creationId xmlns:a16="http://schemas.microsoft.com/office/drawing/2014/main" id="{098DC051-8F6C-474A-82F6-A0D8EFF37934}"/>
            </a:ext>
          </a:extLst>
        </xdr:cNvPr>
        <xdr:cNvCxnSpPr>
          <a:stCxn id="20" idx="1"/>
        </xdr:cNvCxnSpPr>
      </xdr:nvCxnSpPr>
      <xdr:spPr>
        <a:xfrm flipH="1">
          <a:off x="4946650" y="1047750"/>
          <a:ext cx="704850" cy="0"/>
        </a:xfrm>
        <a:prstGeom prst="straightConnector1">
          <a:avLst/>
        </a:prstGeom>
        <a:ln w="9525">
          <a:solidFill>
            <a:srgbClr val="000000">
              <a:alpha val="44314"/>
            </a:srgb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8639</xdr:colOff>
      <xdr:row>2</xdr:row>
      <xdr:rowOff>103673</xdr:rowOff>
    </xdr:from>
    <xdr:to>
      <xdr:col>16</xdr:col>
      <xdr:colOff>0</xdr:colOff>
      <xdr:row>4</xdr:row>
      <xdr:rowOff>0</xdr:rowOff>
    </xdr:to>
    <xdr:cxnSp macro="">
      <xdr:nvCxnSpPr>
        <xdr:cNvPr id="29" name="Düz Ok Bağlayıcısı 28">
          <a:extLst>
            <a:ext uri="{FF2B5EF4-FFF2-40B4-BE49-F238E27FC236}">
              <a16:creationId xmlns:a16="http://schemas.microsoft.com/office/drawing/2014/main" id="{13835941-1F09-E542-8B8D-AB4F9F6EEF45}"/>
            </a:ext>
          </a:extLst>
        </xdr:cNvPr>
        <xdr:cNvCxnSpPr/>
      </xdr:nvCxnSpPr>
      <xdr:spPr>
        <a:xfrm>
          <a:off x="492449" y="381863"/>
          <a:ext cx="3045408" cy="495042"/>
        </a:xfrm>
        <a:prstGeom prst="bentConnector3">
          <a:avLst>
            <a:gd name="adj1" fmla="val 100043"/>
          </a:avLst>
        </a:prstGeom>
        <a:ln w="12700">
          <a:solidFill>
            <a:srgbClr val="994607">
              <a:alpha val="32941"/>
            </a:srgb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198707</xdr:colOff>
      <xdr:row>3</xdr:row>
      <xdr:rowOff>8640</xdr:rowOff>
    </xdr:from>
    <xdr:to>
      <xdr:col>3</xdr:col>
      <xdr:colOff>483808</xdr:colOff>
      <xdr:row>15</xdr:row>
      <xdr:rowOff>34558</xdr:rowOff>
    </xdr:to>
    <xdr:cxnSp macro="">
      <xdr:nvCxnSpPr>
        <xdr:cNvPr id="36" name="Düz Ok Bağlayıcısı 28">
          <a:extLst>
            <a:ext uri="{FF2B5EF4-FFF2-40B4-BE49-F238E27FC236}">
              <a16:creationId xmlns:a16="http://schemas.microsoft.com/office/drawing/2014/main" id="{4BAE7D05-A4A3-B543-B516-5763A14EC55B}"/>
            </a:ext>
          </a:extLst>
        </xdr:cNvPr>
        <xdr:cNvCxnSpPr/>
      </xdr:nvCxnSpPr>
      <xdr:spPr>
        <a:xfrm rot="16200000" flipH="1">
          <a:off x="-686837" y="1524864"/>
          <a:ext cx="2600476" cy="708435"/>
        </a:xfrm>
        <a:prstGeom prst="bentConnector3">
          <a:avLst>
            <a:gd name="adj1" fmla="val 100166"/>
          </a:avLst>
        </a:prstGeom>
        <a:ln w="12700">
          <a:solidFill>
            <a:srgbClr val="994607">
              <a:alpha val="32941"/>
            </a:srgb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8639</xdr:colOff>
      <xdr:row>5</xdr:row>
      <xdr:rowOff>8640</xdr:rowOff>
    </xdr:from>
    <xdr:to>
      <xdr:col>13</xdr:col>
      <xdr:colOff>181429</xdr:colOff>
      <xdr:row>7</xdr:row>
      <xdr:rowOff>6047</xdr:rowOff>
    </xdr:to>
    <xdr:cxnSp macro="">
      <xdr:nvCxnSpPr>
        <xdr:cNvPr id="38" name="Düz Ok Bağlayıcısı 37">
          <a:extLst>
            <a:ext uri="{FF2B5EF4-FFF2-40B4-BE49-F238E27FC236}">
              <a16:creationId xmlns:a16="http://schemas.microsoft.com/office/drawing/2014/main" id="{A2704537-A196-B64F-842A-5B9CDE5BE3B5}"/>
            </a:ext>
          </a:extLst>
        </xdr:cNvPr>
        <xdr:cNvCxnSpPr/>
      </xdr:nvCxnSpPr>
      <xdr:spPr>
        <a:xfrm>
          <a:off x="1387496" y="1079069"/>
          <a:ext cx="1509314" cy="330026"/>
        </a:xfrm>
        <a:prstGeom prst="bentConnector3">
          <a:avLst>
            <a:gd name="adj1" fmla="val 100086"/>
          </a:avLst>
        </a:prstGeom>
        <a:ln w="12700">
          <a:solidFill>
            <a:srgbClr val="994607">
              <a:alpha val="32941"/>
            </a:srgb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8640</xdr:rowOff>
    </xdr:from>
    <xdr:to>
      <xdr:col>8</xdr:col>
      <xdr:colOff>0</xdr:colOff>
      <xdr:row>13</xdr:row>
      <xdr:rowOff>169336</xdr:rowOff>
    </xdr:to>
    <xdr:cxnSp macro="">
      <xdr:nvCxnSpPr>
        <xdr:cNvPr id="47" name="Düz Ok Bağlayıcısı 37">
          <a:extLst>
            <a:ext uri="{FF2B5EF4-FFF2-40B4-BE49-F238E27FC236}">
              <a16:creationId xmlns:a16="http://schemas.microsoft.com/office/drawing/2014/main" id="{BCE57B42-C9BF-D742-93BA-74AD63165DC8}"/>
            </a:ext>
          </a:extLst>
        </xdr:cNvPr>
        <xdr:cNvCxnSpPr/>
      </xdr:nvCxnSpPr>
      <xdr:spPr>
        <a:xfrm rot="16200000" flipH="1">
          <a:off x="660485" y="1761155"/>
          <a:ext cx="1285554" cy="308428"/>
        </a:xfrm>
        <a:prstGeom prst="bentConnector3">
          <a:avLst>
            <a:gd name="adj1" fmla="val 100336"/>
          </a:avLst>
        </a:prstGeom>
        <a:ln w="12700">
          <a:solidFill>
            <a:srgbClr val="994607">
              <a:alpha val="32941"/>
            </a:srgb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15</xdr:row>
      <xdr:rowOff>38100</xdr:rowOff>
    </xdr:from>
    <xdr:to>
      <xdr:col>9</xdr:col>
      <xdr:colOff>12700</xdr:colOff>
      <xdr:row>15</xdr:row>
      <xdr:rowOff>38100</xdr:rowOff>
    </xdr:to>
    <xdr:cxnSp macro="">
      <xdr:nvCxnSpPr>
        <xdr:cNvPr id="31" name="Düz Ok Bağlayıcısı 30">
          <a:extLst>
            <a:ext uri="{FF2B5EF4-FFF2-40B4-BE49-F238E27FC236}">
              <a16:creationId xmlns:a16="http://schemas.microsoft.com/office/drawing/2014/main" id="{3CD115A9-6A02-524C-8B4F-8B8CD5C65497}"/>
            </a:ext>
          </a:extLst>
        </xdr:cNvPr>
        <xdr:cNvCxnSpPr/>
      </xdr:nvCxnSpPr>
      <xdr:spPr>
        <a:xfrm>
          <a:off x="1193800" y="2921000"/>
          <a:ext cx="406400" cy="0"/>
        </a:xfrm>
        <a:prstGeom prst="straightConnector1">
          <a:avLst/>
        </a:prstGeom>
        <a:ln w="12700">
          <a:solidFill>
            <a:srgbClr val="994607">
              <a:alpha val="32941"/>
            </a:srgb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</xdr:row>
      <xdr:rowOff>355600</xdr:rowOff>
    </xdr:from>
    <xdr:to>
      <xdr:col>24</xdr:col>
      <xdr:colOff>431800</xdr:colOff>
      <xdr:row>5</xdr:row>
      <xdr:rowOff>165100</xdr:rowOff>
    </xdr:to>
    <xdr:sp macro="" textlink="">
      <xdr:nvSpPr>
        <xdr:cNvPr id="20" name="Dikdörtgen 19">
          <a:extLst>
            <a:ext uri="{FF2B5EF4-FFF2-40B4-BE49-F238E27FC236}">
              <a16:creationId xmlns:a16="http://schemas.microsoft.com/office/drawing/2014/main" id="{65D903E5-251A-A740-A6DC-952363E7EA47}"/>
            </a:ext>
          </a:extLst>
        </xdr:cNvPr>
        <xdr:cNvSpPr/>
      </xdr:nvSpPr>
      <xdr:spPr>
        <a:xfrm>
          <a:off x="5651500" y="863600"/>
          <a:ext cx="393700" cy="3683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800">
              <a:solidFill>
                <a:sysClr val="windowText" lastClr="000000"/>
              </a:solidFill>
            </a:rPr>
            <a:t>Mixed</a:t>
          </a:r>
        </a:p>
        <a:p>
          <a:pPr algn="ctr"/>
          <a:r>
            <a:rPr lang="tr-TR" sz="800" i="1" baseline="0">
              <a:solidFill>
                <a:sysClr val="windowText" lastClr="000000"/>
              </a:solidFill>
            </a:rPr>
            <a:t>OR</a:t>
          </a:r>
          <a:r>
            <a:rPr lang="tr-TR" sz="800" i="0" baseline="0">
              <a:solidFill>
                <a:sysClr val="windowText" lastClr="000000"/>
              </a:solidFill>
            </a:rPr>
            <a:t>, </a:t>
          </a:r>
          <a:r>
            <a:rPr lang="tr-TR" sz="800" i="1" baseline="0">
              <a:solidFill>
                <a:sysClr val="windowText" lastClr="000000"/>
              </a:solidFill>
            </a:rPr>
            <a:t>DP</a:t>
          </a:r>
        </a:p>
      </xdr:txBody>
    </xdr:sp>
    <xdr:clientData/>
  </xdr:twoCellAnchor>
  <xdr:twoCellAnchor>
    <xdr:from>
      <xdr:col>20</xdr:col>
      <xdr:colOff>101600</xdr:colOff>
      <xdr:row>22</xdr:row>
      <xdr:rowOff>44450</xdr:rowOff>
    </xdr:from>
    <xdr:to>
      <xdr:col>20</xdr:col>
      <xdr:colOff>467900</xdr:colOff>
      <xdr:row>23</xdr:row>
      <xdr:rowOff>10585</xdr:rowOff>
    </xdr:to>
    <xdr:grpSp>
      <xdr:nvGrpSpPr>
        <xdr:cNvPr id="39" name="Grup 38">
          <a:extLst>
            <a:ext uri="{FF2B5EF4-FFF2-40B4-BE49-F238E27FC236}">
              <a16:creationId xmlns:a16="http://schemas.microsoft.com/office/drawing/2014/main" id="{57C980BE-427D-984A-83B3-03000B0958EE}"/>
            </a:ext>
          </a:extLst>
        </xdr:cNvPr>
        <xdr:cNvGrpSpPr/>
      </xdr:nvGrpSpPr>
      <xdr:grpSpPr>
        <a:xfrm>
          <a:off x="4531833" y="4238403"/>
          <a:ext cx="366300" cy="387008"/>
          <a:chOff x="5494867" y="4013200"/>
          <a:chExt cx="533400" cy="356400"/>
        </a:xfrm>
      </xdr:grpSpPr>
      <xdr:sp macro="" textlink="">
        <xdr:nvSpPr>
          <xdr:cNvPr id="42" name="Measure_Ver_Full_Name">
            <a:extLst>
              <a:ext uri="{FF2B5EF4-FFF2-40B4-BE49-F238E27FC236}">
                <a16:creationId xmlns:a16="http://schemas.microsoft.com/office/drawing/2014/main" id="{90AEDC21-37F1-6A49-ADDA-30BD9CC17200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43" name="Measure_Hor_Abb_Name">
            <a:extLst>
              <a:ext uri="{FF2B5EF4-FFF2-40B4-BE49-F238E27FC236}">
                <a16:creationId xmlns:a16="http://schemas.microsoft.com/office/drawing/2014/main" id="{571EE639-58F8-F64E-A706-480B122BF299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800" i="0"/>
              <a:t>Column</a:t>
            </a:r>
          </a:p>
          <a:p>
            <a:pPr algn="ctr"/>
            <a:r>
              <a:rPr lang="tr-TR" sz="900" i="1"/>
              <a:t>HC</a:t>
            </a:r>
          </a:p>
        </xdr:txBody>
      </xdr:sp>
    </xdr:grpSp>
    <xdr:clientData/>
  </xdr:twoCellAnchor>
  <xdr:twoCellAnchor>
    <xdr:from>
      <xdr:col>24</xdr:col>
      <xdr:colOff>63500</xdr:colOff>
      <xdr:row>15</xdr:row>
      <xdr:rowOff>215900</xdr:rowOff>
    </xdr:from>
    <xdr:to>
      <xdr:col>24</xdr:col>
      <xdr:colOff>421333</xdr:colOff>
      <xdr:row>18</xdr:row>
      <xdr:rowOff>157</xdr:rowOff>
    </xdr:to>
    <xdr:grpSp>
      <xdr:nvGrpSpPr>
        <xdr:cNvPr id="45" name="Grup 44">
          <a:extLst>
            <a:ext uri="{FF2B5EF4-FFF2-40B4-BE49-F238E27FC236}">
              <a16:creationId xmlns:a16="http://schemas.microsoft.com/office/drawing/2014/main" id="{E0B4D809-CB7D-3D48-8D21-E71918AAEAFE}"/>
            </a:ext>
          </a:extLst>
        </xdr:cNvPr>
        <xdr:cNvGrpSpPr/>
      </xdr:nvGrpSpPr>
      <xdr:grpSpPr>
        <a:xfrm>
          <a:off x="5763733" y="3169388"/>
          <a:ext cx="357833" cy="411874"/>
          <a:chOff x="5494867" y="4013200"/>
          <a:chExt cx="533400" cy="356400"/>
        </a:xfrm>
      </xdr:grpSpPr>
      <xdr:sp macro="" textlink="">
        <xdr:nvSpPr>
          <xdr:cNvPr id="49" name="Measure_Ver_Full_Name">
            <a:extLst>
              <a:ext uri="{FF2B5EF4-FFF2-40B4-BE49-F238E27FC236}">
                <a16:creationId xmlns:a16="http://schemas.microsoft.com/office/drawing/2014/main" id="{4560E086-8A05-D742-8CF1-C9F0F27E5EC5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50" name="Measure_Hor_Abb_Name">
            <a:extLst>
              <a:ext uri="{FF2B5EF4-FFF2-40B4-BE49-F238E27FC236}">
                <a16:creationId xmlns:a16="http://schemas.microsoft.com/office/drawing/2014/main" id="{C808990B-38F0-FA4A-AD29-0895F40AD905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800" i="0"/>
              <a:t>Row</a:t>
            </a:r>
          </a:p>
          <a:p>
            <a:pPr algn="ctr"/>
            <a:r>
              <a:rPr lang="tr-TR" sz="900" i="1"/>
              <a:t>HO</a:t>
            </a:r>
          </a:p>
        </xdr:txBody>
      </xdr:sp>
    </xdr:grpSp>
    <xdr:clientData/>
  </xdr:twoCellAnchor>
  <xdr:twoCellAnchor>
    <xdr:from>
      <xdr:col>20</xdr:col>
      <xdr:colOff>69850</xdr:colOff>
      <xdr:row>17</xdr:row>
      <xdr:rowOff>120650</xdr:rowOff>
    </xdr:from>
    <xdr:to>
      <xdr:col>20</xdr:col>
      <xdr:colOff>533400</xdr:colOff>
      <xdr:row>19</xdr:row>
      <xdr:rowOff>171450</xdr:rowOff>
    </xdr:to>
    <xdr:sp macro="" textlink="">
      <xdr:nvSpPr>
        <xdr:cNvPr id="51" name="Dikdörtgen 50">
          <a:extLst>
            <a:ext uri="{FF2B5EF4-FFF2-40B4-BE49-F238E27FC236}">
              <a16:creationId xmlns:a16="http://schemas.microsoft.com/office/drawing/2014/main" id="{023DA30A-8D8F-EA40-92B8-BD4E8BBBA610}"/>
            </a:ext>
          </a:extLst>
        </xdr:cNvPr>
        <xdr:cNvSpPr/>
      </xdr:nvSpPr>
      <xdr:spPr>
        <a:xfrm>
          <a:off x="4451350" y="3587750"/>
          <a:ext cx="463550" cy="3683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800">
              <a:solidFill>
                <a:sysClr val="windowText" lastClr="000000"/>
              </a:solidFill>
            </a:rPr>
            <a:t>Mixed</a:t>
          </a:r>
        </a:p>
        <a:p>
          <a:pPr algn="ctr"/>
          <a:r>
            <a:rPr lang="tr-TR" sz="800" i="1">
              <a:solidFill>
                <a:sysClr val="windowText" lastClr="000000"/>
              </a:solidFill>
            </a:rPr>
            <a:t>CKc</a:t>
          </a:r>
          <a:r>
            <a:rPr lang="tr-TR" sz="800">
              <a:solidFill>
                <a:sysClr val="windowText" lastClr="000000"/>
              </a:solidFill>
            </a:rPr>
            <a:t>,</a:t>
          </a:r>
          <a:r>
            <a:rPr lang="tr-TR" sz="800" baseline="0">
              <a:solidFill>
                <a:sysClr val="windowText" lastClr="000000"/>
              </a:solidFill>
            </a:rPr>
            <a:t> </a:t>
          </a:r>
          <a:r>
            <a:rPr lang="tr-TR" sz="800" i="1" baseline="0">
              <a:solidFill>
                <a:sysClr val="windowText" lastClr="000000"/>
              </a:solidFill>
            </a:rPr>
            <a:t>DET</a:t>
          </a:r>
          <a:endParaRPr lang="tr-TR" sz="8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13091</xdr:colOff>
      <xdr:row>7</xdr:row>
      <xdr:rowOff>12157</xdr:rowOff>
    </xdr:from>
    <xdr:to>
      <xdr:col>16</xdr:col>
      <xdr:colOff>13091</xdr:colOff>
      <xdr:row>9</xdr:row>
      <xdr:rowOff>12157</xdr:rowOff>
    </xdr:to>
    <xdr:cxnSp macro="">
      <xdr:nvCxnSpPr>
        <xdr:cNvPr id="2" name="Düz Ok Bağlayıcısı 1">
          <a:extLst>
            <a:ext uri="{FF2B5EF4-FFF2-40B4-BE49-F238E27FC236}">
              <a16:creationId xmlns:a16="http://schemas.microsoft.com/office/drawing/2014/main" id="{08FE1BFB-6EF2-D242-BA34-C12CE02E93C1}"/>
            </a:ext>
          </a:extLst>
        </xdr:cNvPr>
        <xdr:cNvCxnSpPr/>
      </xdr:nvCxnSpPr>
      <xdr:spPr>
        <a:xfrm>
          <a:off x="3467491" y="1269457"/>
          <a:ext cx="0" cy="241300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148347</xdr:colOff>
      <xdr:row>11</xdr:row>
      <xdr:rowOff>6928</xdr:rowOff>
    </xdr:from>
    <xdr:to>
      <xdr:col>15</xdr:col>
      <xdr:colOff>148347</xdr:colOff>
      <xdr:row>14</xdr:row>
      <xdr:rowOff>150</xdr:rowOff>
    </xdr:to>
    <xdr:cxnSp macro="">
      <xdr:nvCxnSpPr>
        <xdr:cNvPr id="3" name="Düz Ok Bağlayıcısı 2">
          <a:extLst>
            <a:ext uri="{FF2B5EF4-FFF2-40B4-BE49-F238E27FC236}">
              <a16:creationId xmlns:a16="http://schemas.microsoft.com/office/drawing/2014/main" id="{2CBD6CEA-8AD2-774D-B2FF-8449086804A1}"/>
            </a:ext>
          </a:extLst>
        </xdr:cNvPr>
        <xdr:cNvCxnSpPr/>
      </xdr:nvCxnSpPr>
      <xdr:spPr>
        <a:xfrm>
          <a:off x="3158247" y="2013528"/>
          <a:ext cx="0" cy="437722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293469</xdr:colOff>
      <xdr:row>11</xdr:row>
      <xdr:rowOff>6928</xdr:rowOff>
    </xdr:from>
    <xdr:to>
      <xdr:col>16</xdr:col>
      <xdr:colOff>293469</xdr:colOff>
      <xdr:row>14</xdr:row>
      <xdr:rowOff>150</xdr:rowOff>
    </xdr:to>
    <xdr:cxnSp macro="">
      <xdr:nvCxnSpPr>
        <xdr:cNvPr id="4" name="Düz Ok Bağlayıcısı 3">
          <a:extLst>
            <a:ext uri="{FF2B5EF4-FFF2-40B4-BE49-F238E27FC236}">
              <a16:creationId xmlns:a16="http://schemas.microsoft.com/office/drawing/2014/main" id="{C44CCDB1-1528-594E-88C3-A4D3CB50303E}"/>
            </a:ext>
          </a:extLst>
        </xdr:cNvPr>
        <xdr:cNvCxnSpPr/>
      </xdr:nvCxnSpPr>
      <xdr:spPr>
        <a:xfrm>
          <a:off x="3747869" y="2013528"/>
          <a:ext cx="0" cy="437722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447324</xdr:colOff>
      <xdr:row>21</xdr:row>
      <xdr:rowOff>199572</xdr:rowOff>
    </xdr:from>
    <xdr:to>
      <xdr:col>15</xdr:col>
      <xdr:colOff>447324</xdr:colOff>
      <xdr:row>23</xdr:row>
      <xdr:rowOff>303</xdr:rowOff>
    </xdr:to>
    <xdr:cxnSp macro="">
      <xdr:nvCxnSpPr>
        <xdr:cNvPr id="5" name="Düz Ok Bağlayıcısı 4">
          <a:extLst>
            <a:ext uri="{FF2B5EF4-FFF2-40B4-BE49-F238E27FC236}">
              <a16:creationId xmlns:a16="http://schemas.microsoft.com/office/drawing/2014/main" id="{C0F9B893-EDCE-FB46-8E46-28FCBFCEBADC}"/>
            </a:ext>
          </a:extLst>
        </xdr:cNvPr>
        <xdr:cNvCxnSpPr/>
      </xdr:nvCxnSpPr>
      <xdr:spPr>
        <a:xfrm flipV="1">
          <a:off x="3457224" y="4073072"/>
          <a:ext cx="0" cy="130931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</xdr:colOff>
      <xdr:row>15</xdr:row>
      <xdr:rowOff>12700</xdr:rowOff>
    </xdr:from>
    <xdr:to>
      <xdr:col>14</xdr:col>
      <xdr:colOff>0</xdr:colOff>
      <xdr:row>15</xdr:row>
      <xdr:rowOff>12701</xdr:rowOff>
    </xdr:to>
    <xdr:cxnSp macro="">
      <xdr:nvCxnSpPr>
        <xdr:cNvPr id="6" name="Düz Ok Bağlayıcısı 5">
          <a:extLst>
            <a:ext uri="{FF2B5EF4-FFF2-40B4-BE49-F238E27FC236}">
              <a16:creationId xmlns:a16="http://schemas.microsoft.com/office/drawing/2014/main" id="{1094DE7C-92B1-F946-80E6-34295F722753}"/>
            </a:ext>
          </a:extLst>
        </xdr:cNvPr>
        <xdr:cNvCxnSpPr/>
      </xdr:nvCxnSpPr>
      <xdr:spPr>
        <a:xfrm flipV="1">
          <a:off x="2593975" y="2717800"/>
          <a:ext cx="276225" cy="1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</xdr:colOff>
      <xdr:row>17</xdr:row>
      <xdr:rowOff>15875</xdr:rowOff>
    </xdr:from>
    <xdr:to>
      <xdr:col>14</xdr:col>
      <xdr:colOff>0</xdr:colOff>
      <xdr:row>17</xdr:row>
      <xdr:rowOff>15876</xdr:rowOff>
    </xdr:to>
    <xdr:cxnSp macro="">
      <xdr:nvCxnSpPr>
        <xdr:cNvPr id="7" name="Düz Ok Bağlayıcısı 6">
          <a:extLst>
            <a:ext uri="{FF2B5EF4-FFF2-40B4-BE49-F238E27FC236}">
              <a16:creationId xmlns:a16="http://schemas.microsoft.com/office/drawing/2014/main" id="{C2CCD5CD-4853-024A-98F8-7089C3EAD024}"/>
            </a:ext>
          </a:extLst>
        </xdr:cNvPr>
        <xdr:cNvCxnSpPr/>
      </xdr:nvCxnSpPr>
      <xdr:spPr>
        <a:xfrm flipV="1">
          <a:off x="2593975" y="3228975"/>
          <a:ext cx="276225" cy="1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</xdr:colOff>
      <xdr:row>18</xdr:row>
      <xdr:rowOff>6048</xdr:rowOff>
    </xdr:from>
    <xdr:to>
      <xdr:col>14</xdr:col>
      <xdr:colOff>0</xdr:colOff>
      <xdr:row>19</xdr:row>
      <xdr:rowOff>3176</xdr:rowOff>
    </xdr:to>
    <xdr:cxnSp macro="">
      <xdr:nvCxnSpPr>
        <xdr:cNvPr id="8" name="Düz Ok Bağlayıcısı 7">
          <a:extLst>
            <a:ext uri="{FF2B5EF4-FFF2-40B4-BE49-F238E27FC236}">
              <a16:creationId xmlns:a16="http://schemas.microsoft.com/office/drawing/2014/main" id="{4AFB1A12-FB89-9B41-9CC4-0A5E4D34DFAA}"/>
            </a:ext>
          </a:extLst>
        </xdr:cNvPr>
        <xdr:cNvCxnSpPr/>
      </xdr:nvCxnSpPr>
      <xdr:spPr>
        <a:xfrm flipV="1">
          <a:off x="2593975" y="3473148"/>
          <a:ext cx="276225" cy="124128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151</xdr:colOff>
      <xdr:row>13</xdr:row>
      <xdr:rowOff>1514</xdr:rowOff>
    </xdr:from>
    <xdr:to>
      <xdr:col>14</xdr:col>
      <xdr:colOff>102810</xdr:colOff>
      <xdr:row>13</xdr:row>
      <xdr:rowOff>117942</xdr:rowOff>
    </xdr:to>
    <xdr:cxnSp macro="">
      <xdr:nvCxnSpPr>
        <xdr:cNvPr id="9" name="Düz Ok Bağlayıcısı 8">
          <a:extLst>
            <a:ext uri="{FF2B5EF4-FFF2-40B4-BE49-F238E27FC236}">
              <a16:creationId xmlns:a16="http://schemas.microsoft.com/office/drawing/2014/main" id="{5EF9DCBD-47F5-B445-956B-D4A6B5B03562}"/>
            </a:ext>
          </a:extLst>
        </xdr:cNvPr>
        <xdr:cNvCxnSpPr/>
      </xdr:nvCxnSpPr>
      <xdr:spPr>
        <a:xfrm>
          <a:off x="2870351" y="2325614"/>
          <a:ext cx="102659" cy="116428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465175</xdr:colOff>
      <xdr:row>13</xdr:row>
      <xdr:rowOff>6048</xdr:rowOff>
    </xdr:from>
    <xdr:to>
      <xdr:col>18</xdr:col>
      <xdr:colOff>6051</xdr:colOff>
      <xdr:row>13</xdr:row>
      <xdr:rowOff>125523</xdr:rowOff>
    </xdr:to>
    <xdr:cxnSp macro="">
      <xdr:nvCxnSpPr>
        <xdr:cNvPr id="10" name="Düz Ok Bağlayıcısı 9">
          <a:extLst>
            <a:ext uri="{FF2B5EF4-FFF2-40B4-BE49-F238E27FC236}">
              <a16:creationId xmlns:a16="http://schemas.microsoft.com/office/drawing/2014/main" id="{F2469277-B91A-5041-A7D7-A882E65D391F}"/>
            </a:ext>
          </a:extLst>
        </xdr:cNvPr>
        <xdr:cNvCxnSpPr/>
      </xdr:nvCxnSpPr>
      <xdr:spPr>
        <a:xfrm flipH="1">
          <a:off x="3919575" y="2330148"/>
          <a:ext cx="125076" cy="119475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6350</xdr:colOff>
      <xdr:row>15</xdr:row>
      <xdr:rowOff>19051</xdr:rowOff>
    </xdr:from>
    <xdr:to>
      <xdr:col>21</xdr:col>
      <xdr:colOff>225426</xdr:colOff>
      <xdr:row>15</xdr:row>
      <xdr:rowOff>19052</xdr:rowOff>
    </xdr:to>
    <xdr:cxnSp macro="">
      <xdr:nvCxnSpPr>
        <xdr:cNvPr id="11" name="Düz Ok Bağlayıcısı 10">
          <a:extLst>
            <a:ext uri="{FF2B5EF4-FFF2-40B4-BE49-F238E27FC236}">
              <a16:creationId xmlns:a16="http://schemas.microsoft.com/office/drawing/2014/main" id="{3744CFAB-0ED0-F94E-8946-BCB1B482C134}"/>
            </a:ext>
          </a:extLst>
        </xdr:cNvPr>
        <xdr:cNvCxnSpPr/>
      </xdr:nvCxnSpPr>
      <xdr:spPr>
        <a:xfrm flipH="1" flipV="1">
          <a:off x="4997450" y="2724151"/>
          <a:ext cx="155576" cy="1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</xdr:colOff>
      <xdr:row>7</xdr:row>
      <xdr:rowOff>12700</xdr:rowOff>
    </xdr:from>
    <xdr:to>
      <xdr:col>20</xdr:col>
      <xdr:colOff>12700</xdr:colOff>
      <xdr:row>10</xdr:row>
      <xdr:rowOff>25400</xdr:rowOff>
    </xdr:to>
    <xdr:cxnSp macro="">
      <xdr:nvCxnSpPr>
        <xdr:cNvPr id="12" name="Düz Ok Bağlayıcısı 29">
          <a:extLst>
            <a:ext uri="{FF2B5EF4-FFF2-40B4-BE49-F238E27FC236}">
              <a16:creationId xmlns:a16="http://schemas.microsoft.com/office/drawing/2014/main" id="{6DD8C80F-5DB4-2E48-AEA5-5EAFC46DF661}"/>
            </a:ext>
          </a:extLst>
        </xdr:cNvPr>
        <xdr:cNvCxnSpPr/>
      </xdr:nvCxnSpPr>
      <xdr:spPr>
        <a:xfrm rot="5400000">
          <a:off x="3990975" y="1323975"/>
          <a:ext cx="508000" cy="400050"/>
        </a:xfrm>
        <a:prstGeom prst="bentConnector3">
          <a:avLst>
            <a:gd name="adj1" fmla="val 100000"/>
          </a:avLst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1411</xdr:colOff>
      <xdr:row>15</xdr:row>
      <xdr:rowOff>8938</xdr:rowOff>
    </xdr:from>
    <xdr:to>
      <xdr:col>12</xdr:col>
      <xdr:colOff>0</xdr:colOff>
      <xdr:row>15</xdr:row>
      <xdr:rowOff>8940</xdr:rowOff>
    </xdr:to>
    <xdr:cxnSp macro="">
      <xdr:nvCxnSpPr>
        <xdr:cNvPr id="13" name="Düz Ok Bağlayıcısı 12">
          <a:extLst>
            <a:ext uri="{FF2B5EF4-FFF2-40B4-BE49-F238E27FC236}">
              <a16:creationId xmlns:a16="http://schemas.microsoft.com/office/drawing/2014/main" id="{F0CAB8D1-6D0C-7F4B-AEE0-92248647E47D}"/>
            </a:ext>
          </a:extLst>
        </xdr:cNvPr>
        <xdr:cNvCxnSpPr/>
      </xdr:nvCxnSpPr>
      <xdr:spPr>
        <a:xfrm flipV="1">
          <a:off x="2122311" y="2714038"/>
          <a:ext cx="150989" cy="2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1411</xdr:colOff>
      <xdr:row>17</xdr:row>
      <xdr:rowOff>12114</xdr:rowOff>
    </xdr:from>
    <xdr:to>
      <xdr:col>12</xdr:col>
      <xdr:colOff>0</xdr:colOff>
      <xdr:row>17</xdr:row>
      <xdr:rowOff>12114</xdr:rowOff>
    </xdr:to>
    <xdr:cxnSp macro="">
      <xdr:nvCxnSpPr>
        <xdr:cNvPr id="14" name="Düz Ok Bağlayıcısı 13">
          <a:extLst>
            <a:ext uri="{FF2B5EF4-FFF2-40B4-BE49-F238E27FC236}">
              <a16:creationId xmlns:a16="http://schemas.microsoft.com/office/drawing/2014/main" id="{DCA819E9-5002-B548-9D17-2E423E8D1395}"/>
            </a:ext>
          </a:extLst>
        </xdr:cNvPr>
        <xdr:cNvCxnSpPr/>
      </xdr:nvCxnSpPr>
      <xdr:spPr>
        <a:xfrm>
          <a:off x="2122311" y="3225214"/>
          <a:ext cx="150989" cy="0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6350</xdr:colOff>
      <xdr:row>5</xdr:row>
      <xdr:rowOff>171450</xdr:rowOff>
    </xdr:from>
    <xdr:to>
      <xdr:col>24</xdr:col>
      <xdr:colOff>38100</xdr:colOff>
      <xdr:row>5</xdr:row>
      <xdr:rowOff>171450</xdr:rowOff>
    </xdr:to>
    <xdr:cxnSp macro="">
      <xdr:nvCxnSpPr>
        <xdr:cNvPr id="15" name="Düz Ok Bağlayıcısı 14">
          <a:extLst>
            <a:ext uri="{FF2B5EF4-FFF2-40B4-BE49-F238E27FC236}">
              <a16:creationId xmlns:a16="http://schemas.microsoft.com/office/drawing/2014/main" id="{AD3CFD92-CBEB-F34A-A77C-C35908F395D6}"/>
            </a:ext>
          </a:extLst>
        </xdr:cNvPr>
        <xdr:cNvCxnSpPr>
          <a:stCxn id="21" idx="1"/>
        </xdr:cNvCxnSpPr>
      </xdr:nvCxnSpPr>
      <xdr:spPr>
        <a:xfrm flipH="1">
          <a:off x="4997450" y="1047750"/>
          <a:ext cx="742950" cy="0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8639</xdr:colOff>
      <xdr:row>2</xdr:row>
      <xdr:rowOff>103673</xdr:rowOff>
    </xdr:from>
    <xdr:to>
      <xdr:col>16</xdr:col>
      <xdr:colOff>0</xdr:colOff>
      <xdr:row>4</xdr:row>
      <xdr:rowOff>0</xdr:rowOff>
    </xdr:to>
    <xdr:cxnSp macro="">
      <xdr:nvCxnSpPr>
        <xdr:cNvPr id="16" name="Düz Ok Bağlayıcısı 28">
          <a:extLst>
            <a:ext uri="{FF2B5EF4-FFF2-40B4-BE49-F238E27FC236}">
              <a16:creationId xmlns:a16="http://schemas.microsoft.com/office/drawing/2014/main" id="{83CC38E5-BE50-E745-ACCA-58F5FBD5657F}"/>
            </a:ext>
          </a:extLst>
        </xdr:cNvPr>
        <xdr:cNvCxnSpPr/>
      </xdr:nvCxnSpPr>
      <xdr:spPr>
        <a:xfrm>
          <a:off x="491239" y="383073"/>
          <a:ext cx="2963161" cy="493227"/>
        </a:xfrm>
        <a:prstGeom prst="bentConnector3">
          <a:avLst>
            <a:gd name="adj1" fmla="val 100043"/>
          </a:avLst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198707</xdr:colOff>
      <xdr:row>3</xdr:row>
      <xdr:rowOff>8640</xdr:rowOff>
    </xdr:from>
    <xdr:to>
      <xdr:col>3</xdr:col>
      <xdr:colOff>483808</xdr:colOff>
      <xdr:row>16</xdr:row>
      <xdr:rowOff>34558</xdr:rowOff>
    </xdr:to>
    <xdr:cxnSp macro="">
      <xdr:nvCxnSpPr>
        <xdr:cNvPr id="17" name="Düz Ok Bağlayıcısı 28">
          <a:extLst>
            <a:ext uri="{FF2B5EF4-FFF2-40B4-BE49-F238E27FC236}">
              <a16:creationId xmlns:a16="http://schemas.microsoft.com/office/drawing/2014/main" id="{E35BD9C4-6B56-0846-BAD5-A5ACD10F96FF}"/>
            </a:ext>
          </a:extLst>
        </xdr:cNvPr>
        <xdr:cNvCxnSpPr/>
      </xdr:nvCxnSpPr>
      <xdr:spPr>
        <a:xfrm rot="16200000" flipH="1">
          <a:off x="-757551" y="1536398"/>
          <a:ext cx="2477018" cy="437501"/>
        </a:xfrm>
        <a:prstGeom prst="bentConnector3">
          <a:avLst>
            <a:gd name="adj1" fmla="val 100166"/>
          </a:avLst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8639</xdr:colOff>
      <xdr:row>6</xdr:row>
      <xdr:rowOff>8640</xdr:rowOff>
    </xdr:from>
    <xdr:to>
      <xdr:col>13</xdr:col>
      <xdr:colOff>181429</xdr:colOff>
      <xdr:row>8</xdr:row>
      <xdr:rowOff>6047</xdr:rowOff>
    </xdr:to>
    <xdr:cxnSp macro="">
      <xdr:nvCxnSpPr>
        <xdr:cNvPr id="18" name="Düz Ok Bağlayıcısı 37">
          <a:extLst>
            <a:ext uri="{FF2B5EF4-FFF2-40B4-BE49-F238E27FC236}">
              <a16:creationId xmlns:a16="http://schemas.microsoft.com/office/drawing/2014/main" id="{36AD8526-B7B1-934D-A475-997F3D4A7873}"/>
            </a:ext>
          </a:extLst>
        </xdr:cNvPr>
        <xdr:cNvCxnSpPr/>
      </xdr:nvCxnSpPr>
      <xdr:spPr>
        <a:xfrm>
          <a:off x="1316739" y="1075440"/>
          <a:ext cx="1455490" cy="327607"/>
        </a:xfrm>
        <a:prstGeom prst="bentConnector3">
          <a:avLst>
            <a:gd name="adj1" fmla="val 100086"/>
          </a:avLst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8640</xdr:rowOff>
    </xdr:from>
    <xdr:to>
      <xdr:col>8</xdr:col>
      <xdr:colOff>0</xdr:colOff>
      <xdr:row>14</xdr:row>
      <xdr:rowOff>169336</xdr:rowOff>
    </xdr:to>
    <xdr:cxnSp macro="">
      <xdr:nvCxnSpPr>
        <xdr:cNvPr id="19" name="Düz Ok Bağlayıcısı 37">
          <a:extLst>
            <a:ext uri="{FF2B5EF4-FFF2-40B4-BE49-F238E27FC236}">
              <a16:creationId xmlns:a16="http://schemas.microsoft.com/office/drawing/2014/main" id="{588EE8C3-07B4-EC48-8F65-9D78B422F9BE}"/>
            </a:ext>
          </a:extLst>
        </xdr:cNvPr>
        <xdr:cNvCxnSpPr/>
      </xdr:nvCxnSpPr>
      <xdr:spPr>
        <a:xfrm rot="16200000" flipH="1">
          <a:off x="605452" y="1841588"/>
          <a:ext cx="1354496" cy="203200"/>
        </a:xfrm>
        <a:prstGeom prst="bentConnector3">
          <a:avLst>
            <a:gd name="adj1" fmla="val 100336"/>
          </a:avLst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16</xdr:row>
      <xdr:rowOff>38100</xdr:rowOff>
    </xdr:from>
    <xdr:to>
      <xdr:col>9</xdr:col>
      <xdr:colOff>12700</xdr:colOff>
      <xdr:row>16</xdr:row>
      <xdr:rowOff>38100</xdr:rowOff>
    </xdr:to>
    <xdr:cxnSp macro="">
      <xdr:nvCxnSpPr>
        <xdr:cNvPr id="20" name="Düz Ok Bağlayıcısı 19">
          <a:extLst>
            <a:ext uri="{FF2B5EF4-FFF2-40B4-BE49-F238E27FC236}">
              <a16:creationId xmlns:a16="http://schemas.microsoft.com/office/drawing/2014/main" id="{2E3CC6AE-ABA9-4643-9D94-C69DDFB3FBA6}"/>
            </a:ext>
          </a:extLst>
        </xdr:cNvPr>
        <xdr:cNvCxnSpPr/>
      </xdr:nvCxnSpPr>
      <xdr:spPr>
        <a:xfrm>
          <a:off x="1193800" y="2997200"/>
          <a:ext cx="304800" cy="0"/>
        </a:xfrm>
        <a:prstGeom prst="straightConnector1">
          <a:avLst/>
        </a:prstGeom>
        <a:ln w="9525">
          <a:solidFill>
            <a:schemeClr val="bg1">
              <a:lumMod val="6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</xdr:row>
      <xdr:rowOff>355600</xdr:rowOff>
    </xdr:from>
    <xdr:to>
      <xdr:col>24</xdr:col>
      <xdr:colOff>431800</xdr:colOff>
      <xdr:row>6</xdr:row>
      <xdr:rowOff>165100</xdr:rowOff>
    </xdr:to>
    <xdr:sp macro="" textlink="">
      <xdr:nvSpPr>
        <xdr:cNvPr id="21" name="Dikdörtgen 20">
          <a:extLst>
            <a:ext uri="{FF2B5EF4-FFF2-40B4-BE49-F238E27FC236}">
              <a16:creationId xmlns:a16="http://schemas.microsoft.com/office/drawing/2014/main" id="{87AC854D-A4BD-8F46-B24F-CEEAF8FAD61C}"/>
            </a:ext>
          </a:extLst>
        </xdr:cNvPr>
        <xdr:cNvSpPr/>
      </xdr:nvSpPr>
      <xdr:spPr>
        <a:xfrm>
          <a:off x="5740400" y="863600"/>
          <a:ext cx="393700" cy="3683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050">
              <a:solidFill>
                <a:sysClr val="windowText" lastClr="000000"/>
              </a:solidFill>
            </a:rPr>
            <a:t>Mixed</a:t>
          </a:r>
        </a:p>
        <a:p>
          <a:pPr algn="ctr"/>
          <a:r>
            <a:rPr lang="tr-TR" sz="1050" i="1" baseline="0">
              <a:solidFill>
                <a:sysClr val="windowText" lastClr="000000"/>
              </a:solidFill>
            </a:rPr>
            <a:t>OR</a:t>
          </a:r>
          <a:r>
            <a:rPr lang="tr-TR" sz="1050" i="0" baseline="0">
              <a:solidFill>
                <a:sysClr val="windowText" lastClr="000000"/>
              </a:solidFill>
            </a:rPr>
            <a:t>, </a:t>
          </a:r>
          <a:r>
            <a:rPr lang="tr-TR" sz="1050" i="1" baseline="0">
              <a:solidFill>
                <a:sysClr val="windowText" lastClr="000000"/>
              </a:solidFill>
            </a:rPr>
            <a:t>DP</a:t>
          </a:r>
        </a:p>
      </xdr:txBody>
    </xdr:sp>
    <xdr:clientData/>
  </xdr:twoCellAnchor>
  <xdr:twoCellAnchor>
    <xdr:from>
      <xdr:col>20</xdr:col>
      <xdr:colOff>38100</xdr:colOff>
      <xdr:row>23</xdr:row>
      <xdr:rowOff>44450</xdr:rowOff>
    </xdr:from>
    <xdr:to>
      <xdr:col>21</xdr:col>
      <xdr:colOff>82550</xdr:colOff>
      <xdr:row>24</xdr:row>
      <xdr:rowOff>10585</xdr:rowOff>
    </xdr:to>
    <xdr:grpSp>
      <xdr:nvGrpSpPr>
        <xdr:cNvPr id="22" name="Grup 21">
          <a:extLst>
            <a:ext uri="{FF2B5EF4-FFF2-40B4-BE49-F238E27FC236}">
              <a16:creationId xmlns:a16="http://schemas.microsoft.com/office/drawing/2014/main" id="{1720BFF0-DD5A-4549-B061-636D095C7D8A}"/>
            </a:ext>
          </a:extLst>
        </xdr:cNvPr>
        <xdr:cNvGrpSpPr/>
      </xdr:nvGrpSpPr>
      <xdr:grpSpPr>
        <a:xfrm>
          <a:off x="4470400" y="4362450"/>
          <a:ext cx="603250" cy="385235"/>
          <a:chOff x="5494867" y="4013200"/>
          <a:chExt cx="533400" cy="356400"/>
        </a:xfrm>
      </xdr:grpSpPr>
      <xdr:sp macro="" textlink="">
        <xdr:nvSpPr>
          <xdr:cNvPr id="23" name="Measure_Ver_Full_Name">
            <a:extLst>
              <a:ext uri="{FF2B5EF4-FFF2-40B4-BE49-F238E27FC236}">
                <a16:creationId xmlns:a16="http://schemas.microsoft.com/office/drawing/2014/main" id="{FE8CDB96-8047-0246-8071-77F394AEC550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952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24" name="Measure_Hor_Abb_Name">
            <a:extLst>
              <a:ext uri="{FF2B5EF4-FFF2-40B4-BE49-F238E27FC236}">
                <a16:creationId xmlns:a16="http://schemas.microsoft.com/office/drawing/2014/main" id="{70FCFB84-9EDF-854A-924F-060BC490AC37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9525">
            <a:solidFill>
              <a:schemeClr val="tx1"/>
            </a:solidFill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100" i="0"/>
              <a:t>Column</a:t>
            </a:r>
          </a:p>
          <a:p>
            <a:pPr algn="ctr"/>
            <a:r>
              <a:rPr lang="tr-TR" sz="1100" i="1"/>
              <a:t>HC</a:t>
            </a:r>
          </a:p>
        </xdr:txBody>
      </xdr:sp>
    </xdr:grpSp>
    <xdr:clientData/>
  </xdr:twoCellAnchor>
  <xdr:twoCellAnchor>
    <xdr:from>
      <xdr:col>24</xdr:col>
      <xdr:colOff>63500</xdr:colOff>
      <xdr:row>16</xdr:row>
      <xdr:rowOff>215900</xdr:rowOff>
    </xdr:from>
    <xdr:to>
      <xdr:col>24</xdr:col>
      <xdr:colOff>421333</xdr:colOff>
      <xdr:row>19</xdr:row>
      <xdr:rowOff>157</xdr:rowOff>
    </xdr:to>
    <xdr:grpSp>
      <xdr:nvGrpSpPr>
        <xdr:cNvPr id="25" name="Grup 24">
          <a:extLst>
            <a:ext uri="{FF2B5EF4-FFF2-40B4-BE49-F238E27FC236}">
              <a16:creationId xmlns:a16="http://schemas.microsoft.com/office/drawing/2014/main" id="{BF618E97-F595-244E-AC11-2FEC5D000D12}"/>
            </a:ext>
          </a:extLst>
        </xdr:cNvPr>
        <xdr:cNvGrpSpPr/>
      </xdr:nvGrpSpPr>
      <xdr:grpSpPr>
        <a:xfrm>
          <a:off x="5765800" y="3289300"/>
          <a:ext cx="357833" cy="419257"/>
          <a:chOff x="5494867" y="4013200"/>
          <a:chExt cx="533400" cy="356400"/>
        </a:xfrm>
      </xdr:grpSpPr>
      <xdr:sp macro="" textlink="">
        <xdr:nvSpPr>
          <xdr:cNvPr id="26" name="Measure_Ver_Full_Name">
            <a:extLst>
              <a:ext uri="{FF2B5EF4-FFF2-40B4-BE49-F238E27FC236}">
                <a16:creationId xmlns:a16="http://schemas.microsoft.com/office/drawing/2014/main" id="{C4528AFE-2043-F34B-A7AC-5ECDF3BFE22A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9525">
            <a:solidFill>
              <a:schemeClr val="tx1"/>
            </a:solidFill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27" name="Measure_Hor_Abb_Name">
            <a:extLst>
              <a:ext uri="{FF2B5EF4-FFF2-40B4-BE49-F238E27FC236}">
                <a16:creationId xmlns:a16="http://schemas.microsoft.com/office/drawing/2014/main" id="{8BFA22F0-48F1-A641-8AE1-28050BACE0AE}"/>
              </a:ext>
            </a:extLst>
          </xdr:cNvPr>
          <xdr:cNvSpPr/>
        </xdr:nvSpPr>
        <xdr:spPr>
          <a:xfrm rot="5400000">
            <a:off x="5585167" y="3926800"/>
            <a:ext cx="352800" cy="529200"/>
          </a:xfrm>
          <a:prstGeom prst="bracketPair">
            <a:avLst>
              <a:gd name="adj" fmla="val 0"/>
            </a:avLst>
          </a:prstGeom>
          <a:noFill/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r>
              <a:rPr lang="tr-TR" sz="1100" i="0"/>
              <a:t>Row</a:t>
            </a:r>
          </a:p>
          <a:p>
            <a:pPr algn="ctr"/>
            <a:r>
              <a:rPr lang="tr-TR" sz="1100" i="1"/>
              <a:t>HO</a:t>
            </a:r>
          </a:p>
        </xdr:txBody>
      </xdr:sp>
    </xdr:grpSp>
    <xdr:clientData/>
  </xdr:twoCellAnchor>
  <xdr:twoCellAnchor>
    <xdr:from>
      <xdr:col>20</xdr:col>
      <xdr:colOff>38100</xdr:colOff>
      <xdr:row>18</xdr:row>
      <xdr:rowOff>44450</xdr:rowOff>
    </xdr:from>
    <xdr:to>
      <xdr:col>21</xdr:col>
      <xdr:colOff>0</xdr:colOff>
      <xdr:row>21</xdr:row>
      <xdr:rowOff>95250</xdr:rowOff>
    </xdr:to>
    <xdr:sp macro="" textlink="">
      <xdr:nvSpPr>
        <xdr:cNvPr id="28" name="Dikdörtgen 27">
          <a:extLst>
            <a:ext uri="{FF2B5EF4-FFF2-40B4-BE49-F238E27FC236}">
              <a16:creationId xmlns:a16="http://schemas.microsoft.com/office/drawing/2014/main" id="{5E0D21E5-3E39-A649-9631-717E806A3F07}"/>
            </a:ext>
          </a:extLst>
        </xdr:cNvPr>
        <xdr:cNvSpPr/>
      </xdr:nvSpPr>
      <xdr:spPr>
        <a:xfrm>
          <a:off x="4470400" y="3600450"/>
          <a:ext cx="520700" cy="5588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>
              <a:solidFill>
                <a:sysClr val="windowText" lastClr="000000"/>
              </a:solidFill>
            </a:rPr>
            <a:t>Mixed</a:t>
          </a:r>
        </a:p>
        <a:p>
          <a:pPr algn="ctr"/>
          <a:r>
            <a:rPr lang="tr-TR" sz="1100" i="1">
              <a:solidFill>
                <a:sysClr val="windowText" lastClr="000000"/>
              </a:solidFill>
            </a:rPr>
            <a:t>CKc</a:t>
          </a:r>
          <a:r>
            <a:rPr lang="tr-TR" sz="1100">
              <a:solidFill>
                <a:sysClr val="windowText" lastClr="000000"/>
              </a:solidFill>
            </a:rPr>
            <a:t>,</a:t>
          </a:r>
          <a:r>
            <a:rPr lang="tr-TR" sz="1100" baseline="0">
              <a:solidFill>
                <a:sysClr val="windowText" lastClr="000000"/>
              </a:solidFill>
            </a:rPr>
            <a:t> </a:t>
          </a:r>
          <a:r>
            <a:rPr lang="tr-TR" sz="1100" i="1" baseline="0">
              <a:solidFill>
                <a:sysClr val="windowText" lastClr="000000"/>
              </a:solidFill>
            </a:rPr>
            <a:t>DET</a:t>
          </a:r>
          <a:endParaRPr lang="tr-TR" sz="11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1</xdr:row>
      <xdr:rowOff>190500</xdr:rowOff>
    </xdr:from>
    <xdr:ext cx="1314206" cy="355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AB0E6F94-783D-774F-AC26-C50DD20EBF59}"/>
                </a:ext>
              </a:extLst>
            </xdr:cNvPr>
            <xdr:cNvSpPr txBox="1"/>
          </xdr:nvSpPr>
          <xdr:spPr>
            <a:xfrm>
              <a:off x="6483350" y="457200"/>
              <a:ext cx="1314206" cy="355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tr-T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tr-T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𝐴𝐶𝐶</m:t>
                    </m:r>
                    <m:r>
                      <a:rPr lang="tr-T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max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⁡(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𝑆𝑛</m:t>
                        </m:r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AB0E6F94-783D-774F-AC26-C50DD20EBF59}"/>
                </a:ext>
              </a:extLst>
            </xdr:cNvPr>
            <xdr:cNvSpPr txBox="1"/>
          </xdr:nvSpPr>
          <xdr:spPr>
            <a:xfrm>
              <a:off x="6483350" y="457200"/>
              <a:ext cx="1314206" cy="355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tr-T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=𝐴𝐶𝐶−(max⁡(𝑃,𝑁))/𝑆𝑛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8</xdr:col>
      <xdr:colOff>272960</xdr:colOff>
      <xdr:row>3</xdr:row>
      <xdr:rowOff>8420</xdr:rowOff>
    </xdr:from>
    <xdr:ext cx="659540" cy="250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69FB951E-6865-364A-9963-B355F2517DD3}"/>
                </a:ext>
              </a:extLst>
            </xdr:cNvPr>
            <xdr:cNvSpPr txBox="1"/>
          </xdr:nvSpPr>
          <xdr:spPr>
            <a:xfrm>
              <a:off x="6737260" y="821220"/>
              <a:ext cx="659540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tr-T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&gt;3</m:t>
                    </m:r>
                    <m:r>
                      <a:rPr lang="tr-T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tr-TR" sz="1600"/>
            </a:p>
          </xdr:txBody>
        </xdr:sp>
      </mc:Choice>
      <mc:Fallback xmlns="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69FB951E-6865-364A-9963-B355F2517DD3}"/>
                </a:ext>
              </a:extLst>
            </xdr:cNvPr>
            <xdr:cNvSpPr txBox="1"/>
          </xdr:nvSpPr>
          <xdr:spPr>
            <a:xfrm>
              <a:off x="6737260" y="821220"/>
              <a:ext cx="659540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tr-T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&gt;3</a:t>
              </a:r>
              <a:r>
                <a:rPr lang="tr-T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tr-TR" sz="1600"/>
            </a:p>
          </xdr:txBody>
        </xdr:sp>
      </mc:Fallback>
    </mc:AlternateContent>
    <xdr:clientData/>
  </xdr:oneCellAnchor>
  <xdr:oneCellAnchor>
    <xdr:from>
      <xdr:col>8</xdr:col>
      <xdr:colOff>272960</xdr:colOff>
      <xdr:row>4</xdr:row>
      <xdr:rowOff>8942</xdr:rowOff>
    </xdr:from>
    <xdr:ext cx="659540" cy="250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80710D24-E937-7F40-80EF-E52927A7ECA5}"/>
                </a:ext>
              </a:extLst>
            </xdr:cNvPr>
            <xdr:cNvSpPr txBox="1"/>
          </xdr:nvSpPr>
          <xdr:spPr>
            <a:xfrm>
              <a:off x="6737260" y="1088442"/>
              <a:ext cx="659540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tr-T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&gt;2</m:t>
                    </m:r>
                    <m:r>
                      <a:rPr lang="tr-T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tr-TR" sz="1600"/>
            </a:p>
          </xdr:txBody>
        </xdr:sp>
      </mc:Choice>
      <mc:Fallback xmlns="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80710D24-E937-7F40-80EF-E52927A7ECA5}"/>
                </a:ext>
              </a:extLst>
            </xdr:cNvPr>
            <xdr:cNvSpPr txBox="1"/>
          </xdr:nvSpPr>
          <xdr:spPr>
            <a:xfrm>
              <a:off x="6737260" y="1088442"/>
              <a:ext cx="659540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tr-T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&gt;2</a:t>
              </a:r>
              <a:r>
                <a:rPr lang="tr-T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tr-TR" sz="1600"/>
            </a:p>
          </xdr:txBody>
        </xdr:sp>
      </mc:Fallback>
    </mc:AlternateContent>
    <xdr:clientData/>
  </xdr:oneCellAnchor>
  <xdr:oneCellAnchor>
    <xdr:from>
      <xdr:col>8</xdr:col>
      <xdr:colOff>272960</xdr:colOff>
      <xdr:row>4</xdr:row>
      <xdr:rowOff>264145</xdr:rowOff>
    </xdr:from>
    <xdr:ext cx="545919" cy="250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E452DB37-DC25-5949-AA81-C001EB74B1CF}"/>
                </a:ext>
              </a:extLst>
            </xdr:cNvPr>
            <xdr:cNvSpPr txBox="1"/>
          </xdr:nvSpPr>
          <xdr:spPr>
            <a:xfrm>
              <a:off x="6737260" y="1343645"/>
              <a:ext cx="545919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tr-T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&gt;</m:t>
                    </m:r>
                    <m:r>
                      <a:rPr lang="tr-T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tr-TR" sz="1600"/>
            </a:p>
          </xdr:txBody>
        </xdr:sp>
      </mc:Choice>
      <mc:Fallback xmlns=""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E452DB37-DC25-5949-AA81-C001EB74B1CF}"/>
                </a:ext>
              </a:extLst>
            </xdr:cNvPr>
            <xdr:cNvSpPr txBox="1"/>
          </xdr:nvSpPr>
          <xdr:spPr>
            <a:xfrm>
              <a:off x="6737260" y="1343645"/>
              <a:ext cx="545919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tr-T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&gt;</a:t>
              </a:r>
              <a:r>
                <a:rPr lang="tr-T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tr-TR" sz="1600"/>
            </a:p>
          </xdr:txBody>
        </xdr:sp>
      </mc:Fallback>
    </mc:AlternateContent>
    <xdr:clientData/>
  </xdr:oneCellAnchor>
  <xdr:oneCellAnchor>
    <xdr:from>
      <xdr:col>8</xdr:col>
      <xdr:colOff>272960</xdr:colOff>
      <xdr:row>5</xdr:row>
      <xdr:rowOff>240098</xdr:rowOff>
    </xdr:from>
    <xdr:ext cx="538096" cy="250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Metin kutusu 5">
              <a:extLst>
                <a:ext uri="{FF2B5EF4-FFF2-40B4-BE49-F238E27FC236}">
                  <a16:creationId xmlns:a16="http://schemas.microsoft.com/office/drawing/2014/main" id="{36941F02-65A3-164F-BB9C-7B7A28D5F4F4}"/>
                </a:ext>
              </a:extLst>
            </xdr:cNvPr>
            <xdr:cNvSpPr txBox="1"/>
          </xdr:nvSpPr>
          <xdr:spPr>
            <a:xfrm>
              <a:off x="6737260" y="1586298"/>
              <a:ext cx="538096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tr-T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≥0</m:t>
                    </m:r>
                  </m:oMath>
                </m:oMathPara>
              </a14:m>
              <a:endParaRPr lang="tr-TR" sz="1600"/>
            </a:p>
          </xdr:txBody>
        </xdr:sp>
      </mc:Choice>
      <mc:Fallback xmlns="">
        <xdr:sp macro="" textlink="">
          <xdr:nvSpPr>
            <xdr:cNvPr id="6" name="Metin kutusu 5">
              <a:extLst>
                <a:ext uri="{FF2B5EF4-FFF2-40B4-BE49-F238E27FC236}">
                  <a16:creationId xmlns:a16="http://schemas.microsoft.com/office/drawing/2014/main" id="{36941F02-65A3-164F-BB9C-7B7A28D5F4F4}"/>
                </a:ext>
              </a:extLst>
            </xdr:cNvPr>
            <xdr:cNvSpPr txBox="1"/>
          </xdr:nvSpPr>
          <xdr:spPr>
            <a:xfrm>
              <a:off x="6737260" y="1586298"/>
              <a:ext cx="538096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tr-T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≥0</a:t>
              </a:r>
              <a:endParaRPr lang="tr-TR" sz="1600"/>
            </a:p>
          </xdr:txBody>
        </xdr:sp>
      </mc:Fallback>
    </mc:AlternateContent>
    <xdr:clientData/>
  </xdr:oneCellAnchor>
  <xdr:oneCellAnchor>
    <xdr:from>
      <xdr:col>8</xdr:col>
      <xdr:colOff>307203</xdr:colOff>
      <xdr:row>8</xdr:row>
      <xdr:rowOff>12700</xdr:rowOff>
    </xdr:from>
    <xdr:ext cx="175387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Metin kutusu 6">
              <a:extLst>
                <a:ext uri="{FF2B5EF4-FFF2-40B4-BE49-F238E27FC236}">
                  <a16:creationId xmlns:a16="http://schemas.microsoft.com/office/drawing/2014/main" id="{B42B5C8D-F8C8-9F41-AB7D-5265CAA60048}"/>
                </a:ext>
              </a:extLst>
            </xdr:cNvPr>
            <xdr:cNvSpPr txBox="1"/>
          </xdr:nvSpPr>
          <xdr:spPr>
            <a:xfrm>
              <a:off x="6771503" y="2082800"/>
              <a:ext cx="175387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200" b="0">
                  <a:ea typeface="Cambria Math" panose="02040503050406030204" pitchFamily="18" charset="0"/>
                </a:rPr>
                <a:t>𝜃</a:t>
              </a:r>
              <a14:m>
                <m:oMath xmlns:m="http://schemas.openxmlformats.org/officeDocument/2006/math">
                  <m:r>
                    <a:rPr lang="tr-TR" sz="12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tr-TR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=0.05 (</m:t>
                  </m:r>
                  <m:r>
                    <m:rPr>
                      <m:nor/>
                    </m:rPr>
                    <a:rPr lang="tr-TR" sz="12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unit</m:t>
                  </m:r>
                  <m:r>
                    <m:rPr>
                      <m:nor/>
                    </m:rPr>
                    <a:rPr lang="tr-TR" sz="12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tr-TR" sz="12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step</m:t>
                  </m:r>
                  <m:r>
                    <m:rPr>
                      <m:nor/>
                    </m:rPr>
                    <a:rPr lang="tr-TR" sz="12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tr-TR" sz="12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length</m:t>
                  </m:r>
                  <m:r>
                    <a:rPr lang="tr-TR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endParaRPr lang="tr-TR" sz="1200"/>
            </a:p>
          </xdr:txBody>
        </xdr:sp>
      </mc:Choice>
      <mc:Fallback xmlns="">
        <xdr:sp macro="" textlink="">
          <xdr:nvSpPr>
            <xdr:cNvPr id="7" name="Metin kutusu 6">
              <a:extLst>
                <a:ext uri="{FF2B5EF4-FFF2-40B4-BE49-F238E27FC236}">
                  <a16:creationId xmlns:a16="http://schemas.microsoft.com/office/drawing/2014/main" id="{B42B5C8D-F8C8-9F41-AB7D-5265CAA60048}"/>
                </a:ext>
              </a:extLst>
            </xdr:cNvPr>
            <xdr:cNvSpPr txBox="1"/>
          </xdr:nvSpPr>
          <xdr:spPr>
            <a:xfrm>
              <a:off x="6771503" y="2082800"/>
              <a:ext cx="175387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200" b="0">
                  <a:ea typeface="Cambria Math" panose="02040503050406030204" pitchFamily="18" charset="0"/>
                </a:rPr>
                <a:t>𝜃</a:t>
              </a:r>
              <a:r>
                <a:rPr lang="tr-T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=0.05 ("unit step length")</a:t>
              </a:r>
              <a:endParaRPr lang="tr-TR" sz="1200"/>
            </a:p>
          </xdr:txBody>
        </xdr:sp>
      </mc:Fallback>
    </mc:AlternateContent>
    <xdr:clientData/>
  </xdr:oneCellAnchor>
  <xdr:oneCellAnchor>
    <xdr:from>
      <xdr:col>8</xdr:col>
      <xdr:colOff>272960</xdr:colOff>
      <xdr:row>6</xdr:row>
      <xdr:rowOff>240098</xdr:rowOff>
    </xdr:from>
    <xdr:ext cx="926985" cy="250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5DCE9E02-8402-9E40-BC6D-6562936B7E2C}"/>
                </a:ext>
              </a:extLst>
            </xdr:cNvPr>
            <xdr:cNvSpPr txBox="1"/>
          </xdr:nvSpPr>
          <xdr:spPr>
            <a:xfrm>
              <a:off x="6737260" y="1827598"/>
              <a:ext cx="926985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tr-TR" sz="16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o</m:t>
                    </m:r>
                    <m:r>
                      <m:rPr>
                        <m:nor/>
                      </m:rPr>
                      <a:rPr lang="tr-TR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therwise</m:t>
                    </m:r>
                  </m:oMath>
                </m:oMathPara>
              </a14:m>
              <a:endParaRPr lang="tr-TR" sz="1600"/>
            </a:p>
          </xdr:txBody>
        </xdr:sp>
      </mc:Choice>
      <mc:Fallback xmlns="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5DCE9E02-8402-9E40-BC6D-6562936B7E2C}"/>
                </a:ext>
              </a:extLst>
            </xdr:cNvPr>
            <xdr:cNvSpPr txBox="1"/>
          </xdr:nvSpPr>
          <xdr:spPr>
            <a:xfrm>
              <a:off x="6737260" y="1827598"/>
              <a:ext cx="926985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"o</a:t>
              </a:r>
              <a:r>
                <a:rPr lang="tr-T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therwise"</a:t>
              </a:r>
              <a:endParaRPr lang="tr-TR" sz="16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198581</xdr:colOff>
      <xdr:row>10</xdr:row>
      <xdr:rowOff>0</xdr:rowOff>
    </xdr:from>
    <xdr:to>
      <xdr:col>4</xdr:col>
      <xdr:colOff>393885</xdr:colOff>
      <xdr:row>11</xdr:row>
      <xdr:rowOff>62163</xdr:rowOff>
    </xdr:to>
    <xdr:grpSp>
      <xdr:nvGrpSpPr>
        <xdr:cNvPr id="32" name="Grup 31">
          <a:extLst>
            <a:ext uri="{FF2B5EF4-FFF2-40B4-BE49-F238E27FC236}">
              <a16:creationId xmlns:a16="http://schemas.microsoft.com/office/drawing/2014/main" id="{D644753B-2377-C240-B861-6234A1E4B2A7}"/>
            </a:ext>
          </a:extLst>
        </xdr:cNvPr>
        <xdr:cNvGrpSpPr/>
      </xdr:nvGrpSpPr>
      <xdr:grpSpPr>
        <a:xfrm>
          <a:off x="401781" y="1515533"/>
          <a:ext cx="1202837" cy="333097"/>
          <a:chOff x="1024081" y="3124200"/>
          <a:chExt cx="970004" cy="328863"/>
        </a:xfrm>
      </xdr:grpSpPr>
      <xdr:cxnSp macro="">
        <xdr:nvCxnSpPr>
          <xdr:cNvPr id="7" name="Düz Bağlayıcı 6">
            <a:extLst>
              <a:ext uri="{FF2B5EF4-FFF2-40B4-BE49-F238E27FC236}">
                <a16:creationId xmlns:a16="http://schemas.microsoft.com/office/drawing/2014/main" id="{0792477A-C232-E544-A956-51133F21E013}"/>
              </a:ext>
            </a:extLst>
          </xdr:cNvPr>
          <xdr:cNvCxnSpPr/>
        </xdr:nvCxnSpPr>
        <xdr:spPr>
          <a:xfrm>
            <a:off x="1024081" y="3124200"/>
            <a:ext cx="0" cy="133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21" name="Grup 20">
            <a:extLst>
              <a:ext uri="{FF2B5EF4-FFF2-40B4-BE49-F238E27FC236}">
                <a16:creationId xmlns:a16="http://schemas.microsoft.com/office/drawing/2014/main" id="{94F7D1D9-8A07-B74D-AE47-94B887A39B82}"/>
              </a:ext>
            </a:extLst>
          </xdr:cNvPr>
          <xdr:cNvGrpSpPr/>
        </xdr:nvGrpSpPr>
        <xdr:grpSpPr>
          <a:xfrm>
            <a:off x="1024081" y="3125644"/>
            <a:ext cx="970004" cy="327419"/>
            <a:chOff x="1024081" y="3125644"/>
            <a:chExt cx="970004" cy="327419"/>
          </a:xfrm>
        </xdr:grpSpPr>
        <xdr:cxnSp macro="">
          <xdr:nvCxnSpPr>
            <xdr:cNvPr id="9" name="Dirsek Bağlayıcısı 8">
              <a:extLst>
                <a:ext uri="{FF2B5EF4-FFF2-40B4-BE49-F238E27FC236}">
                  <a16:creationId xmlns:a16="http://schemas.microsoft.com/office/drawing/2014/main" id="{A804DE70-065B-4645-BDC2-3826B1273316}"/>
                </a:ext>
              </a:extLst>
            </xdr:cNvPr>
            <xdr:cNvCxnSpPr/>
          </xdr:nvCxnSpPr>
          <xdr:spPr>
            <a:xfrm flipV="1">
              <a:off x="1024081" y="3125644"/>
              <a:ext cx="468747" cy="133927"/>
            </a:xfrm>
            <a:prstGeom prst="bentConnector3">
              <a:avLst>
                <a:gd name="adj1" fmla="val 100495"/>
              </a:avLst>
            </a:prstGeom>
            <a:ln>
              <a:headEnd w="sm" len="med"/>
              <a:tailEnd type="triangle" w="sm" len="me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" name="Dirsek Bağlayıcısı 15">
              <a:extLst>
                <a:ext uri="{FF2B5EF4-FFF2-40B4-BE49-F238E27FC236}">
                  <a16:creationId xmlns:a16="http://schemas.microsoft.com/office/drawing/2014/main" id="{ABE956A5-3AF2-B44B-9B08-AE9B39D6D431}"/>
                </a:ext>
              </a:extLst>
            </xdr:cNvPr>
            <xdr:cNvCxnSpPr/>
          </xdr:nvCxnSpPr>
          <xdr:spPr>
            <a:xfrm flipV="1">
              <a:off x="1025236" y="3127375"/>
              <a:ext cx="876589" cy="132196"/>
            </a:xfrm>
            <a:prstGeom prst="bentConnector3">
              <a:avLst>
                <a:gd name="adj1" fmla="val 99984"/>
              </a:avLst>
            </a:prstGeom>
            <a:ln>
              <a:tailEnd type="triangle" w="sm" len="me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9" name="Metin kutusu 18">
              <a:extLst>
                <a:ext uri="{FF2B5EF4-FFF2-40B4-BE49-F238E27FC236}">
                  <a16:creationId xmlns:a16="http://schemas.microsoft.com/office/drawing/2014/main" id="{97856A4B-DD6F-434F-8374-A01A955DAB53}"/>
                </a:ext>
              </a:extLst>
            </xdr:cNvPr>
            <xdr:cNvSpPr txBox="1"/>
          </xdr:nvSpPr>
          <xdr:spPr>
            <a:xfrm>
              <a:off x="1489075" y="3190875"/>
              <a:ext cx="505010" cy="262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tr-TR" sz="800" b="1" i="1">
                  <a:latin typeface="Palatino" pitchFamily="2" charset="0"/>
                  <a:ea typeface="Palatino" pitchFamily="2" charset="0"/>
                </a:rPr>
                <a:t>TC</a:t>
              </a:r>
              <a:r>
                <a:rPr lang="tr-TR" sz="800">
                  <a:latin typeface="Palatino" pitchFamily="2" charset="0"/>
                  <a:ea typeface="Palatino" pitchFamily="2" charset="0"/>
                </a:rPr>
                <a:t> </a:t>
              </a:r>
              <a:r>
                <a:rPr lang="tr-TR" sz="800">
                  <a:solidFill>
                    <a:srgbClr val="FF0000"/>
                  </a:solidFill>
                  <a:latin typeface="Palatino" pitchFamily="2" charset="0"/>
                  <a:ea typeface="Palatino" pitchFamily="2" charset="0"/>
                </a:rPr>
                <a:t>≈</a:t>
              </a:r>
              <a:r>
                <a:rPr lang="tr-TR" sz="800">
                  <a:latin typeface="Palatino" pitchFamily="2" charset="0"/>
                  <a:ea typeface="Palatino" pitchFamily="2" charset="0"/>
                </a:rPr>
                <a:t> </a:t>
              </a:r>
              <a:r>
                <a:rPr lang="tr-TR" sz="800" b="1" i="1">
                  <a:latin typeface="Palatino" pitchFamily="2" charset="0"/>
                  <a:ea typeface="Palatino" pitchFamily="2" charset="0"/>
                </a:rPr>
                <a:t>N</a:t>
              </a:r>
            </a:p>
          </xdr:txBody>
        </xdr:sp>
      </xdr:grpSp>
    </xdr:grpSp>
    <xdr:clientData/>
  </xdr:twoCellAnchor>
  <xdr:twoCellAnchor>
    <xdr:from>
      <xdr:col>1</xdr:col>
      <xdr:colOff>88901</xdr:colOff>
      <xdr:row>13</xdr:row>
      <xdr:rowOff>1439</xdr:rowOff>
    </xdr:from>
    <xdr:to>
      <xdr:col>3</xdr:col>
      <xdr:colOff>261590</xdr:colOff>
      <xdr:row>14</xdr:row>
      <xdr:rowOff>51873</xdr:rowOff>
    </xdr:to>
    <xdr:grpSp>
      <xdr:nvGrpSpPr>
        <xdr:cNvPr id="22" name="Grup 21">
          <a:extLst>
            <a:ext uri="{FF2B5EF4-FFF2-40B4-BE49-F238E27FC236}">
              <a16:creationId xmlns:a16="http://schemas.microsoft.com/office/drawing/2014/main" id="{A961D56F-63AE-3D4D-BB27-6D35267B8DD3}"/>
            </a:ext>
          </a:extLst>
        </xdr:cNvPr>
        <xdr:cNvGrpSpPr/>
      </xdr:nvGrpSpPr>
      <xdr:grpSpPr>
        <a:xfrm>
          <a:off x="292101" y="2160439"/>
          <a:ext cx="672222" cy="321367"/>
          <a:chOff x="914400" y="3773343"/>
          <a:chExt cx="584294" cy="384042"/>
        </a:xfrm>
      </xdr:grpSpPr>
      <xdr:grpSp>
        <xdr:nvGrpSpPr>
          <xdr:cNvPr id="15" name="Grup 14">
            <a:extLst>
              <a:ext uri="{FF2B5EF4-FFF2-40B4-BE49-F238E27FC236}">
                <a16:creationId xmlns:a16="http://schemas.microsoft.com/office/drawing/2014/main" id="{1A972728-8AFF-1946-B3FC-EBD2210EDFAF}"/>
              </a:ext>
            </a:extLst>
          </xdr:cNvPr>
          <xdr:cNvGrpSpPr/>
        </xdr:nvGrpSpPr>
        <xdr:grpSpPr>
          <a:xfrm>
            <a:off x="1024081" y="3773343"/>
            <a:ext cx="468747" cy="133927"/>
            <a:chOff x="1024081" y="3773343"/>
            <a:chExt cx="468747" cy="133927"/>
          </a:xfrm>
        </xdr:grpSpPr>
        <xdr:cxnSp macro="">
          <xdr:nvCxnSpPr>
            <xdr:cNvPr id="13" name="Düz Bağlayıcı 12">
              <a:extLst>
                <a:ext uri="{FF2B5EF4-FFF2-40B4-BE49-F238E27FC236}">
                  <a16:creationId xmlns:a16="http://schemas.microsoft.com/office/drawing/2014/main" id="{BBD10E84-EF7A-F043-85B8-CAC1C2A30DDB}"/>
                </a:ext>
              </a:extLst>
            </xdr:cNvPr>
            <xdr:cNvCxnSpPr/>
          </xdr:nvCxnSpPr>
          <xdr:spPr>
            <a:xfrm>
              <a:off x="1024081" y="3773343"/>
              <a:ext cx="0" cy="13335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" name="Dirsek Bağlayıcısı 13">
              <a:extLst>
                <a:ext uri="{FF2B5EF4-FFF2-40B4-BE49-F238E27FC236}">
                  <a16:creationId xmlns:a16="http://schemas.microsoft.com/office/drawing/2014/main" id="{F0CCA6BB-5F9F-C243-9B13-6374FCD91154}"/>
                </a:ext>
              </a:extLst>
            </xdr:cNvPr>
            <xdr:cNvCxnSpPr/>
          </xdr:nvCxnSpPr>
          <xdr:spPr>
            <a:xfrm flipV="1">
              <a:off x="1024081" y="3773343"/>
              <a:ext cx="468747" cy="133927"/>
            </a:xfrm>
            <a:prstGeom prst="bentConnector3">
              <a:avLst>
                <a:gd name="adj1" fmla="val 100495"/>
              </a:avLst>
            </a:prstGeom>
            <a:ln>
              <a:tailEnd type="triangle" w="sm" len="me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Metin kutusu 19">
            <a:extLst>
              <a:ext uri="{FF2B5EF4-FFF2-40B4-BE49-F238E27FC236}">
                <a16:creationId xmlns:a16="http://schemas.microsoft.com/office/drawing/2014/main" id="{02E636C0-197B-9144-B85E-F2D16538C1E4}"/>
              </a:ext>
            </a:extLst>
          </xdr:cNvPr>
          <xdr:cNvSpPr txBox="1"/>
        </xdr:nvSpPr>
        <xdr:spPr>
          <a:xfrm>
            <a:off x="914400" y="3841750"/>
            <a:ext cx="584294" cy="315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tr-TR" sz="800" b="0" i="1">
                <a:solidFill>
                  <a:sysClr val="windowText" lastClr="000000"/>
                </a:solidFill>
                <a:latin typeface="Palatino" pitchFamily="2" charset="0"/>
                <a:ea typeface="Palatino" pitchFamily="2" charset="0"/>
              </a:rPr>
              <a:t>ACC</a:t>
            </a:r>
            <a:r>
              <a:rPr lang="tr-TR" sz="800">
                <a:latin typeface="Palatino" pitchFamily="2" charset="0"/>
                <a:ea typeface="Palatino" pitchFamily="2" charset="0"/>
              </a:rPr>
              <a:t> </a:t>
            </a:r>
            <a:r>
              <a:rPr lang="tr-TR" sz="800">
                <a:solidFill>
                  <a:srgbClr val="FF0000"/>
                </a:solidFill>
                <a:latin typeface="Palatino" pitchFamily="2" charset="0"/>
                <a:ea typeface="Palatino" pitchFamily="2" charset="0"/>
              </a:rPr>
              <a:t>≈</a:t>
            </a:r>
            <a:r>
              <a:rPr lang="tr-TR" sz="800">
                <a:latin typeface="Palatino" pitchFamily="2" charset="0"/>
                <a:ea typeface="Palatino" pitchFamily="2" charset="0"/>
              </a:rPr>
              <a:t> </a:t>
            </a:r>
            <a:r>
              <a:rPr lang="tr-TR" sz="800" b="0" i="1">
                <a:latin typeface="Palatino" pitchFamily="2" charset="0"/>
                <a:ea typeface="Palatino" pitchFamily="2" charset="0"/>
              </a:rPr>
              <a:t>NIR</a:t>
            </a:r>
          </a:p>
        </xdr:txBody>
      </xdr:sp>
    </xdr:grpSp>
    <xdr:clientData/>
  </xdr:twoCellAnchor>
  <xdr:twoCellAnchor>
    <xdr:from>
      <xdr:col>7</xdr:col>
      <xdr:colOff>123825</xdr:colOff>
      <xdr:row>13</xdr:row>
      <xdr:rowOff>4854</xdr:rowOff>
    </xdr:from>
    <xdr:to>
      <xdr:col>9</xdr:col>
      <xdr:colOff>319206</xdr:colOff>
      <xdr:row>14</xdr:row>
      <xdr:rowOff>51067</xdr:rowOff>
    </xdr:to>
    <xdr:grpSp>
      <xdr:nvGrpSpPr>
        <xdr:cNvPr id="23" name="Grup 22">
          <a:extLst>
            <a:ext uri="{FF2B5EF4-FFF2-40B4-BE49-F238E27FC236}">
              <a16:creationId xmlns:a16="http://schemas.microsoft.com/office/drawing/2014/main" id="{2BC07268-3C61-C74C-A9F8-3D4F70266B9A}"/>
            </a:ext>
          </a:extLst>
        </xdr:cNvPr>
        <xdr:cNvGrpSpPr/>
      </xdr:nvGrpSpPr>
      <xdr:grpSpPr>
        <a:xfrm>
          <a:off x="2291292" y="2163854"/>
          <a:ext cx="694914" cy="317146"/>
          <a:chOff x="914400" y="3773343"/>
          <a:chExt cx="614215" cy="390370"/>
        </a:xfrm>
      </xdr:grpSpPr>
      <xdr:grpSp>
        <xdr:nvGrpSpPr>
          <xdr:cNvPr id="24" name="Grup 23">
            <a:extLst>
              <a:ext uri="{FF2B5EF4-FFF2-40B4-BE49-F238E27FC236}">
                <a16:creationId xmlns:a16="http://schemas.microsoft.com/office/drawing/2014/main" id="{D91EFC1F-2DA2-9548-94CA-635B8E64C853}"/>
              </a:ext>
            </a:extLst>
          </xdr:cNvPr>
          <xdr:cNvGrpSpPr/>
        </xdr:nvGrpSpPr>
        <xdr:grpSpPr>
          <a:xfrm>
            <a:off x="1024081" y="3773343"/>
            <a:ext cx="468747" cy="133927"/>
            <a:chOff x="1024081" y="3773343"/>
            <a:chExt cx="468747" cy="133927"/>
          </a:xfrm>
        </xdr:grpSpPr>
        <xdr:cxnSp macro="">
          <xdr:nvCxnSpPr>
            <xdr:cNvPr id="26" name="Düz Bağlayıcı 25">
              <a:extLst>
                <a:ext uri="{FF2B5EF4-FFF2-40B4-BE49-F238E27FC236}">
                  <a16:creationId xmlns:a16="http://schemas.microsoft.com/office/drawing/2014/main" id="{6F6666E5-7BCD-3840-93E3-D56733C82568}"/>
                </a:ext>
              </a:extLst>
            </xdr:cNvPr>
            <xdr:cNvCxnSpPr/>
          </xdr:nvCxnSpPr>
          <xdr:spPr>
            <a:xfrm>
              <a:off x="1024081" y="3773343"/>
              <a:ext cx="0" cy="13335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" name="Dirsek Bağlayıcısı 26">
              <a:extLst>
                <a:ext uri="{FF2B5EF4-FFF2-40B4-BE49-F238E27FC236}">
                  <a16:creationId xmlns:a16="http://schemas.microsoft.com/office/drawing/2014/main" id="{C281F249-366E-D742-84BD-94243568A827}"/>
                </a:ext>
              </a:extLst>
            </xdr:cNvPr>
            <xdr:cNvCxnSpPr/>
          </xdr:nvCxnSpPr>
          <xdr:spPr>
            <a:xfrm flipV="1">
              <a:off x="1024081" y="3773343"/>
              <a:ext cx="468747" cy="133927"/>
            </a:xfrm>
            <a:prstGeom prst="bentConnector3">
              <a:avLst>
                <a:gd name="adj1" fmla="val 100495"/>
              </a:avLst>
            </a:prstGeom>
            <a:ln>
              <a:tailEnd type="triangle" w="sm" len="me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25" name="Metin kutusu 24">
            <a:extLst>
              <a:ext uri="{FF2B5EF4-FFF2-40B4-BE49-F238E27FC236}">
                <a16:creationId xmlns:a16="http://schemas.microsoft.com/office/drawing/2014/main" id="{2A28AED8-2890-6749-9D22-5717EAED6237}"/>
              </a:ext>
            </a:extLst>
          </xdr:cNvPr>
          <xdr:cNvSpPr txBox="1"/>
        </xdr:nvSpPr>
        <xdr:spPr>
          <a:xfrm>
            <a:off x="914400" y="3838575"/>
            <a:ext cx="614215" cy="3251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tr-TR" sz="800" b="0" i="1">
                <a:solidFill>
                  <a:sysClr val="windowText" lastClr="000000"/>
                </a:solidFill>
                <a:latin typeface="Palatino" pitchFamily="2" charset="0"/>
                <a:ea typeface="Palatino" pitchFamily="2" charset="0"/>
              </a:rPr>
              <a:t>ACC</a:t>
            </a:r>
            <a:r>
              <a:rPr lang="tr-TR" sz="800">
                <a:latin typeface="Palatino" pitchFamily="2" charset="0"/>
                <a:ea typeface="Palatino" pitchFamily="2" charset="0"/>
              </a:rPr>
              <a:t> </a:t>
            </a:r>
            <a:r>
              <a:rPr lang="tr-TR" sz="800">
                <a:solidFill>
                  <a:srgbClr val="FF0000"/>
                </a:solidFill>
                <a:latin typeface="Palatino" pitchFamily="2" charset="0"/>
                <a:ea typeface="Palatino" pitchFamily="2" charset="0"/>
              </a:rPr>
              <a:t>≅</a:t>
            </a:r>
            <a:r>
              <a:rPr lang="tr-TR" sz="800">
                <a:latin typeface="Palatino" pitchFamily="2" charset="0"/>
                <a:ea typeface="Palatino" pitchFamily="2" charset="0"/>
              </a:rPr>
              <a:t> </a:t>
            </a:r>
            <a:r>
              <a:rPr lang="tr-TR" sz="800" b="0" i="1">
                <a:latin typeface="Palatino" pitchFamily="2" charset="0"/>
                <a:ea typeface="Palatino" pitchFamily="2" charset="0"/>
              </a:rPr>
              <a:t>NIR</a:t>
            </a:r>
          </a:p>
        </xdr:txBody>
      </xdr:sp>
    </xdr:grpSp>
    <xdr:clientData/>
  </xdr:twoCellAnchor>
  <xdr:twoCellAnchor>
    <xdr:from>
      <xdr:col>7</xdr:col>
      <xdr:colOff>198581</xdr:colOff>
      <xdr:row>10</xdr:row>
      <xdr:rowOff>151</xdr:rowOff>
    </xdr:from>
    <xdr:to>
      <xdr:col>7</xdr:col>
      <xdr:colOff>198581</xdr:colOff>
      <xdr:row>10</xdr:row>
      <xdr:rowOff>132275</xdr:rowOff>
    </xdr:to>
    <xdr:cxnSp macro="">
      <xdr:nvCxnSpPr>
        <xdr:cNvPr id="34" name="Düz Bağlayıcı 33">
          <a:extLst>
            <a:ext uri="{FF2B5EF4-FFF2-40B4-BE49-F238E27FC236}">
              <a16:creationId xmlns:a16="http://schemas.microsoft.com/office/drawing/2014/main" id="{DB7B2483-7E09-0740-82CC-D19A48151CED}"/>
            </a:ext>
          </a:extLst>
        </xdr:cNvPr>
        <xdr:cNvCxnSpPr/>
      </xdr:nvCxnSpPr>
      <xdr:spPr>
        <a:xfrm>
          <a:off x="2395681" y="3124351"/>
          <a:ext cx="0" cy="1321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198581</xdr:colOff>
      <xdr:row>10</xdr:row>
      <xdr:rowOff>1582</xdr:rowOff>
    </xdr:from>
    <xdr:to>
      <xdr:col>9</xdr:col>
      <xdr:colOff>235528</xdr:colOff>
      <xdr:row>10</xdr:row>
      <xdr:rowOff>134277</xdr:rowOff>
    </xdr:to>
    <xdr:cxnSp macro="">
      <xdr:nvCxnSpPr>
        <xdr:cNvPr id="36" name="Dirsek Bağlayıcısı 35">
          <a:extLst>
            <a:ext uri="{FF2B5EF4-FFF2-40B4-BE49-F238E27FC236}">
              <a16:creationId xmlns:a16="http://schemas.microsoft.com/office/drawing/2014/main" id="{B9ECF9AD-4DDF-8B43-8A07-FE60626FF51B}"/>
            </a:ext>
          </a:extLst>
        </xdr:cNvPr>
        <xdr:cNvCxnSpPr/>
      </xdr:nvCxnSpPr>
      <xdr:spPr>
        <a:xfrm flipV="1">
          <a:off x="2395681" y="3125782"/>
          <a:ext cx="468747" cy="132695"/>
        </a:xfrm>
        <a:prstGeom prst="bentConnector3">
          <a:avLst>
            <a:gd name="adj1" fmla="val 100495"/>
          </a:avLst>
        </a:prstGeom>
        <a:ln>
          <a:headEnd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199736</xdr:colOff>
      <xdr:row>10</xdr:row>
      <xdr:rowOff>3297</xdr:rowOff>
    </xdr:from>
    <xdr:to>
      <xdr:col>10</xdr:col>
      <xdr:colOff>301625</xdr:colOff>
      <xdr:row>10</xdr:row>
      <xdr:rowOff>134277</xdr:rowOff>
    </xdr:to>
    <xdr:cxnSp macro="">
      <xdr:nvCxnSpPr>
        <xdr:cNvPr id="37" name="Dirsek Bağlayıcısı 36">
          <a:extLst>
            <a:ext uri="{FF2B5EF4-FFF2-40B4-BE49-F238E27FC236}">
              <a16:creationId xmlns:a16="http://schemas.microsoft.com/office/drawing/2014/main" id="{22A0C2FA-6DFD-2B49-B0BE-8263BF0D744F}"/>
            </a:ext>
          </a:extLst>
        </xdr:cNvPr>
        <xdr:cNvCxnSpPr/>
      </xdr:nvCxnSpPr>
      <xdr:spPr>
        <a:xfrm flipV="1">
          <a:off x="2396836" y="3127497"/>
          <a:ext cx="876589" cy="130980"/>
        </a:xfrm>
        <a:prstGeom prst="bentConnector3">
          <a:avLst>
            <a:gd name="adj1" fmla="val 99984"/>
          </a:avLst>
        </a:prstGeom>
        <a:ln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222250</xdr:colOff>
      <xdr:row>10</xdr:row>
      <xdr:rowOff>66213</xdr:rowOff>
    </xdr:from>
    <xdr:to>
      <xdr:col>10</xdr:col>
      <xdr:colOff>390259</xdr:colOff>
      <xdr:row>11</xdr:row>
      <xdr:rowOff>59290</xdr:rowOff>
    </xdr:to>
    <xdr:sp macro="" textlink="">
      <xdr:nvSpPr>
        <xdr:cNvPr id="38" name="Metin kutusu 37">
          <a:extLst>
            <a:ext uri="{FF2B5EF4-FFF2-40B4-BE49-F238E27FC236}">
              <a16:creationId xmlns:a16="http://schemas.microsoft.com/office/drawing/2014/main" id="{D850EA5F-CBF4-4749-A6C0-D606B2ACD464}"/>
            </a:ext>
          </a:extLst>
        </xdr:cNvPr>
        <xdr:cNvSpPr txBox="1"/>
      </xdr:nvSpPr>
      <xdr:spPr>
        <a:xfrm>
          <a:off x="2851150" y="3190413"/>
          <a:ext cx="510909" cy="259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tr-TR" sz="800" b="1" i="1">
              <a:latin typeface="Palatino" pitchFamily="2" charset="0"/>
              <a:ea typeface="Palatino" pitchFamily="2" charset="0"/>
            </a:rPr>
            <a:t>TC</a:t>
          </a:r>
          <a:r>
            <a:rPr lang="tr-TR" sz="800">
              <a:latin typeface="Palatino" pitchFamily="2" charset="0"/>
              <a:ea typeface="Palatino" pitchFamily="2" charset="0"/>
            </a:rPr>
            <a:t> </a:t>
          </a:r>
          <a:r>
            <a:rPr lang="tr-TR" sz="800">
              <a:solidFill>
                <a:srgbClr val="FF0000"/>
              </a:solidFill>
              <a:latin typeface="Palatino" pitchFamily="2" charset="0"/>
              <a:ea typeface="Palatino" pitchFamily="2" charset="0"/>
            </a:rPr>
            <a:t>≅</a:t>
          </a:r>
          <a:r>
            <a:rPr lang="tr-TR" sz="800">
              <a:latin typeface="Palatino" pitchFamily="2" charset="0"/>
              <a:ea typeface="Palatino" pitchFamily="2" charset="0"/>
            </a:rPr>
            <a:t> </a:t>
          </a:r>
          <a:r>
            <a:rPr lang="tr-TR" sz="800" b="1" i="1">
              <a:latin typeface="Palatino" pitchFamily="2" charset="0"/>
              <a:ea typeface="Palatino" pitchFamily="2" charset="0"/>
            </a:rPr>
            <a:t>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323026</xdr:colOff>
      <xdr:row>15</xdr:row>
      <xdr:rowOff>92950</xdr:rowOff>
    </xdr:from>
    <xdr:to>
      <xdr:col>18</xdr:col>
      <xdr:colOff>35850</xdr:colOff>
      <xdr:row>16</xdr:row>
      <xdr:rowOff>34337</xdr:rowOff>
    </xdr:to>
    <xdr:grpSp>
      <xdr:nvGrpSpPr>
        <xdr:cNvPr id="9" name="Grup 8">
          <a:extLst>
            <a:ext uri="{FF2B5EF4-FFF2-40B4-BE49-F238E27FC236}">
              <a16:creationId xmlns:a16="http://schemas.microsoft.com/office/drawing/2014/main" id="{22C2FB9C-AD3C-7341-B2C0-735199F2AC19}"/>
            </a:ext>
          </a:extLst>
        </xdr:cNvPr>
        <xdr:cNvGrpSpPr/>
      </xdr:nvGrpSpPr>
      <xdr:grpSpPr>
        <a:xfrm rot="2700000" flipH="1">
          <a:off x="5731627" y="3645398"/>
          <a:ext cx="68069" cy="65722"/>
          <a:chOff x="5494867" y="4013200"/>
          <a:chExt cx="533400" cy="356400"/>
        </a:xfrm>
      </xdr:grpSpPr>
      <xdr:sp macro="" textlink="">
        <xdr:nvSpPr>
          <xdr:cNvPr id="10" name="Measure_Hor_Abb_Name">
            <a:extLst>
              <a:ext uri="{FF2B5EF4-FFF2-40B4-BE49-F238E27FC236}">
                <a16:creationId xmlns:a16="http://schemas.microsoft.com/office/drawing/2014/main" id="{6F537756-E35E-E84E-A4EF-D4256D7B4638}"/>
              </a:ext>
            </a:extLst>
          </xdr:cNvPr>
          <xdr:cNvSpPr/>
        </xdr:nvSpPr>
        <xdr:spPr>
          <a:xfrm rot="5400000">
            <a:off x="5585184" y="3926802"/>
            <a:ext cx="352799" cy="529198"/>
          </a:xfrm>
          <a:prstGeom prst="bracketPair">
            <a:avLst>
              <a:gd name="adj" fmla="val 0"/>
            </a:avLst>
          </a:prstGeom>
          <a:solidFill>
            <a:srgbClr val="D9D9D9"/>
          </a:solidFill>
          <a:ln w="3175">
            <a:noFill/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endParaRPr lang="tr-TR" sz="1400" i="1"/>
          </a:p>
        </xdr:txBody>
      </xdr:sp>
      <xdr:sp macro="" textlink="">
        <xdr:nvSpPr>
          <xdr:cNvPr id="11" name="Measure_Ver_Full_Name">
            <a:extLst>
              <a:ext uri="{FF2B5EF4-FFF2-40B4-BE49-F238E27FC236}">
                <a16:creationId xmlns:a16="http://schemas.microsoft.com/office/drawing/2014/main" id="{F6C5DDC5-E64A-3C4C-B597-8B7CF97B4195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6350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</xdr:grpSp>
    <xdr:clientData/>
  </xdr:twoCellAnchor>
  <xdr:twoCellAnchor>
    <xdr:from>
      <xdr:col>16</xdr:col>
      <xdr:colOff>323025</xdr:colOff>
      <xdr:row>17</xdr:row>
      <xdr:rowOff>169150</xdr:rowOff>
    </xdr:from>
    <xdr:to>
      <xdr:col>17</xdr:col>
      <xdr:colOff>35849</xdr:colOff>
      <xdr:row>18</xdr:row>
      <xdr:rowOff>34337</xdr:rowOff>
    </xdr:to>
    <xdr:grpSp>
      <xdr:nvGrpSpPr>
        <xdr:cNvPr id="12" name="Grup 11">
          <a:extLst>
            <a:ext uri="{FF2B5EF4-FFF2-40B4-BE49-F238E27FC236}">
              <a16:creationId xmlns:a16="http://schemas.microsoft.com/office/drawing/2014/main" id="{D7FC1FE0-AE85-2349-8162-D8DE38754D7D}"/>
            </a:ext>
          </a:extLst>
        </xdr:cNvPr>
        <xdr:cNvGrpSpPr/>
      </xdr:nvGrpSpPr>
      <xdr:grpSpPr>
        <a:xfrm rot="2700000" flipH="1">
          <a:off x="5376382" y="4032437"/>
          <a:ext cx="68068" cy="69452"/>
          <a:chOff x="5494867" y="4013200"/>
          <a:chExt cx="533400" cy="356400"/>
        </a:xfrm>
      </xdr:grpSpPr>
      <xdr:sp macro="" textlink="">
        <xdr:nvSpPr>
          <xdr:cNvPr id="13" name="Measure_Hor_Abb_Name">
            <a:extLst>
              <a:ext uri="{FF2B5EF4-FFF2-40B4-BE49-F238E27FC236}">
                <a16:creationId xmlns:a16="http://schemas.microsoft.com/office/drawing/2014/main" id="{5EF7736C-9AAF-8C48-9AD2-82F7A6ED21EE}"/>
              </a:ext>
            </a:extLst>
          </xdr:cNvPr>
          <xdr:cNvSpPr/>
        </xdr:nvSpPr>
        <xdr:spPr>
          <a:xfrm rot="5400000">
            <a:off x="5585184" y="3926802"/>
            <a:ext cx="352799" cy="529198"/>
          </a:xfrm>
          <a:prstGeom prst="bracketPair">
            <a:avLst>
              <a:gd name="adj" fmla="val 0"/>
            </a:avLst>
          </a:prstGeom>
          <a:solidFill>
            <a:srgbClr val="D9D9D9"/>
          </a:solidFill>
          <a:ln w="3175">
            <a:noFill/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vert="vert270" lIns="0" tIns="0" rIns="0" bIns="0" rtlCol="0" anchor="ctr"/>
          <a:lstStyle/>
          <a:p>
            <a:pPr algn="ctr"/>
            <a:endParaRPr lang="tr-TR" sz="1400" i="1"/>
          </a:p>
        </xdr:txBody>
      </xdr:sp>
      <xdr:sp macro="" textlink="">
        <xdr:nvSpPr>
          <xdr:cNvPr id="14" name="Measure_Ver_Full_Name">
            <a:extLst>
              <a:ext uri="{FF2B5EF4-FFF2-40B4-BE49-F238E27FC236}">
                <a16:creationId xmlns:a16="http://schemas.microsoft.com/office/drawing/2014/main" id="{947BBFC0-F25B-C14D-B68E-92F269F0DFDB}"/>
              </a:ext>
            </a:extLst>
          </xdr:cNvPr>
          <xdr:cNvSpPr/>
        </xdr:nvSpPr>
        <xdr:spPr>
          <a:xfrm>
            <a:off x="5494867" y="4013200"/>
            <a:ext cx="533400" cy="356400"/>
          </a:xfrm>
          <a:prstGeom prst="bracketPair">
            <a:avLst>
              <a:gd name="adj" fmla="val 0"/>
            </a:avLst>
          </a:prstGeom>
          <a:noFill/>
          <a:ln w="6350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lIns="0" tIns="7200" rIns="0" bIns="0" rtlCol="0" anchor="t" anchorCtr="1"/>
          <a:lstStyle/>
          <a:p>
            <a:pPr algn="ctr"/>
            <a:endParaRPr lang="tr-TR" sz="450" i="0">
              <a:latin typeface="Courier New" panose="02070309020205020404" pitchFamily="49" charset="0"/>
              <a:cs typeface="Courier New" panose="02070309020205020404" pitchFamily="49" charset="0"/>
            </a:endParaRPr>
          </a:p>
        </xdr:txBody>
      </xdr:sp>
    </xdr:grpSp>
    <xdr:clientData/>
  </xdr:twoCellAnchor>
  <xdr:twoCellAnchor>
    <xdr:from>
      <xdr:col>0</xdr:col>
      <xdr:colOff>718376</xdr:colOff>
      <xdr:row>2</xdr:row>
      <xdr:rowOff>113552</xdr:rowOff>
    </xdr:from>
    <xdr:to>
      <xdr:col>9</xdr:col>
      <xdr:colOff>151140</xdr:colOff>
      <xdr:row>6</xdr:row>
      <xdr:rowOff>101581</xdr:rowOff>
    </xdr:to>
    <xdr:sp macro="" textlink="">
      <xdr:nvSpPr>
        <xdr:cNvPr id="24" name="Hazırlık 23">
          <a:extLst>
            <a:ext uri="{FF2B5EF4-FFF2-40B4-BE49-F238E27FC236}">
              <a16:creationId xmlns:a16="http://schemas.microsoft.com/office/drawing/2014/main" id="{2665C2CB-9433-8344-88AD-C2A6E30E5363}"/>
            </a:ext>
          </a:extLst>
        </xdr:cNvPr>
        <xdr:cNvSpPr/>
      </xdr:nvSpPr>
      <xdr:spPr>
        <a:xfrm rot="2692922">
          <a:off x="718376" y="1269252"/>
          <a:ext cx="2087064" cy="826229"/>
        </a:xfrm>
        <a:prstGeom prst="flowChartPreparation">
          <a:avLst/>
        </a:prstGeom>
        <a:solidFill>
          <a:srgbClr val="A9D18E">
            <a:alpha val="50196"/>
          </a:srgb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400"/>
            <a:t>Mixed</a:t>
          </a:r>
        </a:p>
      </xdr:txBody>
    </xdr:sp>
    <xdr:clientData/>
  </xdr:twoCellAnchor>
  <xdr:twoCellAnchor>
    <xdr:from>
      <xdr:col>15</xdr:col>
      <xdr:colOff>75718</xdr:colOff>
      <xdr:row>2</xdr:row>
      <xdr:rowOff>115630</xdr:rowOff>
    </xdr:from>
    <xdr:to>
      <xdr:col>24</xdr:col>
      <xdr:colOff>3901</xdr:colOff>
      <xdr:row>6</xdr:row>
      <xdr:rowOff>103659</xdr:rowOff>
    </xdr:to>
    <xdr:sp macro="" textlink="">
      <xdr:nvSpPr>
        <xdr:cNvPr id="26" name="Hazırlık 25">
          <a:extLst>
            <a:ext uri="{FF2B5EF4-FFF2-40B4-BE49-F238E27FC236}">
              <a16:creationId xmlns:a16="http://schemas.microsoft.com/office/drawing/2014/main" id="{9AB51997-4BF9-6B4F-8572-684C9C0D4E46}"/>
            </a:ext>
          </a:extLst>
        </xdr:cNvPr>
        <xdr:cNvSpPr/>
      </xdr:nvSpPr>
      <xdr:spPr>
        <a:xfrm rot="18905957">
          <a:off x="4876318" y="1271330"/>
          <a:ext cx="2074483" cy="826229"/>
        </a:xfrm>
        <a:prstGeom prst="flowChartPreparation">
          <a:avLst/>
        </a:prstGeom>
        <a:solidFill>
          <a:srgbClr val="A9D18E">
            <a:alpha val="50196"/>
          </a:srgb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400"/>
            <a:t>Mixed</a:t>
          </a:r>
        </a:p>
      </xdr:txBody>
    </xdr:sp>
    <xdr:clientData/>
  </xdr:twoCellAnchor>
  <xdr:twoCellAnchor>
    <xdr:from>
      <xdr:col>17</xdr:col>
      <xdr:colOff>201927</xdr:colOff>
      <xdr:row>14</xdr:row>
      <xdr:rowOff>252993</xdr:rowOff>
    </xdr:from>
    <xdr:to>
      <xdr:col>20</xdr:col>
      <xdr:colOff>87051</xdr:colOff>
      <xdr:row>21</xdr:row>
      <xdr:rowOff>181969</xdr:rowOff>
    </xdr:to>
    <xdr:sp macro="" textlink="">
      <xdr:nvSpPr>
        <xdr:cNvPr id="27" name="Hazırlık 26">
          <a:extLst>
            <a:ext uri="{FF2B5EF4-FFF2-40B4-BE49-F238E27FC236}">
              <a16:creationId xmlns:a16="http://schemas.microsoft.com/office/drawing/2014/main" id="{558726CC-E80F-0F45-A5C0-6EF33D0F977D}"/>
            </a:ext>
          </a:extLst>
        </xdr:cNvPr>
        <xdr:cNvSpPr/>
      </xdr:nvSpPr>
      <xdr:spPr>
        <a:xfrm rot="2703343">
          <a:off x="5240951" y="4434169"/>
          <a:ext cx="1275176" cy="507424"/>
        </a:xfrm>
        <a:prstGeom prst="flowChartPreparation">
          <a:avLst/>
        </a:prstGeom>
        <a:solidFill>
          <a:srgbClr val="A9D18E">
            <a:alpha val="50196"/>
          </a:srgb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400"/>
            <a:t>Mixed</a:t>
          </a:r>
        </a:p>
      </xdr:txBody>
    </xdr:sp>
    <xdr:clientData/>
  </xdr:twoCellAnchor>
  <xdr:twoCellAnchor>
    <xdr:from>
      <xdr:col>10</xdr:col>
      <xdr:colOff>133350</xdr:colOff>
      <xdr:row>1</xdr:row>
      <xdr:rowOff>19050</xdr:rowOff>
    </xdr:from>
    <xdr:to>
      <xdr:col>16</xdr:col>
      <xdr:colOff>69850</xdr:colOff>
      <xdr:row>7</xdr:row>
      <xdr:rowOff>25400</xdr:rowOff>
    </xdr:to>
    <xdr:sp macro="" textlink="">
      <xdr:nvSpPr>
        <xdr:cNvPr id="30" name="Bulut 29">
          <a:extLst>
            <a:ext uri="{FF2B5EF4-FFF2-40B4-BE49-F238E27FC236}">
              <a16:creationId xmlns:a16="http://schemas.microsoft.com/office/drawing/2014/main" id="{236FB918-0016-E947-8709-F509B361AF2F}"/>
            </a:ext>
          </a:extLst>
        </xdr:cNvPr>
        <xdr:cNvSpPr/>
      </xdr:nvSpPr>
      <xdr:spPr>
        <a:xfrm>
          <a:off x="3079750" y="958850"/>
          <a:ext cx="2057400" cy="1276350"/>
        </a:xfrm>
        <a:prstGeom prst="cloud">
          <a:avLst/>
        </a:prstGeom>
        <a:solidFill>
          <a:srgbClr val="A9D18E">
            <a:alpha val="50196"/>
          </a:srgb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tr-TR" sz="1400">
              <a:solidFill>
                <a:schemeClr val="dk1"/>
              </a:solidFill>
              <a:latin typeface="+mn-lt"/>
              <a:ea typeface="+mn-ea"/>
              <a:cs typeface="+mn-cs"/>
            </a:rPr>
            <a:t>Column</a:t>
          </a:r>
        </a:p>
      </xdr:txBody>
    </xdr:sp>
    <xdr:clientData/>
  </xdr:twoCellAnchor>
  <xdr:twoCellAnchor>
    <xdr:from>
      <xdr:col>1</xdr:col>
      <xdr:colOff>31750</xdr:colOff>
      <xdr:row>11</xdr:row>
      <xdr:rowOff>228600</xdr:rowOff>
    </xdr:from>
    <xdr:to>
      <xdr:col>7</xdr:col>
      <xdr:colOff>101600</xdr:colOff>
      <xdr:row>17</xdr:row>
      <xdr:rowOff>152400</xdr:rowOff>
    </xdr:to>
    <xdr:sp macro="" textlink="">
      <xdr:nvSpPr>
        <xdr:cNvPr id="31" name="Bulut 30">
          <a:extLst>
            <a:ext uri="{FF2B5EF4-FFF2-40B4-BE49-F238E27FC236}">
              <a16:creationId xmlns:a16="http://schemas.microsoft.com/office/drawing/2014/main" id="{CF5FC201-B7E2-0941-8559-33CF5BB91BDA}"/>
            </a:ext>
          </a:extLst>
        </xdr:cNvPr>
        <xdr:cNvSpPr/>
      </xdr:nvSpPr>
      <xdr:spPr>
        <a:xfrm>
          <a:off x="1047750" y="3073400"/>
          <a:ext cx="1428750" cy="1511300"/>
        </a:xfrm>
        <a:prstGeom prst="cloud">
          <a:avLst/>
        </a:prstGeom>
        <a:solidFill>
          <a:srgbClr val="A9D18E">
            <a:alpha val="50196"/>
          </a:srgb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tr-TR" sz="1400">
              <a:solidFill>
                <a:schemeClr val="dk1"/>
              </a:solidFill>
              <a:latin typeface="+mn-lt"/>
              <a:ea typeface="+mn-ea"/>
              <a:cs typeface="+mn-cs"/>
            </a:rPr>
            <a:t>Row</a:t>
          </a:r>
        </a:p>
      </xdr:txBody>
    </xdr:sp>
    <xdr:clientData/>
  </xdr:twoCellAnchor>
  <xdr:twoCellAnchor>
    <xdr:from>
      <xdr:col>18</xdr:col>
      <xdr:colOff>19050</xdr:colOff>
      <xdr:row>10</xdr:row>
      <xdr:rowOff>107950</xdr:rowOff>
    </xdr:from>
    <xdr:to>
      <xdr:col>22</xdr:col>
      <xdr:colOff>76200</xdr:colOff>
      <xdr:row>14</xdr:row>
      <xdr:rowOff>133350</xdr:rowOff>
    </xdr:to>
    <xdr:sp macro="" textlink="">
      <xdr:nvSpPr>
        <xdr:cNvPr id="32" name="Bulut 31">
          <a:extLst>
            <a:ext uri="{FF2B5EF4-FFF2-40B4-BE49-F238E27FC236}">
              <a16:creationId xmlns:a16="http://schemas.microsoft.com/office/drawing/2014/main" id="{B40F9332-B34E-AA41-B219-76E1F495059C}"/>
            </a:ext>
          </a:extLst>
        </xdr:cNvPr>
        <xdr:cNvSpPr/>
      </xdr:nvSpPr>
      <xdr:spPr>
        <a:xfrm>
          <a:off x="5797550" y="2825750"/>
          <a:ext cx="819150" cy="1104900"/>
        </a:xfrm>
        <a:prstGeom prst="cloud">
          <a:avLst/>
        </a:prstGeom>
        <a:solidFill>
          <a:srgbClr val="A9D18E">
            <a:alpha val="50196"/>
          </a:srgb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tr-TR" sz="1400">
              <a:solidFill>
                <a:schemeClr val="dk1"/>
              </a:solidFill>
              <a:latin typeface="+mn-lt"/>
              <a:ea typeface="+mn-ea"/>
              <a:cs typeface="+mn-cs"/>
            </a:rPr>
            <a:t>Row</a:t>
          </a:r>
        </a:p>
      </xdr:txBody>
    </xdr:sp>
    <xdr:clientData/>
  </xdr:twoCellAnchor>
  <xdr:twoCellAnchor>
    <xdr:from>
      <xdr:col>10</xdr:col>
      <xdr:colOff>241300</xdr:colOff>
      <xdr:row>18</xdr:row>
      <xdr:rowOff>38100</xdr:rowOff>
    </xdr:from>
    <xdr:to>
      <xdr:col>15</xdr:col>
      <xdr:colOff>44450</xdr:colOff>
      <xdr:row>20</xdr:row>
      <xdr:rowOff>88900</xdr:rowOff>
    </xdr:to>
    <xdr:sp macro="" textlink="">
      <xdr:nvSpPr>
        <xdr:cNvPr id="33" name="Bulut 32">
          <a:extLst>
            <a:ext uri="{FF2B5EF4-FFF2-40B4-BE49-F238E27FC236}">
              <a16:creationId xmlns:a16="http://schemas.microsoft.com/office/drawing/2014/main" id="{005B4728-CC23-444C-B0C0-4EFFE2912F33}"/>
            </a:ext>
          </a:extLst>
        </xdr:cNvPr>
        <xdr:cNvSpPr/>
      </xdr:nvSpPr>
      <xdr:spPr>
        <a:xfrm>
          <a:off x="3187700" y="4673600"/>
          <a:ext cx="1657350" cy="431800"/>
        </a:xfrm>
        <a:prstGeom prst="cloud">
          <a:avLst/>
        </a:prstGeom>
        <a:solidFill>
          <a:srgbClr val="A9D18E">
            <a:alpha val="50196"/>
          </a:srgb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tr-TR" sz="1400">
              <a:solidFill>
                <a:schemeClr val="dk1"/>
              </a:solidFill>
              <a:latin typeface="+mn-lt"/>
              <a:ea typeface="+mn-ea"/>
              <a:cs typeface="+mn-cs"/>
            </a:rPr>
            <a:t>Column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6042</xdr:colOff>
      <xdr:row>2</xdr:row>
      <xdr:rowOff>5750</xdr:rowOff>
    </xdr:from>
    <xdr:ext cx="582776" cy="72649"/>
    <xdr:sp macro="" textlink="">
      <xdr:nvSpPr>
        <xdr:cNvPr id="20" name="Metin kutusu 19">
          <a:extLst>
            <a:ext uri="{FF2B5EF4-FFF2-40B4-BE49-F238E27FC236}">
              <a16:creationId xmlns:a16="http://schemas.microsoft.com/office/drawing/2014/main" id="{E0640A7E-ED10-B349-A078-712FFF410950}"/>
            </a:ext>
          </a:extLst>
        </xdr:cNvPr>
        <xdr:cNvSpPr txBox="1"/>
      </xdr:nvSpPr>
      <xdr:spPr>
        <a:xfrm>
          <a:off x="10661342" y="5377850"/>
          <a:ext cx="582776" cy="72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500">
              <a:solidFill>
                <a:schemeClr val="tx1">
                  <a:lumMod val="65000"/>
                  <a:lumOff val="35000"/>
                </a:schemeClr>
              </a:solidFill>
              <a:latin typeface="Courier New" charset="0"/>
              <a:ea typeface="Courier New" charset="0"/>
              <a:cs typeface="Courier New" charset="0"/>
            </a:rPr>
            <a:t>Full Name</a:t>
          </a:r>
        </a:p>
      </xdr:txBody>
    </xdr:sp>
    <xdr:clientData/>
  </xdr:oneCellAnchor>
  <xdr:oneCellAnchor>
    <xdr:from>
      <xdr:col>2</xdr:col>
      <xdr:colOff>593754</xdr:colOff>
      <xdr:row>3</xdr:row>
      <xdr:rowOff>110200</xdr:rowOff>
    </xdr:from>
    <xdr:ext cx="111703" cy="187872"/>
    <xdr:sp macro="" textlink="">
      <xdr:nvSpPr>
        <xdr:cNvPr id="21" name="Metin kutusu 20">
          <a:extLst>
            <a:ext uri="{FF2B5EF4-FFF2-40B4-BE49-F238E27FC236}">
              <a16:creationId xmlns:a16="http://schemas.microsoft.com/office/drawing/2014/main" id="{3DC5EAB1-D293-C34B-8372-21B0BB714846}"/>
            </a:ext>
          </a:extLst>
        </xdr:cNvPr>
        <xdr:cNvSpPr txBox="1"/>
      </xdr:nvSpPr>
      <xdr:spPr>
        <a:xfrm>
          <a:off x="11249054" y="5634700"/>
          <a:ext cx="111703" cy="187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600" i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Nr.</a:t>
          </a:r>
        </a:p>
      </xdr:txBody>
    </xdr:sp>
    <xdr:clientData/>
  </xdr:oneCellAnchor>
  <xdr:oneCellAnchor>
    <xdr:from>
      <xdr:col>2</xdr:col>
      <xdr:colOff>8059</xdr:colOff>
      <xdr:row>3</xdr:row>
      <xdr:rowOff>112180</xdr:rowOff>
    </xdr:from>
    <xdr:ext cx="433313" cy="187744"/>
    <xdr:sp macro="" textlink="">
      <xdr:nvSpPr>
        <xdr:cNvPr id="22" name="Metin kutusu 21">
          <a:extLst>
            <a:ext uri="{FF2B5EF4-FFF2-40B4-BE49-F238E27FC236}">
              <a16:creationId xmlns:a16="http://schemas.microsoft.com/office/drawing/2014/main" id="{B9D5DBBA-6C79-5C41-AB73-73421494F2B8}"/>
            </a:ext>
          </a:extLst>
        </xdr:cNvPr>
        <xdr:cNvSpPr txBox="1"/>
      </xdr:nvSpPr>
      <xdr:spPr>
        <a:xfrm>
          <a:off x="10663359" y="5636680"/>
          <a:ext cx="433313" cy="1877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600" b="0" i="0">
              <a:solidFill>
                <a:schemeClr val="bg1">
                  <a:lumMod val="65000"/>
                </a:schemeClr>
              </a:solidFill>
              <a:latin typeface="+mn-lt"/>
              <a:ea typeface="Courier New" charset="0"/>
              <a:cs typeface="Courier New" charset="0"/>
            </a:rPr>
            <a:t>Special notes</a:t>
          </a:r>
        </a:p>
      </xdr:txBody>
    </xdr:sp>
    <xdr:clientData/>
  </xdr:oneCellAnchor>
  <xdr:oneCellAnchor>
    <xdr:from>
      <xdr:col>2</xdr:col>
      <xdr:colOff>46311</xdr:colOff>
      <xdr:row>1</xdr:row>
      <xdr:rowOff>72644</xdr:rowOff>
    </xdr:from>
    <xdr:ext cx="621453" cy="219163"/>
    <xdr:sp macro="" textlink="">
      <xdr:nvSpPr>
        <xdr:cNvPr id="23" name="Metin kutusu 22">
          <a:extLst>
            <a:ext uri="{FF2B5EF4-FFF2-40B4-BE49-F238E27FC236}">
              <a16:creationId xmlns:a16="http://schemas.microsoft.com/office/drawing/2014/main" id="{AF126027-CBCC-724C-A698-7AD01C065FA2}"/>
            </a:ext>
          </a:extLst>
        </xdr:cNvPr>
        <xdr:cNvSpPr txBox="1"/>
      </xdr:nvSpPr>
      <xdr:spPr>
        <a:xfrm>
          <a:off x="10701611" y="5330444"/>
          <a:ext cx="621453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ctr"/>
          <a:r>
            <a:rPr lang="tr-TR" sz="700" b="1" i="0">
              <a:solidFill>
                <a:schemeClr val="bg1">
                  <a:lumMod val="65000"/>
                </a:schemeClr>
              </a:solidFill>
              <a:latin typeface="+mn-lt"/>
              <a:ea typeface="Courier New" charset="0"/>
              <a:cs typeface="Courier New" charset="0"/>
            </a:rPr>
            <a:t>Also Known As</a:t>
          </a:r>
        </a:p>
      </xdr:txBody>
    </xdr:sp>
    <xdr:clientData/>
  </xdr:oneCellAnchor>
  <xdr:oneCellAnchor>
    <xdr:from>
      <xdr:col>4</xdr:col>
      <xdr:colOff>6042</xdr:colOff>
      <xdr:row>2</xdr:row>
      <xdr:rowOff>5750</xdr:rowOff>
    </xdr:from>
    <xdr:ext cx="582776" cy="72649"/>
    <xdr:sp macro="" textlink="">
      <xdr:nvSpPr>
        <xdr:cNvPr id="24" name="Metin kutusu 23">
          <a:extLst>
            <a:ext uri="{FF2B5EF4-FFF2-40B4-BE49-F238E27FC236}">
              <a16:creationId xmlns:a16="http://schemas.microsoft.com/office/drawing/2014/main" id="{83EA6C43-73FB-AC40-9FC8-DDFE5FAFFE56}"/>
            </a:ext>
          </a:extLst>
        </xdr:cNvPr>
        <xdr:cNvSpPr txBox="1"/>
      </xdr:nvSpPr>
      <xdr:spPr>
        <a:xfrm>
          <a:off x="11512242" y="5377850"/>
          <a:ext cx="582776" cy="72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500">
              <a:solidFill>
                <a:srgbClr val="B35308"/>
              </a:solidFill>
              <a:latin typeface="Courier New" charset="0"/>
              <a:ea typeface="Courier New" charset="0"/>
              <a:cs typeface="Courier New" charset="0"/>
            </a:rPr>
            <a:t>Full Name</a:t>
          </a:r>
        </a:p>
      </xdr:txBody>
    </xdr:sp>
    <xdr:clientData/>
  </xdr:oneCellAnchor>
  <xdr:oneCellAnchor>
    <xdr:from>
      <xdr:col>4</xdr:col>
      <xdr:colOff>601021</xdr:colOff>
      <xdr:row>3</xdr:row>
      <xdr:rowOff>110328</xdr:rowOff>
    </xdr:from>
    <xdr:ext cx="111703" cy="187744"/>
    <xdr:sp macro="" textlink="">
      <xdr:nvSpPr>
        <xdr:cNvPr id="25" name="Metin kutusu 24">
          <a:extLst>
            <a:ext uri="{FF2B5EF4-FFF2-40B4-BE49-F238E27FC236}">
              <a16:creationId xmlns:a16="http://schemas.microsoft.com/office/drawing/2014/main" id="{B8DDA64E-1A25-B64A-985A-51ADCFBEE412}"/>
            </a:ext>
          </a:extLst>
        </xdr:cNvPr>
        <xdr:cNvSpPr txBox="1"/>
      </xdr:nvSpPr>
      <xdr:spPr>
        <a:xfrm>
          <a:off x="12107221" y="5634828"/>
          <a:ext cx="111703" cy="1877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9000" bIns="0" rtlCol="0" anchor="b">
          <a:spAutoFit/>
        </a:bodyPr>
        <a:lstStyle/>
        <a:p>
          <a:pPr algn="r"/>
          <a:r>
            <a:rPr lang="tr-TR" sz="600" i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Courier New" charset="0"/>
              <a:cs typeface="Courier New" charset="0"/>
            </a:rPr>
            <a:t>Nr.</a:t>
          </a:r>
        </a:p>
      </xdr:txBody>
    </xdr:sp>
    <xdr:clientData/>
  </xdr:oneCellAnchor>
  <xdr:oneCellAnchor>
    <xdr:from>
      <xdr:col>4</xdr:col>
      <xdr:colOff>8059</xdr:colOff>
      <xdr:row>3</xdr:row>
      <xdr:rowOff>112180</xdr:rowOff>
    </xdr:from>
    <xdr:ext cx="433313" cy="187744"/>
    <xdr:sp macro="" textlink="">
      <xdr:nvSpPr>
        <xdr:cNvPr id="26" name="Metin kutusu 25">
          <a:extLst>
            <a:ext uri="{FF2B5EF4-FFF2-40B4-BE49-F238E27FC236}">
              <a16:creationId xmlns:a16="http://schemas.microsoft.com/office/drawing/2014/main" id="{55B5B4BA-0A0B-284B-873A-3E6E2E3F54D5}"/>
            </a:ext>
          </a:extLst>
        </xdr:cNvPr>
        <xdr:cNvSpPr txBox="1"/>
      </xdr:nvSpPr>
      <xdr:spPr>
        <a:xfrm>
          <a:off x="11514259" y="5636680"/>
          <a:ext cx="433313" cy="1877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l"/>
          <a:r>
            <a:rPr lang="tr-TR" sz="600" b="0" i="0">
              <a:solidFill>
                <a:schemeClr val="accent4">
                  <a:lumMod val="75000"/>
                </a:schemeClr>
              </a:solidFill>
              <a:latin typeface="+mn-lt"/>
              <a:ea typeface="Courier New" charset="0"/>
              <a:cs typeface="Courier New" charset="0"/>
            </a:rPr>
            <a:t>Special notes</a:t>
          </a:r>
        </a:p>
      </xdr:txBody>
    </xdr:sp>
    <xdr:clientData/>
  </xdr:oneCellAnchor>
  <xdr:twoCellAnchor>
    <xdr:from>
      <xdr:col>4</xdr:col>
      <xdr:colOff>201477</xdr:colOff>
      <xdr:row>6</xdr:row>
      <xdr:rowOff>174100</xdr:rowOff>
    </xdr:from>
    <xdr:to>
      <xdr:col>4</xdr:col>
      <xdr:colOff>666750</xdr:colOff>
      <xdr:row>6</xdr:row>
      <xdr:rowOff>174100</xdr:rowOff>
    </xdr:to>
    <xdr:cxnSp macro="">
      <xdr:nvCxnSpPr>
        <xdr:cNvPr id="27" name="Düz Bağlayıcı 26">
          <a:extLst>
            <a:ext uri="{FF2B5EF4-FFF2-40B4-BE49-F238E27FC236}">
              <a16:creationId xmlns:a16="http://schemas.microsoft.com/office/drawing/2014/main" id="{3A1F3EB4-E05C-914B-8FF5-F14A73FF340A}"/>
            </a:ext>
          </a:extLst>
        </xdr:cNvPr>
        <xdr:cNvCxnSpPr/>
      </xdr:nvCxnSpPr>
      <xdr:spPr>
        <a:xfrm>
          <a:off x="11707677" y="6181200"/>
          <a:ext cx="465273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48621</xdr:colOff>
      <xdr:row>1</xdr:row>
      <xdr:rowOff>72644</xdr:rowOff>
    </xdr:from>
    <xdr:ext cx="621453" cy="219163"/>
    <xdr:sp macro="" textlink="">
      <xdr:nvSpPr>
        <xdr:cNvPr id="28" name="Metin kutusu 27">
          <a:extLst>
            <a:ext uri="{FF2B5EF4-FFF2-40B4-BE49-F238E27FC236}">
              <a16:creationId xmlns:a16="http://schemas.microsoft.com/office/drawing/2014/main" id="{5BEF13EC-FD1C-0943-861A-448628D309FD}"/>
            </a:ext>
          </a:extLst>
        </xdr:cNvPr>
        <xdr:cNvSpPr txBox="1"/>
      </xdr:nvSpPr>
      <xdr:spPr>
        <a:xfrm>
          <a:off x="11554821" y="5330444"/>
          <a:ext cx="621453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10800" tIns="0" rIns="10800" bIns="0" rtlCol="0" anchor="b">
          <a:spAutoFit/>
        </a:bodyPr>
        <a:lstStyle/>
        <a:p>
          <a:pPr algn="ctr"/>
          <a:r>
            <a:rPr lang="tr-TR" sz="700" b="1" i="0">
              <a:solidFill>
                <a:schemeClr val="bg1">
                  <a:lumMod val="65000"/>
                </a:schemeClr>
              </a:solidFill>
              <a:latin typeface="+mn-lt"/>
              <a:ea typeface="Courier New" charset="0"/>
              <a:cs typeface="Courier New" charset="0"/>
            </a:rPr>
            <a:t>Also Known 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1">
    <pageSetUpPr fitToPage="1"/>
  </sheetPr>
  <dimension ref="A1:AZ54"/>
  <sheetViews>
    <sheetView showGridLines="0" showRowColHeaders="0" tabSelected="1" zoomScale="190" zoomScaleNormal="190" workbookViewId="0">
      <selection activeCell="B24" sqref="B24:AA24"/>
    </sheetView>
  </sheetViews>
  <sheetFormatPr baseColWidth="10" defaultColWidth="8.83203125" defaultRowHeight="15"/>
  <cols>
    <col min="1" max="1" width="0.83203125" style="13" customWidth="1"/>
    <col min="2" max="2" width="3.1640625" style="2" bestFit="1" customWidth="1"/>
    <col min="3" max="3" width="2.33203125" style="2" customWidth="1"/>
    <col min="4" max="5" width="3.1640625" customWidth="1"/>
    <col min="6" max="7" width="3.33203125" customWidth="1"/>
    <col min="8" max="8" width="1.33203125" customWidth="1"/>
    <col min="9" max="9" width="1.83203125" customWidth="1"/>
    <col min="10" max="10" width="4" customWidth="1"/>
    <col min="11" max="11" width="4.1640625" customWidth="1"/>
    <col min="12" max="12" width="2" customWidth="1"/>
    <col min="13" max="13" width="3.83203125" customWidth="1"/>
    <col min="14" max="14" width="2.83203125" customWidth="1"/>
    <col min="15" max="15" width="5.1640625" customWidth="1"/>
    <col min="16" max="16" width="5" customWidth="1"/>
    <col min="17" max="18" width="5.1640625" customWidth="1"/>
    <col min="19" max="22" width="2.83203125" customWidth="1"/>
    <col min="23" max="24" width="3.1640625" customWidth="1"/>
    <col min="25" max="25" width="4.1640625" customWidth="1"/>
    <col min="26" max="26" width="4.6640625" customWidth="1"/>
    <col min="27" max="27" width="1.1640625" customWidth="1"/>
    <col min="28" max="28" width="0.83203125" customWidth="1"/>
    <col min="29" max="29" width="3.83203125" customWidth="1"/>
    <col min="30" max="30" width="0.83203125" customWidth="1"/>
    <col min="31" max="31" width="8.33203125" customWidth="1"/>
    <col min="32" max="32" width="4.33203125" bestFit="1" customWidth="1"/>
    <col min="33" max="33" width="5" bestFit="1" customWidth="1"/>
    <col min="34" max="34" width="7.83203125" bestFit="1" customWidth="1"/>
    <col min="35" max="36" width="8.33203125" customWidth="1"/>
    <col min="37" max="37" width="2.5" customWidth="1"/>
    <col min="38" max="38" width="2.33203125" customWidth="1"/>
    <col min="39" max="39" width="9.33203125" customWidth="1"/>
    <col min="40" max="40" width="1.83203125" customWidth="1"/>
    <col min="41" max="41" width="9.33203125" customWidth="1"/>
    <col min="42" max="42" width="1" customWidth="1"/>
    <col min="43" max="43" width="1.6640625" customWidth="1"/>
    <col min="44" max="44" width="4.83203125" customWidth="1"/>
    <col min="45" max="45" width="5" customWidth="1"/>
    <col min="46" max="46" width="2.33203125" customWidth="1"/>
    <col min="47" max="47" width="3" customWidth="1"/>
    <col min="48" max="48" width="0.6640625" customWidth="1"/>
    <col min="49" max="49" width="4.83203125" customWidth="1"/>
    <col min="50" max="50" width="5" customWidth="1"/>
    <col min="51" max="51" width="0.6640625" customWidth="1"/>
    <col min="52" max="52" width="2.33203125" customWidth="1"/>
    <col min="53" max="1025" width="8.33203125" customWidth="1"/>
  </cols>
  <sheetData>
    <row r="1" spans="1:33" ht="4" customHeight="1">
      <c r="X1" s="57"/>
      <c r="Y1" s="57"/>
      <c r="Z1" s="57"/>
      <c r="AA1" s="57"/>
    </row>
    <row r="2" spans="1:33" ht="21" customHeight="1">
      <c r="A2" s="11"/>
      <c r="B2" s="1542" t="s">
        <v>35</v>
      </c>
      <c r="C2" s="1543"/>
      <c r="D2" s="98"/>
      <c r="E2" s="99"/>
      <c r="F2" s="99"/>
      <c r="G2" s="100"/>
      <c r="H2" s="99"/>
      <c r="I2" s="113" t="s">
        <v>55</v>
      </c>
      <c r="J2" s="99"/>
      <c r="K2" s="99"/>
      <c r="L2" s="99"/>
      <c r="M2" s="99"/>
      <c r="N2" s="99"/>
      <c r="O2" s="101"/>
      <c r="P2" s="101"/>
      <c r="Q2" s="101"/>
      <c r="R2" s="101"/>
      <c r="S2" s="145"/>
      <c r="T2" s="264"/>
      <c r="U2" s="264"/>
      <c r="V2" s="264"/>
      <c r="W2" s="265"/>
      <c r="X2" s="161"/>
      <c r="Y2" s="161"/>
      <c r="Z2" s="161"/>
      <c r="AA2" s="162"/>
    </row>
    <row r="3" spans="1:33" ht="20" customHeight="1">
      <c r="A3" s="1536"/>
      <c r="B3" s="1544"/>
      <c r="C3" s="1545"/>
      <c r="D3" s="30"/>
      <c r="E3" s="30"/>
      <c r="F3" s="31"/>
      <c r="G3" s="31"/>
      <c r="H3" s="32"/>
      <c r="I3" s="32"/>
      <c r="J3" s="33"/>
      <c r="K3" s="33"/>
      <c r="L3" s="31"/>
      <c r="M3" s="47"/>
      <c r="N3" s="47"/>
      <c r="O3" s="52"/>
      <c r="P3" s="52"/>
      <c r="Q3" s="52"/>
      <c r="R3" s="56"/>
      <c r="S3" s="1548" t="s">
        <v>258</v>
      </c>
      <c r="T3" s="1549"/>
      <c r="U3" s="262"/>
      <c r="V3" s="1551" t="s">
        <v>42</v>
      </c>
      <c r="W3" s="1552"/>
      <c r="X3" s="692"/>
      <c r="Y3" s="1537"/>
      <c r="Z3" s="1537"/>
      <c r="AA3" s="70"/>
    </row>
    <row r="4" spans="1:33" s="58" customFormat="1" ht="25" customHeight="1">
      <c r="A4" s="1536"/>
      <c r="B4" s="1538"/>
      <c r="C4" s="1539"/>
      <c r="D4" s="1546" t="s">
        <v>65</v>
      </c>
      <c r="E4" s="1547"/>
      <c r="F4" s="87"/>
      <c r="G4" s="88"/>
      <c r="H4" s="88"/>
      <c r="I4" s="88"/>
      <c r="J4" s="1541"/>
      <c r="K4" s="1541"/>
      <c r="L4" s="1541"/>
      <c r="M4" s="1541"/>
      <c r="N4" s="1541"/>
      <c r="O4" s="1540" t="s">
        <v>43</v>
      </c>
      <c r="P4" s="1540"/>
      <c r="Q4" s="1540"/>
      <c r="R4" s="89"/>
      <c r="S4" s="1548"/>
      <c r="T4" s="1549"/>
      <c r="U4" s="263"/>
      <c r="V4" s="1551"/>
      <c r="W4" s="1552"/>
      <c r="X4" s="165"/>
      <c r="Y4" s="165"/>
      <c r="Z4" s="691"/>
      <c r="AA4" s="702"/>
    </row>
    <row r="5" spans="1:33" ht="22" customHeight="1">
      <c r="A5" s="62"/>
      <c r="B5" s="102"/>
      <c r="C5" s="48"/>
      <c r="D5" s="1555" t="s">
        <v>213</v>
      </c>
      <c r="E5" s="1556"/>
      <c r="F5" s="59" t="s">
        <v>56</v>
      </c>
      <c r="G5" s="60" t="s">
        <v>57</v>
      </c>
      <c r="H5" s="34"/>
      <c r="I5" s="34"/>
      <c r="J5" s="34"/>
      <c r="K5" s="21"/>
      <c r="L5" s="1533" t="s">
        <v>75</v>
      </c>
      <c r="M5" s="1534"/>
      <c r="N5" s="1535"/>
      <c r="O5" s="1573" t="s">
        <v>28</v>
      </c>
      <c r="P5" s="1574"/>
      <c r="Q5" s="1575"/>
      <c r="R5" s="266" t="s">
        <v>90</v>
      </c>
      <c r="S5" s="1548" t="s">
        <v>257</v>
      </c>
      <c r="T5" s="1549"/>
      <c r="U5" s="1358"/>
      <c r="V5" s="1551"/>
      <c r="W5" s="1552"/>
      <c r="X5" s="1571" t="s">
        <v>271</v>
      </c>
      <c r="Y5" s="10"/>
      <c r="Z5" s="1553" t="s">
        <v>67</v>
      </c>
      <c r="AA5" s="702"/>
    </row>
    <row r="6" spans="1:33" s="4" customFormat="1" ht="23" customHeight="1">
      <c r="A6" s="12"/>
      <c r="B6" s="103"/>
      <c r="C6" s="49"/>
      <c r="D6" s="1557"/>
      <c r="E6" s="1558"/>
      <c r="F6" s="59" t="s">
        <v>58</v>
      </c>
      <c r="G6" s="60" t="s">
        <v>59</v>
      </c>
      <c r="H6" s="34" t="s">
        <v>44</v>
      </c>
      <c r="I6" s="40"/>
      <c r="J6" s="35"/>
      <c r="K6" s="36"/>
      <c r="L6" s="35"/>
      <c r="M6" s="1012"/>
      <c r="N6" s="1013"/>
      <c r="O6" s="332" t="s">
        <v>27</v>
      </c>
      <c r="P6" s="333" t="s">
        <v>84</v>
      </c>
      <c r="Q6" s="334" t="s">
        <v>89</v>
      </c>
      <c r="R6" s="256" t="s">
        <v>91</v>
      </c>
      <c r="S6" s="1548" t="s">
        <v>257</v>
      </c>
      <c r="T6" s="1549"/>
      <c r="U6" s="1358"/>
      <c r="V6" s="1551"/>
      <c r="W6" s="1552"/>
      <c r="X6" s="1571"/>
      <c r="Y6" s="261"/>
      <c r="Z6" s="1553"/>
      <c r="AA6" s="702"/>
    </row>
    <row r="7" spans="1:33" ht="13" customHeight="1">
      <c r="B7" s="104"/>
      <c r="C7" s="51"/>
      <c r="D7" s="90"/>
      <c r="E7" s="671"/>
      <c r="F7" s="38"/>
      <c r="G7" s="1494" t="s">
        <v>45</v>
      </c>
      <c r="H7" s="39"/>
      <c r="I7" s="40"/>
      <c r="J7" s="37"/>
      <c r="K7" s="36"/>
      <c r="L7" s="37"/>
      <c r="M7" s="37"/>
      <c r="N7" s="37"/>
      <c r="O7" s="1017" t="s">
        <v>257</v>
      </c>
      <c r="P7" s="23"/>
      <c r="Q7" s="1018" t="s">
        <v>257</v>
      </c>
      <c r="R7" s="37"/>
      <c r="S7" s="267"/>
      <c r="T7" s="268"/>
      <c r="U7" s="283"/>
      <c r="V7" s="1551"/>
      <c r="W7" s="1552"/>
      <c r="X7" s="690"/>
      <c r="Y7" s="681"/>
      <c r="Z7" s="1553"/>
      <c r="AA7" s="702"/>
      <c r="AB7" s="64"/>
      <c r="AC7" s="64"/>
      <c r="AD7" s="64"/>
      <c r="AE7" s="20"/>
      <c r="AF7" s="20"/>
      <c r="AG7" s="20"/>
    </row>
    <row r="8" spans="1:33" ht="14" customHeight="1">
      <c r="B8" s="104"/>
      <c r="C8" s="51"/>
      <c r="D8" s="90"/>
      <c r="E8" s="671"/>
      <c r="F8" s="38"/>
      <c r="G8" s="1495"/>
      <c r="H8" s="40"/>
      <c r="I8" s="76"/>
      <c r="J8" s="72"/>
      <c r="K8" s="72"/>
      <c r="L8" s="73"/>
      <c r="M8" s="73"/>
      <c r="N8" s="72"/>
      <c r="O8" s="73"/>
      <c r="P8" s="72"/>
      <c r="Q8" s="72"/>
      <c r="R8" s="1517" t="s">
        <v>41</v>
      </c>
      <c r="S8" s="1517"/>
      <c r="T8" s="1517"/>
      <c r="U8" s="1518"/>
      <c r="V8" s="1551"/>
      <c r="W8" s="1552"/>
      <c r="X8" s="676"/>
      <c r="Y8" s="345"/>
      <c r="Z8" s="1553"/>
      <c r="AA8" s="70"/>
      <c r="AB8" s="65"/>
      <c r="AC8" s="20"/>
      <c r="AD8" s="20"/>
      <c r="AE8" s="20"/>
      <c r="AF8" s="20"/>
      <c r="AG8" s="20"/>
    </row>
    <row r="9" spans="1:33" ht="17" customHeight="1">
      <c r="B9" s="104"/>
      <c r="C9" s="51"/>
      <c r="D9" s="90"/>
      <c r="E9" s="25"/>
      <c r="F9" s="25"/>
      <c r="G9" s="25"/>
      <c r="H9" s="37"/>
      <c r="I9" s="77"/>
      <c r="J9" s="1496" t="s">
        <v>25</v>
      </c>
      <c r="K9" s="1497"/>
      <c r="L9" s="1014"/>
      <c r="M9" s="42"/>
      <c r="N9" s="1572"/>
      <c r="O9" s="326" t="s">
        <v>17</v>
      </c>
      <c r="P9" s="1370" t="s">
        <v>50</v>
      </c>
      <c r="Q9" s="327"/>
      <c r="R9" s="328" t="s">
        <v>19</v>
      </c>
      <c r="S9" s="259"/>
      <c r="T9" s="1560" t="s">
        <v>26</v>
      </c>
      <c r="U9" s="1561"/>
      <c r="V9" s="1551"/>
      <c r="W9" s="1552"/>
      <c r="X9" s="677"/>
      <c r="Y9" s="345"/>
      <c r="Z9" s="1553"/>
      <c r="AA9" s="70"/>
      <c r="AB9" s="20"/>
      <c r="AC9" s="20"/>
      <c r="AD9" s="20"/>
      <c r="AE9" s="20"/>
      <c r="AF9" s="20"/>
      <c r="AG9" s="20"/>
    </row>
    <row r="10" spans="1:33" s="4" customFormat="1" ht="17" customHeight="1">
      <c r="A10" s="14"/>
      <c r="B10" s="105"/>
      <c r="C10" s="51"/>
      <c r="D10" s="91"/>
      <c r="E10" s="226"/>
      <c r="F10" s="29"/>
      <c r="G10" s="29"/>
      <c r="H10" s="35"/>
      <c r="I10" s="78"/>
      <c r="J10" s="1498"/>
      <c r="K10" s="1499"/>
      <c r="L10" s="1015"/>
      <c r="M10" s="1016"/>
      <c r="N10" s="1572"/>
      <c r="O10" s="329"/>
      <c r="P10" s="330" t="s">
        <v>20</v>
      </c>
      <c r="Q10" s="331" t="s">
        <v>18</v>
      </c>
      <c r="R10" s="1371" t="s">
        <v>46</v>
      </c>
      <c r="S10" s="260"/>
      <c r="T10" s="1562"/>
      <c r="U10" s="1563"/>
      <c r="V10" s="1551"/>
      <c r="W10" s="1552"/>
      <c r="X10" s="677"/>
      <c r="Y10" s="679"/>
      <c r="Z10" s="1553"/>
      <c r="AA10" s="680"/>
      <c r="AB10" s="66"/>
      <c r="AC10" s="66"/>
      <c r="AD10" s="66"/>
      <c r="AE10" s="66"/>
      <c r="AF10" s="66"/>
      <c r="AG10" s="66"/>
    </row>
    <row r="11" spans="1:33" s="4" customFormat="1" ht="9" customHeight="1">
      <c r="A11" s="14"/>
      <c r="B11" s="105"/>
      <c r="C11" s="51"/>
      <c r="D11" s="91"/>
      <c r="E11" s="226"/>
      <c r="F11" s="29"/>
      <c r="G11" s="29"/>
      <c r="H11" s="35"/>
      <c r="I11" s="78"/>
      <c r="J11" s="108"/>
      <c r="K11" s="109"/>
      <c r="L11" s="1510" t="s">
        <v>317</v>
      </c>
      <c r="M11" s="1511"/>
      <c r="N11" s="1343"/>
      <c r="O11" s="1039" t="s">
        <v>267</v>
      </c>
      <c r="P11" s="1039" t="s">
        <v>268</v>
      </c>
      <c r="Q11" s="1039" t="s">
        <v>269</v>
      </c>
      <c r="R11" s="1040" t="s">
        <v>270</v>
      </c>
      <c r="S11" s="1344"/>
      <c r="T11" s="1345" t="s">
        <v>318</v>
      </c>
      <c r="U11" s="1346"/>
      <c r="V11" s="1551"/>
      <c r="W11" s="1552"/>
      <c r="X11" s="677"/>
      <c r="Y11" s="679"/>
      <c r="Z11" s="1553"/>
      <c r="AA11" s="680"/>
      <c r="AB11" s="66"/>
      <c r="AC11" s="66"/>
      <c r="AD11" s="66"/>
      <c r="AE11" s="66"/>
      <c r="AF11" s="66"/>
      <c r="AG11" s="66"/>
    </row>
    <row r="12" spans="1:33" ht="16" customHeight="1">
      <c r="B12" s="104"/>
      <c r="C12" s="50"/>
      <c r="D12" s="92"/>
      <c r="E12" s="9"/>
      <c r="F12" s="8"/>
      <c r="G12" s="8"/>
      <c r="H12" s="25"/>
      <c r="I12" s="77"/>
      <c r="J12" s="110" t="s">
        <v>14</v>
      </c>
      <c r="K12" s="111" t="s">
        <v>15</v>
      </c>
      <c r="L12" s="132"/>
      <c r="M12" s="133"/>
      <c r="N12" s="134" t="s">
        <v>7</v>
      </c>
      <c r="O12" s="135"/>
      <c r="P12" s="1502" t="s">
        <v>214</v>
      </c>
      <c r="Q12" s="1503"/>
      <c r="R12" s="135"/>
      <c r="S12" s="134" t="s">
        <v>8</v>
      </c>
      <c r="T12" s="1519" t="s">
        <v>40</v>
      </c>
      <c r="U12" s="1520"/>
      <c r="V12" s="1551"/>
      <c r="W12" s="1552"/>
      <c r="X12" s="681"/>
      <c r="Y12" s="345"/>
      <c r="Z12" s="1553"/>
      <c r="AA12" s="70"/>
      <c r="AB12" s="20"/>
      <c r="AC12" s="20"/>
      <c r="AD12" s="20"/>
      <c r="AE12" s="20"/>
      <c r="AF12" s="20"/>
      <c r="AG12" s="20"/>
    </row>
    <row r="13" spans="1:33" s="4" customFormat="1" ht="10" customHeight="1" thickBot="1">
      <c r="A13" s="14"/>
      <c r="B13" s="103"/>
      <c r="C13" s="49"/>
      <c r="D13" s="93"/>
      <c r="E13" s="227"/>
      <c r="F13" s="6"/>
      <c r="G13" s="6"/>
      <c r="H13" s="26"/>
      <c r="I13" s="79"/>
      <c r="J13" s="1348" t="s">
        <v>329</v>
      </c>
      <c r="K13" s="1349" t="s">
        <v>83</v>
      </c>
      <c r="L13" s="136"/>
      <c r="M13" s="135"/>
      <c r="N13" s="137"/>
      <c r="O13" s="138" t="s">
        <v>48</v>
      </c>
      <c r="P13" s="1504"/>
      <c r="Q13" s="1504"/>
      <c r="R13" s="139" t="s">
        <v>49</v>
      </c>
      <c r="S13" s="137"/>
      <c r="T13" s="1519"/>
      <c r="U13" s="1520"/>
      <c r="V13" s="673"/>
      <c r="W13" s="694"/>
      <c r="X13" s="681"/>
      <c r="Y13" s="682"/>
      <c r="Z13" s="1553"/>
      <c r="AA13" s="70"/>
      <c r="AB13" s="66"/>
      <c r="AC13" s="66"/>
      <c r="AD13" s="66"/>
      <c r="AE13" s="66"/>
      <c r="AF13" s="66"/>
      <c r="AG13" s="66"/>
    </row>
    <row r="14" spans="1:33" ht="25" customHeight="1">
      <c r="B14" s="104"/>
      <c r="C14" s="50"/>
      <c r="D14" s="92"/>
      <c r="E14" s="9"/>
      <c r="F14" s="8"/>
      <c r="G14" s="8"/>
      <c r="H14" s="25"/>
      <c r="I14" s="80"/>
      <c r="J14" s="337" t="s">
        <v>21</v>
      </c>
      <c r="K14" s="338"/>
      <c r="L14" s="1372" t="s">
        <v>326</v>
      </c>
      <c r="M14" s="1506" t="s">
        <v>37</v>
      </c>
      <c r="N14" s="1505" t="s">
        <v>216</v>
      </c>
      <c r="O14" s="168" t="s">
        <v>51</v>
      </c>
      <c r="P14" s="115"/>
      <c r="Q14" s="169" t="s">
        <v>52</v>
      </c>
      <c r="R14" s="116" t="s">
        <v>3</v>
      </c>
      <c r="S14" s="1566" t="s">
        <v>39</v>
      </c>
      <c r="T14" s="1519"/>
      <c r="U14" s="1520"/>
      <c r="V14" s="689" t="s">
        <v>212</v>
      </c>
      <c r="W14" s="695"/>
      <c r="X14" s="678"/>
      <c r="Y14" s="10"/>
      <c r="Z14" s="678"/>
      <c r="AA14" s="70"/>
      <c r="AB14" s="20"/>
      <c r="AC14" s="20"/>
      <c r="AD14" s="20"/>
      <c r="AE14" s="20"/>
    </row>
    <row r="15" spans="1:33" ht="26" customHeight="1">
      <c r="B15" s="104"/>
      <c r="C15" s="50"/>
      <c r="D15" s="94"/>
      <c r="E15" s="180"/>
      <c r="F15" s="1512" t="s">
        <v>29</v>
      </c>
      <c r="G15" s="1513"/>
      <c r="H15" s="1509" t="s">
        <v>206</v>
      </c>
      <c r="I15" s="1516"/>
      <c r="J15" s="339" t="s">
        <v>46</v>
      </c>
      <c r="K15" s="340" t="s">
        <v>23</v>
      </c>
      <c r="L15" s="1372" t="s">
        <v>325</v>
      </c>
      <c r="M15" s="1507"/>
      <c r="N15" s="1505"/>
      <c r="O15" s="117" t="s">
        <v>1</v>
      </c>
      <c r="P15" s="118"/>
      <c r="Q15" s="119"/>
      <c r="R15" s="120"/>
      <c r="S15" s="1567"/>
      <c r="T15" s="1519"/>
      <c r="U15" s="1520"/>
      <c r="V15" s="674"/>
      <c r="W15" s="696"/>
      <c r="X15" s="682"/>
      <c r="Y15" s="683"/>
      <c r="Z15" s="678"/>
      <c r="AA15" s="70"/>
      <c r="AB15" s="20"/>
      <c r="AC15" s="20"/>
      <c r="AD15" s="20"/>
      <c r="AE15" s="20"/>
      <c r="AF15" s="20"/>
      <c r="AG15" s="20"/>
    </row>
    <row r="16" spans="1:33" ht="26" customHeight="1">
      <c r="B16" s="104"/>
      <c r="C16" s="50"/>
      <c r="D16" s="94"/>
      <c r="E16" s="180"/>
      <c r="F16" s="1514"/>
      <c r="G16" s="1515"/>
      <c r="H16" s="1509"/>
      <c r="I16" s="1516"/>
      <c r="J16" s="341" t="s">
        <v>47</v>
      </c>
      <c r="K16" s="342" t="s">
        <v>24</v>
      </c>
      <c r="L16" s="1372" t="s">
        <v>327</v>
      </c>
      <c r="M16" s="1506" t="s">
        <v>38</v>
      </c>
      <c r="N16" s="1505" t="s">
        <v>215</v>
      </c>
      <c r="O16" s="170" t="s">
        <v>53</v>
      </c>
      <c r="P16" s="121" t="s">
        <v>4</v>
      </c>
      <c r="Q16" s="171" t="s">
        <v>54</v>
      </c>
      <c r="R16" s="122"/>
      <c r="S16" s="1567"/>
      <c r="T16" s="1519"/>
      <c r="U16" s="1520"/>
      <c r="V16" s="674"/>
      <c r="W16" s="696"/>
      <c r="X16" s="684"/>
      <c r="Y16" s="683"/>
      <c r="Z16" s="678"/>
      <c r="AA16" s="70"/>
      <c r="AB16" s="20"/>
      <c r="AC16" s="20"/>
      <c r="AD16" s="20"/>
      <c r="AE16" s="20"/>
      <c r="AF16" s="20"/>
      <c r="AG16" s="20"/>
    </row>
    <row r="17" spans="1:43" ht="26" customHeight="1" thickBot="1">
      <c r="B17" s="104"/>
      <c r="C17" s="50"/>
      <c r="D17" s="92"/>
      <c r="E17" s="9"/>
      <c r="F17" s="9"/>
      <c r="G17" s="9"/>
      <c r="H17" s="25"/>
      <c r="I17" s="81"/>
      <c r="J17" s="337" t="s">
        <v>22</v>
      </c>
      <c r="K17" s="343"/>
      <c r="L17" s="1372" t="s">
        <v>328</v>
      </c>
      <c r="M17" s="1507"/>
      <c r="N17" s="1505"/>
      <c r="O17" s="123"/>
      <c r="P17" s="124"/>
      <c r="Q17" s="125" t="s">
        <v>2</v>
      </c>
      <c r="R17" s="126"/>
      <c r="S17" s="1568"/>
      <c r="T17" s="1521"/>
      <c r="U17" s="1522"/>
      <c r="V17" s="674"/>
      <c r="W17" s="696"/>
      <c r="X17" s="684"/>
      <c r="Y17" s="678"/>
      <c r="Z17" s="678"/>
      <c r="AA17" s="70"/>
      <c r="AB17" s="20"/>
      <c r="AC17" s="20"/>
      <c r="AD17" s="20"/>
      <c r="AE17" s="20"/>
      <c r="AF17" s="20"/>
      <c r="AG17" s="20"/>
    </row>
    <row r="18" spans="1:43" ht="10" customHeight="1">
      <c r="B18" s="104"/>
      <c r="C18" s="50"/>
      <c r="D18" s="92"/>
      <c r="E18" s="9"/>
      <c r="F18" s="9"/>
      <c r="G18" s="9"/>
      <c r="H18" s="27"/>
      <c r="I18" s="82"/>
      <c r="J18" s="44"/>
      <c r="K18" s="42"/>
      <c r="L18" s="1500" t="s">
        <v>63</v>
      </c>
      <c r="M18" s="1501"/>
      <c r="N18" s="1347"/>
      <c r="O18" s="1508" t="s">
        <v>265</v>
      </c>
      <c r="P18" s="1508"/>
      <c r="Q18" s="1508" t="s">
        <v>266</v>
      </c>
      <c r="R18" s="1508"/>
      <c r="S18" s="708"/>
      <c r="T18" s="706"/>
      <c r="U18" s="706"/>
      <c r="V18" s="675"/>
      <c r="W18" s="697"/>
      <c r="X18" s="684"/>
      <c r="Y18" s="678"/>
      <c r="Z18" s="678" t="s">
        <v>77</v>
      </c>
      <c r="AA18" s="70"/>
      <c r="AB18" s="20"/>
      <c r="AC18" s="20"/>
      <c r="AD18" s="20"/>
      <c r="AE18" s="20"/>
      <c r="AF18" s="20"/>
      <c r="AG18" s="20"/>
    </row>
    <row r="19" spans="1:43" ht="15" customHeight="1">
      <c r="B19" s="104"/>
      <c r="C19" s="50"/>
      <c r="D19" s="90"/>
      <c r="E19" s="25"/>
      <c r="F19" s="37"/>
      <c r="G19" s="9"/>
      <c r="H19" s="53"/>
      <c r="I19" s="83"/>
      <c r="J19" s="46"/>
      <c r="K19" s="42"/>
      <c r="L19" s="1527" t="s">
        <v>9</v>
      </c>
      <c r="M19" s="1528"/>
      <c r="N19" s="1531" t="s">
        <v>64</v>
      </c>
      <c r="O19" s="1523" t="s">
        <v>5</v>
      </c>
      <c r="P19" s="1524"/>
      <c r="Q19" s="1523" t="s">
        <v>6</v>
      </c>
      <c r="R19" s="1524"/>
      <c r="S19" s="700"/>
      <c r="T19" s="706"/>
      <c r="U19" s="706"/>
      <c r="V19" s="675"/>
      <c r="W19" s="697"/>
      <c r="X19" s="684"/>
      <c r="Y19" s="678"/>
      <c r="Z19" s="678"/>
      <c r="AA19" s="70"/>
      <c r="AB19" s="20"/>
      <c r="AC19" s="20"/>
      <c r="AE19" s="20"/>
      <c r="AF19" s="20"/>
      <c r="AG19" s="20"/>
    </row>
    <row r="20" spans="1:43" ht="16" customHeight="1">
      <c r="B20" s="104"/>
      <c r="C20" s="50"/>
      <c r="D20" s="90"/>
      <c r="E20" s="25"/>
      <c r="F20" s="37"/>
      <c r="G20" s="61"/>
      <c r="H20" s="53"/>
      <c r="I20" s="83"/>
      <c r="J20" s="45"/>
      <c r="K20" s="42"/>
      <c r="L20" s="1529"/>
      <c r="M20" s="1530"/>
      <c r="N20" s="1532"/>
      <c r="O20" s="1525"/>
      <c r="P20" s="1526"/>
      <c r="Q20" s="1525"/>
      <c r="R20" s="1526"/>
      <c r="S20" s="701"/>
      <c r="T20" s="706"/>
      <c r="U20" s="706"/>
      <c r="V20" s="698"/>
      <c r="W20" s="699"/>
      <c r="X20" s="684"/>
      <c r="Y20" s="678"/>
      <c r="Z20" s="678"/>
      <c r="AA20" s="70"/>
      <c r="AB20" s="20"/>
      <c r="AC20" s="20"/>
      <c r="AD20" s="20"/>
      <c r="AE20" s="20"/>
      <c r="AF20" s="20"/>
      <c r="AG20" s="20"/>
    </row>
    <row r="21" spans="1:43" ht="13" customHeight="1">
      <c r="B21" s="104"/>
      <c r="C21" s="50"/>
      <c r="D21" s="92"/>
      <c r="E21" s="9"/>
      <c r="F21" s="54"/>
      <c r="G21" s="61"/>
      <c r="H21" s="25"/>
      <c r="I21" s="77"/>
      <c r="J21" s="42"/>
      <c r="K21" s="41"/>
      <c r="L21" s="145"/>
      <c r="M21" s="146"/>
      <c r="N21" s="147"/>
      <c r="O21" s="1037" t="s">
        <v>264</v>
      </c>
      <c r="P21" s="1038" t="s">
        <v>85</v>
      </c>
      <c r="Q21" s="1550" t="s">
        <v>69</v>
      </c>
      <c r="R21" s="1550"/>
      <c r="S21" s="1550"/>
      <c r="T21" s="150"/>
      <c r="U21" s="707"/>
      <c r="V21" s="685"/>
      <c r="W21" s="685"/>
      <c r="X21" s="685"/>
      <c r="Y21" s="678"/>
      <c r="Z21" s="678"/>
      <c r="AA21" s="70"/>
      <c r="AB21" s="20"/>
      <c r="AC21" s="20"/>
      <c r="AD21" s="20"/>
      <c r="AE21" s="20"/>
      <c r="AF21" s="20"/>
      <c r="AG21" s="20"/>
    </row>
    <row r="22" spans="1:43" ht="20" customHeight="1">
      <c r="B22" s="104"/>
      <c r="C22" s="50"/>
      <c r="D22" s="92"/>
      <c r="E22" s="9"/>
      <c r="F22" s="9"/>
      <c r="G22" s="9"/>
      <c r="H22" s="28"/>
      <c r="I22" s="77"/>
      <c r="J22" s="705"/>
      <c r="K22" s="41"/>
      <c r="L22" s="1564" t="s">
        <v>16</v>
      </c>
      <c r="M22" s="1565"/>
      <c r="N22" s="147"/>
      <c r="O22" s="335" t="s">
        <v>10</v>
      </c>
      <c r="P22" s="336" t="s">
        <v>68</v>
      </c>
      <c r="Q22" s="1360" t="s">
        <v>13</v>
      </c>
      <c r="R22" s="1359" t="s">
        <v>12</v>
      </c>
      <c r="S22" s="1569"/>
      <c r="T22" s="1570"/>
      <c r="U22" s="703"/>
      <c r="V22" s="693"/>
      <c r="W22" s="693"/>
      <c r="X22" s="685"/>
      <c r="Y22" s="685"/>
      <c r="Z22" s="685"/>
      <c r="AA22" s="686"/>
      <c r="AB22" s="20"/>
      <c r="AC22" s="20"/>
      <c r="AD22" s="20"/>
      <c r="AE22" s="20"/>
      <c r="AF22" s="20"/>
      <c r="AG22" s="20"/>
    </row>
    <row r="23" spans="1:43" ht="12" customHeight="1">
      <c r="B23" s="106"/>
      <c r="C23" s="107"/>
      <c r="D23" s="95"/>
      <c r="E23" s="96"/>
      <c r="F23" s="96"/>
      <c r="G23" s="96"/>
      <c r="H23" s="97"/>
      <c r="I23" s="84"/>
      <c r="J23" s="85"/>
      <c r="K23" s="86"/>
      <c r="L23" s="152"/>
      <c r="M23" s="153"/>
      <c r="N23" s="154"/>
      <c r="O23" s="154"/>
      <c r="P23" s="1036" t="s">
        <v>86</v>
      </c>
      <c r="Q23" s="154"/>
      <c r="R23" s="154"/>
      <c r="S23" s="155"/>
      <c r="T23" s="155"/>
      <c r="U23" s="704"/>
      <c r="V23" s="687"/>
      <c r="W23" s="687"/>
      <c r="X23" s="687"/>
      <c r="Y23" s="687"/>
      <c r="Z23" s="687"/>
      <c r="AA23" s="688"/>
      <c r="AB23" s="20"/>
      <c r="AC23" s="20"/>
      <c r="AD23" s="20"/>
      <c r="AE23" s="20"/>
      <c r="AF23" s="20"/>
      <c r="AG23" s="20"/>
    </row>
    <row r="24" spans="1:43" s="58" customFormat="1" ht="10" customHeight="1">
      <c r="A24" s="193"/>
      <c r="B24" s="1559" t="s">
        <v>340</v>
      </c>
      <c r="C24" s="1559"/>
      <c r="D24" s="1559"/>
      <c r="E24" s="1559"/>
      <c r="F24" s="1559"/>
      <c r="G24" s="1559"/>
      <c r="H24" s="1559"/>
      <c r="I24" s="1559"/>
      <c r="J24" s="1559"/>
      <c r="K24" s="1559"/>
      <c r="L24" s="1559"/>
      <c r="M24" s="1559"/>
      <c r="N24" s="1559"/>
      <c r="O24" s="1559"/>
      <c r="P24" s="1559"/>
      <c r="Q24" s="1559"/>
      <c r="R24" s="1559"/>
      <c r="S24" s="1559"/>
      <c r="T24" s="1559"/>
      <c r="U24" s="1559"/>
      <c r="V24" s="1559"/>
      <c r="W24" s="1559"/>
      <c r="X24" s="1559"/>
      <c r="Y24" s="1559"/>
      <c r="Z24" s="1559"/>
      <c r="AA24" s="1559"/>
    </row>
    <row r="25" spans="1:43" ht="4" customHeight="1"/>
    <row r="26" spans="1:43" ht="9" customHeight="1">
      <c r="B26" s="1554" t="s">
        <v>235</v>
      </c>
      <c r="C26" s="1554"/>
      <c r="D26" s="1554"/>
      <c r="E26" s="1554"/>
      <c r="F26" s="1554"/>
      <c r="G26" s="1554"/>
      <c r="H26" s="1554"/>
      <c r="I26" s="1554"/>
      <c r="J26" s="1554"/>
      <c r="K26" s="1554"/>
      <c r="L26" s="1554"/>
      <c r="M26" s="1554"/>
      <c r="N26" s="1554"/>
      <c r="O26" s="1554"/>
      <c r="P26" s="1554"/>
      <c r="Q26" s="1554"/>
      <c r="R26" s="1554"/>
      <c r="S26" s="1554"/>
      <c r="T26" s="1554"/>
      <c r="U26" s="1554"/>
      <c r="V26" s="1554"/>
      <c r="W26" s="1554"/>
      <c r="X26" s="1554"/>
      <c r="Y26" s="1554"/>
      <c r="Z26" s="1554"/>
      <c r="AA26" s="1554"/>
      <c r="AQ26" s="15"/>
    </row>
    <row r="27" spans="1:43" ht="12" customHeight="1">
      <c r="AQ27" s="15"/>
    </row>
    <row r="28" spans="1:43" ht="12" customHeight="1">
      <c r="AQ28" s="15"/>
    </row>
    <row r="29" spans="1:43" ht="12" customHeight="1">
      <c r="AQ29" s="15"/>
    </row>
    <row r="30" spans="1:43" ht="14" customHeight="1">
      <c r="AQ30" s="63"/>
    </row>
    <row r="31" spans="1:43" ht="24" customHeight="1">
      <c r="AQ31" s="63"/>
    </row>
    <row r="32" spans="1:43" ht="8" customHeight="1"/>
    <row r="41" spans="1:3" ht="6" customHeight="1"/>
    <row r="42" spans="1:3" ht="14" customHeight="1"/>
    <row r="43" spans="1:3" ht="14" customHeight="1"/>
    <row r="44" spans="1:3" ht="14" customHeight="1"/>
    <row r="47" spans="1:3" s="20" customFormat="1" ht="6" customHeight="1">
      <c r="A47" s="13"/>
      <c r="B47" s="13"/>
      <c r="C47" s="13"/>
    </row>
    <row r="48" spans="1:3" ht="19" customHeight="1"/>
    <row r="49" spans="39:52" ht="19" customHeight="1"/>
    <row r="50" spans="39:52" ht="6" customHeight="1"/>
    <row r="54" spans="39:52">
      <c r="AM54" t="s">
        <v>77</v>
      </c>
      <c r="AT54" s="20"/>
      <c r="AU54" s="20"/>
      <c r="AV54" s="20"/>
      <c r="AW54" s="20"/>
      <c r="AX54" s="20"/>
      <c r="AY54" s="20"/>
      <c r="AZ54" s="20"/>
    </row>
  </sheetData>
  <sheetProtection algorithmName="SHA-512" hashValue="ctSalm4mwpz6T5ulzsuoRD7xgg7F1dDphZ229Bq7R+9rp64EqJ780NeiXfNpHrPK8Rpobmz4jDTpd8Uvg7uuFw==" saltValue="ZhpmIep78kuMdg9xTfk1pg==" spinCount="100000" sheet="1" objects="1" scenarios="1"/>
  <mergeCells count="44">
    <mergeCell ref="Q21:S21"/>
    <mergeCell ref="V3:W12"/>
    <mergeCell ref="Z5:Z13"/>
    <mergeCell ref="B26:AA26"/>
    <mergeCell ref="D5:E6"/>
    <mergeCell ref="B24:AA24"/>
    <mergeCell ref="T9:U10"/>
    <mergeCell ref="S5:T5"/>
    <mergeCell ref="S6:T6"/>
    <mergeCell ref="L22:M22"/>
    <mergeCell ref="S14:S17"/>
    <mergeCell ref="M16:M17"/>
    <mergeCell ref="S22:T22"/>
    <mergeCell ref="X5:X6"/>
    <mergeCell ref="N9:N10"/>
    <mergeCell ref="O5:Q5"/>
    <mergeCell ref="A3:A4"/>
    <mergeCell ref="Y3:Z3"/>
    <mergeCell ref="B4:C4"/>
    <mergeCell ref="O4:Q4"/>
    <mergeCell ref="J4:N4"/>
    <mergeCell ref="B2:C3"/>
    <mergeCell ref="D4:E4"/>
    <mergeCell ref="S3:T4"/>
    <mergeCell ref="Q19:R20"/>
    <mergeCell ref="L19:M20"/>
    <mergeCell ref="N19:N20"/>
    <mergeCell ref="O19:P20"/>
    <mergeCell ref="L5:N5"/>
    <mergeCell ref="G7:G8"/>
    <mergeCell ref="J9:K10"/>
    <mergeCell ref="L18:M18"/>
    <mergeCell ref="P12:Q13"/>
    <mergeCell ref="N16:N17"/>
    <mergeCell ref="M14:M15"/>
    <mergeCell ref="O18:P18"/>
    <mergeCell ref="Q18:R18"/>
    <mergeCell ref="H15:H16"/>
    <mergeCell ref="L11:M11"/>
    <mergeCell ref="F15:G16"/>
    <mergeCell ref="I15:I16"/>
    <mergeCell ref="R8:U8"/>
    <mergeCell ref="T12:U17"/>
    <mergeCell ref="N14:N15"/>
  </mergeCells>
  <phoneticPr fontId="59" type="noConversion"/>
  <pageMargins left="0.25" right="0.25" top="0.75" bottom="0.75" header="0.3" footer="0.3"/>
  <pageSetup paperSize="9" firstPageNumber="0" orientation="portrait" horizontalDpi="300" verticalDpi="300" r:id="rId1"/>
  <headerFooter>
    <oddFooter>&amp;C&amp;"Times New Roman,Normal"&amp;12Page &amp;P</oddFooter>
  </headerFooter>
  <colBreaks count="1" manualBreakCount="1">
    <brk id="28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B3FF-EBF8-6546-BD9A-E8140D421DEF}">
  <sheetPr codeName="Sayfa10"/>
  <dimension ref="B1:F8"/>
  <sheetViews>
    <sheetView showGridLines="0" showRowColHeaders="0" zoomScale="400" zoomScaleNormal="400" workbookViewId="0">
      <selection activeCell="B24" sqref="B24:AA24"/>
    </sheetView>
  </sheetViews>
  <sheetFormatPr baseColWidth="10" defaultRowHeight="15"/>
  <cols>
    <col min="1" max="1" width="1.83203125" customWidth="1"/>
    <col min="2" max="2" width="2.33203125" customWidth="1"/>
    <col min="3" max="3" width="9.33203125" customWidth="1"/>
    <col min="4" max="4" width="1.83203125" customWidth="1"/>
    <col min="5" max="5" width="9.33203125" customWidth="1"/>
    <col min="6" max="6" width="1" customWidth="1"/>
    <col min="7" max="7" width="1.83203125" customWidth="1"/>
  </cols>
  <sheetData>
    <row r="1" spans="2:6" ht="11" customHeight="1" thickBot="1"/>
    <row r="2" spans="2:6" ht="9" customHeight="1">
      <c r="B2" s="2062" t="s">
        <v>78</v>
      </c>
      <c r="C2" s="16"/>
      <c r="D2" s="68" t="s">
        <v>218</v>
      </c>
      <c r="E2" s="16"/>
      <c r="F2" s="17"/>
    </row>
    <row r="3" spans="2:6" ht="13" customHeight="1">
      <c r="B3" s="2063"/>
      <c r="C3" s="2065" t="s">
        <v>66</v>
      </c>
      <c r="D3" s="15"/>
      <c r="E3" s="2068" t="s">
        <v>0</v>
      </c>
      <c r="F3" s="18"/>
    </row>
    <row r="4" spans="2:6" ht="13" customHeight="1">
      <c r="B4" s="2063"/>
      <c r="C4" s="2066"/>
      <c r="D4" s="15"/>
      <c r="E4" s="2069"/>
      <c r="F4" s="18"/>
    </row>
    <row r="5" spans="2:6" ht="13" customHeight="1">
      <c r="B5" s="2063"/>
      <c r="C5" s="2067"/>
      <c r="D5" s="15"/>
      <c r="E5" s="2070"/>
      <c r="F5" s="18"/>
    </row>
    <row r="6" spans="2:6" ht="14" customHeight="1">
      <c r="B6" s="2063"/>
      <c r="C6" s="2071" t="s">
        <v>217</v>
      </c>
      <c r="D6" s="2071"/>
      <c r="E6" s="2071"/>
      <c r="F6" s="2072"/>
    </row>
    <row r="7" spans="2:6" ht="24" customHeight="1" thickBot="1">
      <c r="B7" s="2064"/>
      <c r="C7" s="2073"/>
      <c r="D7" s="2073"/>
      <c r="E7" s="2073"/>
      <c r="F7" s="2074"/>
    </row>
    <row r="8" spans="2:6" ht="11" customHeight="1"/>
  </sheetData>
  <mergeCells count="4">
    <mergeCell ref="B2:B7"/>
    <mergeCell ref="C3:C5"/>
    <mergeCell ref="E3:E5"/>
    <mergeCell ref="C6:F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646A-4753-DC42-9561-F2A19814EA02}">
  <sheetPr codeName="Sayfa11"/>
  <dimension ref="A1:T51"/>
  <sheetViews>
    <sheetView workbookViewId="0">
      <selection activeCell="B53" sqref="B53"/>
    </sheetView>
  </sheetViews>
  <sheetFormatPr baseColWidth="10" defaultRowHeight="15"/>
  <cols>
    <col min="1" max="1" width="9.1640625" bestFit="1" customWidth="1"/>
    <col min="2" max="2" width="24.5" style="350" bestFit="1" customWidth="1"/>
    <col min="3" max="3" width="7.83203125" style="350" bestFit="1" customWidth="1"/>
    <col min="4" max="4" width="12" style="350" customWidth="1"/>
    <col min="5" max="5" width="11.33203125" style="350" customWidth="1"/>
    <col min="8" max="13" width="6" customWidth="1"/>
    <col min="15" max="20" width="6" customWidth="1"/>
  </cols>
  <sheetData>
    <row r="1" spans="1:20">
      <c r="A1" s="351" t="s">
        <v>183</v>
      </c>
      <c r="B1" s="352" t="s">
        <v>134</v>
      </c>
      <c r="C1" s="352" t="s">
        <v>195</v>
      </c>
      <c r="D1" s="352" t="s">
        <v>132</v>
      </c>
      <c r="E1" s="352" t="s">
        <v>133</v>
      </c>
    </row>
    <row r="2" spans="1:20">
      <c r="A2" s="2078" t="s">
        <v>184</v>
      </c>
      <c r="B2" s="353" t="s">
        <v>135</v>
      </c>
      <c r="C2" s="354" t="s">
        <v>5</v>
      </c>
      <c r="D2" s="355" t="s">
        <v>137</v>
      </c>
      <c r="E2" s="356" t="s">
        <v>147</v>
      </c>
    </row>
    <row r="3" spans="1:20">
      <c r="A3" s="2079"/>
      <c r="B3" s="357" t="s">
        <v>186</v>
      </c>
      <c r="C3" s="358" t="s">
        <v>1</v>
      </c>
      <c r="D3" s="359" t="s">
        <v>138</v>
      </c>
      <c r="E3" s="360" t="s">
        <v>146</v>
      </c>
    </row>
    <row r="4" spans="1:20">
      <c r="A4" s="2079"/>
      <c r="B4" s="357" t="s">
        <v>187</v>
      </c>
      <c r="C4" s="361" t="s">
        <v>4</v>
      </c>
      <c r="D4" s="359" t="s">
        <v>138</v>
      </c>
      <c r="E4" s="362" t="s">
        <v>140</v>
      </c>
    </row>
    <row r="5" spans="1:20">
      <c r="A5" s="2080"/>
      <c r="B5" s="363" t="s">
        <v>188</v>
      </c>
      <c r="C5" s="364" t="s">
        <v>37</v>
      </c>
      <c r="D5" s="365" t="s">
        <v>139</v>
      </c>
      <c r="E5" s="366" t="s">
        <v>138</v>
      </c>
    </row>
    <row r="6" spans="1:20">
      <c r="A6" s="2078" t="s">
        <v>185</v>
      </c>
      <c r="B6" s="353" t="s">
        <v>136</v>
      </c>
      <c r="C6" s="367" t="s">
        <v>6</v>
      </c>
      <c r="D6" s="368" t="s">
        <v>140</v>
      </c>
      <c r="E6" s="369" t="s">
        <v>148</v>
      </c>
    </row>
    <row r="7" spans="1:20">
      <c r="A7" s="2081"/>
      <c r="B7" s="357" t="s">
        <v>189</v>
      </c>
      <c r="C7" s="370" t="s">
        <v>2</v>
      </c>
      <c r="D7" s="371" t="s">
        <v>141</v>
      </c>
      <c r="E7" s="372" t="s">
        <v>149</v>
      </c>
    </row>
    <row r="8" spans="1:20">
      <c r="A8" s="2081"/>
      <c r="B8" s="357" t="s">
        <v>190</v>
      </c>
      <c r="C8" s="658" t="s">
        <v>3</v>
      </c>
      <c r="D8" s="371" t="s">
        <v>141</v>
      </c>
      <c r="E8" s="659" t="s">
        <v>207</v>
      </c>
    </row>
    <row r="9" spans="1:20">
      <c r="A9" s="2082"/>
      <c r="B9" s="363" t="s">
        <v>191</v>
      </c>
      <c r="C9" s="373" t="s">
        <v>38</v>
      </c>
      <c r="D9" s="374" t="s">
        <v>142</v>
      </c>
      <c r="E9" s="375" t="s">
        <v>141</v>
      </c>
    </row>
    <row r="10" spans="1:20">
      <c r="A10" s="2083" t="s">
        <v>82</v>
      </c>
      <c r="B10" s="353" t="s">
        <v>192</v>
      </c>
      <c r="C10" s="376" t="s">
        <v>7</v>
      </c>
      <c r="D10" s="377" t="s">
        <v>143</v>
      </c>
      <c r="E10" s="378" t="s">
        <v>150</v>
      </c>
    </row>
    <row r="11" spans="1:20">
      <c r="A11" s="2084"/>
      <c r="B11" s="363" t="s">
        <v>193</v>
      </c>
      <c r="C11" s="379" t="s">
        <v>8</v>
      </c>
      <c r="D11" s="380" t="s">
        <v>144</v>
      </c>
      <c r="E11" s="381" t="s">
        <v>151</v>
      </c>
    </row>
    <row r="12" spans="1:20" ht="16" customHeight="1">
      <c r="A12" s="382" t="s">
        <v>172</v>
      </c>
      <c r="B12" s="383" t="s">
        <v>194</v>
      </c>
      <c r="C12" s="384" t="s">
        <v>9</v>
      </c>
      <c r="D12" s="385" t="s">
        <v>145</v>
      </c>
      <c r="E12" s="386" t="s">
        <v>196</v>
      </c>
    </row>
    <row r="13" spans="1:20">
      <c r="A13" s="387"/>
      <c r="B13" s="388"/>
      <c r="C13" s="388"/>
      <c r="D13" s="388"/>
      <c r="E13" s="388"/>
      <c r="H13" s="7"/>
      <c r="I13" s="7"/>
      <c r="J13" s="2091" t="s">
        <v>154</v>
      </c>
      <c r="K13" s="2091"/>
      <c r="L13" s="7"/>
      <c r="M13" s="7"/>
      <c r="O13" s="3"/>
      <c r="P13" s="3"/>
      <c r="Q13" s="2092" t="s">
        <v>234</v>
      </c>
      <c r="R13" s="2092"/>
      <c r="S13" s="3"/>
      <c r="T13" s="3"/>
    </row>
    <row r="14" spans="1:20">
      <c r="B14" s="352" t="s">
        <v>158</v>
      </c>
      <c r="C14" s="352"/>
      <c r="D14" s="352" t="s">
        <v>132</v>
      </c>
      <c r="E14" s="352" t="s">
        <v>133</v>
      </c>
      <c r="H14" s="7"/>
      <c r="I14" s="5"/>
      <c r="J14" s="2093" t="s">
        <v>233</v>
      </c>
      <c r="K14" s="2093"/>
      <c r="L14" s="5"/>
      <c r="M14" s="7"/>
      <c r="O14" s="3"/>
      <c r="P14" s="5"/>
      <c r="Q14" s="2093" t="s">
        <v>233</v>
      </c>
      <c r="R14" s="2093"/>
      <c r="S14" s="5"/>
      <c r="T14" s="3"/>
    </row>
    <row r="15" spans="1:20">
      <c r="B15" s="409" t="s">
        <v>156</v>
      </c>
      <c r="C15" s="409"/>
      <c r="D15" s="410" t="s">
        <v>159</v>
      </c>
      <c r="E15" s="411" t="s">
        <v>165</v>
      </c>
      <c r="H15" s="7"/>
      <c r="I15" s="5"/>
      <c r="J15" s="2092" t="s">
        <v>234</v>
      </c>
      <c r="K15" s="2092"/>
      <c r="L15" s="5"/>
      <c r="M15" s="7"/>
      <c r="O15" s="3"/>
      <c r="P15" s="5"/>
      <c r="Q15" s="2091" t="s">
        <v>154</v>
      </c>
      <c r="R15" s="2091"/>
      <c r="S15" s="5"/>
      <c r="T15" s="3"/>
    </row>
    <row r="16" spans="1:20">
      <c r="B16" s="412" t="s">
        <v>155</v>
      </c>
      <c r="C16" s="412"/>
      <c r="D16" s="413" t="s">
        <v>160</v>
      </c>
      <c r="E16" s="414" t="s">
        <v>166</v>
      </c>
      <c r="H16" s="7"/>
      <c r="I16" s="5"/>
      <c r="J16" s="5"/>
      <c r="K16" s="5"/>
      <c r="L16" s="5"/>
      <c r="M16" s="7"/>
      <c r="O16" s="3"/>
      <c r="P16" s="5"/>
      <c r="Q16" s="5"/>
      <c r="R16" s="5"/>
      <c r="S16" s="5"/>
      <c r="T16" s="3"/>
    </row>
    <row r="17" spans="1:20">
      <c r="B17" s="746" t="s">
        <v>154</v>
      </c>
      <c r="C17" s="746"/>
      <c r="D17" s="747" t="s">
        <v>161</v>
      </c>
      <c r="E17" s="748" t="s">
        <v>167</v>
      </c>
      <c r="H17" s="7"/>
      <c r="I17" s="7"/>
      <c r="J17" s="7"/>
      <c r="K17" s="7"/>
      <c r="L17" s="7"/>
      <c r="M17" s="7"/>
      <c r="O17" s="3"/>
      <c r="P17" s="3"/>
      <c r="Q17" s="3"/>
      <c r="R17" s="3"/>
      <c r="S17" s="3"/>
      <c r="T17" s="3"/>
    </row>
    <row r="18" spans="1:20">
      <c r="B18" s="749" t="s">
        <v>157</v>
      </c>
      <c r="C18" s="749"/>
      <c r="D18" s="750" t="s">
        <v>112</v>
      </c>
      <c r="E18" s="2086" t="s">
        <v>168</v>
      </c>
    </row>
    <row r="19" spans="1:20">
      <c r="B19" s="751" t="s">
        <v>156</v>
      </c>
      <c r="C19" s="751"/>
      <c r="D19" s="752" t="s">
        <v>162</v>
      </c>
      <c r="E19" s="2087"/>
    </row>
    <row r="20" spans="1:20">
      <c r="B20" s="751" t="s">
        <v>155</v>
      </c>
      <c r="C20" s="751"/>
      <c r="D20" s="753" t="s">
        <v>163</v>
      </c>
      <c r="E20" s="2087"/>
    </row>
    <row r="21" spans="1:20">
      <c r="B21" s="754" t="s">
        <v>154</v>
      </c>
      <c r="C21" s="754"/>
      <c r="D21" s="755" t="s">
        <v>164</v>
      </c>
      <c r="E21" s="2088"/>
    </row>
    <row r="22" spans="1:20">
      <c r="B22" s="738" t="s">
        <v>76</v>
      </c>
      <c r="C22" s="738"/>
      <c r="D22" s="738" t="s">
        <v>132</v>
      </c>
      <c r="E22" s="738" t="s">
        <v>133</v>
      </c>
    </row>
    <row r="23" spans="1:20">
      <c r="A23" s="1"/>
      <c r="B23" s="745" t="s">
        <v>225</v>
      </c>
      <c r="C23" s="745"/>
      <c r="D23" s="743" t="s">
        <v>223</v>
      </c>
      <c r="E23" s="744" t="s">
        <v>224</v>
      </c>
    </row>
    <row r="24" spans="1:20">
      <c r="A24" s="1"/>
      <c r="B24" s="737"/>
      <c r="C24" s="737"/>
      <c r="D24" s="737"/>
      <c r="E24" s="737"/>
    </row>
    <row r="25" spans="1:20">
      <c r="B25" s="389"/>
      <c r="C25" s="389"/>
      <c r="D25" s="2085" t="s">
        <v>132</v>
      </c>
      <c r="E25" s="2085"/>
    </row>
    <row r="26" spans="1:20">
      <c r="B26" s="352" t="s">
        <v>99</v>
      </c>
      <c r="C26" s="352" t="s">
        <v>179</v>
      </c>
      <c r="D26" s="756" t="s">
        <v>10</v>
      </c>
      <c r="E26" s="756" t="s">
        <v>11</v>
      </c>
    </row>
    <row r="27" spans="1:20">
      <c r="B27" s="390" t="s">
        <v>106</v>
      </c>
      <c r="C27" s="391" t="s">
        <v>173</v>
      </c>
      <c r="D27" s="392" t="s">
        <v>107</v>
      </c>
      <c r="E27" s="393" t="s">
        <v>108</v>
      </c>
    </row>
    <row r="28" spans="1:20">
      <c r="B28" s="390" t="s">
        <v>197</v>
      </c>
      <c r="C28" s="388" t="s">
        <v>174</v>
      </c>
      <c r="D28" s="394" t="s">
        <v>108</v>
      </c>
      <c r="E28" s="395" t="s">
        <v>113</v>
      </c>
    </row>
    <row r="29" spans="1:20">
      <c r="B29" s="388" t="s">
        <v>200</v>
      </c>
      <c r="C29" s="391" t="s">
        <v>201</v>
      </c>
      <c r="D29" s="396" t="s">
        <v>111</v>
      </c>
      <c r="E29" s="397" t="s">
        <v>112</v>
      </c>
    </row>
    <row r="30" spans="1:20">
      <c r="B30" s="388" t="s">
        <v>198</v>
      </c>
      <c r="C30" s="388" t="s">
        <v>175</v>
      </c>
      <c r="D30" s="398" t="s">
        <v>109</v>
      </c>
      <c r="E30" s="399" t="s">
        <v>114</v>
      </c>
    </row>
    <row r="31" spans="1:20">
      <c r="B31" s="388" t="s">
        <v>199</v>
      </c>
      <c r="C31" s="391" t="s">
        <v>176</v>
      </c>
      <c r="D31" s="400" t="s">
        <v>110</v>
      </c>
      <c r="E31" s="401" t="s">
        <v>115</v>
      </c>
    </row>
    <row r="32" spans="1:20">
      <c r="A32" s="1"/>
      <c r="I32" s="350"/>
      <c r="J32" s="350"/>
    </row>
    <row r="33" spans="1:5">
      <c r="A33" s="1"/>
      <c r="B33" s="352" t="s">
        <v>153</v>
      </c>
      <c r="C33" s="352"/>
      <c r="D33" s="352" t="s">
        <v>132</v>
      </c>
      <c r="E33" s="352" t="s">
        <v>133</v>
      </c>
    </row>
    <row r="34" spans="1:5">
      <c r="A34" s="1"/>
      <c r="B34" s="388" t="s">
        <v>226</v>
      </c>
      <c r="C34" s="388"/>
      <c r="D34" s="406" t="s">
        <v>124</v>
      </c>
      <c r="E34" s="2075" t="s">
        <v>168</v>
      </c>
    </row>
    <row r="35" spans="1:5">
      <c r="A35" s="1"/>
      <c r="B35" s="388" t="s">
        <v>227</v>
      </c>
      <c r="C35" s="388"/>
      <c r="D35" s="407" t="s">
        <v>125</v>
      </c>
      <c r="E35" s="2075"/>
    </row>
    <row r="36" spans="1:5">
      <c r="A36" s="1"/>
      <c r="B36" s="388" t="s">
        <v>123</v>
      </c>
      <c r="C36" s="388"/>
      <c r="D36" s="408" t="s">
        <v>126</v>
      </c>
      <c r="E36" s="2075"/>
    </row>
    <row r="38" spans="1:5">
      <c r="A38" s="1"/>
      <c r="B38" s="352" t="s">
        <v>152</v>
      </c>
      <c r="C38" s="352" t="s">
        <v>179</v>
      </c>
      <c r="D38" s="352" t="s">
        <v>132</v>
      </c>
      <c r="E38" s="352" t="s">
        <v>133</v>
      </c>
    </row>
    <row r="39" spans="1:5">
      <c r="A39" s="1"/>
      <c r="B39" s="812" t="s">
        <v>236</v>
      </c>
      <c r="C39" s="389" t="s">
        <v>180</v>
      </c>
      <c r="D39" s="402" t="s">
        <v>117</v>
      </c>
      <c r="E39" s="2089" t="s">
        <v>224</v>
      </c>
    </row>
    <row r="40" spans="1:5">
      <c r="A40" s="1"/>
      <c r="B40" s="813" t="s">
        <v>101</v>
      </c>
      <c r="C40" s="389" t="s">
        <v>178</v>
      </c>
      <c r="D40" s="403" t="s">
        <v>118</v>
      </c>
      <c r="E40" s="2090"/>
    </row>
    <row r="41" spans="1:5">
      <c r="A41" s="1"/>
      <c r="B41" s="814" t="s">
        <v>116</v>
      </c>
      <c r="C41" s="389" t="s">
        <v>177</v>
      </c>
      <c r="D41" s="404" t="s">
        <v>119</v>
      </c>
      <c r="E41" s="2090"/>
    </row>
    <row r="42" spans="1:5">
      <c r="A42" s="1"/>
      <c r="B42" s="815" t="s">
        <v>237</v>
      </c>
      <c r="C42" s="389" t="s">
        <v>239</v>
      </c>
      <c r="D42" s="405" t="s">
        <v>120</v>
      </c>
      <c r="E42" s="2090"/>
    </row>
    <row r="43" spans="1:5">
      <c r="A43" s="1"/>
      <c r="B43" s="816" t="s">
        <v>238</v>
      </c>
      <c r="C43" s="389" t="s">
        <v>240</v>
      </c>
      <c r="D43" s="817" t="s">
        <v>241</v>
      </c>
      <c r="E43" s="2090"/>
    </row>
    <row r="45" spans="1:5">
      <c r="A45" s="352" t="s">
        <v>181</v>
      </c>
      <c r="B45" s="352" t="s">
        <v>169</v>
      </c>
      <c r="C45" s="352"/>
      <c r="D45" s="352" t="s">
        <v>132</v>
      </c>
      <c r="E45" s="352" t="s">
        <v>133</v>
      </c>
    </row>
    <row r="46" spans="1:5">
      <c r="A46" s="415" t="s">
        <v>170</v>
      </c>
      <c r="B46" s="416" t="s">
        <v>74</v>
      </c>
      <c r="C46" s="416"/>
      <c r="D46" s="417" t="s">
        <v>122</v>
      </c>
      <c r="E46" s="2076" t="s">
        <v>168</v>
      </c>
    </row>
    <row r="47" spans="1:5">
      <c r="A47" s="415"/>
      <c r="B47" s="418" t="s">
        <v>73</v>
      </c>
      <c r="C47" s="418"/>
      <c r="D47" s="419" t="s">
        <v>127</v>
      </c>
      <c r="E47" s="2075"/>
    </row>
    <row r="48" spans="1:5">
      <c r="A48" s="415"/>
      <c r="B48" s="420" t="s">
        <v>72</v>
      </c>
      <c r="C48" s="420"/>
      <c r="D48" s="421" t="s">
        <v>128</v>
      </c>
      <c r="E48" s="2075"/>
    </row>
    <row r="49" spans="1:5">
      <c r="A49" s="2077" t="s">
        <v>182</v>
      </c>
      <c r="B49" s="422" t="s">
        <v>71</v>
      </c>
      <c r="C49" s="422"/>
      <c r="D49" s="423" t="s">
        <v>129</v>
      </c>
      <c r="E49" s="2075"/>
    </row>
    <row r="50" spans="1:5">
      <c r="A50" s="2077"/>
      <c r="B50" s="424" t="s">
        <v>131</v>
      </c>
      <c r="C50" s="424"/>
      <c r="D50" s="425" t="s">
        <v>121</v>
      </c>
      <c r="E50" s="2075"/>
    </row>
    <row r="51" spans="1:5">
      <c r="A51" s="415" t="s">
        <v>171</v>
      </c>
      <c r="B51" s="426" t="s">
        <v>70</v>
      </c>
      <c r="C51" s="426"/>
      <c r="D51" s="427" t="s">
        <v>130</v>
      </c>
      <c r="E51" s="2075"/>
    </row>
  </sheetData>
  <sheetProtection algorithmName="SHA-512" hashValue="s6WE+/gD4L6IHL4ZzA5lfwNNuDCVC6LcX41GUAXOmJkuIsyZv7/IXABjI/yyMIugRnxCF4x1ZJt6zU3jdz1ImQ==" saltValue="X7byY3PwceS4x4QkePcGPg==" spinCount="100000" sheet="1" objects="1" scenarios="1"/>
  <mergeCells count="15">
    <mergeCell ref="J13:K13"/>
    <mergeCell ref="Q13:R13"/>
    <mergeCell ref="J14:K14"/>
    <mergeCell ref="J15:K15"/>
    <mergeCell ref="Q14:R14"/>
    <mergeCell ref="Q15:R15"/>
    <mergeCell ref="E34:E36"/>
    <mergeCell ref="E46:E51"/>
    <mergeCell ref="A49:A50"/>
    <mergeCell ref="A2:A5"/>
    <mergeCell ref="A6:A9"/>
    <mergeCell ref="A10:A11"/>
    <mergeCell ref="D25:E25"/>
    <mergeCell ref="E18:E21"/>
    <mergeCell ref="E39:E43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0561-569D-4B4D-882C-DC48461921BF}">
  <sheetPr codeName="Sayfa12"/>
  <dimension ref="A1:AK54"/>
  <sheetViews>
    <sheetView showGridLines="0" zoomScale="211" zoomScaleNormal="211" workbookViewId="0">
      <selection activeCell="B24" sqref="B24:AA24"/>
    </sheetView>
  </sheetViews>
  <sheetFormatPr baseColWidth="10" defaultColWidth="8.83203125" defaultRowHeight="15"/>
  <cols>
    <col min="1" max="1" width="0.83203125" style="13" customWidth="1"/>
    <col min="2" max="2" width="3.1640625" style="609" bestFit="1" customWidth="1"/>
    <col min="3" max="3" width="2.33203125" style="609" customWidth="1"/>
    <col min="4" max="4" width="5.5" customWidth="1"/>
    <col min="5" max="5" width="4" style="181" customWidth="1"/>
    <col min="6" max="6" width="4" style="181" hidden="1" customWidth="1"/>
    <col min="7" max="8" width="1.6640625" hidden="1" customWidth="1"/>
    <col min="9" max="9" width="4" customWidth="1"/>
    <col min="10" max="10" width="4.33203125" customWidth="1"/>
    <col min="11" max="11" width="2" customWidth="1"/>
    <col min="12" max="13" width="3.83203125" customWidth="1"/>
    <col min="14" max="14" width="5.6640625" customWidth="1"/>
    <col min="15" max="15" width="5" customWidth="1"/>
    <col min="16" max="17" width="5.1640625" customWidth="1"/>
    <col min="18" max="18" width="3.5" customWidth="1"/>
    <col min="19" max="19" width="1.6640625" customWidth="1"/>
    <col min="20" max="20" width="1.83203125" hidden="1" customWidth="1"/>
    <col min="21" max="21" width="5.5" hidden="1" customWidth="1"/>
    <col min="22" max="22" width="2.33203125" hidden="1" customWidth="1"/>
    <col min="23" max="23" width="1.1640625" hidden="1" customWidth="1"/>
    <col min="24" max="25" width="3.83203125" customWidth="1"/>
    <col min="26" max="26" width="0.83203125" customWidth="1"/>
    <col min="27" max="27" width="8.33203125" customWidth="1"/>
    <col min="28" max="28" width="4.83203125" customWidth="1"/>
    <col min="29" max="29" width="5" customWidth="1"/>
    <col min="30" max="30" width="2.33203125" customWidth="1"/>
    <col min="31" max="31" width="3" customWidth="1"/>
    <col min="32" max="32" width="0.6640625" customWidth="1"/>
    <col min="33" max="33" width="4.83203125" customWidth="1"/>
    <col min="34" max="34" width="5" customWidth="1"/>
    <col min="35" max="35" width="0.6640625" customWidth="1"/>
    <col min="36" max="36" width="2.33203125" customWidth="1"/>
    <col min="37" max="1009" width="8.33203125" customWidth="1"/>
  </cols>
  <sheetData>
    <row r="1" spans="1:27" ht="4" customHeight="1" thickBot="1">
      <c r="T1" s="57"/>
      <c r="U1" s="57"/>
      <c r="V1" s="57"/>
      <c r="W1" s="57"/>
    </row>
    <row r="2" spans="1:27" ht="17" customHeight="1">
      <c r="A2" s="11"/>
      <c r="B2" s="1651" t="s">
        <v>35</v>
      </c>
      <c r="C2" s="1652"/>
      <c r="D2" s="537"/>
      <c r="E2" s="538"/>
      <c r="F2" s="538"/>
      <c r="G2" s="539"/>
      <c r="H2" s="606"/>
      <c r="I2" s="540"/>
      <c r="J2" s="540"/>
      <c r="K2" s="540"/>
      <c r="L2" s="540"/>
      <c r="M2" s="539"/>
      <c r="N2" s="541"/>
      <c r="O2" s="541"/>
      <c r="P2" s="541"/>
      <c r="Q2" s="541"/>
      <c r="R2" s="2095" t="s">
        <v>319</v>
      </c>
      <c r="S2" s="2096"/>
      <c r="T2" s="492"/>
      <c r="U2" s="492"/>
      <c r="V2" s="2129"/>
      <c r="W2" s="2130"/>
    </row>
    <row r="3" spans="1:27" ht="17" customHeight="1">
      <c r="A3" s="1536"/>
      <c r="B3" s="1653"/>
      <c r="C3" s="1654"/>
      <c r="D3" s="547"/>
      <c r="E3" s="548"/>
      <c r="F3" s="548"/>
      <c r="G3" s="549"/>
      <c r="H3" s="549"/>
      <c r="I3" s="550"/>
      <c r="J3" s="550"/>
      <c r="K3" s="551"/>
      <c r="L3" s="552"/>
      <c r="M3" s="552"/>
      <c r="N3" s="551"/>
      <c r="O3" s="551"/>
      <c r="P3" s="551"/>
      <c r="Q3" s="623"/>
      <c r="R3" s="2097"/>
      <c r="S3" s="2098"/>
      <c r="T3" s="624"/>
      <c r="U3" s="610"/>
      <c r="V3" s="2131"/>
      <c r="W3" s="2132"/>
    </row>
    <row r="4" spans="1:27" s="58" customFormat="1" ht="25" customHeight="1">
      <c r="A4" s="1536"/>
      <c r="B4" s="1655"/>
      <c r="C4" s="1656"/>
      <c r="D4" s="562" t="s">
        <v>65</v>
      </c>
      <c r="E4" s="543"/>
      <c r="F4" s="544"/>
      <c r="G4" s="545"/>
      <c r="H4" s="545"/>
      <c r="I4" s="2135"/>
      <c r="J4" s="2135"/>
      <c r="K4" s="2135"/>
      <c r="L4" s="2135"/>
      <c r="M4" s="2135"/>
      <c r="N4" s="2138" t="s">
        <v>28</v>
      </c>
      <c r="O4" s="2139"/>
      <c r="P4" s="804"/>
      <c r="Q4" s="546"/>
      <c r="R4" s="2097"/>
      <c r="S4" s="2098"/>
      <c r="T4" s="497"/>
      <c r="U4" s="497"/>
      <c r="V4" s="2131"/>
      <c r="W4" s="2132"/>
    </row>
    <row r="5" spans="1:27" ht="22" customHeight="1">
      <c r="A5" s="608"/>
      <c r="B5" s="554"/>
      <c r="C5" s="568"/>
      <c r="D5" s="805" t="s">
        <v>211</v>
      </c>
      <c r="E5" s="498" t="s">
        <v>202</v>
      </c>
      <c r="F5" s="622"/>
      <c r="G5" s="500"/>
      <c r="H5" s="500"/>
      <c r="I5" s="500"/>
      <c r="J5" s="501"/>
      <c r="K5" s="501"/>
      <c r="L5" s="502"/>
      <c r="M5" s="502"/>
      <c r="N5" s="653" t="s">
        <v>27</v>
      </c>
      <c r="O5" s="499" t="s">
        <v>89</v>
      </c>
      <c r="P5" s="644"/>
      <c r="Q5" s="431"/>
      <c r="R5" s="2097"/>
      <c r="S5" s="2098"/>
      <c r="T5" s="625"/>
      <c r="U5" s="645"/>
      <c r="V5" s="2131"/>
      <c r="W5" s="2132"/>
    </row>
    <row r="6" spans="1:27" ht="10" hidden="1" customHeight="1">
      <c r="B6" s="556"/>
      <c r="C6" s="570"/>
      <c r="D6" s="2136"/>
      <c r="E6" s="509"/>
      <c r="F6" s="1665"/>
      <c r="G6" s="510"/>
      <c r="H6" s="599"/>
      <c r="I6" s="600"/>
      <c r="J6" s="601"/>
      <c r="K6" s="600"/>
      <c r="L6" s="600"/>
      <c r="M6" s="600"/>
      <c r="N6" s="602"/>
      <c r="O6" s="603"/>
      <c r="P6" s="600"/>
      <c r="Q6" s="600"/>
      <c r="R6" s="2097"/>
      <c r="S6" s="2098"/>
      <c r="T6" s="2137"/>
      <c r="U6" s="2137"/>
      <c r="V6" s="2133"/>
      <c r="W6" s="2134"/>
      <c r="X6" s="64"/>
      <c r="Y6" s="64"/>
      <c r="Z6" s="64"/>
      <c r="AA6" s="20"/>
    </row>
    <row r="7" spans="1:27" ht="14" hidden="1" customHeight="1">
      <c r="B7" s="556"/>
      <c r="C7" s="570"/>
      <c r="D7" s="2136"/>
      <c r="E7" s="509"/>
      <c r="F7" s="1665"/>
      <c r="G7" s="584"/>
      <c r="H7" s="594"/>
      <c r="I7" s="535"/>
      <c r="J7" s="535"/>
      <c r="K7" s="607"/>
      <c r="L7" s="595"/>
      <c r="M7" s="535"/>
      <c r="N7" s="595"/>
      <c r="O7" s="535"/>
      <c r="P7" s="535"/>
      <c r="Q7" s="535"/>
      <c r="R7" s="2097"/>
      <c r="S7" s="2098"/>
      <c r="T7" s="633"/>
      <c r="U7" s="511"/>
      <c r="V7" s="511"/>
      <c r="W7" s="512"/>
      <c r="X7" s="65"/>
      <c r="Y7" s="20"/>
      <c r="Z7" s="20"/>
      <c r="AA7" s="20"/>
    </row>
    <row r="8" spans="1:27" ht="17" customHeight="1">
      <c r="B8" s="556"/>
      <c r="C8" s="570"/>
      <c r="D8" s="563"/>
      <c r="E8" s="513"/>
      <c r="F8" s="513"/>
      <c r="G8" s="585"/>
      <c r="H8" s="535"/>
      <c r="I8" s="1667" t="s">
        <v>25</v>
      </c>
      <c r="J8" s="1668"/>
      <c r="K8" s="2140"/>
      <c r="L8" s="2140"/>
      <c r="M8" s="2142"/>
      <c r="N8" s="2111" t="s">
        <v>17</v>
      </c>
      <c r="O8" s="2111" t="s">
        <v>18</v>
      </c>
      <c r="P8" s="647"/>
      <c r="Q8" s="646"/>
      <c r="R8" s="2097"/>
      <c r="S8" s="2098"/>
      <c r="T8" s="611"/>
      <c r="U8" s="518"/>
      <c r="V8" s="518"/>
      <c r="W8" s="512"/>
      <c r="X8" s="20"/>
      <c r="Y8" s="20"/>
      <c r="Z8" s="20"/>
      <c r="AA8" s="20"/>
    </row>
    <row r="9" spans="1:27" s="4" customFormat="1" ht="17" customHeight="1" thickBot="1">
      <c r="A9" s="14"/>
      <c r="B9" s="557"/>
      <c r="C9" s="570"/>
      <c r="D9" s="564"/>
      <c r="E9" s="519"/>
      <c r="F9" s="519"/>
      <c r="G9" s="586"/>
      <c r="H9" s="579"/>
      <c r="I9" s="1669"/>
      <c r="J9" s="1670"/>
      <c r="K9" s="2141"/>
      <c r="L9" s="2141"/>
      <c r="M9" s="2143"/>
      <c r="N9" s="2112"/>
      <c r="O9" s="2112"/>
      <c r="P9" s="614"/>
      <c r="Q9" s="615"/>
      <c r="R9" s="2099"/>
      <c r="S9" s="2100"/>
      <c r="T9" s="612"/>
      <c r="U9" s="524"/>
      <c r="V9" s="524"/>
      <c r="W9" s="525"/>
      <c r="X9" s="66"/>
      <c r="Y9" s="66"/>
      <c r="Z9" s="66"/>
      <c r="AA9" s="66"/>
    </row>
    <row r="10" spans="1:27" s="4" customFormat="1" ht="5" customHeight="1">
      <c r="A10" s="14"/>
      <c r="B10" s="558"/>
      <c r="C10" s="571"/>
      <c r="D10" s="226"/>
      <c r="E10" s="437"/>
      <c r="F10" s="437"/>
      <c r="G10" s="587"/>
      <c r="H10" s="580"/>
      <c r="I10" s="2144"/>
      <c r="J10" s="2145"/>
      <c r="K10" s="1680"/>
      <c r="L10" s="1681"/>
      <c r="M10" s="439"/>
      <c r="N10" s="128"/>
      <c r="O10" s="627"/>
      <c r="P10" s="627"/>
      <c r="Q10" s="628"/>
      <c r="R10" s="441"/>
      <c r="S10" s="657"/>
      <c r="T10" s="634"/>
      <c r="U10" s="444"/>
      <c r="V10" s="2108"/>
      <c r="W10" s="438"/>
      <c r="X10" s="66"/>
      <c r="Y10" s="66"/>
      <c r="Z10" s="66"/>
      <c r="AA10" s="66"/>
    </row>
    <row r="11" spans="1:27" ht="18" customHeight="1">
      <c r="B11" s="559"/>
      <c r="C11" s="572"/>
      <c r="D11" s="565"/>
      <c r="E11" s="445"/>
      <c r="F11" s="445"/>
      <c r="G11" s="588"/>
      <c r="H11" s="471"/>
      <c r="I11" s="2144"/>
      <c r="J11" s="2145"/>
      <c r="K11" s="447"/>
      <c r="L11" s="448"/>
      <c r="M11" s="449" t="s">
        <v>7</v>
      </c>
      <c r="N11" s="1682"/>
      <c r="O11" s="1682"/>
      <c r="P11" s="1682"/>
      <c r="Q11" s="1682"/>
      <c r="R11" s="450" t="s">
        <v>8</v>
      </c>
      <c r="S11" s="629"/>
      <c r="T11" s="635"/>
      <c r="U11" s="435"/>
      <c r="V11" s="2108"/>
      <c r="W11" s="436"/>
      <c r="X11" s="20"/>
      <c r="Y11" s="20"/>
      <c r="Z11" s="20"/>
      <c r="AA11" s="20"/>
    </row>
    <row r="12" spans="1:27" s="4" customFormat="1" ht="10" customHeight="1" thickBot="1">
      <c r="A12" s="14"/>
      <c r="B12" s="560"/>
      <c r="C12" s="573"/>
      <c r="D12" s="566"/>
      <c r="E12" s="453"/>
      <c r="F12" s="453"/>
      <c r="G12" s="589"/>
      <c r="H12" s="581"/>
      <c r="I12" s="648"/>
      <c r="J12" s="527"/>
      <c r="K12" s="454"/>
      <c r="L12" s="441"/>
      <c r="M12" s="455"/>
      <c r="N12" s="1683"/>
      <c r="O12" s="1683"/>
      <c r="P12" s="1683"/>
      <c r="Q12" s="1683"/>
      <c r="R12" s="456"/>
      <c r="S12" s="629"/>
      <c r="T12" s="635"/>
      <c r="U12" s="159"/>
      <c r="V12" s="444"/>
      <c r="W12" s="438"/>
      <c r="X12" s="66"/>
      <c r="Y12" s="66"/>
      <c r="Z12" s="66"/>
      <c r="AA12" s="66"/>
    </row>
    <row r="13" spans="1:27" ht="25" customHeight="1">
      <c r="B13" s="559"/>
      <c r="C13" s="572"/>
      <c r="D13" s="565"/>
      <c r="E13" s="445"/>
      <c r="F13" s="445"/>
      <c r="G13" s="588"/>
      <c r="H13" s="582"/>
      <c r="I13" s="649"/>
      <c r="J13" s="613"/>
      <c r="K13" s="630"/>
      <c r="L13" s="1685" t="s">
        <v>37</v>
      </c>
      <c r="M13" s="1687"/>
      <c r="N13" s="459" t="s">
        <v>92</v>
      </c>
      <c r="O13" s="460"/>
      <c r="P13" s="461" t="s">
        <v>52</v>
      </c>
      <c r="Q13" s="661" t="s">
        <v>3</v>
      </c>
      <c r="R13" s="2120" t="s">
        <v>39</v>
      </c>
      <c r="S13" s="2123"/>
      <c r="T13" s="1757"/>
      <c r="U13" s="2126"/>
      <c r="V13" s="435"/>
      <c r="W13" s="436"/>
      <c r="X13" s="20"/>
      <c r="Y13" s="20"/>
      <c r="Z13" s="20"/>
      <c r="AA13" s="20"/>
    </row>
    <row r="14" spans="1:27" ht="26" customHeight="1">
      <c r="B14" s="559"/>
      <c r="C14" s="572"/>
      <c r="D14" s="567"/>
      <c r="E14" s="2113" t="s">
        <v>29</v>
      </c>
      <c r="F14" s="2114"/>
      <c r="G14" s="588"/>
      <c r="H14" s="1719"/>
      <c r="I14" s="2127" t="s">
        <v>21</v>
      </c>
      <c r="J14" s="2128"/>
      <c r="K14" s="630"/>
      <c r="L14" s="1686"/>
      <c r="M14" s="1687"/>
      <c r="N14" s="463" t="s">
        <v>94</v>
      </c>
      <c r="O14" s="295"/>
      <c r="P14" s="300"/>
      <c r="Q14" s="301"/>
      <c r="R14" s="2121"/>
      <c r="S14" s="2123"/>
      <c r="T14" s="1757"/>
      <c r="U14" s="2126"/>
      <c r="V14" s="435"/>
      <c r="W14" s="436"/>
      <c r="X14" s="20"/>
      <c r="Y14" s="20"/>
      <c r="Z14" s="20"/>
      <c r="AA14" s="20"/>
    </row>
    <row r="15" spans="1:27" ht="26" customHeight="1">
      <c r="B15" s="559"/>
      <c r="C15" s="572"/>
      <c r="D15" s="567"/>
      <c r="E15" s="2115"/>
      <c r="F15" s="2116"/>
      <c r="G15" s="588"/>
      <c r="H15" s="1719"/>
      <c r="I15" s="2127" t="s">
        <v>22</v>
      </c>
      <c r="J15" s="2128"/>
      <c r="K15" s="631"/>
      <c r="L15" s="1678" t="s">
        <v>38</v>
      </c>
      <c r="M15" s="1687"/>
      <c r="N15" s="465" t="s">
        <v>93</v>
      </c>
      <c r="O15" s="466" t="s">
        <v>4</v>
      </c>
      <c r="P15" s="467" t="s">
        <v>54</v>
      </c>
      <c r="Q15" s="468"/>
      <c r="R15" s="2121"/>
      <c r="S15" s="2123"/>
      <c r="T15" s="636"/>
      <c r="U15" s="2117"/>
      <c r="V15" s="2118"/>
      <c r="W15" s="2119"/>
      <c r="X15" s="20"/>
      <c r="Y15" s="20"/>
      <c r="Z15" s="20"/>
      <c r="AA15" s="20"/>
    </row>
    <row r="16" spans="1:27" ht="26" customHeight="1" thickBot="1">
      <c r="B16" s="559"/>
      <c r="C16" s="572"/>
      <c r="D16" s="565"/>
      <c r="E16" s="469"/>
      <c r="F16" s="469"/>
      <c r="G16" s="588"/>
      <c r="H16" s="583"/>
      <c r="I16" s="649"/>
      <c r="J16" s="616"/>
      <c r="K16" s="631"/>
      <c r="L16" s="1679"/>
      <c r="M16" s="1687"/>
      <c r="N16" s="298"/>
      <c r="O16" s="299"/>
      <c r="P16" s="470" t="s">
        <v>2</v>
      </c>
      <c r="Q16" s="304"/>
      <c r="R16" s="2122"/>
      <c r="S16" s="2123"/>
      <c r="T16" s="636"/>
      <c r="U16" s="2117"/>
      <c r="V16" s="2118"/>
      <c r="W16" s="2119"/>
      <c r="X16" s="20"/>
      <c r="Y16" s="20"/>
      <c r="Z16" s="20"/>
      <c r="AA16" s="20"/>
    </row>
    <row r="17" spans="2:27" ht="10" customHeight="1">
      <c r="B17" s="559"/>
      <c r="C17" s="572"/>
      <c r="D17" s="565"/>
      <c r="E17" s="469"/>
      <c r="F17" s="469"/>
      <c r="G17" s="590"/>
      <c r="H17" s="43"/>
      <c r="I17" s="650"/>
      <c r="J17" s="535"/>
      <c r="K17" s="1699"/>
      <c r="L17" s="1700"/>
      <c r="M17" s="632"/>
      <c r="N17" s="1610"/>
      <c r="O17" s="1610"/>
      <c r="P17" s="1610"/>
      <c r="Q17" s="1610"/>
      <c r="R17" s="473"/>
      <c r="S17" s="2123"/>
      <c r="T17" s="636"/>
      <c r="U17" s="2117"/>
      <c r="V17" s="2118"/>
      <c r="W17" s="2119"/>
      <c r="X17" s="20"/>
      <c r="Y17" s="20"/>
      <c r="Z17" s="20"/>
      <c r="AA17" s="20"/>
    </row>
    <row r="18" spans="2:27" ht="15" customHeight="1">
      <c r="B18" s="559"/>
      <c r="C18" s="572"/>
      <c r="D18" s="446"/>
      <c r="E18" s="637"/>
      <c r="F18" s="469"/>
      <c r="G18" s="591"/>
      <c r="H18" s="475"/>
      <c r="I18" s="651"/>
      <c r="J18" s="535"/>
      <c r="K18" s="1701" t="s">
        <v>9</v>
      </c>
      <c r="L18" s="1702"/>
      <c r="M18" s="1705"/>
      <c r="N18" s="1707" t="s">
        <v>5</v>
      </c>
      <c r="O18" s="1708"/>
      <c r="P18" s="1711" t="s">
        <v>6</v>
      </c>
      <c r="Q18" s="1712"/>
      <c r="R18" s="473"/>
      <c r="S18" s="2123"/>
      <c r="T18" s="636"/>
      <c r="U18" s="2117"/>
      <c r="V18" s="2118"/>
      <c r="W18" s="2119"/>
      <c r="X18" s="20"/>
      <c r="Y18" s="20"/>
      <c r="Z18" s="20"/>
      <c r="AA18" s="20"/>
    </row>
    <row r="19" spans="2:27" ht="16" customHeight="1">
      <c r="B19" s="561"/>
      <c r="C19" s="574"/>
      <c r="D19" s="638"/>
      <c r="E19" s="639"/>
      <c r="F19" s="640"/>
      <c r="G19" s="641"/>
      <c r="H19" s="642"/>
      <c r="I19" s="652"/>
      <c r="J19" s="643"/>
      <c r="K19" s="1703"/>
      <c r="L19" s="1704"/>
      <c r="M19" s="1706"/>
      <c r="N19" s="2103"/>
      <c r="O19" s="2104"/>
      <c r="P19" s="2105"/>
      <c r="Q19" s="2106"/>
      <c r="R19" s="476"/>
      <c r="S19" s="2124"/>
      <c r="T19" s="636"/>
      <c r="U19" s="2117"/>
      <c r="V19" s="2118"/>
      <c r="W19" s="2119"/>
      <c r="X19" s="20"/>
      <c r="Y19" s="20"/>
      <c r="Z19" s="20"/>
      <c r="AA19" s="20"/>
    </row>
    <row r="20" spans="2:27" ht="10" hidden="1" customHeight="1">
      <c r="B20" s="559"/>
      <c r="C20" s="572"/>
      <c r="D20" s="565"/>
      <c r="E20" s="191"/>
      <c r="F20" s="191"/>
      <c r="G20" s="588"/>
      <c r="H20" s="471"/>
      <c r="I20" s="535"/>
      <c r="J20" s="536"/>
      <c r="K20" s="626"/>
      <c r="L20" s="435"/>
      <c r="M20" s="478"/>
      <c r="N20" s="479"/>
      <c r="O20" s="480"/>
      <c r="P20" s="2107"/>
      <c r="Q20" s="2107"/>
      <c r="R20" s="481"/>
      <c r="S20" s="481"/>
      <c r="T20" s="481"/>
      <c r="U20" s="2117"/>
      <c r="V20" s="2118"/>
      <c r="W20" s="2119"/>
      <c r="X20" s="20"/>
      <c r="Y20" s="20"/>
      <c r="Z20" s="20"/>
      <c r="AA20" s="20"/>
    </row>
    <row r="21" spans="2:27" ht="20" hidden="1" customHeight="1">
      <c r="B21" s="559"/>
      <c r="C21" s="572"/>
      <c r="D21" s="565"/>
      <c r="E21" s="469"/>
      <c r="F21" s="469"/>
      <c r="G21" s="592"/>
      <c r="H21" s="471"/>
      <c r="I21" s="535"/>
      <c r="J21" s="536"/>
      <c r="K21" s="2125"/>
      <c r="L21" s="2125"/>
      <c r="M21" s="478"/>
      <c r="N21" s="618"/>
      <c r="O21" s="619"/>
      <c r="P21" s="620"/>
      <c r="Q21" s="621"/>
      <c r="R21" s="485"/>
      <c r="S21" s="485"/>
      <c r="T21" s="485"/>
      <c r="U21" s="2117"/>
      <c r="V21" s="2118"/>
      <c r="W21" s="2119"/>
      <c r="X21" s="20"/>
      <c r="Y21" s="20"/>
      <c r="Z21" s="20"/>
      <c r="AA21" s="20"/>
    </row>
    <row r="22" spans="2:27" ht="10" hidden="1" customHeight="1">
      <c r="B22" s="561"/>
      <c r="C22" s="574"/>
      <c r="D22" s="575"/>
      <c r="E22" s="576"/>
      <c r="F22" s="576"/>
      <c r="G22" s="593"/>
      <c r="H22" s="577"/>
      <c r="I22" s="577"/>
      <c r="J22" s="578"/>
      <c r="K22" s="617"/>
      <c r="L22" s="487"/>
      <c r="M22" s="488"/>
      <c r="N22" s="488"/>
      <c r="O22" s="198"/>
      <c r="P22" s="488"/>
      <c r="Q22" s="488"/>
      <c r="R22" s="489"/>
      <c r="S22" s="2109"/>
      <c r="T22" s="2109"/>
      <c r="U22" s="2109"/>
      <c r="V22" s="2109"/>
      <c r="W22" s="2110"/>
      <c r="X22" s="20"/>
      <c r="Y22" s="20"/>
      <c r="Z22" s="20"/>
      <c r="AA22" s="20"/>
    </row>
    <row r="24" spans="2:27" ht="13" customHeight="1"/>
    <row r="25" spans="2:27" ht="9" customHeight="1"/>
    <row r="26" spans="2:27" ht="12" customHeight="1"/>
    <row r="27" spans="2:27" ht="12" customHeight="1"/>
    <row r="28" spans="2:27" ht="12" customHeight="1"/>
    <row r="29" spans="2:27" ht="14" customHeight="1"/>
    <row r="30" spans="2:27" ht="24" customHeight="1"/>
    <row r="31" spans="2:27" ht="8" customHeight="1"/>
    <row r="33" spans="1:37">
      <c r="AA33" s="19"/>
    </row>
    <row r="34" spans="1:37">
      <c r="AA34" s="19"/>
    </row>
    <row r="35" spans="1:37">
      <c r="AA35" s="19"/>
    </row>
    <row r="36" spans="1:37">
      <c r="AA36" s="19"/>
    </row>
    <row r="37" spans="1:37"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</row>
    <row r="38" spans="1:37"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</row>
    <row r="39" spans="1:37"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</row>
    <row r="40" spans="1:37" ht="6" customHeight="1"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</row>
    <row r="41" spans="1:37" ht="14" customHeight="1">
      <c r="AA41" s="65"/>
      <c r="AB41" s="2101"/>
      <c r="AC41" s="2101"/>
      <c r="AD41" s="65"/>
      <c r="AE41" s="65"/>
      <c r="AF41" s="65"/>
      <c r="AG41" s="2102"/>
      <c r="AH41" s="2102"/>
      <c r="AI41" s="65"/>
      <c r="AJ41" s="65"/>
      <c r="AK41" s="65"/>
    </row>
    <row r="42" spans="1:37" ht="14" customHeight="1">
      <c r="AA42" s="65"/>
      <c r="AB42" s="2101"/>
      <c r="AC42" s="2101"/>
      <c r="AD42" s="65"/>
      <c r="AE42" s="65"/>
      <c r="AF42" s="65"/>
      <c r="AG42" s="2102"/>
      <c r="AH42" s="2102"/>
      <c r="AI42" s="65"/>
      <c r="AJ42" s="65"/>
      <c r="AK42" s="65"/>
    </row>
    <row r="43" spans="1:37" ht="14" customHeight="1">
      <c r="AA43" s="65"/>
      <c r="AB43" s="2101"/>
      <c r="AC43" s="2101"/>
      <c r="AD43" s="65"/>
      <c r="AE43" s="65"/>
      <c r="AF43" s="65"/>
      <c r="AG43" s="2102"/>
      <c r="AH43" s="2102"/>
      <c r="AI43" s="65"/>
      <c r="AJ43" s="65"/>
      <c r="AK43" s="65"/>
    </row>
    <row r="44" spans="1:37">
      <c r="AA44" s="65"/>
      <c r="AB44" s="654"/>
      <c r="AC44" s="654"/>
      <c r="AD44" s="65"/>
      <c r="AE44" s="65"/>
      <c r="AF44" s="65"/>
      <c r="AG44" s="655"/>
      <c r="AH44" s="655"/>
      <c r="AI44" s="65"/>
      <c r="AJ44" s="65"/>
      <c r="AK44" s="65"/>
    </row>
    <row r="45" spans="1:37">
      <c r="AA45" s="65"/>
      <c r="AB45" s="65"/>
      <c r="AC45" s="65"/>
      <c r="AD45" s="65"/>
      <c r="AE45" s="67"/>
      <c r="AF45" s="67"/>
      <c r="AG45" s="67"/>
      <c r="AH45" s="67"/>
      <c r="AI45" s="67"/>
      <c r="AJ45" s="67"/>
      <c r="AK45" s="65"/>
    </row>
    <row r="46" spans="1:37" s="20" customFormat="1" ht="6" customHeight="1">
      <c r="A46" s="13"/>
      <c r="B46" s="13"/>
      <c r="C46" s="13"/>
      <c r="E46" s="193"/>
      <c r="F46" s="193"/>
      <c r="AA46" s="65"/>
      <c r="AB46" s="65"/>
      <c r="AC46" s="65"/>
      <c r="AD46" s="65"/>
      <c r="AE46" s="67"/>
      <c r="AF46" s="67"/>
      <c r="AG46" s="67"/>
      <c r="AH46" s="67"/>
      <c r="AI46" s="67"/>
      <c r="AJ46" s="67"/>
      <c r="AK46" s="65"/>
    </row>
    <row r="47" spans="1:37" ht="19" customHeight="1">
      <c r="AA47" s="65"/>
      <c r="AB47" s="2094"/>
      <c r="AC47" s="2094"/>
      <c r="AD47" s="65"/>
      <c r="AE47" s="67"/>
      <c r="AF47" s="67"/>
      <c r="AG47" s="656"/>
      <c r="AH47" s="656"/>
      <c r="AI47" s="67"/>
      <c r="AJ47" s="67"/>
      <c r="AK47" s="65"/>
    </row>
    <row r="48" spans="1:37" ht="19" customHeight="1">
      <c r="AA48" s="65"/>
      <c r="AB48" s="2094"/>
      <c r="AC48" s="2094"/>
      <c r="AD48" s="65"/>
      <c r="AE48" s="67"/>
      <c r="AF48" s="67"/>
      <c r="AG48" s="656"/>
      <c r="AH48" s="656"/>
      <c r="AI48" s="67"/>
      <c r="AJ48" s="67"/>
      <c r="AK48" s="65"/>
    </row>
    <row r="49" spans="27:37" ht="6" customHeight="1">
      <c r="AA49" s="65"/>
      <c r="AB49" s="65"/>
      <c r="AC49" s="65"/>
      <c r="AD49" s="65"/>
      <c r="AE49" s="67"/>
      <c r="AF49" s="67"/>
      <c r="AG49" s="67"/>
      <c r="AH49" s="67"/>
      <c r="AI49" s="67"/>
      <c r="AJ49" s="67"/>
      <c r="AK49" s="65"/>
    </row>
    <row r="50" spans="27:37">
      <c r="AA50" s="65"/>
      <c r="AB50" s="65"/>
      <c r="AC50" s="65"/>
      <c r="AD50" s="65"/>
      <c r="AE50" s="67"/>
      <c r="AF50" s="67"/>
      <c r="AG50" s="67"/>
      <c r="AH50" s="67"/>
      <c r="AI50" s="67"/>
      <c r="AJ50" s="67"/>
      <c r="AK50" s="65"/>
    </row>
    <row r="51" spans="27:37"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</row>
    <row r="52" spans="27:37"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</row>
    <row r="53" spans="27:37"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</row>
    <row r="54" spans="27:37"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</row>
  </sheetData>
  <mergeCells count="46">
    <mergeCell ref="I15:J15"/>
    <mergeCell ref="B2:C3"/>
    <mergeCell ref="V2:W6"/>
    <mergeCell ref="A3:A4"/>
    <mergeCell ref="B4:C4"/>
    <mergeCell ref="I4:M4"/>
    <mergeCell ref="D6:D7"/>
    <mergeCell ref="F6:F7"/>
    <mergeCell ref="T6:U6"/>
    <mergeCell ref="N4:O4"/>
    <mergeCell ref="I8:J9"/>
    <mergeCell ref="K8:L9"/>
    <mergeCell ref="M8:M9"/>
    <mergeCell ref="I10:I11"/>
    <mergeCell ref="J10:J11"/>
    <mergeCell ref="K10:L10"/>
    <mergeCell ref="E14:F15"/>
    <mergeCell ref="H14:H15"/>
    <mergeCell ref="L15:L16"/>
    <mergeCell ref="U15:U21"/>
    <mergeCell ref="V15:W21"/>
    <mergeCell ref="K17:L17"/>
    <mergeCell ref="N17:O17"/>
    <mergeCell ref="P17:Q17"/>
    <mergeCell ref="K18:L19"/>
    <mergeCell ref="L13:L14"/>
    <mergeCell ref="M13:M16"/>
    <mergeCell ref="R13:R16"/>
    <mergeCell ref="S13:S19"/>
    <mergeCell ref="K21:L21"/>
    <mergeCell ref="U13:U14"/>
    <mergeCell ref="I14:J14"/>
    <mergeCell ref="AB47:AC48"/>
    <mergeCell ref="R2:S9"/>
    <mergeCell ref="AB41:AC43"/>
    <mergeCell ref="AG41:AH43"/>
    <mergeCell ref="M18:M19"/>
    <mergeCell ref="N18:O19"/>
    <mergeCell ref="P18:Q19"/>
    <mergeCell ref="P20:Q20"/>
    <mergeCell ref="T13:T14"/>
    <mergeCell ref="V10:V11"/>
    <mergeCell ref="N11:Q12"/>
    <mergeCell ref="S22:W22"/>
    <mergeCell ref="N8:N9"/>
    <mergeCell ref="O8:O9"/>
  </mergeCells>
  <pageMargins left="0.78749999999999998" right="0.78749999999999998" top="1.05277777777778" bottom="1.05277777777778" header="0.78749999999999998" footer="0.78749999999999998"/>
  <pageSetup paperSize="9" scale="94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  <colBreaks count="1" manualBreakCount="1">
    <brk id="24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8FA2-1454-BF46-84C2-6A0929C21244}">
  <sheetPr codeName="Sayfa13">
    <pageSetUpPr fitToPage="1"/>
  </sheetPr>
  <dimension ref="A1:AN42"/>
  <sheetViews>
    <sheetView showGridLines="0" showZeros="0" topLeftCell="B1" zoomScaleNormal="100" workbookViewId="0">
      <selection activeCell="B23" sqref="B23:AA26"/>
    </sheetView>
  </sheetViews>
  <sheetFormatPr baseColWidth="10" defaultColWidth="9.1640625" defaultRowHeight="13"/>
  <cols>
    <col min="1" max="1" width="3.6640625" style="1326" hidden="1" customWidth="1"/>
    <col min="2" max="3" width="3.5" style="1304" customWidth="1"/>
    <col min="4" max="4" width="5.6640625" style="1304" customWidth="1"/>
    <col min="5" max="5" width="3.5" style="1304" customWidth="1"/>
    <col min="6" max="6" width="5.6640625" style="1304" customWidth="1"/>
    <col min="7" max="7" width="5.6640625" style="1311" customWidth="1"/>
    <col min="8" max="8" width="3.5" style="1304" customWidth="1"/>
    <col min="9" max="9" width="5.6640625" style="1304" customWidth="1"/>
    <col min="10" max="10" width="3.5" style="1304" customWidth="1"/>
    <col min="11" max="11" width="5.6640625" style="1304" customWidth="1"/>
    <col min="12" max="12" width="3.5" style="1304" customWidth="1"/>
    <col min="13" max="13" width="5.6640625" style="1304" customWidth="1"/>
    <col min="14" max="14" width="3.5" style="1304" customWidth="1"/>
    <col min="15" max="15" width="5.6640625" style="1304" customWidth="1"/>
    <col min="16" max="16" width="3.5" style="1304" customWidth="1"/>
    <col min="17" max="17" width="5.6640625" style="1304" customWidth="1"/>
    <col min="18" max="18" width="3.5" style="1304" customWidth="1"/>
    <col min="19" max="19" width="5.6640625" style="1304" customWidth="1"/>
    <col min="20" max="20" width="3.5" style="1304" customWidth="1"/>
    <col min="21" max="21" width="5.6640625" style="1304" customWidth="1"/>
    <col min="22" max="22" width="3.5" style="1304" customWidth="1"/>
    <col min="23" max="23" width="5.6640625" style="1304" customWidth="1"/>
    <col min="24" max="24" width="3.5" style="1304" customWidth="1"/>
    <col min="25" max="25" width="5.6640625" style="1304" customWidth="1"/>
    <col min="26" max="26" width="3.5" style="1304" customWidth="1"/>
    <col min="27" max="28" width="5.6640625" style="1304" customWidth="1"/>
    <col min="29" max="29" width="3.5" style="1304" customWidth="1"/>
    <col min="30" max="30" width="5.6640625" style="1304" customWidth="1"/>
    <col min="31" max="31" width="3.5" style="1304" customWidth="1"/>
    <col min="32" max="32" width="5.6640625" style="1304" customWidth="1"/>
    <col min="33" max="33" width="3.5" style="1304" customWidth="1"/>
    <col min="34" max="34" width="5.6640625" style="1304" customWidth="1"/>
    <col min="35" max="35" width="3.5" style="1304" customWidth="1"/>
    <col min="36" max="36" width="5.6640625" style="1304" customWidth="1"/>
    <col min="37" max="37" width="3.5" style="1304" customWidth="1"/>
    <col min="38" max="38" width="5.6640625" style="1304" customWidth="1"/>
    <col min="39" max="39" width="3.5" style="1304" customWidth="1"/>
    <col min="40" max="40" width="5.6640625" style="1304" customWidth="1"/>
    <col min="41" max="227" width="9.1640625" style="1304"/>
    <col min="228" max="228" width="3.6640625" style="1304" customWidth="1"/>
    <col min="229" max="230" width="3.5" style="1304" customWidth="1"/>
    <col min="231" max="231" width="5.6640625" style="1304" customWidth="1"/>
    <col min="232" max="232" width="3.5" style="1304" customWidth="1"/>
    <col min="233" max="233" width="5.6640625" style="1304" customWidth="1"/>
    <col min="234" max="262" width="0" style="1304" hidden="1" customWidth="1"/>
    <col min="263" max="263" width="5.6640625" style="1304" customWidth="1"/>
    <col min="264" max="264" width="3.5" style="1304" customWidth="1"/>
    <col min="265" max="265" width="5.6640625" style="1304" customWidth="1"/>
    <col min="266" max="266" width="3.5" style="1304" customWidth="1"/>
    <col min="267" max="267" width="5.6640625" style="1304" customWidth="1"/>
    <col min="268" max="268" width="3.5" style="1304" customWidth="1"/>
    <col min="269" max="269" width="5.6640625" style="1304" customWidth="1"/>
    <col min="270" max="270" width="3.5" style="1304" customWidth="1"/>
    <col min="271" max="271" width="5.6640625" style="1304" customWidth="1"/>
    <col min="272" max="272" width="3.5" style="1304" customWidth="1"/>
    <col min="273" max="273" width="5.6640625" style="1304" customWidth="1"/>
    <col min="274" max="274" width="3.5" style="1304" customWidth="1"/>
    <col min="275" max="275" width="5.6640625" style="1304" customWidth="1"/>
    <col min="276" max="276" width="3.5" style="1304" customWidth="1"/>
    <col min="277" max="277" width="5.6640625" style="1304" customWidth="1"/>
    <col min="278" max="278" width="3.5" style="1304" customWidth="1"/>
    <col min="279" max="279" width="5.6640625" style="1304" customWidth="1"/>
    <col min="280" max="280" width="3.5" style="1304" customWidth="1"/>
    <col min="281" max="281" width="5.6640625" style="1304" customWidth="1"/>
    <col min="282" max="282" width="3.5" style="1304" customWidth="1"/>
    <col min="283" max="284" width="5.6640625" style="1304" customWidth="1"/>
    <col min="285" max="285" width="3.5" style="1304" customWidth="1"/>
    <col min="286" max="286" width="5.6640625" style="1304" customWidth="1"/>
    <col min="287" max="287" width="3.5" style="1304" customWidth="1"/>
    <col min="288" max="288" width="5.6640625" style="1304" customWidth="1"/>
    <col min="289" max="289" width="3.5" style="1304" customWidth="1"/>
    <col min="290" max="290" width="5.6640625" style="1304" customWidth="1"/>
    <col min="291" max="291" width="3.5" style="1304" customWidth="1"/>
    <col min="292" max="292" width="5.6640625" style="1304" customWidth="1"/>
    <col min="293" max="293" width="3.5" style="1304" customWidth="1"/>
    <col min="294" max="294" width="5.6640625" style="1304" customWidth="1"/>
    <col min="295" max="295" width="3.5" style="1304" customWidth="1"/>
    <col min="296" max="296" width="5.6640625" style="1304" customWidth="1"/>
    <col min="297" max="483" width="9.1640625" style="1304"/>
    <col min="484" max="484" width="3.6640625" style="1304" customWidth="1"/>
    <col min="485" max="486" width="3.5" style="1304" customWidth="1"/>
    <col min="487" max="487" width="5.6640625" style="1304" customWidth="1"/>
    <col min="488" max="488" width="3.5" style="1304" customWidth="1"/>
    <col min="489" max="489" width="5.6640625" style="1304" customWidth="1"/>
    <col min="490" max="518" width="0" style="1304" hidden="1" customWidth="1"/>
    <col min="519" max="519" width="5.6640625" style="1304" customWidth="1"/>
    <col min="520" max="520" width="3.5" style="1304" customWidth="1"/>
    <col min="521" max="521" width="5.6640625" style="1304" customWidth="1"/>
    <col min="522" max="522" width="3.5" style="1304" customWidth="1"/>
    <col min="523" max="523" width="5.6640625" style="1304" customWidth="1"/>
    <col min="524" max="524" width="3.5" style="1304" customWidth="1"/>
    <col min="525" max="525" width="5.6640625" style="1304" customWidth="1"/>
    <col min="526" max="526" width="3.5" style="1304" customWidth="1"/>
    <col min="527" max="527" width="5.6640625" style="1304" customWidth="1"/>
    <col min="528" max="528" width="3.5" style="1304" customWidth="1"/>
    <col min="529" max="529" width="5.6640625" style="1304" customWidth="1"/>
    <col min="530" max="530" width="3.5" style="1304" customWidth="1"/>
    <col min="531" max="531" width="5.6640625" style="1304" customWidth="1"/>
    <col min="532" max="532" width="3.5" style="1304" customWidth="1"/>
    <col min="533" max="533" width="5.6640625" style="1304" customWidth="1"/>
    <col min="534" max="534" width="3.5" style="1304" customWidth="1"/>
    <col min="535" max="535" width="5.6640625" style="1304" customWidth="1"/>
    <col min="536" max="536" width="3.5" style="1304" customWidth="1"/>
    <col min="537" max="537" width="5.6640625" style="1304" customWidth="1"/>
    <col min="538" max="538" width="3.5" style="1304" customWidth="1"/>
    <col min="539" max="540" width="5.6640625" style="1304" customWidth="1"/>
    <col min="541" max="541" width="3.5" style="1304" customWidth="1"/>
    <col min="542" max="542" width="5.6640625" style="1304" customWidth="1"/>
    <col min="543" max="543" width="3.5" style="1304" customWidth="1"/>
    <col min="544" max="544" width="5.6640625" style="1304" customWidth="1"/>
    <col min="545" max="545" width="3.5" style="1304" customWidth="1"/>
    <col min="546" max="546" width="5.6640625" style="1304" customWidth="1"/>
    <col min="547" max="547" width="3.5" style="1304" customWidth="1"/>
    <col min="548" max="548" width="5.6640625" style="1304" customWidth="1"/>
    <col min="549" max="549" width="3.5" style="1304" customWidth="1"/>
    <col min="550" max="550" width="5.6640625" style="1304" customWidth="1"/>
    <col min="551" max="551" width="3.5" style="1304" customWidth="1"/>
    <col min="552" max="552" width="5.6640625" style="1304" customWidth="1"/>
    <col min="553" max="739" width="9.1640625" style="1304"/>
    <col min="740" max="740" width="3.6640625" style="1304" customWidth="1"/>
    <col min="741" max="742" width="3.5" style="1304" customWidth="1"/>
    <col min="743" max="743" width="5.6640625" style="1304" customWidth="1"/>
    <col min="744" max="744" width="3.5" style="1304" customWidth="1"/>
    <col min="745" max="745" width="5.6640625" style="1304" customWidth="1"/>
    <col min="746" max="774" width="0" style="1304" hidden="1" customWidth="1"/>
    <col min="775" max="775" width="5.6640625" style="1304" customWidth="1"/>
    <col min="776" max="776" width="3.5" style="1304" customWidth="1"/>
    <col min="777" max="777" width="5.6640625" style="1304" customWidth="1"/>
    <col min="778" max="778" width="3.5" style="1304" customWidth="1"/>
    <col min="779" max="779" width="5.6640625" style="1304" customWidth="1"/>
    <col min="780" max="780" width="3.5" style="1304" customWidth="1"/>
    <col min="781" max="781" width="5.6640625" style="1304" customWidth="1"/>
    <col min="782" max="782" width="3.5" style="1304" customWidth="1"/>
    <col min="783" max="783" width="5.6640625" style="1304" customWidth="1"/>
    <col min="784" max="784" width="3.5" style="1304" customWidth="1"/>
    <col min="785" max="785" width="5.6640625" style="1304" customWidth="1"/>
    <col min="786" max="786" width="3.5" style="1304" customWidth="1"/>
    <col min="787" max="787" width="5.6640625" style="1304" customWidth="1"/>
    <col min="788" max="788" width="3.5" style="1304" customWidth="1"/>
    <col min="789" max="789" width="5.6640625" style="1304" customWidth="1"/>
    <col min="790" max="790" width="3.5" style="1304" customWidth="1"/>
    <col min="791" max="791" width="5.6640625" style="1304" customWidth="1"/>
    <col min="792" max="792" width="3.5" style="1304" customWidth="1"/>
    <col min="793" max="793" width="5.6640625" style="1304" customWidth="1"/>
    <col min="794" max="794" width="3.5" style="1304" customWidth="1"/>
    <col min="795" max="796" width="5.6640625" style="1304" customWidth="1"/>
    <col min="797" max="797" width="3.5" style="1304" customWidth="1"/>
    <col min="798" max="798" width="5.6640625" style="1304" customWidth="1"/>
    <col min="799" max="799" width="3.5" style="1304" customWidth="1"/>
    <col min="800" max="800" width="5.6640625" style="1304" customWidth="1"/>
    <col min="801" max="801" width="3.5" style="1304" customWidth="1"/>
    <col min="802" max="802" width="5.6640625" style="1304" customWidth="1"/>
    <col min="803" max="803" width="3.5" style="1304" customWidth="1"/>
    <col min="804" max="804" width="5.6640625" style="1304" customWidth="1"/>
    <col min="805" max="805" width="3.5" style="1304" customWidth="1"/>
    <col min="806" max="806" width="5.6640625" style="1304" customWidth="1"/>
    <col min="807" max="807" width="3.5" style="1304" customWidth="1"/>
    <col min="808" max="808" width="5.6640625" style="1304" customWidth="1"/>
    <col min="809" max="995" width="9.1640625" style="1304"/>
    <col min="996" max="996" width="3.6640625" style="1304" customWidth="1"/>
    <col min="997" max="998" width="3.5" style="1304" customWidth="1"/>
    <col min="999" max="999" width="5.6640625" style="1304" customWidth="1"/>
    <col min="1000" max="1000" width="3.5" style="1304" customWidth="1"/>
    <col min="1001" max="1001" width="5.6640625" style="1304" customWidth="1"/>
    <col min="1002" max="1030" width="0" style="1304" hidden="1" customWidth="1"/>
    <col min="1031" max="1031" width="5.6640625" style="1304" customWidth="1"/>
    <col min="1032" max="1032" width="3.5" style="1304" customWidth="1"/>
    <col min="1033" max="1033" width="5.6640625" style="1304" customWidth="1"/>
    <col min="1034" max="1034" width="3.5" style="1304" customWidth="1"/>
    <col min="1035" max="1035" width="5.6640625" style="1304" customWidth="1"/>
    <col min="1036" max="1036" width="3.5" style="1304" customWidth="1"/>
    <col min="1037" max="1037" width="5.6640625" style="1304" customWidth="1"/>
    <col min="1038" max="1038" width="3.5" style="1304" customWidth="1"/>
    <col min="1039" max="1039" width="5.6640625" style="1304" customWidth="1"/>
    <col min="1040" max="1040" width="3.5" style="1304" customWidth="1"/>
    <col min="1041" max="1041" width="5.6640625" style="1304" customWidth="1"/>
    <col min="1042" max="1042" width="3.5" style="1304" customWidth="1"/>
    <col min="1043" max="1043" width="5.6640625" style="1304" customWidth="1"/>
    <col min="1044" max="1044" width="3.5" style="1304" customWidth="1"/>
    <col min="1045" max="1045" width="5.6640625" style="1304" customWidth="1"/>
    <col min="1046" max="1046" width="3.5" style="1304" customWidth="1"/>
    <col min="1047" max="1047" width="5.6640625" style="1304" customWidth="1"/>
    <col min="1048" max="1048" width="3.5" style="1304" customWidth="1"/>
    <col min="1049" max="1049" width="5.6640625" style="1304" customWidth="1"/>
    <col min="1050" max="1050" width="3.5" style="1304" customWidth="1"/>
    <col min="1051" max="1052" width="5.6640625" style="1304" customWidth="1"/>
    <col min="1053" max="1053" width="3.5" style="1304" customWidth="1"/>
    <col min="1054" max="1054" width="5.6640625" style="1304" customWidth="1"/>
    <col min="1055" max="1055" width="3.5" style="1304" customWidth="1"/>
    <col min="1056" max="1056" width="5.6640625" style="1304" customWidth="1"/>
    <col min="1057" max="1057" width="3.5" style="1304" customWidth="1"/>
    <col min="1058" max="1058" width="5.6640625" style="1304" customWidth="1"/>
    <col min="1059" max="1059" width="3.5" style="1304" customWidth="1"/>
    <col min="1060" max="1060" width="5.6640625" style="1304" customWidth="1"/>
    <col min="1061" max="1061" width="3.5" style="1304" customWidth="1"/>
    <col min="1062" max="1062" width="5.6640625" style="1304" customWidth="1"/>
    <col min="1063" max="1063" width="3.5" style="1304" customWidth="1"/>
    <col min="1064" max="1064" width="5.6640625" style="1304" customWidth="1"/>
    <col min="1065" max="1251" width="9.1640625" style="1304"/>
    <col min="1252" max="1252" width="3.6640625" style="1304" customWidth="1"/>
    <col min="1253" max="1254" width="3.5" style="1304" customWidth="1"/>
    <col min="1255" max="1255" width="5.6640625" style="1304" customWidth="1"/>
    <col min="1256" max="1256" width="3.5" style="1304" customWidth="1"/>
    <col min="1257" max="1257" width="5.6640625" style="1304" customWidth="1"/>
    <col min="1258" max="1286" width="0" style="1304" hidden="1" customWidth="1"/>
    <col min="1287" max="1287" width="5.6640625" style="1304" customWidth="1"/>
    <col min="1288" max="1288" width="3.5" style="1304" customWidth="1"/>
    <col min="1289" max="1289" width="5.6640625" style="1304" customWidth="1"/>
    <col min="1290" max="1290" width="3.5" style="1304" customWidth="1"/>
    <col min="1291" max="1291" width="5.6640625" style="1304" customWidth="1"/>
    <col min="1292" max="1292" width="3.5" style="1304" customWidth="1"/>
    <col min="1293" max="1293" width="5.6640625" style="1304" customWidth="1"/>
    <col min="1294" max="1294" width="3.5" style="1304" customWidth="1"/>
    <col min="1295" max="1295" width="5.6640625" style="1304" customWidth="1"/>
    <col min="1296" max="1296" width="3.5" style="1304" customWidth="1"/>
    <col min="1297" max="1297" width="5.6640625" style="1304" customWidth="1"/>
    <col min="1298" max="1298" width="3.5" style="1304" customWidth="1"/>
    <col min="1299" max="1299" width="5.6640625" style="1304" customWidth="1"/>
    <col min="1300" max="1300" width="3.5" style="1304" customWidth="1"/>
    <col min="1301" max="1301" width="5.6640625" style="1304" customWidth="1"/>
    <col min="1302" max="1302" width="3.5" style="1304" customWidth="1"/>
    <col min="1303" max="1303" width="5.6640625" style="1304" customWidth="1"/>
    <col min="1304" max="1304" width="3.5" style="1304" customWidth="1"/>
    <col min="1305" max="1305" width="5.6640625" style="1304" customWidth="1"/>
    <col min="1306" max="1306" width="3.5" style="1304" customWidth="1"/>
    <col min="1307" max="1308" width="5.6640625" style="1304" customWidth="1"/>
    <col min="1309" max="1309" width="3.5" style="1304" customWidth="1"/>
    <col min="1310" max="1310" width="5.6640625" style="1304" customWidth="1"/>
    <col min="1311" max="1311" width="3.5" style="1304" customWidth="1"/>
    <col min="1312" max="1312" width="5.6640625" style="1304" customWidth="1"/>
    <col min="1313" max="1313" width="3.5" style="1304" customWidth="1"/>
    <col min="1314" max="1314" width="5.6640625" style="1304" customWidth="1"/>
    <col min="1315" max="1315" width="3.5" style="1304" customWidth="1"/>
    <col min="1316" max="1316" width="5.6640625" style="1304" customWidth="1"/>
    <col min="1317" max="1317" width="3.5" style="1304" customWidth="1"/>
    <col min="1318" max="1318" width="5.6640625" style="1304" customWidth="1"/>
    <col min="1319" max="1319" width="3.5" style="1304" customWidth="1"/>
    <col min="1320" max="1320" width="5.6640625" style="1304" customWidth="1"/>
    <col min="1321" max="1507" width="9.1640625" style="1304"/>
    <col min="1508" max="1508" width="3.6640625" style="1304" customWidth="1"/>
    <col min="1509" max="1510" width="3.5" style="1304" customWidth="1"/>
    <col min="1511" max="1511" width="5.6640625" style="1304" customWidth="1"/>
    <col min="1512" max="1512" width="3.5" style="1304" customWidth="1"/>
    <col min="1513" max="1513" width="5.6640625" style="1304" customWidth="1"/>
    <col min="1514" max="1542" width="0" style="1304" hidden="1" customWidth="1"/>
    <col min="1543" max="1543" width="5.6640625" style="1304" customWidth="1"/>
    <col min="1544" max="1544" width="3.5" style="1304" customWidth="1"/>
    <col min="1545" max="1545" width="5.6640625" style="1304" customWidth="1"/>
    <col min="1546" max="1546" width="3.5" style="1304" customWidth="1"/>
    <col min="1547" max="1547" width="5.6640625" style="1304" customWidth="1"/>
    <col min="1548" max="1548" width="3.5" style="1304" customWidth="1"/>
    <col min="1549" max="1549" width="5.6640625" style="1304" customWidth="1"/>
    <col min="1550" max="1550" width="3.5" style="1304" customWidth="1"/>
    <col min="1551" max="1551" width="5.6640625" style="1304" customWidth="1"/>
    <col min="1552" max="1552" width="3.5" style="1304" customWidth="1"/>
    <col min="1553" max="1553" width="5.6640625" style="1304" customWidth="1"/>
    <col min="1554" max="1554" width="3.5" style="1304" customWidth="1"/>
    <col min="1555" max="1555" width="5.6640625" style="1304" customWidth="1"/>
    <col min="1556" max="1556" width="3.5" style="1304" customWidth="1"/>
    <col min="1557" max="1557" width="5.6640625" style="1304" customWidth="1"/>
    <col min="1558" max="1558" width="3.5" style="1304" customWidth="1"/>
    <col min="1559" max="1559" width="5.6640625" style="1304" customWidth="1"/>
    <col min="1560" max="1560" width="3.5" style="1304" customWidth="1"/>
    <col min="1561" max="1561" width="5.6640625" style="1304" customWidth="1"/>
    <col min="1562" max="1562" width="3.5" style="1304" customWidth="1"/>
    <col min="1563" max="1564" width="5.6640625" style="1304" customWidth="1"/>
    <col min="1565" max="1565" width="3.5" style="1304" customWidth="1"/>
    <col min="1566" max="1566" width="5.6640625" style="1304" customWidth="1"/>
    <col min="1567" max="1567" width="3.5" style="1304" customWidth="1"/>
    <col min="1568" max="1568" width="5.6640625" style="1304" customWidth="1"/>
    <col min="1569" max="1569" width="3.5" style="1304" customWidth="1"/>
    <col min="1570" max="1570" width="5.6640625" style="1304" customWidth="1"/>
    <col min="1571" max="1571" width="3.5" style="1304" customWidth="1"/>
    <col min="1572" max="1572" width="5.6640625" style="1304" customWidth="1"/>
    <col min="1573" max="1573" width="3.5" style="1304" customWidth="1"/>
    <col min="1574" max="1574" width="5.6640625" style="1304" customWidth="1"/>
    <col min="1575" max="1575" width="3.5" style="1304" customWidth="1"/>
    <col min="1576" max="1576" width="5.6640625" style="1304" customWidth="1"/>
    <col min="1577" max="1763" width="9.1640625" style="1304"/>
    <col min="1764" max="1764" width="3.6640625" style="1304" customWidth="1"/>
    <col min="1765" max="1766" width="3.5" style="1304" customWidth="1"/>
    <col min="1767" max="1767" width="5.6640625" style="1304" customWidth="1"/>
    <col min="1768" max="1768" width="3.5" style="1304" customWidth="1"/>
    <col min="1769" max="1769" width="5.6640625" style="1304" customWidth="1"/>
    <col min="1770" max="1798" width="0" style="1304" hidden="1" customWidth="1"/>
    <col min="1799" max="1799" width="5.6640625" style="1304" customWidth="1"/>
    <col min="1800" max="1800" width="3.5" style="1304" customWidth="1"/>
    <col min="1801" max="1801" width="5.6640625" style="1304" customWidth="1"/>
    <col min="1802" max="1802" width="3.5" style="1304" customWidth="1"/>
    <col min="1803" max="1803" width="5.6640625" style="1304" customWidth="1"/>
    <col min="1804" max="1804" width="3.5" style="1304" customWidth="1"/>
    <col min="1805" max="1805" width="5.6640625" style="1304" customWidth="1"/>
    <col min="1806" max="1806" width="3.5" style="1304" customWidth="1"/>
    <col min="1807" max="1807" width="5.6640625" style="1304" customWidth="1"/>
    <col min="1808" max="1808" width="3.5" style="1304" customWidth="1"/>
    <col min="1809" max="1809" width="5.6640625" style="1304" customWidth="1"/>
    <col min="1810" max="1810" width="3.5" style="1304" customWidth="1"/>
    <col min="1811" max="1811" width="5.6640625" style="1304" customWidth="1"/>
    <col min="1812" max="1812" width="3.5" style="1304" customWidth="1"/>
    <col min="1813" max="1813" width="5.6640625" style="1304" customWidth="1"/>
    <col min="1814" max="1814" width="3.5" style="1304" customWidth="1"/>
    <col min="1815" max="1815" width="5.6640625" style="1304" customWidth="1"/>
    <col min="1816" max="1816" width="3.5" style="1304" customWidth="1"/>
    <col min="1817" max="1817" width="5.6640625" style="1304" customWidth="1"/>
    <col min="1818" max="1818" width="3.5" style="1304" customWidth="1"/>
    <col min="1819" max="1820" width="5.6640625" style="1304" customWidth="1"/>
    <col min="1821" max="1821" width="3.5" style="1304" customWidth="1"/>
    <col min="1822" max="1822" width="5.6640625" style="1304" customWidth="1"/>
    <col min="1823" max="1823" width="3.5" style="1304" customWidth="1"/>
    <col min="1824" max="1824" width="5.6640625" style="1304" customWidth="1"/>
    <col min="1825" max="1825" width="3.5" style="1304" customWidth="1"/>
    <col min="1826" max="1826" width="5.6640625" style="1304" customWidth="1"/>
    <col min="1827" max="1827" width="3.5" style="1304" customWidth="1"/>
    <col min="1828" max="1828" width="5.6640625" style="1304" customWidth="1"/>
    <col min="1829" max="1829" width="3.5" style="1304" customWidth="1"/>
    <col min="1830" max="1830" width="5.6640625" style="1304" customWidth="1"/>
    <col min="1831" max="1831" width="3.5" style="1304" customWidth="1"/>
    <col min="1832" max="1832" width="5.6640625" style="1304" customWidth="1"/>
    <col min="1833" max="2019" width="9.1640625" style="1304"/>
    <col min="2020" max="2020" width="3.6640625" style="1304" customWidth="1"/>
    <col min="2021" max="2022" width="3.5" style="1304" customWidth="1"/>
    <col min="2023" max="2023" width="5.6640625" style="1304" customWidth="1"/>
    <col min="2024" max="2024" width="3.5" style="1304" customWidth="1"/>
    <col min="2025" max="2025" width="5.6640625" style="1304" customWidth="1"/>
    <col min="2026" max="2054" width="0" style="1304" hidden="1" customWidth="1"/>
    <col min="2055" max="2055" width="5.6640625" style="1304" customWidth="1"/>
    <col min="2056" max="2056" width="3.5" style="1304" customWidth="1"/>
    <col min="2057" max="2057" width="5.6640625" style="1304" customWidth="1"/>
    <col min="2058" max="2058" width="3.5" style="1304" customWidth="1"/>
    <col min="2059" max="2059" width="5.6640625" style="1304" customWidth="1"/>
    <col min="2060" max="2060" width="3.5" style="1304" customWidth="1"/>
    <col min="2061" max="2061" width="5.6640625" style="1304" customWidth="1"/>
    <col min="2062" max="2062" width="3.5" style="1304" customWidth="1"/>
    <col min="2063" max="2063" width="5.6640625" style="1304" customWidth="1"/>
    <col min="2064" max="2064" width="3.5" style="1304" customWidth="1"/>
    <col min="2065" max="2065" width="5.6640625" style="1304" customWidth="1"/>
    <col min="2066" max="2066" width="3.5" style="1304" customWidth="1"/>
    <col min="2067" max="2067" width="5.6640625" style="1304" customWidth="1"/>
    <col min="2068" max="2068" width="3.5" style="1304" customWidth="1"/>
    <col min="2069" max="2069" width="5.6640625" style="1304" customWidth="1"/>
    <col min="2070" max="2070" width="3.5" style="1304" customWidth="1"/>
    <col min="2071" max="2071" width="5.6640625" style="1304" customWidth="1"/>
    <col min="2072" max="2072" width="3.5" style="1304" customWidth="1"/>
    <col min="2073" max="2073" width="5.6640625" style="1304" customWidth="1"/>
    <col min="2074" max="2074" width="3.5" style="1304" customWidth="1"/>
    <col min="2075" max="2076" width="5.6640625" style="1304" customWidth="1"/>
    <col min="2077" max="2077" width="3.5" style="1304" customWidth="1"/>
    <col min="2078" max="2078" width="5.6640625" style="1304" customWidth="1"/>
    <col min="2079" max="2079" width="3.5" style="1304" customWidth="1"/>
    <col min="2080" max="2080" width="5.6640625" style="1304" customWidth="1"/>
    <col min="2081" max="2081" width="3.5" style="1304" customWidth="1"/>
    <col min="2082" max="2082" width="5.6640625" style="1304" customWidth="1"/>
    <col min="2083" max="2083" width="3.5" style="1304" customWidth="1"/>
    <col min="2084" max="2084" width="5.6640625" style="1304" customWidth="1"/>
    <col min="2085" max="2085" width="3.5" style="1304" customWidth="1"/>
    <col min="2086" max="2086" width="5.6640625" style="1304" customWidth="1"/>
    <col min="2087" max="2087" width="3.5" style="1304" customWidth="1"/>
    <col min="2088" max="2088" width="5.6640625" style="1304" customWidth="1"/>
    <col min="2089" max="2275" width="9.1640625" style="1304"/>
    <col min="2276" max="2276" width="3.6640625" style="1304" customWidth="1"/>
    <col min="2277" max="2278" width="3.5" style="1304" customWidth="1"/>
    <col min="2279" max="2279" width="5.6640625" style="1304" customWidth="1"/>
    <col min="2280" max="2280" width="3.5" style="1304" customWidth="1"/>
    <col min="2281" max="2281" width="5.6640625" style="1304" customWidth="1"/>
    <col min="2282" max="2310" width="0" style="1304" hidden="1" customWidth="1"/>
    <col min="2311" max="2311" width="5.6640625" style="1304" customWidth="1"/>
    <col min="2312" max="2312" width="3.5" style="1304" customWidth="1"/>
    <col min="2313" max="2313" width="5.6640625" style="1304" customWidth="1"/>
    <col min="2314" max="2314" width="3.5" style="1304" customWidth="1"/>
    <col min="2315" max="2315" width="5.6640625" style="1304" customWidth="1"/>
    <col min="2316" max="2316" width="3.5" style="1304" customWidth="1"/>
    <col min="2317" max="2317" width="5.6640625" style="1304" customWidth="1"/>
    <col min="2318" max="2318" width="3.5" style="1304" customWidth="1"/>
    <col min="2319" max="2319" width="5.6640625" style="1304" customWidth="1"/>
    <col min="2320" max="2320" width="3.5" style="1304" customWidth="1"/>
    <col min="2321" max="2321" width="5.6640625" style="1304" customWidth="1"/>
    <col min="2322" max="2322" width="3.5" style="1304" customWidth="1"/>
    <col min="2323" max="2323" width="5.6640625" style="1304" customWidth="1"/>
    <col min="2324" max="2324" width="3.5" style="1304" customWidth="1"/>
    <col min="2325" max="2325" width="5.6640625" style="1304" customWidth="1"/>
    <col min="2326" max="2326" width="3.5" style="1304" customWidth="1"/>
    <col min="2327" max="2327" width="5.6640625" style="1304" customWidth="1"/>
    <col min="2328" max="2328" width="3.5" style="1304" customWidth="1"/>
    <col min="2329" max="2329" width="5.6640625" style="1304" customWidth="1"/>
    <col min="2330" max="2330" width="3.5" style="1304" customWidth="1"/>
    <col min="2331" max="2332" width="5.6640625" style="1304" customWidth="1"/>
    <col min="2333" max="2333" width="3.5" style="1304" customWidth="1"/>
    <col min="2334" max="2334" width="5.6640625" style="1304" customWidth="1"/>
    <col min="2335" max="2335" width="3.5" style="1304" customWidth="1"/>
    <col min="2336" max="2336" width="5.6640625" style="1304" customWidth="1"/>
    <col min="2337" max="2337" width="3.5" style="1304" customWidth="1"/>
    <col min="2338" max="2338" width="5.6640625" style="1304" customWidth="1"/>
    <col min="2339" max="2339" width="3.5" style="1304" customWidth="1"/>
    <col min="2340" max="2340" width="5.6640625" style="1304" customWidth="1"/>
    <col min="2341" max="2341" width="3.5" style="1304" customWidth="1"/>
    <col min="2342" max="2342" width="5.6640625" style="1304" customWidth="1"/>
    <col min="2343" max="2343" width="3.5" style="1304" customWidth="1"/>
    <col min="2344" max="2344" width="5.6640625" style="1304" customWidth="1"/>
    <col min="2345" max="2531" width="9.1640625" style="1304"/>
    <col min="2532" max="2532" width="3.6640625" style="1304" customWidth="1"/>
    <col min="2533" max="2534" width="3.5" style="1304" customWidth="1"/>
    <col min="2535" max="2535" width="5.6640625" style="1304" customWidth="1"/>
    <col min="2536" max="2536" width="3.5" style="1304" customWidth="1"/>
    <col min="2537" max="2537" width="5.6640625" style="1304" customWidth="1"/>
    <col min="2538" max="2566" width="0" style="1304" hidden="1" customWidth="1"/>
    <col min="2567" max="2567" width="5.6640625" style="1304" customWidth="1"/>
    <col min="2568" max="2568" width="3.5" style="1304" customWidth="1"/>
    <col min="2569" max="2569" width="5.6640625" style="1304" customWidth="1"/>
    <col min="2570" max="2570" width="3.5" style="1304" customWidth="1"/>
    <col min="2571" max="2571" width="5.6640625" style="1304" customWidth="1"/>
    <col min="2572" max="2572" width="3.5" style="1304" customWidth="1"/>
    <col min="2573" max="2573" width="5.6640625" style="1304" customWidth="1"/>
    <col min="2574" max="2574" width="3.5" style="1304" customWidth="1"/>
    <col min="2575" max="2575" width="5.6640625" style="1304" customWidth="1"/>
    <col min="2576" max="2576" width="3.5" style="1304" customWidth="1"/>
    <col min="2577" max="2577" width="5.6640625" style="1304" customWidth="1"/>
    <col min="2578" max="2578" width="3.5" style="1304" customWidth="1"/>
    <col min="2579" max="2579" width="5.6640625" style="1304" customWidth="1"/>
    <col min="2580" max="2580" width="3.5" style="1304" customWidth="1"/>
    <col min="2581" max="2581" width="5.6640625" style="1304" customWidth="1"/>
    <col min="2582" max="2582" width="3.5" style="1304" customWidth="1"/>
    <col min="2583" max="2583" width="5.6640625" style="1304" customWidth="1"/>
    <col min="2584" max="2584" width="3.5" style="1304" customWidth="1"/>
    <col min="2585" max="2585" width="5.6640625" style="1304" customWidth="1"/>
    <col min="2586" max="2586" width="3.5" style="1304" customWidth="1"/>
    <col min="2587" max="2588" width="5.6640625" style="1304" customWidth="1"/>
    <col min="2589" max="2589" width="3.5" style="1304" customWidth="1"/>
    <col min="2590" max="2590" width="5.6640625" style="1304" customWidth="1"/>
    <col min="2591" max="2591" width="3.5" style="1304" customWidth="1"/>
    <col min="2592" max="2592" width="5.6640625" style="1304" customWidth="1"/>
    <col min="2593" max="2593" width="3.5" style="1304" customWidth="1"/>
    <col min="2594" max="2594" width="5.6640625" style="1304" customWidth="1"/>
    <col min="2595" max="2595" width="3.5" style="1304" customWidth="1"/>
    <col min="2596" max="2596" width="5.6640625" style="1304" customWidth="1"/>
    <col min="2597" max="2597" width="3.5" style="1304" customWidth="1"/>
    <col min="2598" max="2598" width="5.6640625" style="1304" customWidth="1"/>
    <col min="2599" max="2599" width="3.5" style="1304" customWidth="1"/>
    <col min="2600" max="2600" width="5.6640625" style="1304" customWidth="1"/>
    <col min="2601" max="2787" width="9.1640625" style="1304"/>
    <col min="2788" max="2788" width="3.6640625" style="1304" customWidth="1"/>
    <col min="2789" max="2790" width="3.5" style="1304" customWidth="1"/>
    <col min="2791" max="2791" width="5.6640625" style="1304" customWidth="1"/>
    <col min="2792" max="2792" width="3.5" style="1304" customWidth="1"/>
    <col min="2793" max="2793" width="5.6640625" style="1304" customWidth="1"/>
    <col min="2794" max="2822" width="0" style="1304" hidden="1" customWidth="1"/>
    <col min="2823" max="2823" width="5.6640625" style="1304" customWidth="1"/>
    <col min="2824" max="2824" width="3.5" style="1304" customWidth="1"/>
    <col min="2825" max="2825" width="5.6640625" style="1304" customWidth="1"/>
    <col min="2826" max="2826" width="3.5" style="1304" customWidth="1"/>
    <col min="2827" max="2827" width="5.6640625" style="1304" customWidth="1"/>
    <col min="2828" max="2828" width="3.5" style="1304" customWidth="1"/>
    <col min="2829" max="2829" width="5.6640625" style="1304" customWidth="1"/>
    <col min="2830" max="2830" width="3.5" style="1304" customWidth="1"/>
    <col min="2831" max="2831" width="5.6640625" style="1304" customWidth="1"/>
    <col min="2832" max="2832" width="3.5" style="1304" customWidth="1"/>
    <col min="2833" max="2833" width="5.6640625" style="1304" customWidth="1"/>
    <col min="2834" max="2834" width="3.5" style="1304" customWidth="1"/>
    <col min="2835" max="2835" width="5.6640625" style="1304" customWidth="1"/>
    <col min="2836" max="2836" width="3.5" style="1304" customWidth="1"/>
    <col min="2837" max="2837" width="5.6640625" style="1304" customWidth="1"/>
    <col min="2838" max="2838" width="3.5" style="1304" customWidth="1"/>
    <col min="2839" max="2839" width="5.6640625" style="1304" customWidth="1"/>
    <col min="2840" max="2840" width="3.5" style="1304" customWidth="1"/>
    <col min="2841" max="2841" width="5.6640625" style="1304" customWidth="1"/>
    <col min="2842" max="2842" width="3.5" style="1304" customWidth="1"/>
    <col min="2843" max="2844" width="5.6640625" style="1304" customWidth="1"/>
    <col min="2845" max="2845" width="3.5" style="1304" customWidth="1"/>
    <col min="2846" max="2846" width="5.6640625" style="1304" customWidth="1"/>
    <col min="2847" max="2847" width="3.5" style="1304" customWidth="1"/>
    <col min="2848" max="2848" width="5.6640625" style="1304" customWidth="1"/>
    <col min="2849" max="2849" width="3.5" style="1304" customWidth="1"/>
    <col min="2850" max="2850" width="5.6640625" style="1304" customWidth="1"/>
    <col min="2851" max="2851" width="3.5" style="1304" customWidth="1"/>
    <col min="2852" max="2852" width="5.6640625" style="1304" customWidth="1"/>
    <col min="2853" max="2853" width="3.5" style="1304" customWidth="1"/>
    <col min="2854" max="2854" width="5.6640625" style="1304" customWidth="1"/>
    <col min="2855" max="2855" width="3.5" style="1304" customWidth="1"/>
    <col min="2856" max="2856" width="5.6640625" style="1304" customWidth="1"/>
    <col min="2857" max="3043" width="9.1640625" style="1304"/>
    <col min="3044" max="3044" width="3.6640625" style="1304" customWidth="1"/>
    <col min="3045" max="3046" width="3.5" style="1304" customWidth="1"/>
    <col min="3047" max="3047" width="5.6640625" style="1304" customWidth="1"/>
    <col min="3048" max="3048" width="3.5" style="1304" customWidth="1"/>
    <col min="3049" max="3049" width="5.6640625" style="1304" customWidth="1"/>
    <col min="3050" max="3078" width="0" style="1304" hidden="1" customWidth="1"/>
    <col min="3079" max="3079" width="5.6640625" style="1304" customWidth="1"/>
    <col min="3080" max="3080" width="3.5" style="1304" customWidth="1"/>
    <col min="3081" max="3081" width="5.6640625" style="1304" customWidth="1"/>
    <col min="3082" max="3082" width="3.5" style="1304" customWidth="1"/>
    <col min="3083" max="3083" width="5.6640625" style="1304" customWidth="1"/>
    <col min="3084" max="3084" width="3.5" style="1304" customWidth="1"/>
    <col min="3085" max="3085" width="5.6640625" style="1304" customWidth="1"/>
    <col min="3086" max="3086" width="3.5" style="1304" customWidth="1"/>
    <col min="3087" max="3087" width="5.6640625" style="1304" customWidth="1"/>
    <col min="3088" max="3088" width="3.5" style="1304" customWidth="1"/>
    <col min="3089" max="3089" width="5.6640625" style="1304" customWidth="1"/>
    <col min="3090" max="3090" width="3.5" style="1304" customWidth="1"/>
    <col min="3091" max="3091" width="5.6640625" style="1304" customWidth="1"/>
    <col min="3092" max="3092" width="3.5" style="1304" customWidth="1"/>
    <col min="3093" max="3093" width="5.6640625" style="1304" customWidth="1"/>
    <col min="3094" max="3094" width="3.5" style="1304" customWidth="1"/>
    <col min="3095" max="3095" width="5.6640625" style="1304" customWidth="1"/>
    <col min="3096" max="3096" width="3.5" style="1304" customWidth="1"/>
    <col min="3097" max="3097" width="5.6640625" style="1304" customWidth="1"/>
    <col min="3098" max="3098" width="3.5" style="1304" customWidth="1"/>
    <col min="3099" max="3100" width="5.6640625" style="1304" customWidth="1"/>
    <col min="3101" max="3101" width="3.5" style="1304" customWidth="1"/>
    <col min="3102" max="3102" width="5.6640625" style="1304" customWidth="1"/>
    <col min="3103" max="3103" width="3.5" style="1304" customWidth="1"/>
    <col min="3104" max="3104" width="5.6640625" style="1304" customWidth="1"/>
    <col min="3105" max="3105" width="3.5" style="1304" customWidth="1"/>
    <col min="3106" max="3106" width="5.6640625" style="1304" customWidth="1"/>
    <col min="3107" max="3107" width="3.5" style="1304" customWidth="1"/>
    <col min="3108" max="3108" width="5.6640625" style="1304" customWidth="1"/>
    <col min="3109" max="3109" width="3.5" style="1304" customWidth="1"/>
    <col min="3110" max="3110" width="5.6640625" style="1304" customWidth="1"/>
    <col min="3111" max="3111" width="3.5" style="1304" customWidth="1"/>
    <col min="3112" max="3112" width="5.6640625" style="1304" customWidth="1"/>
    <col min="3113" max="3299" width="9.1640625" style="1304"/>
    <col min="3300" max="3300" width="3.6640625" style="1304" customWidth="1"/>
    <col min="3301" max="3302" width="3.5" style="1304" customWidth="1"/>
    <col min="3303" max="3303" width="5.6640625" style="1304" customWidth="1"/>
    <col min="3304" max="3304" width="3.5" style="1304" customWidth="1"/>
    <col min="3305" max="3305" width="5.6640625" style="1304" customWidth="1"/>
    <col min="3306" max="3334" width="0" style="1304" hidden="1" customWidth="1"/>
    <col min="3335" max="3335" width="5.6640625" style="1304" customWidth="1"/>
    <col min="3336" max="3336" width="3.5" style="1304" customWidth="1"/>
    <col min="3337" max="3337" width="5.6640625" style="1304" customWidth="1"/>
    <col min="3338" max="3338" width="3.5" style="1304" customWidth="1"/>
    <col min="3339" max="3339" width="5.6640625" style="1304" customWidth="1"/>
    <col min="3340" max="3340" width="3.5" style="1304" customWidth="1"/>
    <col min="3341" max="3341" width="5.6640625" style="1304" customWidth="1"/>
    <col min="3342" max="3342" width="3.5" style="1304" customWidth="1"/>
    <col min="3343" max="3343" width="5.6640625" style="1304" customWidth="1"/>
    <col min="3344" max="3344" width="3.5" style="1304" customWidth="1"/>
    <col min="3345" max="3345" width="5.6640625" style="1304" customWidth="1"/>
    <col min="3346" max="3346" width="3.5" style="1304" customWidth="1"/>
    <col min="3347" max="3347" width="5.6640625" style="1304" customWidth="1"/>
    <col min="3348" max="3348" width="3.5" style="1304" customWidth="1"/>
    <col min="3349" max="3349" width="5.6640625" style="1304" customWidth="1"/>
    <col min="3350" max="3350" width="3.5" style="1304" customWidth="1"/>
    <col min="3351" max="3351" width="5.6640625" style="1304" customWidth="1"/>
    <col min="3352" max="3352" width="3.5" style="1304" customWidth="1"/>
    <col min="3353" max="3353" width="5.6640625" style="1304" customWidth="1"/>
    <col min="3354" max="3354" width="3.5" style="1304" customWidth="1"/>
    <col min="3355" max="3356" width="5.6640625" style="1304" customWidth="1"/>
    <col min="3357" max="3357" width="3.5" style="1304" customWidth="1"/>
    <col min="3358" max="3358" width="5.6640625" style="1304" customWidth="1"/>
    <col min="3359" max="3359" width="3.5" style="1304" customWidth="1"/>
    <col min="3360" max="3360" width="5.6640625" style="1304" customWidth="1"/>
    <col min="3361" max="3361" width="3.5" style="1304" customWidth="1"/>
    <col min="3362" max="3362" width="5.6640625" style="1304" customWidth="1"/>
    <col min="3363" max="3363" width="3.5" style="1304" customWidth="1"/>
    <col min="3364" max="3364" width="5.6640625" style="1304" customWidth="1"/>
    <col min="3365" max="3365" width="3.5" style="1304" customWidth="1"/>
    <col min="3366" max="3366" width="5.6640625" style="1304" customWidth="1"/>
    <col min="3367" max="3367" width="3.5" style="1304" customWidth="1"/>
    <col min="3368" max="3368" width="5.6640625" style="1304" customWidth="1"/>
    <col min="3369" max="3555" width="9.1640625" style="1304"/>
    <col min="3556" max="3556" width="3.6640625" style="1304" customWidth="1"/>
    <col min="3557" max="3558" width="3.5" style="1304" customWidth="1"/>
    <col min="3559" max="3559" width="5.6640625" style="1304" customWidth="1"/>
    <col min="3560" max="3560" width="3.5" style="1304" customWidth="1"/>
    <col min="3561" max="3561" width="5.6640625" style="1304" customWidth="1"/>
    <col min="3562" max="3590" width="0" style="1304" hidden="1" customWidth="1"/>
    <col min="3591" max="3591" width="5.6640625" style="1304" customWidth="1"/>
    <col min="3592" max="3592" width="3.5" style="1304" customWidth="1"/>
    <col min="3593" max="3593" width="5.6640625" style="1304" customWidth="1"/>
    <col min="3594" max="3594" width="3.5" style="1304" customWidth="1"/>
    <col min="3595" max="3595" width="5.6640625" style="1304" customWidth="1"/>
    <col min="3596" max="3596" width="3.5" style="1304" customWidth="1"/>
    <col min="3597" max="3597" width="5.6640625" style="1304" customWidth="1"/>
    <col min="3598" max="3598" width="3.5" style="1304" customWidth="1"/>
    <col min="3599" max="3599" width="5.6640625" style="1304" customWidth="1"/>
    <col min="3600" max="3600" width="3.5" style="1304" customWidth="1"/>
    <col min="3601" max="3601" width="5.6640625" style="1304" customWidth="1"/>
    <col min="3602" max="3602" width="3.5" style="1304" customWidth="1"/>
    <col min="3603" max="3603" width="5.6640625" style="1304" customWidth="1"/>
    <col min="3604" max="3604" width="3.5" style="1304" customWidth="1"/>
    <col min="3605" max="3605" width="5.6640625" style="1304" customWidth="1"/>
    <col min="3606" max="3606" width="3.5" style="1304" customWidth="1"/>
    <col min="3607" max="3607" width="5.6640625" style="1304" customWidth="1"/>
    <col min="3608" max="3608" width="3.5" style="1304" customWidth="1"/>
    <col min="3609" max="3609" width="5.6640625" style="1304" customWidth="1"/>
    <col min="3610" max="3610" width="3.5" style="1304" customWidth="1"/>
    <col min="3611" max="3612" width="5.6640625" style="1304" customWidth="1"/>
    <col min="3613" max="3613" width="3.5" style="1304" customWidth="1"/>
    <col min="3614" max="3614" width="5.6640625" style="1304" customWidth="1"/>
    <col min="3615" max="3615" width="3.5" style="1304" customWidth="1"/>
    <col min="3616" max="3616" width="5.6640625" style="1304" customWidth="1"/>
    <col min="3617" max="3617" width="3.5" style="1304" customWidth="1"/>
    <col min="3618" max="3618" width="5.6640625" style="1304" customWidth="1"/>
    <col min="3619" max="3619" width="3.5" style="1304" customWidth="1"/>
    <col min="3620" max="3620" width="5.6640625" style="1304" customWidth="1"/>
    <col min="3621" max="3621" width="3.5" style="1304" customWidth="1"/>
    <col min="3622" max="3622" width="5.6640625" style="1304" customWidth="1"/>
    <col min="3623" max="3623" width="3.5" style="1304" customWidth="1"/>
    <col min="3624" max="3624" width="5.6640625" style="1304" customWidth="1"/>
    <col min="3625" max="3811" width="9.1640625" style="1304"/>
    <col min="3812" max="3812" width="3.6640625" style="1304" customWidth="1"/>
    <col min="3813" max="3814" width="3.5" style="1304" customWidth="1"/>
    <col min="3815" max="3815" width="5.6640625" style="1304" customWidth="1"/>
    <col min="3816" max="3816" width="3.5" style="1304" customWidth="1"/>
    <col min="3817" max="3817" width="5.6640625" style="1304" customWidth="1"/>
    <col min="3818" max="3846" width="0" style="1304" hidden="1" customWidth="1"/>
    <col min="3847" max="3847" width="5.6640625" style="1304" customWidth="1"/>
    <col min="3848" max="3848" width="3.5" style="1304" customWidth="1"/>
    <col min="3849" max="3849" width="5.6640625" style="1304" customWidth="1"/>
    <col min="3850" max="3850" width="3.5" style="1304" customWidth="1"/>
    <col min="3851" max="3851" width="5.6640625" style="1304" customWidth="1"/>
    <col min="3852" max="3852" width="3.5" style="1304" customWidth="1"/>
    <col min="3853" max="3853" width="5.6640625" style="1304" customWidth="1"/>
    <col min="3854" max="3854" width="3.5" style="1304" customWidth="1"/>
    <col min="3855" max="3855" width="5.6640625" style="1304" customWidth="1"/>
    <col min="3856" max="3856" width="3.5" style="1304" customWidth="1"/>
    <col min="3857" max="3857" width="5.6640625" style="1304" customWidth="1"/>
    <col min="3858" max="3858" width="3.5" style="1304" customWidth="1"/>
    <col min="3859" max="3859" width="5.6640625" style="1304" customWidth="1"/>
    <col min="3860" max="3860" width="3.5" style="1304" customWidth="1"/>
    <col min="3861" max="3861" width="5.6640625" style="1304" customWidth="1"/>
    <col min="3862" max="3862" width="3.5" style="1304" customWidth="1"/>
    <col min="3863" max="3863" width="5.6640625" style="1304" customWidth="1"/>
    <col min="3864" max="3864" width="3.5" style="1304" customWidth="1"/>
    <col min="3865" max="3865" width="5.6640625" style="1304" customWidth="1"/>
    <col min="3866" max="3866" width="3.5" style="1304" customWidth="1"/>
    <col min="3867" max="3868" width="5.6640625" style="1304" customWidth="1"/>
    <col min="3869" max="3869" width="3.5" style="1304" customWidth="1"/>
    <col min="3870" max="3870" width="5.6640625" style="1304" customWidth="1"/>
    <col min="3871" max="3871" width="3.5" style="1304" customWidth="1"/>
    <col min="3872" max="3872" width="5.6640625" style="1304" customWidth="1"/>
    <col min="3873" max="3873" width="3.5" style="1304" customWidth="1"/>
    <col min="3874" max="3874" width="5.6640625" style="1304" customWidth="1"/>
    <col min="3875" max="3875" width="3.5" style="1304" customWidth="1"/>
    <col min="3876" max="3876" width="5.6640625" style="1304" customWidth="1"/>
    <col min="3877" max="3877" width="3.5" style="1304" customWidth="1"/>
    <col min="3878" max="3878" width="5.6640625" style="1304" customWidth="1"/>
    <col min="3879" max="3879" width="3.5" style="1304" customWidth="1"/>
    <col min="3880" max="3880" width="5.6640625" style="1304" customWidth="1"/>
    <col min="3881" max="4067" width="9.1640625" style="1304"/>
    <col min="4068" max="4068" width="3.6640625" style="1304" customWidth="1"/>
    <col min="4069" max="4070" width="3.5" style="1304" customWidth="1"/>
    <col min="4071" max="4071" width="5.6640625" style="1304" customWidth="1"/>
    <col min="4072" max="4072" width="3.5" style="1304" customWidth="1"/>
    <col min="4073" max="4073" width="5.6640625" style="1304" customWidth="1"/>
    <col min="4074" max="4102" width="0" style="1304" hidden="1" customWidth="1"/>
    <col min="4103" max="4103" width="5.6640625" style="1304" customWidth="1"/>
    <col min="4104" max="4104" width="3.5" style="1304" customWidth="1"/>
    <col min="4105" max="4105" width="5.6640625" style="1304" customWidth="1"/>
    <col min="4106" max="4106" width="3.5" style="1304" customWidth="1"/>
    <col min="4107" max="4107" width="5.6640625" style="1304" customWidth="1"/>
    <col min="4108" max="4108" width="3.5" style="1304" customWidth="1"/>
    <col min="4109" max="4109" width="5.6640625" style="1304" customWidth="1"/>
    <col min="4110" max="4110" width="3.5" style="1304" customWidth="1"/>
    <col min="4111" max="4111" width="5.6640625" style="1304" customWidth="1"/>
    <col min="4112" max="4112" width="3.5" style="1304" customWidth="1"/>
    <col min="4113" max="4113" width="5.6640625" style="1304" customWidth="1"/>
    <col min="4114" max="4114" width="3.5" style="1304" customWidth="1"/>
    <col min="4115" max="4115" width="5.6640625" style="1304" customWidth="1"/>
    <col min="4116" max="4116" width="3.5" style="1304" customWidth="1"/>
    <col min="4117" max="4117" width="5.6640625" style="1304" customWidth="1"/>
    <col min="4118" max="4118" width="3.5" style="1304" customWidth="1"/>
    <col min="4119" max="4119" width="5.6640625" style="1304" customWidth="1"/>
    <col min="4120" max="4120" width="3.5" style="1304" customWidth="1"/>
    <col min="4121" max="4121" width="5.6640625" style="1304" customWidth="1"/>
    <col min="4122" max="4122" width="3.5" style="1304" customWidth="1"/>
    <col min="4123" max="4124" width="5.6640625" style="1304" customWidth="1"/>
    <col min="4125" max="4125" width="3.5" style="1304" customWidth="1"/>
    <col min="4126" max="4126" width="5.6640625" style="1304" customWidth="1"/>
    <col min="4127" max="4127" width="3.5" style="1304" customWidth="1"/>
    <col min="4128" max="4128" width="5.6640625" style="1304" customWidth="1"/>
    <col min="4129" max="4129" width="3.5" style="1304" customWidth="1"/>
    <col min="4130" max="4130" width="5.6640625" style="1304" customWidth="1"/>
    <col min="4131" max="4131" width="3.5" style="1304" customWidth="1"/>
    <col min="4132" max="4132" width="5.6640625" style="1304" customWidth="1"/>
    <col min="4133" max="4133" width="3.5" style="1304" customWidth="1"/>
    <col min="4134" max="4134" width="5.6640625" style="1304" customWidth="1"/>
    <col min="4135" max="4135" width="3.5" style="1304" customWidth="1"/>
    <col min="4136" max="4136" width="5.6640625" style="1304" customWidth="1"/>
    <col min="4137" max="4323" width="9.1640625" style="1304"/>
    <col min="4324" max="4324" width="3.6640625" style="1304" customWidth="1"/>
    <col min="4325" max="4326" width="3.5" style="1304" customWidth="1"/>
    <col min="4327" max="4327" width="5.6640625" style="1304" customWidth="1"/>
    <col min="4328" max="4328" width="3.5" style="1304" customWidth="1"/>
    <col min="4329" max="4329" width="5.6640625" style="1304" customWidth="1"/>
    <col min="4330" max="4358" width="0" style="1304" hidden="1" customWidth="1"/>
    <col min="4359" max="4359" width="5.6640625" style="1304" customWidth="1"/>
    <col min="4360" max="4360" width="3.5" style="1304" customWidth="1"/>
    <col min="4361" max="4361" width="5.6640625" style="1304" customWidth="1"/>
    <col min="4362" max="4362" width="3.5" style="1304" customWidth="1"/>
    <col min="4363" max="4363" width="5.6640625" style="1304" customWidth="1"/>
    <col min="4364" max="4364" width="3.5" style="1304" customWidth="1"/>
    <col min="4365" max="4365" width="5.6640625" style="1304" customWidth="1"/>
    <col min="4366" max="4366" width="3.5" style="1304" customWidth="1"/>
    <col min="4367" max="4367" width="5.6640625" style="1304" customWidth="1"/>
    <col min="4368" max="4368" width="3.5" style="1304" customWidth="1"/>
    <col min="4369" max="4369" width="5.6640625" style="1304" customWidth="1"/>
    <col min="4370" max="4370" width="3.5" style="1304" customWidth="1"/>
    <col min="4371" max="4371" width="5.6640625" style="1304" customWidth="1"/>
    <col min="4372" max="4372" width="3.5" style="1304" customWidth="1"/>
    <col min="4373" max="4373" width="5.6640625" style="1304" customWidth="1"/>
    <col min="4374" max="4374" width="3.5" style="1304" customWidth="1"/>
    <col min="4375" max="4375" width="5.6640625" style="1304" customWidth="1"/>
    <col min="4376" max="4376" width="3.5" style="1304" customWidth="1"/>
    <col min="4377" max="4377" width="5.6640625" style="1304" customWidth="1"/>
    <col min="4378" max="4378" width="3.5" style="1304" customWidth="1"/>
    <col min="4379" max="4380" width="5.6640625" style="1304" customWidth="1"/>
    <col min="4381" max="4381" width="3.5" style="1304" customWidth="1"/>
    <col min="4382" max="4382" width="5.6640625" style="1304" customWidth="1"/>
    <col min="4383" max="4383" width="3.5" style="1304" customWidth="1"/>
    <col min="4384" max="4384" width="5.6640625" style="1304" customWidth="1"/>
    <col min="4385" max="4385" width="3.5" style="1304" customWidth="1"/>
    <col min="4386" max="4386" width="5.6640625" style="1304" customWidth="1"/>
    <col min="4387" max="4387" width="3.5" style="1304" customWidth="1"/>
    <col min="4388" max="4388" width="5.6640625" style="1304" customWidth="1"/>
    <col min="4389" max="4389" width="3.5" style="1304" customWidth="1"/>
    <col min="4390" max="4390" width="5.6640625" style="1304" customWidth="1"/>
    <col min="4391" max="4391" width="3.5" style="1304" customWidth="1"/>
    <col min="4392" max="4392" width="5.6640625" style="1304" customWidth="1"/>
    <col min="4393" max="4579" width="9.1640625" style="1304"/>
    <col min="4580" max="4580" width="3.6640625" style="1304" customWidth="1"/>
    <col min="4581" max="4582" width="3.5" style="1304" customWidth="1"/>
    <col min="4583" max="4583" width="5.6640625" style="1304" customWidth="1"/>
    <col min="4584" max="4584" width="3.5" style="1304" customWidth="1"/>
    <col min="4585" max="4585" width="5.6640625" style="1304" customWidth="1"/>
    <col min="4586" max="4614" width="0" style="1304" hidden="1" customWidth="1"/>
    <col min="4615" max="4615" width="5.6640625" style="1304" customWidth="1"/>
    <col min="4616" max="4616" width="3.5" style="1304" customWidth="1"/>
    <col min="4617" max="4617" width="5.6640625" style="1304" customWidth="1"/>
    <col min="4618" max="4618" width="3.5" style="1304" customWidth="1"/>
    <col min="4619" max="4619" width="5.6640625" style="1304" customWidth="1"/>
    <col min="4620" max="4620" width="3.5" style="1304" customWidth="1"/>
    <col min="4621" max="4621" width="5.6640625" style="1304" customWidth="1"/>
    <col min="4622" max="4622" width="3.5" style="1304" customWidth="1"/>
    <col min="4623" max="4623" width="5.6640625" style="1304" customWidth="1"/>
    <col min="4624" max="4624" width="3.5" style="1304" customWidth="1"/>
    <col min="4625" max="4625" width="5.6640625" style="1304" customWidth="1"/>
    <col min="4626" max="4626" width="3.5" style="1304" customWidth="1"/>
    <col min="4627" max="4627" width="5.6640625" style="1304" customWidth="1"/>
    <col min="4628" max="4628" width="3.5" style="1304" customWidth="1"/>
    <col min="4629" max="4629" width="5.6640625" style="1304" customWidth="1"/>
    <col min="4630" max="4630" width="3.5" style="1304" customWidth="1"/>
    <col min="4631" max="4631" width="5.6640625" style="1304" customWidth="1"/>
    <col min="4632" max="4632" width="3.5" style="1304" customWidth="1"/>
    <col min="4633" max="4633" width="5.6640625" style="1304" customWidth="1"/>
    <col min="4634" max="4634" width="3.5" style="1304" customWidth="1"/>
    <col min="4635" max="4636" width="5.6640625" style="1304" customWidth="1"/>
    <col min="4637" max="4637" width="3.5" style="1304" customWidth="1"/>
    <col min="4638" max="4638" width="5.6640625" style="1304" customWidth="1"/>
    <col min="4639" max="4639" width="3.5" style="1304" customWidth="1"/>
    <col min="4640" max="4640" width="5.6640625" style="1304" customWidth="1"/>
    <col min="4641" max="4641" width="3.5" style="1304" customWidth="1"/>
    <col min="4642" max="4642" width="5.6640625" style="1304" customWidth="1"/>
    <col min="4643" max="4643" width="3.5" style="1304" customWidth="1"/>
    <col min="4644" max="4644" width="5.6640625" style="1304" customWidth="1"/>
    <col min="4645" max="4645" width="3.5" style="1304" customWidth="1"/>
    <col min="4646" max="4646" width="5.6640625" style="1304" customWidth="1"/>
    <col min="4647" max="4647" width="3.5" style="1304" customWidth="1"/>
    <col min="4648" max="4648" width="5.6640625" style="1304" customWidth="1"/>
    <col min="4649" max="4835" width="9.1640625" style="1304"/>
    <col min="4836" max="4836" width="3.6640625" style="1304" customWidth="1"/>
    <col min="4837" max="4838" width="3.5" style="1304" customWidth="1"/>
    <col min="4839" max="4839" width="5.6640625" style="1304" customWidth="1"/>
    <col min="4840" max="4840" width="3.5" style="1304" customWidth="1"/>
    <col min="4841" max="4841" width="5.6640625" style="1304" customWidth="1"/>
    <col min="4842" max="4870" width="0" style="1304" hidden="1" customWidth="1"/>
    <col min="4871" max="4871" width="5.6640625" style="1304" customWidth="1"/>
    <col min="4872" max="4872" width="3.5" style="1304" customWidth="1"/>
    <col min="4873" max="4873" width="5.6640625" style="1304" customWidth="1"/>
    <col min="4874" max="4874" width="3.5" style="1304" customWidth="1"/>
    <col min="4875" max="4875" width="5.6640625" style="1304" customWidth="1"/>
    <col min="4876" max="4876" width="3.5" style="1304" customWidth="1"/>
    <col min="4877" max="4877" width="5.6640625" style="1304" customWidth="1"/>
    <col min="4878" max="4878" width="3.5" style="1304" customWidth="1"/>
    <col min="4879" max="4879" width="5.6640625" style="1304" customWidth="1"/>
    <col min="4880" max="4880" width="3.5" style="1304" customWidth="1"/>
    <col min="4881" max="4881" width="5.6640625" style="1304" customWidth="1"/>
    <col min="4882" max="4882" width="3.5" style="1304" customWidth="1"/>
    <col min="4883" max="4883" width="5.6640625" style="1304" customWidth="1"/>
    <col min="4884" max="4884" width="3.5" style="1304" customWidth="1"/>
    <col min="4885" max="4885" width="5.6640625" style="1304" customWidth="1"/>
    <col min="4886" max="4886" width="3.5" style="1304" customWidth="1"/>
    <col min="4887" max="4887" width="5.6640625" style="1304" customWidth="1"/>
    <col min="4888" max="4888" width="3.5" style="1304" customWidth="1"/>
    <col min="4889" max="4889" width="5.6640625" style="1304" customWidth="1"/>
    <col min="4890" max="4890" width="3.5" style="1304" customWidth="1"/>
    <col min="4891" max="4892" width="5.6640625" style="1304" customWidth="1"/>
    <col min="4893" max="4893" width="3.5" style="1304" customWidth="1"/>
    <col min="4894" max="4894" width="5.6640625" style="1304" customWidth="1"/>
    <col min="4895" max="4895" width="3.5" style="1304" customWidth="1"/>
    <col min="4896" max="4896" width="5.6640625" style="1304" customWidth="1"/>
    <col min="4897" max="4897" width="3.5" style="1304" customWidth="1"/>
    <col min="4898" max="4898" width="5.6640625" style="1304" customWidth="1"/>
    <col min="4899" max="4899" width="3.5" style="1304" customWidth="1"/>
    <col min="4900" max="4900" width="5.6640625" style="1304" customWidth="1"/>
    <col min="4901" max="4901" width="3.5" style="1304" customWidth="1"/>
    <col min="4902" max="4902" width="5.6640625" style="1304" customWidth="1"/>
    <col min="4903" max="4903" width="3.5" style="1304" customWidth="1"/>
    <col min="4904" max="4904" width="5.6640625" style="1304" customWidth="1"/>
    <col min="4905" max="5091" width="9.1640625" style="1304"/>
    <col min="5092" max="5092" width="3.6640625" style="1304" customWidth="1"/>
    <col min="5093" max="5094" width="3.5" style="1304" customWidth="1"/>
    <col min="5095" max="5095" width="5.6640625" style="1304" customWidth="1"/>
    <col min="5096" max="5096" width="3.5" style="1304" customWidth="1"/>
    <col min="5097" max="5097" width="5.6640625" style="1304" customWidth="1"/>
    <col min="5098" max="5126" width="0" style="1304" hidden="1" customWidth="1"/>
    <col min="5127" max="5127" width="5.6640625" style="1304" customWidth="1"/>
    <col min="5128" max="5128" width="3.5" style="1304" customWidth="1"/>
    <col min="5129" max="5129" width="5.6640625" style="1304" customWidth="1"/>
    <col min="5130" max="5130" width="3.5" style="1304" customWidth="1"/>
    <col min="5131" max="5131" width="5.6640625" style="1304" customWidth="1"/>
    <col min="5132" max="5132" width="3.5" style="1304" customWidth="1"/>
    <col min="5133" max="5133" width="5.6640625" style="1304" customWidth="1"/>
    <col min="5134" max="5134" width="3.5" style="1304" customWidth="1"/>
    <col min="5135" max="5135" width="5.6640625" style="1304" customWidth="1"/>
    <col min="5136" max="5136" width="3.5" style="1304" customWidth="1"/>
    <col min="5137" max="5137" width="5.6640625" style="1304" customWidth="1"/>
    <col min="5138" max="5138" width="3.5" style="1304" customWidth="1"/>
    <col min="5139" max="5139" width="5.6640625" style="1304" customWidth="1"/>
    <col min="5140" max="5140" width="3.5" style="1304" customWidth="1"/>
    <col min="5141" max="5141" width="5.6640625" style="1304" customWidth="1"/>
    <col min="5142" max="5142" width="3.5" style="1304" customWidth="1"/>
    <col min="5143" max="5143" width="5.6640625" style="1304" customWidth="1"/>
    <col min="5144" max="5144" width="3.5" style="1304" customWidth="1"/>
    <col min="5145" max="5145" width="5.6640625" style="1304" customWidth="1"/>
    <col min="5146" max="5146" width="3.5" style="1304" customWidth="1"/>
    <col min="5147" max="5148" width="5.6640625" style="1304" customWidth="1"/>
    <col min="5149" max="5149" width="3.5" style="1304" customWidth="1"/>
    <col min="5150" max="5150" width="5.6640625" style="1304" customWidth="1"/>
    <col min="5151" max="5151" width="3.5" style="1304" customWidth="1"/>
    <col min="5152" max="5152" width="5.6640625" style="1304" customWidth="1"/>
    <col min="5153" max="5153" width="3.5" style="1304" customWidth="1"/>
    <col min="5154" max="5154" width="5.6640625" style="1304" customWidth="1"/>
    <col min="5155" max="5155" width="3.5" style="1304" customWidth="1"/>
    <col min="5156" max="5156" width="5.6640625" style="1304" customWidth="1"/>
    <col min="5157" max="5157" width="3.5" style="1304" customWidth="1"/>
    <col min="5158" max="5158" width="5.6640625" style="1304" customWidth="1"/>
    <col min="5159" max="5159" width="3.5" style="1304" customWidth="1"/>
    <col min="5160" max="5160" width="5.6640625" style="1304" customWidth="1"/>
    <col min="5161" max="5347" width="9.1640625" style="1304"/>
    <col min="5348" max="5348" width="3.6640625" style="1304" customWidth="1"/>
    <col min="5349" max="5350" width="3.5" style="1304" customWidth="1"/>
    <col min="5351" max="5351" width="5.6640625" style="1304" customWidth="1"/>
    <col min="5352" max="5352" width="3.5" style="1304" customWidth="1"/>
    <col min="5353" max="5353" width="5.6640625" style="1304" customWidth="1"/>
    <col min="5354" max="5382" width="0" style="1304" hidden="1" customWidth="1"/>
    <col min="5383" max="5383" width="5.6640625" style="1304" customWidth="1"/>
    <col min="5384" max="5384" width="3.5" style="1304" customWidth="1"/>
    <col min="5385" max="5385" width="5.6640625" style="1304" customWidth="1"/>
    <col min="5386" max="5386" width="3.5" style="1304" customWidth="1"/>
    <col min="5387" max="5387" width="5.6640625" style="1304" customWidth="1"/>
    <col min="5388" max="5388" width="3.5" style="1304" customWidth="1"/>
    <col min="5389" max="5389" width="5.6640625" style="1304" customWidth="1"/>
    <col min="5390" max="5390" width="3.5" style="1304" customWidth="1"/>
    <col min="5391" max="5391" width="5.6640625" style="1304" customWidth="1"/>
    <col min="5392" max="5392" width="3.5" style="1304" customWidth="1"/>
    <col min="5393" max="5393" width="5.6640625" style="1304" customWidth="1"/>
    <col min="5394" max="5394" width="3.5" style="1304" customWidth="1"/>
    <col min="5395" max="5395" width="5.6640625" style="1304" customWidth="1"/>
    <col min="5396" max="5396" width="3.5" style="1304" customWidth="1"/>
    <col min="5397" max="5397" width="5.6640625" style="1304" customWidth="1"/>
    <col min="5398" max="5398" width="3.5" style="1304" customWidth="1"/>
    <col min="5399" max="5399" width="5.6640625" style="1304" customWidth="1"/>
    <col min="5400" max="5400" width="3.5" style="1304" customWidth="1"/>
    <col min="5401" max="5401" width="5.6640625" style="1304" customWidth="1"/>
    <col min="5402" max="5402" width="3.5" style="1304" customWidth="1"/>
    <col min="5403" max="5404" width="5.6640625" style="1304" customWidth="1"/>
    <col min="5405" max="5405" width="3.5" style="1304" customWidth="1"/>
    <col min="5406" max="5406" width="5.6640625" style="1304" customWidth="1"/>
    <col min="5407" max="5407" width="3.5" style="1304" customWidth="1"/>
    <col min="5408" max="5408" width="5.6640625" style="1304" customWidth="1"/>
    <col min="5409" max="5409" width="3.5" style="1304" customWidth="1"/>
    <col min="5410" max="5410" width="5.6640625" style="1304" customWidth="1"/>
    <col min="5411" max="5411" width="3.5" style="1304" customWidth="1"/>
    <col min="5412" max="5412" width="5.6640625" style="1304" customWidth="1"/>
    <col min="5413" max="5413" width="3.5" style="1304" customWidth="1"/>
    <col min="5414" max="5414" width="5.6640625" style="1304" customWidth="1"/>
    <col min="5415" max="5415" width="3.5" style="1304" customWidth="1"/>
    <col min="5416" max="5416" width="5.6640625" style="1304" customWidth="1"/>
    <col min="5417" max="5603" width="9.1640625" style="1304"/>
    <col min="5604" max="5604" width="3.6640625" style="1304" customWidth="1"/>
    <col min="5605" max="5606" width="3.5" style="1304" customWidth="1"/>
    <col min="5607" max="5607" width="5.6640625" style="1304" customWidth="1"/>
    <col min="5608" max="5608" width="3.5" style="1304" customWidth="1"/>
    <col min="5609" max="5609" width="5.6640625" style="1304" customWidth="1"/>
    <col min="5610" max="5638" width="0" style="1304" hidden="1" customWidth="1"/>
    <col min="5639" max="5639" width="5.6640625" style="1304" customWidth="1"/>
    <col min="5640" max="5640" width="3.5" style="1304" customWidth="1"/>
    <col min="5641" max="5641" width="5.6640625" style="1304" customWidth="1"/>
    <col min="5642" max="5642" width="3.5" style="1304" customWidth="1"/>
    <col min="5643" max="5643" width="5.6640625" style="1304" customWidth="1"/>
    <col min="5644" max="5644" width="3.5" style="1304" customWidth="1"/>
    <col min="5645" max="5645" width="5.6640625" style="1304" customWidth="1"/>
    <col min="5646" max="5646" width="3.5" style="1304" customWidth="1"/>
    <col min="5647" max="5647" width="5.6640625" style="1304" customWidth="1"/>
    <col min="5648" max="5648" width="3.5" style="1304" customWidth="1"/>
    <col min="5649" max="5649" width="5.6640625" style="1304" customWidth="1"/>
    <col min="5650" max="5650" width="3.5" style="1304" customWidth="1"/>
    <col min="5651" max="5651" width="5.6640625" style="1304" customWidth="1"/>
    <col min="5652" max="5652" width="3.5" style="1304" customWidth="1"/>
    <col min="5653" max="5653" width="5.6640625" style="1304" customWidth="1"/>
    <col min="5654" max="5654" width="3.5" style="1304" customWidth="1"/>
    <col min="5655" max="5655" width="5.6640625" style="1304" customWidth="1"/>
    <col min="5656" max="5656" width="3.5" style="1304" customWidth="1"/>
    <col min="5657" max="5657" width="5.6640625" style="1304" customWidth="1"/>
    <col min="5658" max="5658" width="3.5" style="1304" customWidth="1"/>
    <col min="5659" max="5660" width="5.6640625" style="1304" customWidth="1"/>
    <col min="5661" max="5661" width="3.5" style="1304" customWidth="1"/>
    <col min="5662" max="5662" width="5.6640625" style="1304" customWidth="1"/>
    <col min="5663" max="5663" width="3.5" style="1304" customWidth="1"/>
    <col min="5664" max="5664" width="5.6640625" style="1304" customWidth="1"/>
    <col min="5665" max="5665" width="3.5" style="1304" customWidth="1"/>
    <col min="5666" max="5666" width="5.6640625" style="1304" customWidth="1"/>
    <col min="5667" max="5667" width="3.5" style="1304" customWidth="1"/>
    <col min="5668" max="5668" width="5.6640625" style="1304" customWidth="1"/>
    <col min="5669" max="5669" width="3.5" style="1304" customWidth="1"/>
    <col min="5670" max="5670" width="5.6640625" style="1304" customWidth="1"/>
    <col min="5671" max="5671" width="3.5" style="1304" customWidth="1"/>
    <col min="5672" max="5672" width="5.6640625" style="1304" customWidth="1"/>
    <col min="5673" max="5859" width="9.1640625" style="1304"/>
    <col min="5860" max="5860" width="3.6640625" style="1304" customWidth="1"/>
    <col min="5861" max="5862" width="3.5" style="1304" customWidth="1"/>
    <col min="5863" max="5863" width="5.6640625" style="1304" customWidth="1"/>
    <col min="5864" max="5864" width="3.5" style="1304" customWidth="1"/>
    <col min="5865" max="5865" width="5.6640625" style="1304" customWidth="1"/>
    <col min="5866" max="5894" width="0" style="1304" hidden="1" customWidth="1"/>
    <col min="5895" max="5895" width="5.6640625" style="1304" customWidth="1"/>
    <col min="5896" max="5896" width="3.5" style="1304" customWidth="1"/>
    <col min="5897" max="5897" width="5.6640625" style="1304" customWidth="1"/>
    <col min="5898" max="5898" width="3.5" style="1304" customWidth="1"/>
    <col min="5899" max="5899" width="5.6640625" style="1304" customWidth="1"/>
    <col min="5900" max="5900" width="3.5" style="1304" customWidth="1"/>
    <col min="5901" max="5901" width="5.6640625" style="1304" customWidth="1"/>
    <col min="5902" max="5902" width="3.5" style="1304" customWidth="1"/>
    <col min="5903" max="5903" width="5.6640625" style="1304" customWidth="1"/>
    <col min="5904" max="5904" width="3.5" style="1304" customWidth="1"/>
    <col min="5905" max="5905" width="5.6640625" style="1304" customWidth="1"/>
    <col min="5906" max="5906" width="3.5" style="1304" customWidth="1"/>
    <col min="5907" max="5907" width="5.6640625" style="1304" customWidth="1"/>
    <col min="5908" max="5908" width="3.5" style="1304" customWidth="1"/>
    <col min="5909" max="5909" width="5.6640625" style="1304" customWidth="1"/>
    <col min="5910" max="5910" width="3.5" style="1304" customWidth="1"/>
    <col min="5911" max="5911" width="5.6640625" style="1304" customWidth="1"/>
    <col min="5912" max="5912" width="3.5" style="1304" customWidth="1"/>
    <col min="5913" max="5913" width="5.6640625" style="1304" customWidth="1"/>
    <col min="5914" max="5914" width="3.5" style="1304" customWidth="1"/>
    <col min="5915" max="5916" width="5.6640625" style="1304" customWidth="1"/>
    <col min="5917" max="5917" width="3.5" style="1304" customWidth="1"/>
    <col min="5918" max="5918" width="5.6640625" style="1304" customWidth="1"/>
    <col min="5919" max="5919" width="3.5" style="1304" customWidth="1"/>
    <col min="5920" max="5920" width="5.6640625" style="1304" customWidth="1"/>
    <col min="5921" max="5921" width="3.5" style="1304" customWidth="1"/>
    <col min="5922" max="5922" width="5.6640625" style="1304" customWidth="1"/>
    <col min="5923" max="5923" width="3.5" style="1304" customWidth="1"/>
    <col min="5924" max="5924" width="5.6640625" style="1304" customWidth="1"/>
    <col min="5925" max="5925" width="3.5" style="1304" customWidth="1"/>
    <col min="5926" max="5926" width="5.6640625" style="1304" customWidth="1"/>
    <col min="5927" max="5927" width="3.5" style="1304" customWidth="1"/>
    <col min="5928" max="5928" width="5.6640625" style="1304" customWidth="1"/>
    <col min="5929" max="6115" width="9.1640625" style="1304"/>
    <col min="6116" max="6116" width="3.6640625" style="1304" customWidth="1"/>
    <col min="6117" max="6118" width="3.5" style="1304" customWidth="1"/>
    <col min="6119" max="6119" width="5.6640625" style="1304" customWidth="1"/>
    <col min="6120" max="6120" width="3.5" style="1304" customWidth="1"/>
    <col min="6121" max="6121" width="5.6640625" style="1304" customWidth="1"/>
    <col min="6122" max="6150" width="0" style="1304" hidden="1" customWidth="1"/>
    <col min="6151" max="6151" width="5.6640625" style="1304" customWidth="1"/>
    <col min="6152" max="6152" width="3.5" style="1304" customWidth="1"/>
    <col min="6153" max="6153" width="5.6640625" style="1304" customWidth="1"/>
    <col min="6154" max="6154" width="3.5" style="1304" customWidth="1"/>
    <col min="6155" max="6155" width="5.6640625" style="1304" customWidth="1"/>
    <col min="6156" max="6156" width="3.5" style="1304" customWidth="1"/>
    <col min="6157" max="6157" width="5.6640625" style="1304" customWidth="1"/>
    <col min="6158" max="6158" width="3.5" style="1304" customWidth="1"/>
    <col min="6159" max="6159" width="5.6640625" style="1304" customWidth="1"/>
    <col min="6160" max="6160" width="3.5" style="1304" customWidth="1"/>
    <col min="6161" max="6161" width="5.6640625" style="1304" customWidth="1"/>
    <col min="6162" max="6162" width="3.5" style="1304" customWidth="1"/>
    <col min="6163" max="6163" width="5.6640625" style="1304" customWidth="1"/>
    <col min="6164" max="6164" width="3.5" style="1304" customWidth="1"/>
    <col min="6165" max="6165" width="5.6640625" style="1304" customWidth="1"/>
    <col min="6166" max="6166" width="3.5" style="1304" customWidth="1"/>
    <col min="6167" max="6167" width="5.6640625" style="1304" customWidth="1"/>
    <col min="6168" max="6168" width="3.5" style="1304" customWidth="1"/>
    <col min="6169" max="6169" width="5.6640625" style="1304" customWidth="1"/>
    <col min="6170" max="6170" width="3.5" style="1304" customWidth="1"/>
    <col min="6171" max="6172" width="5.6640625" style="1304" customWidth="1"/>
    <col min="6173" max="6173" width="3.5" style="1304" customWidth="1"/>
    <col min="6174" max="6174" width="5.6640625" style="1304" customWidth="1"/>
    <col min="6175" max="6175" width="3.5" style="1304" customWidth="1"/>
    <col min="6176" max="6176" width="5.6640625" style="1304" customWidth="1"/>
    <col min="6177" max="6177" width="3.5" style="1304" customWidth="1"/>
    <col min="6178" max="6178" width="5.6640625" style="1304" customWidth="1"/>
    <col min="6179" max="6179" width="3.5" style="1304" customWidth="1"/>
    <col min="6180" max="6180" width="5.6640625" style="1304" customWidth="1"/>
    <col min="6181" max="6181" width="3.5" style="1304" customWidth="1"/>
    <col min="6182" max="6182" width="5.6640625" style="1304" customWidth="1"/>
    <col min="6183" max="6183" width="3.5" style="1304" customWidth="1"/>
    <col min="6184" max="6184" width="5.6640625" style="1304" customWidth="1"/>
    <col min="6185" max="6371" width="9.1640625" style="1304"/>
    <col min="6372" max="6372" width="3.6640625" style="1304" customWidth="1"/>
    <col min="6373" max="6374" width="3.5" style="1304" customWidth="1"/>
    <col min="6375" max="6375" width="5.6640625" style="1304" customWidth="1"/>
    <col min="6376" max="6376" width="3.5" style="1304" customWidth="1"/>
    <col min="6377" max="6377" width="5.6640625" style="1304" customWidth="1"/>
    <col min="6378" max="6406" width="0" style="1304" hidden="1" customWidth="1"/>
    <col min="6407" max="6407" width="5.6640625" style="1304" customWidth="1"/>
    <col min="6408" max="6408" width="3.5" style="1304" customWidth="1"/>
    <col min="6409" max="6409" width="5.6640625" style="1304" customWidth="1"/>
    <col min="6410" max="6410" width="3.5" style="1304" customWidth="1"/>
    <col min="6411" max="6411" width="5.6640625" style="1304" customWidth="1"/>
    <col min="6412" max="6412" width="3.5" style="1304" customWidth="1"/>
    <col min="6413" max="6413" width="5.6640625" style="1304" customWidth="1"/>
    <col min="6414" max="6414" width="3.5" style="1304" customWidth="1"/>
    <col min="6415" max="6415" width="5.6640625" style="1304" customWidth="1"/>
    <col min="6416" max="6416" width="3.5" style="1304" customWidth="1"/>
    <col min="6417" max="6417" width="5.6640625" style="1304" customWidth="1"/>
    <col min="6418" max="6418" width="3.5" style="1304" customWidth="1"/>
    <col min="6419" max="6419" width="5.6640625" style="1304" customWidth="1"/>
    <col min="6420" max="6420" width="3.5" style="1304" customWidth="1"/>
    <col min="6421" max="6421" width="5.6640625" style="1304" customWidth="1"/>
    <col min="6422" max="6422" width="3.5" style="1304" customWidth="1"/>
    <col min="6423" max="6423" width="5.6640625" style="1304" customWidth="1"/>
    <col min="6424" max="6424" width="3.5" style="1304" customWidth="1"/>
    <col min="6425" max="6425" width="5.6640625" style="1304" customWidth="1"/>
    <col min="6426" max="6426" width="3.5" style="1304" customWidth="1"/>
    <col min="6427" max="6428" width="5.6640625" style="1304" customWidth="1"/>
    <col min="6429" max="6429" width="3.5" style="1304" customWidth="1"/>
    <col min="6430" max="6430" width="5.6640625" style="1304" customWidth="1"/>
    <col min="6431" max="6431" width="3.5" style="1304" customWidth="1"/>
    <col min="6432" max="6432" width="5.6640625" style="1304" customWidth="1"/>
    <col min="6433" max="6433" width="3.5" style="1304" customWidth="1"/>
    <col min="6434" max="6434" width="5.6640625" style="1304" customWidth="1"/>
    <col min="6435" max="6435" width="3.5" style="1304" customWidth="1"/>
    <col min="6436" max="6436" width="5.6640625" style="1304" customWidth="1"/>
    <col min="6437" max="6437" width="3.5" style="1304" customWidth="1"/>
    <col min="6438" max="6438" width="5.6640625" style="1304" customWidth="1"/>
    <col min="6439" max="6439" width="3.5" style="1304" customWidth="1"/>
    <col min="6440" max="6440" width="5.6640625" style="1304" customWidth="1"/>
    <col min="6441" max="6627" width="9.1640625" style="1304"/>
    <col min="6628" max="6628" width="3.6640625" style="1304" customWidth="1"/>
    <col min="6629" max="6630" width="3.5" style="1304" customWidth="1"/>
    <col min="6631" max="6631" width="5.6640625" style="1304" customWidth="1"/>
    <col min="6632" max="6632" width="3.5" style="1304" customWidth="1"/>
    <col min="6633" max="6633" width="5.6640625" style="1304" customWidth="1"/>
    <col min="6634" max="6662" width="0" style="1304" hidden="1" customWidth="1"/>
    <col min="6663" max="6663" width="5.6640625" style="1304" customWidth="1"/>
    <col min="6664" max="6664" width="3.5" style="1304" customWidth="1"/>
    <col min="6665" max="6665" width="5.6640625" style="1304" customWidth="1"/>
    <col min="6666" max="6666" width="3.5" style="1304" customWidth="1"/>
    <col min="6667" max="6667" width="5.6640625" style="1304" customWidth="1"/>
    <col min="6668" max="6668" width="3.5" style="1304" customWidth="1"/>
    <col min="6669" max="6669" width="5.6640625" style="1304" customWidth="1"/>
    <col min="6670" max="6670" width="3.5" style="1304" customWidth="1"/>
    <col min="6671" max="6671" width="5.6640625" style="1304" customWidth="1"/>
    <col min="6672" max="6672" width="3.5" style="1304" customWidth="1"/>
    <col min="6673" max="6673" width="5.6640625" style="1304" customWidth="1"/>
    <col min="6674" max="6674" width="3.5" style="1304" customWidth="1"/>
    <col min="6675" max="6675" width="5.6640625" style="1304" customWidth="1"/>
    <col min="6676" max="6676" width="3.5" style="1304" customWidth="1"/>
    <col min="6677" max="6677" width="5.6640625" style="1304" customWidth="1"/>
    <col min="6678" max="6678" width="3.5" style="1304" customWidth="1"/>
    <col min="6679" max="6679" width="5.6640625" style="1304" customWidth="1"/>
    <col min="6680" max="6680" width="3.5" style="1304" customWidth="1"/>
    <col min="6681" max="6681" width="5.6640625" style="1304" customWidth="1"/>
    <col min="6682" max="6682" width="3.5" style="1304" customWidth="1"/>
    <col min="6683" max="6684" width="5.6640625" style="1304" customWidth="1"/>
    <col min="6685" max="6685" width="3.5" style="1304" customWidth="1"/>
    <col min="6686" max="6686" width="5.6640625" style="1304" customWidth="1"/>
    <col min="6687" max="6687" width="3.5" style="1304" customWidth="1"/>
    <col min="6688" max="6688" width="5.6640625" style="1304" customWidth="1"/>
    <col min="6689" max="6689" width="3.5" style="1304" customWidth="1"/>
    <col min="6690" max="6690" width="5.6640625" style="1304" customWidth="1"/>
    <col min="6691" max="6691" width="3.5" style="1304" customWidth="1"/>
    <col min="6692" max="6692" width="5.6640625" style="1304" customWidth="1"/>
    <col min="6693" max="6693" width="3.5" style="1304" customWidth="1"/>
    <col min="6694" max="6694" width="5.6640625" style="1304" customWidth="1"/>
    <col min="6695" max="6695" width="3.5" style="1304" customWidth="1"/>
    <col min="6696" max="6696" width="5.6640625" style="1304" customWidth="1"/>
    <col min="6697" max="6883" width="9.1640625" style="1304"/>
    <col min="6884" max="6884" width="3.6640625" style="1304" customWidth="1"/>
    <col min="6885" max="6886" width="3.5" style="1304" customWidth="1"/>
    <col min="6887" max="6887" width="5.6640625" style="1304" customWidth="1"/>
    <col min="6888" max="6888" width="3.5" style="1304" customWidth="1"/>
    <col min="6889" max="6889" width="5.6640625" style="1304" customWidth="1"/>
    <col min="6890" max="6918" width="0" style="1304" hidden="1" customWidth="1"/>
    <col min="6919" max="6919" width="5.6640625" style="1304" customWidth="1"/>
    <col min="6920" max="6920" width="3.5" style="1304" customWidth="1"/>
    <col min="6921" max="6921" width="5.6640625" style="1304" customWidth="1"/>
    <col min="6922" max="6922" width="3.5" style="1304" customWidth="1"/>
    <col min="6923" max="6923" width="5.6640625" style="1304" customWidth="1"/>
    <col min="6924" max="6924" width="3.5" style="1304" customWidth="1"/>
    <col min="6925" max="6925" width="5.6640625" style="1304" customWidth="1"/>
    <col min="6926" max="6926" width="3.5" style="1304" customWidth="1"/>
    <col min="6927" max="6927" width="5.6640625" style="1304" customWidth="1"/>
    <col min="6928" max="6928" width="3.5" style="1304" customWidth="1"/>
    <col min="6929" max="6929" width="5.6640625" style="1304" customWidth="1"/>
    <col min="6930" max="6930" width="3.5" style="1304" customWidth="1"/>
    <col min="6931" max="6931" width="5.6640625" style="1304" customWidth="1"/>
    <col min="6932" max="6932" width="3.5" style="1304" customWidth="1"/>
    <col min="6933" max="6933" width="5.6640625" style="1304" customWidth="1"/>
    <col min="6934" max="6934" width="3.5" style="1304" customWidth="1"/>
    <col min="6935" max="6935" width="5.6640625" style="1304" customWidth="1"/>
    <col min="6936" max="6936" width="3.5" style="1304" customWidth="1"/>
    <col min="6937" max="6937" width="5.6640625" style="1304" customWidth="1"/>
    <col min="6938" max="6938" width="3.5" style="1304" customWidth="1"/>
    <col min="6939" max="6940" width="5.6640625" style="1304" customWidth="1"/>
    <col min="6941" max="6941" width="3.5" style="1304" customWidth="1"/>
    <col min="6942" max="6942" width="5.6640625" style="1304" customWidth="1"/>
    <col min="6943" max="6943" width="3.5" style="1304" customWidth="1"/>
    <col min="6944" max="6944" width="5.6640625" style="1304" customWidth="1"/>
    <col min="6945" max="6945" width="3.5" style="1304" customWidth="1"/>
    <col min="6946" max="6946" width="5.6640625" style="1304" customWidth="1"/>
    <col min="6947" max="6947" width="3.5" style="1304" customWidth="1"/>
    <col min="6948" max="6948" width="5.6640625" style="1304" customWidth="1"/>
    <col min="6949" max="6949" width="3.5" style="1304" customWidth="1"/>
    <col min="6950" max="6950" width="5.6640625" style="1304" customWidth="1"/>
    <col min="6951" max="6951" width="3.5" style="1304" customWidth="1"/>
    <col min="6952" max="6952" width="5.6640625" style="1304" customWidth="1"/>
    <col min="6953" max="7139" width="9.1640625" style="1304"/>
    <col min="7140" max="7140" width="3.6640625" style="1304" customWidth="1"/>
    <col min="7141" max="7142" width="3.5" style="1304" customWidth="1"/>
    <col min="7143" max="7143" width="5.6640625" style="1304" customWidth="1"/>
    <col min="7144" max="7144" width="3.5" style="1304" customWidth="1"/>
    <col min="7145" max="7145" width="5.6640625" style="1304" customWidth="1"/>
    <col min="7146" max="7174" width="0" style="1304" hidden="1" customWidth="1"/>
    <col min="7175" max="7175" width="5.6640625" style="1304" customWidth="1"/>
    <col min="7176" max="7176" width="3.5" style="1304" customWidth="1"/>
    <col min="7177" max="7177" width="5.6640625" style="1304" customWidth="1"/>
    <col min="7178" max="7178" width="3.5" style="1304" customWidth="1"/>
    <col min="7179" max="7179" width="5.6640625" style="1304" customWidth="1"/>
    <col min="7180" max="7180" width="3.5" style="1304" customWidth="1"/>
    <col min="7181" max="7181" width="5.6640625" style="1304" customWidth="1"/>
    <col min="7182" max="7182" width="3.5" style="1304" customWidth="1"/>
    <col min="7183" max="7183" width="5.6640625" style="1304" customWidth="1"/>
    <col min="7184" max="7184" width="3.5" style="1304" customWidth="1"/>
    <col min="7185" max="7185" width="5.6640625" style="1304" customWidth="1"/>
    <col min="7186" max="7186" width="3.5" style="1304" customWidth="1"/>
    <col min="7187" max="7187" width="5.6640625" style="1304" customWidth="1"/>
    <col min="7188" max="7188" width="3.5" style="1304" customWidth="1"/>
    <col min="7189" max="7189" width="5.6640625" style="1304" customWidth="1"/>
    <col min="7190" max="7190" width="3.5" style="1304" customWidth="1"/>
    <col min="7191" max="7191" width="5.6640625" style="1304" customWidth="1"/>
    <col min="7192" max="7192" width="3.5" style="1304" customWidth="1"/>
    <col min="7193" max="7193" width="5.6640625" style="1304" customWidth="1"/>
    <col min="7194" max="7194" width="3.5" style="1304" customWidth="1"/>
    <col min="7195" max="7196" width="5.6640625" style="1304" customWidth="1"/>
    <col min="7197" max="7197" width="3.5" style="1304" customWidth="1"/>
    <col min="7198" max="7198" width="5.6640625" style="1304" customWidth="1"/>
    <col min="7199" max="7199" width="3.5" style="1304" customWidth="1"/>
    <col min="7200" max="7200" width="5.6640625" style="1304" customWidth="1"/>
    <col min="7201" max="7201" width="3.5" style="1304" customWidth="1"/>
    <col min="7202" max="7202" width="5.6640625" style="1304" customWidth="1"/>
    <col min="7203" max="7203" width="3.5" style="1304" customWidth="1"/>
    <col min="7204" max="7204" width="5.6640625" style="1304" customWidth="1"/>
    <col min="7205" max="7205" width="3.5" style="1304" customWidth="1"/>
    <col min="7206" max="7206" width="5.6640625" style="1304" customWidth="1"/>
    <col min="7207" max="7207" width="3.5" style="1304" customWidth="1"/>
    <col min="7208" max="7208" width="5.6640625" style="1304" customWidth="1"/>
    <col min="7209" max="7395" width="9.1640625" style="1304"/>
    <col min="7396" max="7396" width="3.6640625" style="1304" customWidth="1"/>
    <col min="7397" max="7398" width="3.5" style="1304" customWidth="1"/>
    <col min="7399" max="7399" width="5.6640625" style="1304" customWidth="1"/>
    <col min="7400" max="7400" width="3.5" style="1304" customWidth="1"/>
    <col min="7401" max="7401" width="5.6640625" style="1304" customWidth="1"/>
    <col min="7402" max="7430" width="0" style="1304" hidden="1" customWidth="1"/>
    <col min="7431" max="7431" width="5.6640625" style="1304" customWidth="1"/>
    <col min="7432" max="7432" width="3.5" style="1304" customWidth="1"/>
    <col min="7433" max="7433" width="5.6640625" style="1304" customWidth="1"/>
    <col min="7434" max="7434" width="3.5" style="1304" customWidth="1"/>
    <col min="7435" max="7435" width="5.6640625" style="1304" customWidth="1"/>
    <col min="7436" max="7436" width="3.5" style="1304" customWidth="1"/>
    <col min="7437" max="7437" width="5.6640625" style="1304" customWidth="1"/>
    <col min="7438" max="7438" width="3.5" style="1304" customWidth="1"/>
    <col min="7439" max="7439" width="5.6640625" style="1304" customWidth="1"/>
    <col min="7440" max="7440" width="3.5" style="1304" customWidth="1"/>
    <col min="7441" max="7441" width="5.6640625" style="1304" customWidth="1"/>
    <col min="7442" max="7442" width="3.5" style="1304" customWidth="1"/>
    <col min="7443" max="7443" width="5.6640625" style="1304" customWidth="1"/>
    <col min="7444" max="7444" width="3.5" style="1304" customWidth="1"/>
    <col min="7445" max="7445" width="5.6640625" style="1304" customWidth="1"/>
    <col min="7446" max="7446" width="3.5" style="1304" customWidth="1"/>
    <col min="7447" max="7447" width="5.6640625" style="1304" customWidth="1"/>
    <col min="7448" max="7448" width="3.5" style="1304" customWidth="1"/>
    <col min="7449" max="7449" width="5.6640625" style="1304" customWidth="1"/>
    <col min="7450" max="7450" width="3.5" style="1304" customWidth="1"/>
    <col min="7451" max="7452" width="5.6640625" style="1304" customWidth="1"/>
    <col min="7453" max="7453" width="3.5" style="1304" customWidth="1"/>
    <col min="7454" max="7454" width="5.6640625" style="1304" customWidth="1"/>
    <col min="7455" max="7455" width="3.5" style="1304" customWidth="1"/>
    <col min="7456" max="7456" width="5.6640625" style="1304" customWidth="1"/>
    <col min="7457" max="7457" width="3.5" style="1304" customWidth="1"/>
    <col min="7458" max="7458" width="5.6640625" style="1304" customWidth="1"/>
    <col min="7459" max="7459" width="3.5" style="1304" customWidth="1"/>
    <col min="7460" max="7460" width="5.6640625" style="1304" customWidth="1"/>
    <col min="7461" max="7461" width="3.5" style="1304" customWidth="1"/>
    <col min="7462" max="7462" width="5.6640625" style="1304" customWidth="1"/>
    <col min="7463" max="7463" width="3.5" style="1304" customWidth="1"/>
    <col min="7464" max="7464" width="5.6640625" style="1304" customWidth="1"/>
    <col min="7465" max="7651" width="9.1640625" style="1304"/>
    <col min="7652" max="7652" width="3.6640625" style="1304" customWidth="1"/>
    <col min="7653" max="7654" width="3.5" style="1304" customWidth="1"/>
    <col min="7655" max="7655" width="5.6640625" style="1304" customWidth="1"/>
    <col min="7656" max="7656" width="3.5" style="1304" customWidth="1"/>
    <col min="7657" max="7657" width="5.6640625" style="1304" customWidth="1"/>
    <col min="7658" max="7686" width="0" style="1304" hidden="1" customWidth="1"/>
    <col min="7687" max="7687" width="5.6640625" style="1304" customWidth="1"/>
    <col min="7688" max="7688" width="3.5" style="1304" customWidth="1"/>
    <col min="7689" max="7689" width="5.6640625" style="1304" customWidth="1"/>
    <col min="7690" max="7690" width="3.5" style="1304" customWidth="1"/>
    <col min="7691" max="7691" width="5.6640625" style="1304" customWidth="1"/>
    <col min="7692" max="7692" width="3.5" style="1304" customWidth="1"/>
    <col min="7693" max="7693" width="5.6640625" style="1304" customWidth="1"/>
    <col min="7694" max="7694" width="3.5" style="1304" customWidth="1"/>
    <col min="7695" max="7695" width="5.6640625" style="1304" customWidth="1"/>
    <col min="7696" max="7696" width="3.5" style="1304" customWidth="1"/>
    <col min="7697" max="7697" width="5.6640625" style="1304" customWidth="1"/>
    <col min="7698" max="7698" width="3.5" style="1304" customWidth="1"/>
    <col min="7699" max="7699" width="5.6640625" style="1304" customWidth="1"/>
    <col min="7700" max="7700" width="3.5" style="1304" customWidth="1"/>
    <col min="7701" max="7701" width="5.6640625" style="1304" customWidth="1"/>
    <col min="7702" max="7702" width="3.5" style="1304" customWidth="1"/>
    <col min="7703" max="7703" width="5.6640625" style="1304" customWidth="1"/>
    <col min="7704" max="7704" width="3.5" style="1304" customWidth="1"/>
    <col min="7705" max="7705" width="5.6640625" style="1304" customWidth="1"/>
    <col min="7706" max="7706" width="3.5" style="1304" customWidth="1"/>
    <col min="7707" max="7708" width="5.6640625" style="1304" customWidth="1"/>
    <col min="7709" max="7709" width="3.5" style="1304" customWidth="1"/>
    <col min="7710" max="7710" width="5.6640625" style="1304" customWidth="1"/>
    <col min="7711" max="7711" width="3.5" style="1304" customWidth="1"/>
    <col min="7712" max="7712" width="5.6640625" style="1304" customWidth="1"/>
    <col min="7713" max="7713" width="3.5" style="1304" customWidth="1"/>
    <col min="7714" max="7714" width="5.6640625" style="1304" customWidth="1"/>
    <col min="7715" max="7715" width="3.5" style="1304" customWidth="1"/>
    <col min="7716" max="7716" width="5.6640625" style="1304" customWidth="1"/>
    <col min="7717" max="7717" width="3.5" style="1304" customWidth="1"/>
    <col min="7718" max="7718" width="5.6640625" style="1304" customWidth="1"/>
    <col min="7719" max="7719" width="3.5" style="1304" customWidth="1"/>
    <col min="7720" max="7720" width="5.6640625" style="1304" customWidth="1"/>
    <col min="7721" max="7907" width="9.1640625" style="1304"/>
    <col min="7908" max="7908" width="3.6640625" style="1304" customWidth="1"/>
    <col min="7909" max="7910" width="3.5" style="1304" customWidth="1"/>
    <col min="7911" max="7911" width="5.6640625" style="1304" customWidth="1"/>
    <col min="7912" max="7912" width="3.5" style="1304" customWidth="1"/>
    <col min="7913" max="7913" width="5.6640625" style="1304" customWidth="1"/>
    <col min="7914" max="7942" width="0" style="1304" hidden="1" customWidth="1"/>
    <col min="7943" max="7943" width="5.6640625" style="1304" customWidth="1"/>
    <col min="7944" max="7944" width="3.5" style="1304" customWidth="1"/>
    <col min="7945" max="7945" width="5.6640625" style="1304" customWidth="1"/>
    <col min="7946" max="7946" width="3.5" style="1304" customWidth="1"/>
    <col min="7947" max="7947" width="5.6640625" style="1304" customWidth="1"/>
    <col min="7948" max="7948" width="3.5" style="1304" customWidth="1"/>
    <col min="7949" max="7949" width="5.6640625" style="1304" customWidth="1"/>
    <col min="7950" max="7950" width="3.5" style="1304" customWidth="1"/>
    <col min="7951" max="7951" width="5.6640625" style="1304" customWidth="1"/>
    <col min="7952" max="7952" width="3.5" style="1304" customWidth="1"/>
    <col min="7953" max="7953" width="5.6640625" style="1304" customWidth="1"/>
    <col min="7954" max="7954" width="3.5" style="1304" customWidth="1"/>
    <col min="7955" max="7955" width="5.6640625" style="1304" customWidth="1"/>
    <col min="7956" max="7956" width="3.5" style="1304" customWidth="1"/>
    <col min="7957" max="7957" width="5.6640625" style="1304" customWidth="1"/>
    <col min="7958" max="7958" width="3.5" style="1304" customWidth="1"/>
    <col min="7959" max="7959" width="5.6640625" style="1304" customWidth="1"/>
    <col min="7960" max="7960" width="3.5" style="1304" customWidth="1"/>
    <col min="7961" max="7961" width="5.6640625" style="1304" customWidth="1"/>
    <col min="7962" max="7962" width="3.5" style="1304" customWidth="1"/>
    <col min="7963" max="7964" width="5.6640625" style="1304" customWidth="1"/>
    <col min="7965" max="7965" width="3.5" style="1304" customWidth="1"/>
    <col min="7966" max="7966" width="5.6640625" style="1304" customWidth="1"/>
    <col min="7967" max="7967" width="3.5" style="1304" customWidth="1"/>
    <col min="7968" max="7968" width="5.6640625" style="1304" customWidth="1"/>
    <col min="7969" max="7969" width="3.5" style="1304" customWidth="1"/>
    <col min="7970" max="7970" width="5.6640625" style="1304" customWidth="1"/>
    <col min="7971" max="7971" width="3.5" style="1304" customWidth="1"/>
    <col min="7972" max="7972" width="5.6640625" style="1304" customWidth="1"/>
    <col min="7973" max="7973" width="3.5" style="1304" customWidth="1"/>
    <col min="7974" max="7974" width="5.6640625" style="1304" customWidth="1"/>
    <col min="7975" max="7975" width="3.5" style="1304" customWidth="1"/>
    <col min="7976" max="7976" width="5.6640625" style="1304" customWidth="1"/>
    <col min="7977" max="8163" width="9.1640625" style="1304"/>
    <col min="8164" max="8164" width="3.6640625" style="1304" customWidth="1"/>
    <col min="8165" max="8166" width="3.5" style="1304" customWidth="1"/>
    <col min="8167" max="8167" width="5.6640625" style="1304" customWidth="1"/>
    <col min="8168" max="8168" width="3.5" style="1304" customWidth="1"/>
    <col min="8169" max="8169" width="5.6640625" style="1304" customWidth="1"/>
    <col min="8170" max="8198" width="0" style="1304" hidden="1" customWidth="1"/>
    <col min="8199" max="8199" width="5.6640625" style="1304" customWidth="1"/>
    <col min="8200" max="8200" width="3.5" style="1304" customWidth="1"/>
    <col min="8201" max="8201" width="5.6640625" style="1304" customWidth="1"/>
    <col min="8202" max="8202" width="3.5" style="1304" customWidth="1"/>
    <col min="8203" max="8203" width="5.6640625" style="1304" customWidth="1"/>
    <col min="8204" max="8204" width="3.5" style="1304" customWidth="1"/>
    <col min="8205" max="8205" width="5.6640625" style="1304" customWidth="1"/>
    <col min="8206" max="8206" width="3.5" style="1304" customWidth="1"/>
    <col min="8207" max="8207" width="5.6640625" style="1304" customWidth="1"/>
    <col min="8208" max="8208" width="3.5" style="1304" customWidth="1"/>
    <col min="8209" max="8209" width="5.6640625" style="1304" customWidth="1"/>
    <col min="8210" max="8210" width="3.5" style="1304" customWidth="1"/>
    <col min="8211" max="8211" width="5.6640625" style="1304" customWidth="1"/>
    <col min="8212" max="8212" width="3.5" style="1304" customWidth="1"/>
    <col min="8213" max="8213" width="5.6640625" style="1304" customWidth="1"/>
    <col min="8214" max="8214" width="3.5" style="1304" customWidth="1"/>
    <col min="8215" max="8215" width="5.6640625" style="1304" customWidth="1"/>
    <col min="8216" max="8216" width="3.5" style="1304" customWidth="1"/>
    <col min="8217" max="8217" width="5.6640625" style="1304" customWidth="1"/>
    <col min="8218" max="8218" width="3.5" style="1304" customWidth="1"/>
    <col min="8219" max="8220" width="5.6640625" style="1304" customWidth="1"/>
    <col min="8221" max="8221" width="3.5" style="1304" customWidth="1"/>
    <col min="8222" max="8222" width="5.6640625" style="1304" customWidth="1"/>
    <col min="8223" max="8223" width="3.5" style="1304" customWidth="1"/>
    <col min="8224" max="8224" width="5.6640625" style="1304" customWidth="1"/>
    <col min="8225" max="8225" width="3.5" style="1304" customWidth="1"/>
    <col min="8226" max="8226" width="5.6640625" style="1304" customWidth="1"/>
    <col min="8227" max="8227" width="3.5" style="1304" customWidth="1"/>
    <col min="8228" max="8228" width="5.6640625" style="1304" customWidth="1"/>
    <col min="8229" max="8229" width="3.5" style="1304" customWidth="1"/>
    <col min="8230" max="8230" width="5.6640625" style="1304" customWidth="1"/>
    <col min="8231" max="8231" width="3.5" style="1304" customWidth="1"/>
    <col min="8232" max="8232" width="5.6640625" style="1304" customWidth="1"/>
    <col min="8233" max="8419" width="9.1640625" style="1304"/>
    <col min="8420" max="8420" width="3.6640625" style="1304" customWidth="1"/>
    <col min="8421" max="8422" width="3.5" style="1304" customWidth="1"/>
    <col min="8423" max="8423" width="5.6640625" style="1304" customWidth="1"/>
    <col min="8424" max="8424" width="3.5" style="1304" customWidth="1"/>
    <col min="8425" max="8425" width="5.6640625" style="1304" customWidth="1"/>
    <col min="8426" max="8454" width="0" style="1304" hidden="1" customWidth="1"/>
    <col min="8455" max="8455" width="5.6640625" style="1304" customWidth="1"/>
    <col min="8456" max="8456" width="3.5" style="1304" customWidth="1"/>
    <col min="8457" max="8457" width="5.6640625" style="1304" customWidth="1"/>
    <col min="8458" max="8458" width="3.5" style="1304" customWidth="1"/>
    <col min="8459" max="8459" width="5.6640625" style="1304" customWidth="1"/>
    <col min="8460" max="8460" width="3.5" style="1304" customWidth="1"/>
    <col min="8461" max="8461" width="5.6640625" style="1304" customWidth="1"/>
    <col min="8462" max="8462" width="3.5" style="1304" customWidth="1"/>
    <col min="8463" max="8463" width="5.6640625" style="1304" customWidth="1"/>
    <col min="8464" max="8464" width="3.5" style="1304" customWidth="1"/>
    <col min="8465" max="8465" width="5.6640625" style="1304" customWidth="1"/>
    <col min="8466" max="8466" width="3.5" style="1304" customWidth="1"/>
    <col min="8467" max="8467" width="5.6640625" style="1304" customWidth="1"/>
    <col min="8468" max="8468" width="3.5" style="1304" customWidth="1"/>
    <col min="8469" max="8469" width="5.6640625" style="1304" customWidth="1"/>
    <col min="8470" max="8470" width="3.5" style="1304" customWidth="1"/>
    <col min="8471" max="8471" width="5.6640625" style="1304" customWidth="1"/>
    <col min="8472" max="8472" width="3.5" style="1304" customWidth="1"/>
    <col min="8473" max="8473" width="5.6640625" style="1304" customWidth="1"/>
    <col min="8474" max="8474" width="3.5" style="1304" customWidth="1"/>
    <col min="8475" max="8476" width="5.6640625" style="1304" customWidth="1"/>
    <col min="8477" max="8477" width="3.5" style="1304" customWidth="1"/>
    <col min="8478" max="8478" width="5.6640625" style="1304" customWidth="1"/>
    <col min="8479" max="8479" width="3.5" style="1304" customWidth="1"/>
    <col min="8480" max="8480" width="5.6640625" style="1304" customWidth="1"/>
    <col min="8481" max="8481" width="3.5" style="1304" customWidth="1"/>
    <col min="8482" max="8482" width="5.6640625" style="1304" customWidth="1"/>
    <col min="8483" max="8483" width="3.5" style="1304" customWidth="1"/>
    <col min="8484" max="8484" width="5.6640625" style="1304" customWidth="1"/>
    <col min="8485" max="8485" width="3.5" style="1304" customWidth="1"/>
    <col min="8486" max="8486" width="5.6640625" style="1304" customWidth="1"/>
    <col min="8487" max="8487" width="3.5" style="1304" customWidth="1"/>
    <col min="8488" max="8488" width="5.6640625" style="1304" customWidth="1"/>
    <col min="8489" max="8675" width="9.1640625" style="1304"/>
    <col min="8676" max="8676" width="3.6640625" style="1304" customWidth="1"/>
    <col min="8677" max="8678" width="3.5" style="1304" customWidth="1"/>
    <col min="8679" max="8679" width="5.6640625" style="1304" customWidth="1"/>
    <col min="8680" max="8680" width="3.5" style="1304" customWidth="1"/>
    <col min="8681" max="8681" width="5.6640625" style="1304" customWidth="1"/>
    <col min="8682" max="8710" width="0" style="1304" hidden="1" customWidth="1"/>
    <col min="8711" max="8711" width="5.6640625" style="1304" customWidth="1"/>
    <col min="8712" max="8712" width="3.5" style="1304" customWidth="1"/>
    <col min="8713" max="8713" width="5.6640625" style="1304" customWidth="1"/>
    <col min="8714" max="8714" width="3.5" style="1304" customWidth="1"/>
    <col min="8715" max="8715" width="5.6640625" style="1304" customWidth="1"/>
    <col min="8716" max="8716" width="3.5" style="1304" customWidth="1"/>
    <col min="8717" max="8717" width="5.6640625" style="1304" customWidth="1"/>
    <col min="8718" max="8718" width="3.5" style="1304" customWidth="1"/>
    <col min="8719" max="8719" width="5.6640625" style="1304" customWidth="1"/>
    <col min="8720" max="8720" width="3.5" style="1304" customWidth="1"/>
    <col min="8721" max="8721" width="5.6640625" style="1304" customWidth="1"/>
    <col min="8722" max="8722" width="3.5" style="1304" customWidth="1"/>
    <col min="8723" max="8723" width="5.6640625" style="1304" customWidth="1"/>
    <col min="8724" max="8724" width="3.5" style="1304" customWidth="1"/>
    <col min="8725" max="8725" width="5.6640625" style="1304" customWidth="1"/>
    <col min="8726" max="8726" width="3.5" style="1304" customWidth="1"/>
    <col min="8727" max="8727" width="5.6640625" style="1304" customWidth="1"/>
    <col min="8728" max="8728" width="3.5" style="1304" customWidth="1"/>
    <col min="8729" max="8729" width="5.6640625" style="1304" customWidth="1"/>
    <col min="8730" max="8730" width="3.5" style="1304" customWidth="1"/>
    <col min="8731" max="8732" width="5.6640625" style="1304" customWidth="1"/>
    <col min="8733" max="8733" width="3.5" style="1304" customWidth="1"/>
    <col min="8734" max="8734" width="5.6640625" style="1304" customWidth="1"/>
    <col min="8735" max="8735" width="3.5" style="1304" customWidth="1"/>
    <col min="8736" max="8736" width="5.6640625" style="1304" customWidth="1"/>
    <col min="8737" max="8737" width="3.5" style="1304" customWidth="1"/>
    <col min="8738" max="8738" width="5.6640625" style="1304" customWidth="1"/>
    <col min="8739" max="8739" width="3.5" style="1304" customWidth="1"/>
    <col min="8740" max="8740" width="5.6640625" style="1304" customWidth="1"/>
    <col min="8741" max="8741" width="3.5" style="1304" customWidth="1"/>
    <col min="8742" max="8742" width="5.6640625" style="1304" customWidth="1"/>
    <col min="8743" max="8743" width="3.5" style="1304" customWidth="1"/>
    <col min="8744" max="8744" width="5.6640625" style="1304" customWidth="1"/>
    <col min="8745" max="8931" width="9.1640625" style="1304"/>
    <col min="8932" max="8932" width="3.6640625" style="1304" customWidth="1"/>
    <col min="8933" max="8934" width="3.5" style="1304" customWidth="1"/>
    <col min="8935" max="8935" width="5.6640625" style="1304" customWidth="1"/>
    <col min="8936" max="8936" width="3.5" style="1304" customWidth="1"/>
    <col min="8937" max="8937" width="5.6640625" style="1304" customWidth="1"/>
    <col min="8938" max="8966" width="0" style="1304" hidden="1" customWidth="1"/>
    <col min="8967" max="8967" width="5.6640625" style="1304" customWidth="1"/>
    <col min="8968" max="8968" width="3.5" style="1304" customWidth="1"/>
    <col min="8969" max="8969" width="5.6640625" style="1304" customWidth="1"/>
    <col min="8970" max="8970" width="3.5" style="1304" customWidth="1"/>
    <col min="8971" max="8971" width="5.6640625" style="1304" customWidth="1"/>
    <col min="8972" max="8972" width="3.5" style="1304" customWidth="1"/>
    <col min="8973" max="8973" width="5.6640625" style="1304" customWidth="1"/>
    <col min="8974" max="8974" width="3.5" style="1304" customWidth="1"/>
    <col min="8975" max="8975" width="5.6640625" style="1304" customWidth="1"/>
    <col min="8976" max="8976" width="3.5" style="1304" customWidth="1"/>
    <col min="8977" max="8977" width="5.6640625" style="1304" customWidth="1"/>
    <col min="8978" max="8978" width="3.5" style="1304" customWidth="1"/>
    <col min="8979" max="8979" width="5.6640625" style="1304" customWidth="1"/>
    <col min="8980" max="8980" width="3.5" style="1304" customWidth="1"/>
    <col min="8981" max="8981" width="5.6640625" style="1304" customWidth="1"/>
    <col min="8982" max="8982" width="3.5" style="1304" customWidth="1"/>
    <col min="8983" max="8983" width="5.6640625" style="1304" customWidth="1"/>
    <col min="8984" max="8984" width="3.5" style="1304" customWidth="1"/>
    <col min="8985" max="8985" width="5.6640625" style="1304" customWidth="1"/>
    <col min="8986" max="8986" width="3.5" style="1304" customWidth="1"/>
    <col min="8987" max="8988" width="5.6640625" style="1304" customWidth="1"/>
    <col min="8989" max="8989" width="3.5" style="1304" customWidth="1"/>
    <col min="8990" max="8990" width="5.6640625" style="1304" customWidth="1"/>
    <col min="8991" max="8991" width="3.5" style="1304" customWidth="1"/>
    <col min="8992" max="8992" width="5.6640625" style="1304" customWidth="1"/>
    <col min="8993" max="8993" width="3.5" style="1304" customWidth="1"/>
    <col min="8994" max="8994" width="5.6640625" style="1304" customWidth="1"/>
    <col min="8995" max="8995" width="3.5" style="1304" customWidth="1"/>
    <col min="8996" max="8996" width="5.6640625" style="1304" customWidth="1"/>
    <col min="8997" max="8997" width="3.5" style="1304" customWidth="1"/>
    <col min="8998" max="8998" width="5.6640625" style="1304" customWidth="1"/>
    <col min="8999" max="8999" width="3.5" style="1304" customWidth="1"/>
    <col min="9000" max="9000" width="5.6640625" style="1304" customWidth="1"/>
    <col min="9001" max="9187" width="9.1640625" style="1304"/>
    <col min="9188" max="9188" width="3.6640625" style="1304" customWidth="1"/>
    <col min="9189" max="9190" width="3.5" style="1304" customWidth="1"/>
    <col min="9191" max="9191" width="5.6640625" style="1304" customWidth="1"/>
    <col min="9192" max="9192" width="3.5" style="1304" customWidth="1"/>
    <col min="9193" max="9193" width="5.6640625" style="1304" customWidth="1"/>
    <col min="9194" max="9222" width="0" style="1304" hidden="1" customWidth="1"/>
    <col min="9223" max="9223" width="5.6640625" style="1304" customWidth="1"/>
    <col min="9224" max="9224" width="3.5" style="1304" customWidth="1"/>
    <col min="9225" max="9225" width="5.6640625" style="1304" customWidth="1"/>
    <col min="9226" max="9226" width="3.5" style="1304" customWidth="1"/>
    <col min="9227" max="9227" width="5.6640625" style="1304" customWidth="1"/>
    <col min="9228" max="9228" width="3.5" style="1304" customWidth="1"/>
    <col min="9229" max="9229" width="5.6640625" style="1304" customWidth="1"/>
    <col min="9230" max="9230" width="3.5" style="1304" customWidth="1"/>
    <col min="9231" max="9231" width="5.6640625" style="1304" customWidth="1"/>
    <col min="9232" max="9232" width="3.5" style="1304" customWidth="1"/>
    <col min="9233" max="9233" width="5.6640625" style="1304" customWidth="1"/>
    <col min="9234" max="9234" width="3.5" style="1304" customWidth="1"/>
    <col min="9235" max="9235" width="5.6640625" style="1304" customWidth="1"/>
    <col min="9236" max="9236" width="3.5" style="1304" customWidth="1"/>
    <col min="9237" max="9237" width="5.6640625" style="1304" customWidth="1"/>
    <col min="9238" max="9238" width="3.5" style="1304" customWidth="1"/>
    <col min="9239" max="9239" width="5.6640625" style="1304" customWidth="1"/>
    <col min="9240" max="9240" width="3.5" style="1304" customWidth="1"/>
    <col min="9241" max="9241" width="5.6640625" style="1304" customWidth="1"/>
    <col min="9242" max="9242" width="3.5" style="1304" customWidth="1"/>
    <col min="9243" max="9244" width="5.6640625" style="1304" customWidth="1"/>
    <col min="9245" max="9245" width="3.5" style="1304" customWidth="1"/>
    <col min="9246" max="9246" width="5.6640625" style="1304" customWidth="1"/>
    <col min="9247" max="9247" width="3.5" style="1304" customWidth="1"/>
    <col min="9248" max="9248" width="5.6640625" style="1304" customWidth="1"/>
    <col min="9249" max="9249" width="3.5" style="1304" customWidth="1"/>
    <col min="9250" max="9250" width="5.6640625" style="1304" customWidth="1"/>
    <col min="9251" max="9251" width="3.5" style="1304" customWidth="1"/>
    <col min="9252" max="9252" width="5.6640625" style="1304" customWidth="1"/>
    <col min="9253" max="9253" width="3.5" style="1304" customWidth="1"/>
    <col min="9254" max="9254" width="5.6640625" style="1304" customWidth="1"/>
    <col min="9255" max="9255" width="3.5" style="1304" customWidth="1"/>
    <col min="9256" max="9256" width="5.6640625" style="1304" customWidth="1"/>
    <col min="9257" max="9443" width="9.1640625" style="1304"/>
    <col min="9444" max="9444" width="3.6640625" style="1304" customWidth="1"/>
    <col min="9445" max="9446" width="3.5" style="1304" customWidth="1"/>
    <col min="9447" max="9447" width="5.6640625" style="1304" customWidth="1"/>
    <col min="9448" max="9448" width="3.5" style="1304" customWidth="1"/>
    <col min="9449" max="9449" width="5.6640625" style="1304" customWidth="1"/>
    <col min="9450" max="9478" width="0" style="1304" hidden="1" customWidth="1"/>
    <col min="9479" max="9479" width="5.6640625" style="1304" customWidth="1"/>
    <col min="9480" max="9480" width="3.5" style="1304" customWidth="1"/>
    <col min="9481" max="9481" width="5.6640625" style="1304" customWidth="1"/>
    <col min="9482" max="9482" width="3.5" style="1304" customWidth="1"/>
    <col min="9483" max="9483" width="5.6640625" style="1304" customWidth="1"/>
    <col min="9484" max="9484" width="3.5" style="1304" customWidth="1"/>
    <col min="9485" max="9485" width="5.6640625" style="1304" customWidth="1"/>
    <col min="9486" max="9486" width="3.5" style="1304" customWidth="1"/>
    <col min="9487" max="9487" width="5.6640625" style="1304" customWidth="1"/>
    <col min="9488" max="9488" width="3.5" style="1304" customWidth="1"/>
    <col min="9489" max="9489" width="5.6640625" style="1304" customWidth="1"/>
    <col min="9490" max="9490" width="3.5" style="1304" customWidth="1"/>
    <col min="9491" max="9491" width="5.6640625" style="1304" customWidth="1"/>
    <col min="9492" max="9492" width="3.5" style="1304" customWidth="1"/>
    <col min="9493" max="9493" width="5.6640625" style="1304" customWidth="1"/>
    <col min="9494" max="9494" width="3.5" style="1304" customWidth="1"/>
    <col min="9495" max="9495" width="5.6640625" style="1304" customWidth="1"/>
    <col min="9496" max="9496" width="3.5" style="1304" customWidth="1"/>
    <col min="9497" max="9497" width="5.6640625" style="1304" customWidth="1"/>
    <col min="9498" max="9498" width="3.5" style="1304" customWidth="1"/>
    <col min="9499" max="9500" width="5.6640625" style="1304" customWidth="1"/>
    <col min="9501" max="9501" width="3.5" style="1304" customWidth="1"/>
    <col min="9502" max="9502" width="5.6640625" style="1304" customWidth="1"/>
    <col min="9503" max="9503" width="3.5" style="1304" customWidth="1"/>
    <col min="9504" max="9504" width="5.6640625" style="1304" customWidth="1"/>
    <col min="9505" max="9505" width="3.5" style="1304" customWidth="1"/>
    <col min="9506" max="9506" width="5.6640625" style="1304" customWidth="1"/>
    <col min="9507" max="9507" width="3.5" style="1304" customWidth="1"/>
    <col min="9508" max="9508" width="5.6640625" style="1304" customWidth="1"/>
    <col min="9509" max="9509" width="3.5" style="1304" customWidth="1"/>
    <col min="9510" max="9510" width="5.6640625" style="1304" customWidth="1"/>
    <col min="9511" max="9511" width="3.5" style="1304" customWidth="1"/>
    <col min="9512" max="9512" width="5.6640625" style="1304" customWidth="1"/>
    <col min="9513" max="9699" width="9.1640625" style="1304"/>
    <col min="9700" max="9700" width="3.6640625" style="1304" customWidth="1"/>
    <col min="9701" max="9702" width="3.5" style="1304" customWidth="1"/>
    <col min="9703" max="9703" width="5.6640625" style="1304" customWidth="1"/>
    <col min="9704" max="9704" width="3.5" style="1304" customWidth="1"/>
    <col min="9705" max="9705" width="5.6640625" style="1304" customWidth="1"/>
    <col min="9706" max="9734" width="0" style="1304" hidden="1" customWidth="1"/>
    <col min="9735" max="9735" width="5.6640625" style="1304" customWidth="1"/>
    <col min="9736" max="9736" width="3.5" style="1304" customWidth="1"/>
    <col min="9737" max="9737" width="5.6640625" style="1304" customWidth="1"/>
    <col min="9738" max="9738" width="3.5" style="1304" customWidth="1"/>
    <col min="9739" max="9739" width="5.6640625" style="1304" customWidth="1"/>
    <col min="9740" max="9740" width="3.5" style="1304" customWidth="1"/>
    <col min="9741" max="9741" width="5.6640625" style="1304" customWidth="1"/>
    <col min="9742" max="9742" width="3.5" style="1304" customWidth="1"/>
    <col min="9743" max="9743" width="5.6640625" style="1304" customWidth="1"/>
    <col min="9744" max="9744" width="3.5" style="1304" customWidth="1"/>
    <col min="9745" max="9745" width="5.6640625" style="1304" customWidth="1"/>
    <col min="9746" max="9746" width="3.5" style="1304" customWidth="1"/>
    <col min="9747" max="9747" width="5.6640625" style="1304" customWidth="1"/>
    <col min="9748" max="9748" width="3.5" style="1304" customWidth="1"/>
    <col min="9749" max="9749" width="5.6640625" style="1304" customWidth="1"/>
    <col min="9750" max="9750" width="3.5" style="1304" customWidth="1"/>
    <col min="9751" max="9751" width="5.6640625" style="1304" customWidth="1"/>
    <col min="9752" max="9752" width="3.5" style="1304" customWidth="1"/>
    <col min="9753" max="9753" width="5.6640625" style="1304" customWidth="1"/>
    <col min="9754" max="9754" width="3.5" style="1304" customWidth="1"/>
    <col min="9755" max="9756" width="5.6640625" style="1304" customWidth="1"/>
    <col min="9757" max="9757" width="3.5" style="1304" customWidth="1"/>
    <col min="9758" max="9758" width="5.6640625" style="1304" customWidth="1"/>
    <col min="9759" max="9759" width="3.5" style="1304" customWidth="1"/>
    <col min="9760" max="9760" width="5.6640625" style="1304" customWidth="1"/>
    <col min="9761" max="9761" width="3.5" style="1304" customWidth="1"/>
    <col min="9762" max="9762" width="5.6640625" style="1304" customWidth="1"/>
    <col min="9763" max="9763" width="3.5" style="1304" customWidth="1"/>
    <col min="9764" max="9764" width="5.6640625" style="1304" customWidth="1"/>
    <col min="9765" max="9765" width="3.5" style="1304" customWidth="1"/>
    <col min="9766" max="9766" width="5.6640625" style="1304" customWidth="1"/>
    <col min="9767" max="9767" width="3.5" style="1304" customWidth="1"/>
    <col min="9768" max="9768" width="5.6640625" style="1304" customWidth="1"/>
    <col min="9769" max="9955" width="9.1640625" style="1304"/>
    <col min="9956" max="9956" width="3.6640625" style="1304" customWidth="1"/>
    <col min="9957" max="9958" width="3.5" style="1304" customWidth="1"/>
    <col min="9959" max="9959" width="5.6640625" style="1304" customWidth="1"/>
    <col min="9960" max="9960" width="3.5" style="1304" customWidth="1"/>
    <col min="9961" max="9961" width="5.6640625" style="1304" customWidth="1"/>
    <col min="9962" max="9990" width="0" style="1304" hidden="1" customWidth="1"/>
    <col min="9991" max="9991" width="5.6640625" style="1304" customWidth="1"/>
    <col min="9992" max="9992" width="3.5" style="1304" customWidth="1"/>
    <col min="9993" max="9993" width="5.6640625" style="1304" customWidth="1"/>
    <col min="9994" max="9994" width="3.5" style="1304" customWidth="1"/>
    <col min="9995" max="9995" width="5.6640625" style="1304" customWidth="1"/>
    <col min="9996" max="9996" width="3.5" style="1304" customWidth="1"/>
    <col min="9997" max="9997" width="5.6640625" style="1304" customWidth="1"/>
    <col min="9998" max="9998" width="3.5" style="1304" customWidth="1"/>
    <col min="9999" max="9999" width="5.6640625" style="1304" customWidth="1"/>
    <col min="10000" max="10000" width="3.5" style="1304" customWidth="1"/>
    <col min="10001" max="10001" width="5.6640625" style="1304" customWidth="1"/>
    <col min="10002" max="10002" width="3.5" style="1304" customWidth="1"/>
    <col min="10003" max="10003" width="5.6640625" style="1304" customWidth="1"/>
    <col min="10004" max="10004" width="3.5" style="1304" customWidth="1"/>
    <col min="10005" max="10005" width="5.6640625" style="1304" customWidth="1"/>
    <col min="10006" max="10006" width="3.5" style="1304" customWidth="1"/>
    <col min="10007" max="10007" width="5.6640625" style="1304" customWidth="1"/>
    <col min="10008" max="10008" width="3.5" style="1304" customWidth="1"/>
    <col min="10009" max="10009" width="5.6640625" style="1304" customWidth="1"/>
    <col min="10010" max="10010" width="3.5" style="1304" customWidth="1"/>
    <col min="10011" max="10012" width="5.6640625" style="1304" customWidth="1"/>
    <col min="10013" max="10013" width="3.5" style="1304" customWidth="1"/>
    <col min="10014" max="10014" width="5.6640625" style="1304" customWidth="1"/>
    <col min="10015" max="10015" width="3.5" style="1304" customWidth="1"/>
    <col min="10016" max="10016" width="5.6640625" style="1304" customWidth="1"/>
    <col min="10017" max="10017" width="3.5" style="1304" customWidth="1"/>
    <col min="10018" max="10018" width="5.6640625" style="1304" customWidth="1"/>
    <col min="10019" max="10019" width="3.5" style="1304" customWidth="1"/>
    <col min="10020" max="10020" width="5.6640625" style="1304" customWidth="1"/>
    <col min="10021" max="10021" width="3.5" style="1304" customWidth="1"/>
    <col min="10022" max="10022" width="5.6640625" style="1304" customWidth="1"/>
    <col min="10023" max="10023" width="3.5" style="1304" customWidth="1"/>
    <col min="10024" max="10024" width="5.6640625" style="1304" customWidth="1"/>
    <col min="10025" max="10211" width="9.1640625" style="1304"/>
    <col min="10212" max="10212" width="3.6640625" style="1304" customWidth="1"/>
    <col min="10213" max="10214" width="3.5" style="1304" customWidth="1"/>
    <col min="10215" max="10215" width="5.6640625" style="1304" customWidth="1"/>
    <col min="10216" max="10216" width="3.5" style="1304" customWidth="1"/>
    <col min="10217" max="10217" width="5.6640625" style="1304" customWidth="1"/>
    <col min="10218" max="10246" width="0" style="1304" hidden="1" customWidth="1"/>
    <col min="10247" max="10247" width="5.6640625" style="1304" customWidth="1"/>
    <col min="10248" max="10248" width="3.5" style="1304" customWidth="1"/>
    <col min="10249" max="10249" width="5.6640625" style="1304" customWidth="1"/>
    <col min="10250" max="10250" width="3.5" style="1304" customWidth="1"/>
    <col min="10251" max="10251" width="5.6640625" style="1304" customWidth="1"/>
    <col min="10252" max="10252" width="3.5" style="1304" customWidth="1"/>
    <col min="10253" max="10253" width="5.6640625" style="1304" customWidth="1"/>
    <col min="10254" max="10254" width="3.5" style="1304" customWidth="1"/>
    <col min="10255" max="10255" width="5.6640625" style="1304" customWidth="1"/>
    <col min="10256" max="10256" width="3.5" style="1304" customWidth="1"/>
    <col min="10257" max="10257" width="5.6640625" style="1304" customWidth="1"/>
    <col min="10258" max="10258" width="3.5" style="1304" customWidth="1"/>
    <col min="10259" max="10259" width="5.6640625" style="1304" customWidth="1"/>
    <col min="10260" max="10260" width="3.5" style="1304" customWidth="1"/>
    <col min="10261" max="10261" width="5.6640625" style="1304" customWidth="1"/>
    <col min="10262" max="10262" width="3.5" style="1304" customWidth="1"/>
    <col min="10263" max="10263" width="5.6640625" style="1304" customWidth="1"/>
    <col min="10264" max="10264" width="3.5" style="1304" customWidth="1"/>
    <col min="10265" max="10265" width="5.6640625" style="1304" customWidth="1"/>
    <col min="10266" max="10266" width="3.5" style="1304" customWidth="1"/>
    <col min="10267" max="10268" width="5.6640625" style="1304" customWidth="1"/>
    <col min="10269" max="10269" width="3.5" style="1304" customWidth="1"/>
    <col min="10270" max="10270" width="5.6640625" style="1304" customWidth="1"/>
    <col min="10271" max="10271" width="3.5" style="1304" customWidth="1"/>
    <col min="10272" max="10272" width="5.6640625" style="1304" customWidth="1"/>
    <col min="10273" max="10273" width="3.5" style="1304" customWidth="1"/>
    <col min="10274" max="10274" width="5.6640625" style="1304" customWidth="1"/>
    <col min="10275" max="10275" width="3.5" style="1304" customWidth="1"/>
    <col min="10276" max="10276" width="5.6640625" style="1304" customWidth="1"/>
    <col min="10277" max="10277" width="3.5" style="1304" customWidth="1"/>
    <col min="10278" max="10278" width="5.6640625" style="1304" customWidth="1"/>
    <col min="10279" max="10279" width="3.5" style="1304" customWidth="1"/>
    <col min="10280" max="10280" width="5.6640625" style="1304" customWidth="1"/>
    <col min="10281" max="10467" width="9.1640625" style="1304"/>
    <col min="10468" max="10468" width="3.6640625" style="1304" customWidth="1"/>
    <col min="10469" max="10470" width="3.5" style="1304" customWidth="1"/>
    <col min="10471" max="10471" width="5.6640625" style="1304" customWidth="1"/>
    <col min="10472" max="10472" width="3.5" style="1304" customWidth="1"/>
    <col min="10473" max="10473" width="5.6640625" style="1304" customWidth="1"/>
    <col min="10474" max="10502" width="0" style="1304" hidden="1" customWidth="1"/>
    <col min="10503" max="10503" width="5.6640625" style="1304" customWidth="1"/>
    <col min="10504" max="10504" width="3.5" style="1304" customWidth="1"/>
    <col min="10505" max="10505" width="5.6640625" style="1304" customWidth="1"/>
    <col min="10506" max="10506" width="3.5" style="1304" customWidth="1"/>
    <col min="10507" max="10507" width="5.6640625" style="1304" customWidth="1"/>
    <col min="10508" max="10508" width="3.5" style="1304" customWidth="1"/>
    <col min="10509" max="10509" width="5.6640625" style="1304" customWidth="1"/>
    <col min="10510" max="10510" width="3.5" style="1304" customWidth="1"/>
    <col min="10511" max="10511" width="5.6640625" style="1304" customWidth="1"/>
    <col min="10512" max="10512" width="3.5" style="1304" customWidth="1"/>
    <col min="10513" max="10513" width="5.6640625" style="1304" customWidth="1"/>
    <col min="10514" max="10514" width="3.5" style="1304" customWidth="1"/>
    <col min="10515" max="10515" width="5.6640625" style="1304" customWidth="1"/>
    <col min="10516" max="10516" width="3.5" style="1304" customWidth="1"/>
    <col min="10517" max="10517" width="5.6640625" style="1304" customWidth="1"/>
    <col min="10518" max="10518" width="3.5" style="1304" customWidth="1"/>
    <col min="10519" max="10519" width="5.6640625" style="1304" customWidth="1"/>
    <col min="10520" max="10520" width="3.5" style="1304" customWidth="1"/>
    <col min="10521" max="10521" width="5.6640625" style="1304" customWidth="1"/>
    <col min="10522" max="10522" width="3.5" style="1304" customWidth="1"/>
    <col min="10523" max="10524" width="5.6640625" style="1304" customWidth="1"/>
    <col min="10525" max="10525" width="3.5" style="1304" customWidth="1"/>
    <col min="10526" max="10526" width="5.6640625" style="1304" customWidth="1"/>
    <col min="10527" max="10527" width="3.5" style="1304" customWidth="1"/>
    <col min="10528" max="10528" width="5.6640625" style="1304" customWidth="1"/>
    <col min="10529" max="10529" width="3.5" style="1304" customWidth="1"/>
    <col min="10530" max="10530" width="5.6640625" style="1304" customWidth="1"/>
    <col min="10531" max="10531" width="3.5" style="1304" customWidth="1"/>
    <col min="10532" max="10532" width="5.6640625" style="1304" customWidth="1"/>
    <col min="10533" max="10533" width="3.5" style="1304" customWidth="1"/>
    <col min="10534" max="10534" width="5.6640625" style="1304" customWidth="1"/>
    <col min="10535" max="10535" width="3.5" style="1304" customWidth="1"/>
    <col min="10536" max="10536" width="5.6640625" style="1304" customWidth="1"/>
    <col min="10537" max="10723" width="9.1640625" style="1304"/>
    <col min="10724" max="10724" width="3.6640625" style="1304" customWidth="1"/>
    <col min="10725" max="10726" width="3.5" style="1304" customWidth="1"/>
    <col min="10727" max="10727" width="5.6640625" style="1304" customWidth="1"/>
    <col min="10728" max="10728" width="3.5" style="1304" customWidth="1"/>
    <col min="10729" max="10729" width="5.6640625" style="1304" customWidth="1"/>
    <col min="10730" max="10758" width="0" style="1304" hidden="1" customWidth="1"/>
    <col min="10759" max="10759" width="5.6640625" style="1304" customWidth="1"/>
    <col min="10760" max="10760" width="3.5" style="1304" customWidth="1"/>
    <col min="10761" max="10761" width="5.6640625" style="1304" customWidth="1"/>
    <col min="10762" max="10762" width="3.5" style="1304" customWidth="1"/>
    <col min="10763" max="10763" width="5.6640625" style="1304" customWidth="1"/>
    <col min="10764" max="10764" width="3.5" style="1304" customWidth="1"/>
    <col min="10765" max="10765" width="5.6640625" style="1304" customWidth="1"/>
    <col min="10766" max="10766" width="3.5" style="1304" customWidth="1"/>
    <col min="10767" max="10767" width="5.6640625" style="1304" customWidth="1"/>
    <col min="10768" max="10768" width="3.5" style="1304" customWidth="1"/>
    <col min="10769" max="10769" width="5.6640625" style="1304" customWidth="1"/>
    <col min="10770" max="10770" width="3.5" style="1304" customWidth="1"/>
    <col min="10771" max="10771" width="5.6640625" style="1304" customWidth="1"/>
    <col min="10772" max="10772" width="3.5" style="1304" customWidth="1"/>
    <col min="10773" max="10773" width="5.6640625" style="1304" customWidth="1"/>
    <col min="10774" max="10774" width="3.5" style="1304" customWidth="1"/>
    <col min="10775" max="10775" width="5.6640625" style="1304" customWidth="1"/>
    <col min="10776" max="10776" width="3.5" style="1304" customWidth="1"/>
    <col min="10777" max="10777" width="5.6640625" style="1304" customWidth="1"/>
    <col min="10778" max="10778" width="3.5" style="1304" customWidth="1"/>
    <col min="10779" max="10780" width="5.6640625" style="1304" customWidth="1"/>
    <col min="10781" max="10781" width="3.5" style="1304" customWidth="1"/>
    <col min="10782" max="10782" width="5.6640625" style="1304" customWidth="1"/>
    <col min="10783" max="10783" width="3.5" style="1304" customWidth="1"/>
    <col min="10784" max="10784" width="5.6640625" style="1304" customWidth="1"/>
    <col min="10785" max="10785" width="3.5" style="1304" customWidth="1"/>
    <col min="10786" max="10786" width="5.6640625" style="1304" customWidth="1"/>
    <col min="10787" max="10787" width="3.5" style="1304" customWidth="1"/>
    <col min="10788" max="10788" width="5.6640625" style="1304" customWidth="1"/>
    <col min="10789" max="10789" width="3.5" style="1304" customWidth="1"/>
    <col min="10790" max="10790" width="5.6640625" style="1304" customWidth="1"/>
    <col min="10791" max="10791" width="3.5" style="1304" customWidth="1"/>
    <col min="10792" max="10792" width="5.6640625" style="1304" customWidth="1"/>
    <col min="10793" max="10979" width="9.1640625" style="1304"/>
    <col min="10980" max="10980" width="3.6640625" style="1304" customWidth="1"/>
    <col min="10981" max="10982" width="3.5" style="1304" customWidth="1"/>
    <col min="10983" max="10983" width="5.6640625" style="1304" customWidth="1"/>
    <col min="10984" max="10984" width="3.5" style="1304" customWidth="1"/>
    <col min="10985" max="10985" width="5.6640625" style="1304" customWidth="1"/>
    <col min="10986" max="11014" width="0" style="1304" hidden="1" customWidth="1"/>
    <col min="11015" max="11015" width="5.6640625" style="1304" customWidth="1"/>
    <col min="11016" max="11016" width="3.5" style="1304" customWidth="1"/>
    <col min="11017" max="11017" width="5.6640625" style="1304" customWidth="1"/>
    <col min="11018" max="11018" width="3.5" style="1304" customWidth="1"/>
    <col min="11019" max="11019" width="5.6640625" style="1304" customWidth="1"/>
    <col min="11020" max="11020" width="3.5" style="1304" customWidth="1"/>
    <col min="11021" max="11021" width="5.6640625" style="1304" customWidth="1"/>
    <col min="11022" max="11022" width="3.5" style="1304" customWidth="1"/>
    <col min="11023" max="11023" width="5.6640625" style="1304" customWidth="1"/>
    <col min="11024" max="11024" width="3.5" style="1304" customWidth="1"/>
    <col min="11025" max="11025" width="5.6640625" style="1304" customWidth="1"/>
    <col min="11026" max="11026" width="3.5" style="1304" customWidth="1"/>
    <col min="11027" max="11027" width="5.6640625" style="1304" customWidth="1"/>
    <col min="11028" max="11028" width="3.5" style="1304" customWidth="1"/>
    <col min="11029" max="11029" width="5.6640625" style="1304" customWidth="1"/>
    <col min="11030" max="11030" width="3.5" style="1304" customWidth="1"/>
    <col min="11031" max="11031" width="5.6640625" style="1304" customWidth="1"/>
    <col min="11032" max="11032" width="3.5" style="1304" customWidth="1"/>
    <col min="11033" max="11033" width="5.6640625" style="1304" customWidth="1"/>
    <col min="11034" max="11034" width="3.5" style="1304" customWidth="1"/>
    <col min="11035" max="11036" width="5.6640625" style="1304" customWidth="1"/>
    <col min="11037" max="11037" width="3.5" style="1304" customWidth="1"/>
    <col min="11038" max="11038" width="5.6640625" style="1304" customWidth="1"/>
    <col min="11039" max="11039" width="3.5" style="1304" customWidth="1"/>
    <col min="11040" max="11040" width="5.6640625" style="1304" customWidth="1"/>
    <col min="11041" max="11041" width="3.5" style="1304" customWidth="1"/>
    <col min="11042" max="11042" width="5.6640625" style="1304" customWidth="1"/>
    <col min="11043" max="11043" width="3.5" style="1304" customWidth="1"/>
    <col min="11044" max="11044" width="5.6640625" style="1304" customWidth="1"/>
    <col min="11045" max="11045" width="3.5" style="1304" customWidth="1"/>
    <col min="11046" max="11046" width="5.6640625" style="1304" customWidth="1"/>
    <col min="11047" max="11047" width="3.5" style="1304" customWidth="1"/>
    <col min="11048" max="11048" width="5.6640625" style="1304" customWidth="1"/>
    <col min="11049" max="11235" width="9.1640625" style="1304"/>
    <col min="11236" max="11236" width="3.6640625" style="1304" customWidth="1"/>
    <col min="11237" max="11238" width="3.5" style="1304" customWidth="1"/>
    <col min="11239" max="11239" width="5.6640625" style="1304" customWidth="1"/>
    <col min="11240" max="11240" width="3.5" style="1304" customWidth="1"/>
    <col min="11241" max="11241" width="5.6640625" style="1304" customWidth="1"/>
    <col min="11242" max="11270" width="0" style="1304" hidden="1" customWidth="1"/>
    <col min="11271" max="11271" width="5.6640625" style="1304" customWidth="1"/>
    <col min="11272" max="11272" width="3.5" style="1304" customWidth="1"/>
    <col min="11273" max="11273" width="5.6640625" style="1304" customWidth="1"/>
    <col min="11274" max="11274" width="3.5" style="1304" customWidth="1"/>
    <col min="11275" max="11275" width="5.6640625" style="1304" customWidth="1"/>
    <col min="11276" max="11276" width="3.5" style="1304" customWidth="1"/>
    <col min="11277" max="11277" width="5.6640625" style="1304" customWidth="1"/>
    <col min="11278" max="11278" width="3.5" style="1304" customWidth="1"/>
    <col min="11279" max="11279" width="5.6640625" style="1304" customWidth="1"/>
    <col min="11280" max="11280" width="3.5" style="1304" customWidth="1"/>
    <col min="11281" max="11281" width="5.6640625" style="1304" customWidth="1"/>
    <col min="11282" max="11282" width="3.5" style="1304" customWidth="1"/>
    <col min="11283" max="11283" width="5.6640625" style="1304" customWidth="1"/>
    <col min="11284" max="11284" width="3.5" style="1304" customWidth="1"/>
    <col min="11285" max="11285" width="5.6640625" style="1304" customWidth="1"/>
    <col min="11286" max="11286" width="3.5" style="1304" customWidth="1"/>
    <col min="11287" max="11287" width="5.6640625" style="1304" customWidth="1"/>
    <col min="11288" max="11288" width="3.5" style="1304" customWidth="1"/>
    <col min="11289" max="11289" width="5.6640625" style="1304" customWidth="1"/>
    <col min="11290" max="11290" width="3.5" style="1304" customWidth="1"/>
    <col min="11291" max="11292" width="5.6640625" style="1304" customWidth="1"/>
    <col min="11293" max="11293" width="3.5" style="1304" customWidth="1"/>
    <col min="11294" max="11294" width="5.6640625" style="1304" customWidth="1"/>
    <col min="11295" max="11295" width="3.5" style="1304" customWidth="1"/>
    <col min="11296" max="11296" width="5.6640625" style="1304" customWidth="1"/>
    <col min="11297" max="11297" width="3.5" style="1304" customWidth="1"/>
    <col min="11298" max="11298" width="5.6640625" style="1304" customWidth="1"/>
    <col min="11299" max="11299" width="3.5" style="1304" customWidth="1"/>
    <col min="11300" max="11300" width="5.6640625" style="1304" customWidth="1"/>
    <col min="11301" max="11301" width="3.5" style="1304" customWidth="1"/>
    <col min="11302" max="11302" width="5.6640625" style="1304" customWidth="1"/>
    <col min="11303" max="11303" width="3.5" style="1304" customWidth="1"/>
    <col min="11304" max="11304" width="5.6640625" style="1304" customWidth="1"/>
    <col min="11305" max="11491" width="9.1640625" style="1304"/>
    <col min="11492" max="11492" width="3.6640625" style="1304" customWidth="1"/>
    <col min="11493" max="11494" width="3.5" style="1304" customWidth="1"/>
    <col min="11495" max="11495" width="5.6640625" style="1304" customWidth="1"/>
    <col min="11496" max="11496" width="3.5" style="1304" customWidth="1"/>
    <col min="11497" max="11497" width="5.6640625" style="1304" customWidth="1"/>
    <col min="11498" max="11526" width="0" style="1304" hidden="1" customWidth="1"/>
    <col min="11527" max="11527" width="5.6640625" style="1304" customWidth="1"/>
    <col min="11528" max="11528" width="3.5" style="1304" customWidth="1"/>
    <col min="11529" max="11529" width="5.6640625" style="1304" customWidth="1"/>
    <col min="11530" max="11530" width="3.5" style="1304" customWidth="1"/>
    <col min="11531" max="11531" width="5.6640625" style="1304" customWidth="1"/>
    <col min="11532" max="11532" width="3.5" style="1304" customWidth="1"/>
    <col min="11533" max="11533" width="5.6640625" style="1304" customWidth="1"/>
    <col min="11534" max="11534" width="3.5" style="1304" customWidth="1"/>
    <col min="11535" max="11535" width="5.6640625" style="1304" customWidth="1"/>
    <col min="11536" max="11536" width="3.5" style="1304" customWidth="1"/>
    <col min="11537" max="11537" width="5.6640625" style="1304" customWidth="1"/>
    <col min="11538" max="11538" width="3.5" style="1304" customWidth="1"/>
    <col min="11539" max="11539" width="5.6640625" style="1304" customWidth="1"/>
    <col min="11540" max="11540" width="3.5" style="1304" customWidth="1"/>
    <col min="11541" max="11541" width="5.6640625" style="1304" customWidth="1"/>
    <col min="11542" max="11542" width="3.5" style="1304" customWidth="1"/>
    <col min="11543" max="11543" width="5.6640625" style="1304" customWidth="1"/>
    <col min="11544" max="11544" width="3.5" style="1304" customWidth="1"/>
    <col min="11545" max="11545" width="5.6640625" style="1304" customWidth="1"/>
    <col min="11546" max="11546" width="3.5" style="1304" customWidth="1"/>
    <col min="11547" max="11548" width="5.6640625" style="1304" customWidth="1"/>
    <col min="11549" max="11549" width="3.5" style="1304" customWidth="1"/>
    <col min="11550" max="11550" width="5.6640625" style="1304" customWidth="1"/>
    <col min="11551" max="11551" width="3.5" style="1304" customWidth="1"/>
    <col min="11552" max="11552" width="5.6640625" style="1304" customWidth="1"/>
    <col min="11553" max="11553" width="3.5" style="1304" customWidth="1"/>
    <col min="11554" max="11554" width="5.6640625" style="1304" customWidth="1"/>
    <col min="11555" max="11555" width="3.5" style="1304" customWidth="1"/>
    <col min="11556" max="11556" width="5.6640625" style="1304" customWidth="1"/>
    <col min="11557" max="11557" width="3.5" style="1304" customWidth="1"/>
    <col min="11558" max="11558" width="5.6640625" style="1304" customWidth="1"/>
    <col min="11559" max="11559" width="3.5" style="1304" customWidth="1"/>
    <col min="11560" max="11560" width="5.6640625" style="1304" customWidth="1"/>
    <col min="11561" max="11747" width="9.1640625" style="1304"/>
    <col min="11748" max="11748" width="3.6640625" style="1304" customWidth="1"/>
    <col min="11749" max="11750" width="3.5" style="1304" customWidth="1"/>
    <col min="11751" max="11751" width="5.6640625" style="1304" customWidth="1"/>
    <col min="11752" max="11752" width="3.5" style="1304" customWidth="1"/>
    <col min="11753" max="11753" width="5.6640625" style="1304" customWidth="1"/>
    <col min="11754" max="11782" width="0" style="1304" hidden="1" customWidth="1"/>
    <col min="11783" max="11783" width="5.6640625" style="1304" customWidth="1"/>
    <col min="11784" max="11784" width="3.5" style="1304" customWidth="1"/>
    <col min="11785" max="11785" width="5.6640625" style="1304" customWidth="1"/>
    <col min="11786" max="11786" width="3.5" style="1304" customWidth="1"/>
    <col min="11787" max="11787" width="5.6640625" style="1304" customWidth="1"/>
    <col min="11788" max="11788" width="3.5" style="1304" customWidth="1"/>
    <col min="11789" max="11789" width="5.6640625" style="1304" customWidth="1"/>
    <col min="11790" max="11790" width="3.5" style="1304" customWidth="1"/>
    <col min="11791" max="11791" width="5.6640625" style="1304" customWidth="1"/>
    <col min="11792" max="11792" width="3.5" style="1304" customWidth="1"/>
    <col min="11793" max="11793" width="5.6640625" style="1304" customWidth="1"/>
    <col min="11794" max="11794" width="3.5" style="1304" customWidth="1"/>
    <col min="11795" max="11795" width="5.6640625" style="1304" customWidth="1"/>
    <col min="11796" max="11796" width="3.5" style="1304" customWidth="1"/>
    <col min="11797" max="11797" width="5.6640625" style="1304" customWidth="1"/>
    <col min="11798" max="11798" width="3.5" style="1304" customWidth="1"/>
    <col min="11799" max="11799" width="5.6640625" style="1304" customWidth="1"/>
    <col min="11800" max="11800" width="3.5" style="1304" customWidth="1"/>
    <col min="11801" max="11801" width="5.6640625" style="1304" customWidth="1"/>
    <col min="11802" max="11802" width="3.5" style="1304" customWidth="1"/>
    <col min="11803" max="11804" width="5.6640625" style="1304" customWidth="1"/>
    <col min="11805" max="11805" width="3.5" style="1304" customWidth="1"/>
    <col min="11806" max="11806" width="5.6640625" style="1304" customWidth="1"/>
    <col min="11807" max="11807" width="3.5" style="1304" customWidth="1"/>
    <col min="11808" max="11808" width="5.6640625" style="1304" customWidth="1"/>
    <col min="11809" max="11809" width="3.5" style="1304" customWidth="1"/>
    <col min="11810" max="11810" width="5.6640625" style="1304" customWidth="1"/>
    <col min="11811" max="11811" width="3.5" style="1304" customWidth="1"/>
    <col min="11812" max="11812" width="5.6640625" style="1304" customWidth="1"/>
    <col min="11813" max="11813" width="3.5" style="1304" customWidth="1"/>
    <col min="11814" max="11814" width="5.6640625" style="1304" customWidth="1"/>
    <col min="11815" max="11815" width="3.5" style="1304" customWidth="1"/>
    <col min="11816" max="11816" width="5.6640625" style="1304" customWidth="1"/>
    <col min="11817" max="12003" width="9.1640625" style="1304"/>
    <col min="12004" max="12004" width="3.6640625" style="1304" customWidth="1"/>
    <col min="12005" max="12006" width="3.5" style="1304" customWidth="1"/>
    <col min="12007" max="12007" width="5.6640625" style="1304" customWidth="1"/>
    <col min="12008" max="12008" width="3.5" style="1304" customWidth="1"/>
    <col min="12009" max="12009" width="5.6640625" style="1304" customWidth="1"/>
    <col min="12010" max="12038" width="0" style="1304" hidden="1" customWidth="1"/>
    <col min="12039" max="12039" width="5.6640625" style="1304" customWidth="1"/>
    <col min="12040" max="12040" width="3.5" style="1304" customWidth="1"/>
    <col min="12041" max="12041" width="5.6640625" style="1304" customWidth="1"/>
    <col min="12042" max="12042" width="3.5" style="1304" customWidth="1"/>
    <col min="12043" max="12043" width="5.6640625" style="1304" customWidth="1"/>
    <col min="12044" max="12044" width="3.5" style="1304" customWidth="1"/>
    <col min="12045" max="12045" width="5.6640625" style="1304" customWidth="1"/>
    <col min="12046" max="12046" width="3.5" style="1304" customWidth="1"/>
    <col min="12047" max="12047" width="5.6640625" style="1304" customWidth="1"/>
    <col min="12048" max="12048" width="3.5" style="1304" customWidth="1"/>
    <col min="12049" max="12049" width="5.6640625" style="1304" customWidth="1"/>
    <col min="12050" max="12050" width="3.5" style="1304" customWidth="1"/>
    <col min="12051" max="12051" width="5.6640625" style="1304" customWidth="1"/>
    <col min="12052" max="12052" width="3.5" style="1304" customWidth="1"/>
    <col min="12053" max="12053" width="5.6640625" style="1304" customWidth="1"/>
    <col min="12054" max="12054" width="3.5" style="1304" customWidth="1"/>
    <col min="12055" max="12055" width="5.6640625" style="1304" customWidth="1"/>
    <col min="12056" max="12056" width="3.5" style="1304" customWidth="1"/>
    <col min="12057" max="12057" width="5.6640625" style="1304" customWidth="1"/>
    <col min="12058" max="12058" width="3.5" style="1304" customWidth="1"/>
    <col min="12059" max="12060" width="5.6640625" style="1304" customWidth="1"/>
    <col min="12061" max="12061" width="3.5" style="1304" customWidth="1"/>
    <col min="12062" max="12062" width="5.6640625" style="1304" customWidth="1"/>
    <col min="12063" max="12063" width="3.5" style="1304" customWidth="1"/>
    <col min="12064" max="12064" width="5.6640625" style="1304" customWidth="1"/>
    <col min="12065" max="12065" width="3.5" style="1304" customWidth="1"/>
    <col min="12066" max="12066" width="5.6640625" style="1304" customWidth="1"/>
    <col min="12067" max="12067" width="3.5" style="1304" customWidth="1"/>
    <col min="12068" max="12068" width="5.6640625" style="1304" customWidth="1"/>
    <col min="12069" max="12069" width="3.5" style="1304" customWidth="1"/>
    <col min="12070" max="12070" width="5.6640625" style="1304" customWidth="1"/>
    <col min="12071" max="12071" width="3.5" style="1304" customWidth="1"/>
    <col min="12072" max="12072" width="5.6640625" style="1304" customWidth="1"/>
    <col min="12073" max="12259" width="9.1640625" style="1304"/>
    <col min="12260" max="12260" width="3.6640625" style="1304" customWidth="1"/>
    <col min="12261" max="12262" width="3.5" style="1304" customWidth="1"/>
    <col min="12263" max="12263" width="5.6640625" style="1304" customWidth="1"/>
    <col min="12264" max="12264" width="3.5" style="1304" customWidth="1"/>
    <col min="12265" max="12265" width="5.6640625" style="1304" customWidth="1"/>
    <col min="12266" max="12294" width="0" style="1304" hidden="1" customWidth="1"/>
    <col min="12295" max="12295" width="5.6640625" style="1304" customWidth="1"/>
    <col min="12296" max="12296" width="3.5" style="1304" customWidth="1"/>
    <col min="12297" max="12297" width="5.6640625" style="1304" customWidth="1"/>
    <col min="12298" max="12298" width="3.5" style="1304" customWidth="1"/>
    <col min="12299" max="12299" width="5.6640625" style="1304" customWidth="1"/>
    <col min="12300" max="12300" width="3.5" style="1304" customWidth="1"/>
    <col min="12301" max="12301" width="5.6640625" style="1304" customWidth="1"/>
    <col min="12302" max="12302" width="3.5" style="1304" customWidth="1"/>
    <col min="12303" max="12303" width="5.6640625" style="1304" customWidth="1"/>
    <col min="12304" max="12304" width="3.5" style="1304" customWidth="1"/>
    <col min="12305" max="12305" width="5.6640625" style="1304" customWidth="1"/>
    <col min="12306" max="12306" width="3.5" style="1304" customWidth="1"/>
    <col min="12307" max="12307" width="5.6640625" style="1304" customWidth="1"/>
    <col min="12308" max="12308" width="3.5" style="1304" customWidth="1"/>
    <col min="12309" max="12309" width="5.6640625" style="1304" customWidth="1"/>
    <col min="12310" max="12310" width="3.5" style="1304" customWidth="1"/>
    <col min="12311" max="12311" width="5.6640625" style="1304" customWidth="1"/>
    <col min="12312" max="12312" width="3.5" style="1304" customWidth="1"/>
    <col min="12313" max="12313" width="5.6640625" style="1304" customWidth="1"/>
    <col min="12314" max="12314" width="3.5" style="1304" customWidth="1"/>
    <col min="12315" max="12316" width="5.6640625" style="1304" customWidth="1"/>
    <col min="12317" max="12317" width="3.5" style="1304" customWidth="1"/>
    <col min="12318" max="12318" width="5.6640625" style="1304" customWidth="1"/>
    <col min="12319" max="12319" width="3.5" style="1304" customWidth="1"/>
    <col min="12320" max="12320" width="5.6640625" style="1304" customWidth="1"/>
    <col min="12321" max="12321" width="3.5" style="1304" customWidth="1"/>
    <col min="12322" max="12322" width="5.6640625" style="1304" customWidth="1"/>
    <col min="12323" max="12323" width="3.5" style="1304" customWidth="1"/>
    <col min="12324" max="12324" width="5.6640625" style="1304" customWidth="1"/>
    <col min="12325" max="12325" width="3.5" style="1304" customWidth="1"/>
    <col min="12326" max="12326" width="5.6640625" style="1304" customWidth="1"/>
    <col min="12327" max="12327" width="3.5" style="1304" customWidth="1"/>
    <col min="12328" max="12328" width="5.6640625" style="1304" customWidth="1"/>
    <col min="12329" max="12515" width="9.1640625" style="1304"/>
    <col min="12516" max="12516" width="3.6640625" style="1304" customWidth="1"/>
    <col min="12517" max="12518" width="3.5" style="1304" customWidth="1"/>
    <col min="12519" max="12519" width="5.6640625" style="1304" customWidth="1"/>
    <col min="12520" max="12520" width="3.5" style="1304" customWidth="1"/>
    <col min="12521" max="12521" width="5.6640625" style="1304" customWidth="1"/>
    <col min="12522" max="12550" width="0" style="1304" hidden="1" customWidth="1"/>
    <col min="12551" max="12551" width="5.6640625" style="1304" customWidth="1"/>
    <col min="12552" max="12552" width="3.5" style="1304" customWidth="1"/>
    <col min="12553" max="12553" width="5.6640625" style="1304" customWidth="1"/>
    <col min="12554" max="12554" width="3.5" style="1304" customWidth="1"/>
    <col min="12555" max="12555" width="5.6640625" style="1304" customWidth="1"/>
    <col min="12556" max="12556" width="3.5" style="1304" customWidth="1"/>
    <col min="12557" max="12557" width="5.6640625" style="1304" customWidth="1"/>
    <col min="12558" max="12558" width="3.5" style="1304" customWidth="1"/>
    <col min="12559" max="12559" width="5.6640625" style="1304" customWidth="1"/>
    <col min="12560" max="12560" width="3.5" style="1304" customWidth="1"/>
    <col min="12561" max="12561" width="5.6640625" style="1304" customWidth="1"/>
    <col min="12562" max="12562" width="3.5" style="1304" customWidth="1"/>
    <col min="12563" max="12563" width="5.6640625" style="1304" customWidth="1"/>
    <col min="12564" max="12564" width="3.5" style="1304" customWidth="1"/>
    <col min="12565" max="12565" width="5.6640625" style="1304" customWidth="1"/>
    <col min="12566" max="12566" width="3.5" style="1304" customWidth="1"/>
    <col min="12567" max="12567" width="5.6640625" style="1304" customWidth="1"/>
    <col min="12568" max="12568" width="3.5" style="1304" customWidth="1"/>
    <col min="12569" max="12569" width="5.6640625" style="1304" customWidth="1"/>
    <col min="12570" max="12570" width="3.5" style="1304" customWidth="1"/>
    <col min="12571" max="12572" width="5.6640625" style="1304" customWidth="1"/>
    <col min="12573" max="12573" width="3.5" style="1304" customWidth="1"/>
    <col min="12574" max="12574" width="5.6640625" style="1304" customWidth="1"/>
    <col min="12575" max="12575" width="3.5" style="1304" customWidth="1"/>
    <col min="12576" max="12576" width="5.6640625" style="1304" customWidth="1"/>
    <col min="12577" max="12577" width="3.5" style="1304" customWidth="1"/>
    <col min="12578" max="12578" width="5.6640625" style="1304" customWidth="1"/>
    <col min="12579" max="12579" width="3.5" style="1304" customWidth="1"/>
    <col min="12580" max="12580" width="5.6640625" style="1304" customWidth="1"/>
    <col min="12581" max="12581" width="3.5" style="1304" customWidth="1"/>
    <col min="12582" max="12582" width="5.6640625" style="1304" customWidth="1"/>
    <col min="12583" max="12583" width="3.5" style="1304" customWidth="1"/>
    <col min="12584" max="12584" width="5.6640625" style="1304" customWidth="1"/>
    <col min="12585" max="12771" width="9.1640625" style="1304"/>
    <col min="12772" max="12772" width="3.6640625" style="1304" customWidth="1"/>
    <col min="12773" max="12774" width="3.5" style="1304" customWidth="1"/>
    <col min="12775" max="12775" width="5.6640625" style="1304" customWidth="1"/>
    <col min="12776" max="12776" width="3.5" style="1304" customWidth="1"/>
    <col min="12777" max="12777" width="5.6640625" style="1304" customWidth="1"/>
    <col min="12778" max="12806" width="0" style="1304" hidden="1" customWidth="1"/>
    <col min="12807" max="12807" width="5.6640625" style="1304" customWidth="1"/>
    <col min="12808" max="12808" width="3.5" style="1304" customWidth="1"/>
    <col min="12809" max="12809" width="5.6640625" style="1304" customWidth="1"/>
    <col min="12810" max="12810" width="3.5" style="1304" customWidth="1"/>
    <col min="12811" max="12811" width="5.6640625" style="1304" customWidth="1"/>
    <col min="12812" max="12812" width="3.5" style="1304" customWidth="1"/>
    <col min="12813" max="12813" width="5.6640625" style="1304" customWidth="1"/>
    <col min="12814" max="12814" width="3.5" style="1304" customWidth="1"/>
    <col min="12815" max="12815" width="5.6640625" style="1304" customWidth="1"/>
    <col min="12816" max="12816" width="3.5" style="1304" customWidth="1"/>
    <col min="12817" max="12817" width="5.6640625" style="1304" customWidth="1"/>
    <col min="12818" max="12818" width="3.5" style="1304" customWidth="1"/>
    <col min="12819" max="12819" width="5.6640625" style="1304" customWidth="1"/>
    <col min="12820" max="12820" width="3.5" style="1304" customWidth="1"/>
    <col min="12821" max="12821" width="5.6640625" style="1304" customWidth="1"/>
    <col min="12822" max="12822" width="3.5" style="1304" customWidth="1"/>
    <col min="12823" max="12823" width="5.6640625" style="1304" customWidth="1"/>
    <col min="12824" max="12824" width="3.5" style="1304" customWidth="1"/>
    <col min="12825" max="12825" width="5.6640625" style="1304" customWidth="1"/>
    <col min="12826" max="12826" width="3.5" style="1304" customWidth="1"/>
    <col min="12827" max="12828" width="5.6640625" style="1304" customWidth="1"/>
    <col min="12829" max="12829" width="3.5" style="1304" customWidth="1"/>
    <col min="12830" max="12830" width="5.6640625" style="1304" customWidth="1"/>
    <col min="12831" max="12831" width="3.5" style="1304" customWidth="1"/>
    <col min="12832" max="12832" width="5.6640625" style="1304" customWidth="1"/>
    <col min="12833" max="12833" width="3.5" style="1304" customWidth="1"/>
    <col min="12834" max="12834" width="5.6640625" style="1304" customWidth="1"/>
    <col min="12835" max="12835" width="3.5" style="1304" customWidth="1"/>
    <col min="12836" max="12836" width="5.6640625" style="1304" customWidth="1"/>
    <col min="12837" max="12837" width="3.5" style="1304" customWidth="1"/>
    <col min="12838" max="12838" width="5.6640625" style="1304" customWidth="1"/>
    <col min="12839" max="12839" width="3.5" style="1304" customWidth="1"/>
    <col min="12840" max="12840" width="5.6640625" style="1304" customWidth="1"/>
    <col min="12841" max="13027" width="9.1640625" style="1304"/>
    <col min="13028" max="13028" width="3.6640625" style="1304" customWidth="1"/>
    <col min="13029" max="13030" width="3.5" style="1304" customWidth="1"/>
    <col min="13031" max="13031" width="5.6640625" style="1304" customWidth="1"/>
    <col min="13032" max="13032" width="3.5" style="1304" customWidth="1"/>
    <col min="13033" max="13033" width="5.6640625" style="1304" customWidth="1"/>
    <col min="13034" max="13062" width="0" style="1304" hidden="1" customWidth="1"/>
    <col min="13063" max="13063" width="5.6640625" style="1304" customWidth="1"/>
    <col min="13064" max="13064" width="3.5" style="1304" customWidth="1"/>
    <col min="13065" max="13065" width="5.6640625" style="1304" customWidth="1"/>
    <col min="13066" max="13066" width="3.5" style="1304" customWidth="1"/>
    <col min="13067" max="13067" width="5.6640625" style="1304" customWidth="1"/>
    <col min="13068" max="13068" width="3.5" style="1304" customWidth="1"/>
    <col min="13069" max="13069" width="5.6640625" style="1304" customWidth="1"/>
    <col min="13070" max="13070" width="3.5" style="1304" customWidth="1"/>
    <col min="13071" max="13071" width="5.6640625" style="1304" customWidth="1"/>
    <col min="13072" max="13072" width="3.5" style="1304" customWidth="1"/>
    <col min="13073" max="13073" width="5.6640625" style="1304" customWidth="1"/>
    <col min="13074" max="13074" width="3.5" style="1304" customWidth="1"/>
    <col min="13075" max="13075" width="5.6640625" style="1304" customWidth="1"/>
    <col min="13076" max="13076" width="3.5" style="1304" customWidth="1"/>
    <col min="13077" max="13077" width="5.6640625" style="1304" customWidth="1"/>
    <col min="13078" max="13078" width="3.5" style="1304" customWidth="1"/>
    <col min="13079" max="13079" width="5.6640625" style="1304" customWidth="1"/>
    <col min="13080" max="13080" width="3.5" style="1304" customWidth="1"/>
    <col min="13081" max="13081" width="5.6640625" style="1304" customWidth="1"/>
    <col min="13082" max="13082" width="3.5" style="1304" customWidth="1"/>
    <col min="13083" max="13084" width="5.6640625" style="1304" customWidth="1"/>
    <col min="13085" max="13085" width="3.5" style="1304" customWidth="1"/>
    <col min="13086" max="13086" width="5.6640625" style="1304" customWidth="1"/>
    <col min="13087" max="13087" width="3.5" style="1304" customWidth="1"/>
    <col min="13088" max="13088" width="5.6640625" style="1304" customWidth="1"/>
    <col min="13089" max="13089" width="3.5" style="1304" customWidth="1"/>
    <col min="13090" max="13090" width="5.6640625" style="1304" customWidth="1"/>
    <col min="13091" max="13091" width="3.5" style="1304" customWidth="1"/>
    <col min="13092" max="13092" width="5.6640625" style="1304" customWidth="1"/>
    <col min="13093" max="13093" width="3.5" style="1304" customWidth="1"/>
    <col min="13094" max="13094" width="5.6640625" style="1304" customWidth="1"/>
    <col min="13095" max="13095" width="3.5" style="1304" customWidth="1"/>
    <col min="13096" max="13096" width="5.6640625" style="1304" customWidth="1"/>
    <col min="13097" max="13283" width="9.1640625" style="1304"/>
    <col min="13284" max="13284" width="3.6640625" style="1304" customWidth="1"/>
    <col min="13285" max="13286" width="3.5" style="1304" customWidth="1"/>
    <col min="13287" max="13287" width="5.6640625" style="1304" customWidth="1"/>
    <col min="13288" max="13288" width="3.5" style="1304" customWidth="1"/>
    <col min="13289" max="13289" width="5.6640625" style="1304" customWidth="1"/>
    <col min="13290" max="13318" width="0" style="1304" hidden="1" customWidth="1"/>
    <col min="13319" max="13319" width="5.6640625" style="1304" customWidth="1"/>
    <col min="13320" max="13320" width="3.5" style="1304" customWidth="1"/>
    <col min="13321" max="13321" width="5.6640625" style="1304" customWidth="1"/>
    <col min="13322" max="13322" width="3.5" style="1304" customWidth="1"/>
    <col min="13323" max="13323" width="5.6640625" style="1304" customWidth="1"/>
    <col min="13324" max="13324" width="3.5" style="1304" customWidth="1"/>
    <col min="13325" max="13325" width="5.6640625" style="1304" customWidth="1"/>
    <col min="13326" max="13326" width="3.5" style="1304" customWidth="1"/>
    <col min="13327" max="13327" width="5.6640625" style="1304" customWidth="1"/>
    <col min="13328" max="13328" width="3.5" style="1304" customWidth="1"/>
    <col min="13329" max="13329" width="5.6640625" style="1304" customWidth="1"/>
    <col min="13330" max="13330" width="3.5" style="1304" customWidth="1"/>
    <col min="13331" max="13331" width="5.6640625" style="1304" customWidth="1"/>
    <col min="13332" max="13332" width="3.5" style="1304" customWidth="1"/>
    <col min="13333" max="13333" width="5.6640625" style="1304" customWidth="1"/>
    <col min="13334" max="13334" width="3.5" style="1304" customWidth="1"/>
    <col min="13335" max="13335" width="5.6640625" style="1304" customWidth="1"/>
    <col min="13336" max="13336" width="3.5" style="1304" customWidth="1"/>
    <col min="13337" max="13337" width="5.6640625" style="1304" customWidth="1"/>
    <col min="13338" max="13338" width="3.5" style="1304" customWidth="1"/>
    <col min="13339" max="13340" width="5.6640625" style="1304" customWidth="1"/>
    <col min="13341" max="13341" width="3.5" style="1304" customWidth="1"/>
    <col min="13342" max="13342" width="5.6640625" style="1304" customWidth="1"/>
    <col min="13343" max="13343" width="3.5" style="1304" customWidth="1"/>
    <col min="13344" max="13344" width="5.6640625" style="1304" customWidth="1"/>
    <col min="13345" max="13345" width="3.5" style="1304" customWidth="1"/>
    <col min="13346" max="13346" width="5.6640625" style="1304" customWidth="1"/>
    <col min="13347" max="13347" width="3.5" style="1304" customWidth="1"/>
    <col min="13348" max="13348" width="5.6640625" style="1304" customWidth="1"/>
    <col min="13349" max="13349" width="3.5" style="1304" customWidth="1"/>
    <col min="13350" max="13350" width="5.6640625" style="1304" customWidth="1"/>
    <col min="13351" max="13351" width="3.5" style="1304" customWidth="1"/>
    <col min="13352" max="13352" width="5.6640625" style="1304" customWidth="1"/>
    <col min="13353" max="13539" width="9.1640625" style="1304"/>
    <col min="13540" max="13540" width="3.6640625" style="1304" customWidth="1"/>
    <col min="13541" max="13542" width="3.5" style="1304" customWidth="1"/>
    <col min="13543" max="13543" width="5.6640625" style="1304" customWidth="1"/>
    <col min="13544" max="13544" width="3.5" style="1304" customWidth="1"/>
    <col min="13545" max="13545" width="5.6640625" style="1304" customWidth="1"/>
    <col min="13546" max="13574" width="0" style="1304" hidden="1" customWidth="1"/>
    <col min="13575" max="13575" width="5.6640625" style="1304" customWidth="1"/>
    <col min="13576" max="13576" width="3.5" style="1304" customWidth="1"/>
    <col min="13577" max="13577" width="5.6640625" style="1304" customWidth="1"/>
    <col min="13578" max="13578" width="3.5" style="1304" customWidth="1"/>
    <col min="13579" max="13579" width="5.6640625" style="1304" customWidth="1"/>
    <col min="13580" max="13580" width="3.5" style="1304" customWidth="1"/>
    <col min="13581" max="13581" width="5.6640625" style="1304" customWidth="1"/>
    <col min="13582" max="13582" width="3.5" style="1304" customWidth="1"/>
    <col min="13583" max="13583" width="5.6640625" style="1304" customWidth="1"/>
    <col min="13584" max="13584" width="3.5" style="1304" customWidth="1"/>
    <col min="13585" max="13585" width="5.6640625" style="1304" customWidth="1"/>
    <col min="13586" max="13586" width="3.5" style="1304" customWidth="1"/>
    <col min="13587" max="13587" width="5.6640625" style="1304" customWidth="1"/>
    <col min="13588" max="13588" width="3.5" style="1304" customWidth="1"/>
    <col min="13589" max="13589" width="5.6640625" style="1304" customWidth="1"/>
    <col min="13590" max="13590" width="3.5" style="1304" customWidth="1"/>
    <col min="13591" max="13591" width="5.6640625" style="1304" customWidth="1"/>
    <col min="13592" max="13592" width="3.5" style="1304" customWidth="1"/>
    <col min="13593" max="13593" width="5.6640625" style="1304" customWidth="1"/>
    <col min="13594" max="13594" width="3.5" style="1304" customWidth="1"/>
    <col min="13595" max="13596" width="5.6640625" style="1304" customWidth="1"/>
    <col min="13597" max="13597" width="3.5" style="1304" customWidth="1"/>
    <col min="13598" max="13598" width="5.6640625" style="1304" customWidth="1"/>
    <col min="13599" max="13599" width="3.5" style="1304" customWidth="1"/>
    <col min="13600" max="13600" width="5.6640625" style="1304" customWidth="1"/>
    <col min="13601" max="13601" width="3.5" style="1304" customWidth="1"/>
    <col min="13602" max="13602" width="5.6640625" style="1304" customWidth="1"/>
    <col min="13603" max="13603" width="3.5" style="1304" customWidth="1"/>
    <col min="13604" max="13604" width="5.6640625" style="1304" customWidth="1"/>
    <col min="13605" max="13605" width="3.5" style="1304" customWidth="1"/>
    <col min="13606" max="13606" width="5.6640625" style="1304" customWidth="1"/>
    <col min="13607" max="13607" width="3.5" style="1304" customWidth="1"/>
    <col min="13608" max="13608" width="5.6640625" style="1304" customWidth="1"/>
    <col min="13609" max="13795" width="9.1640625" style="1304"/>
    <col min="13796" max="13796" width="3.6640625" style="1304" customWidth="1"/>
    <col min="13797" max="13798" width="3.5" style="1304" customWidth="1"/>
    <col min="13799" max="13799" width="5.6640625" style="1304" customWidth="1"/>
    <col min="13800" max="13800" width="3.5" style="1304" customWidth="1"/>
    <col min="13801" max="13801" width="5.6640625" style="1304" customWidth="1"/>
    <col min="13802" max="13830" width="0" style="1304" hidden="1" customWidth="1"/>
    <col min="13831" max="13831" width="5.6640625" style="1304" customWidth="1"/>
    <col min="13832" max="13832" width="3.5" style="1304" customWidth="1"/>
    <col min="13833" max="13833" width="5.6640625" style="1304" customWidth="1"/>
    <col min="13834" max="13834" width="3.5" style="1304" customWidth="1"/>
    <col min="13835" max="13835" width="5.6640625" style="1304" customWidth="1"/>
    <col min="13836" max="13836" width="3.5" style="1304" customWidth="1"/>
    <col min="13837" max="13837" width="5.6640625" style="1304" customWidth="1"/>
    <col min="13838" max="13838" width="3.5" style="1304" customWidth="1"/>
    <col min="13839" max="13839" width="5.6640625" style="1304" customWidth="1"/>
    <col min="13840" max="13840" width="3.5" style="1304" customWidth="1"/>
    <col min="13841" max="13841" width="5.6640625" style="1304" customWidth="1"/>
    <col min="13842" max="13842" width="3.5" style="1304" customWidth="1"/>
    <col min="13843" max="13843" width="5.6640625" style="1304" customWidth="1"/>
    <col min="13844" max="13844" width="3.5" style="1304" customWidth="1"/>
    <col min="13845" max="13845" width="5.6640625" style="1304" customWidth="1"/>
    <col min="13846" max="13846" width="3.5" style="1304" customWidth="1"/>
    <col min="13847" max="13847" width="5.6640625" style="1304" customWidth="1"/>
    <col min="13848" max="13848" width="3.5" style="1304" customWidth="1"/>
    <col min="13849" max="13849" width="5.6640625" style="1304" customWidth="1"/>
    <col min="13850" max="13850" width="3.5" style="1304" customWidth="1"/>
    <col min="13851" max="13852" width="5.6640625" style="1304" customWidth="1"/>
    <col min="13853" max="13853" width="3.5" style="1304" customWidth="1"/>
    <col min="13854" max="13854" width="5.6640625" style="1304" customWidth="1"/>
    <col min="13855" max="13855" width="3.5" style="1304" customWidth="1"/>
    <col min="13856" max="13856" width="5.6640625" style="1304" customWidth="1"/>
    <col min="13857" max="13857" width="3.5" style="1304" customWidth="1"/>
    <col min="13858" max="13858" width="5.6640625" style="1304" customWidth="1"/>
    <col min="13859" max="13859" width="3.5" style="1304" customWidth="1"/>
    <col min="13860" max="13860" width="5.6640625" style="1304" customWidth="1"/>
    <col min="13861" max="13861" width="3.5" style="1304" customWidth="1"/>
    <col min="13862" max="13862" width="5.6640625" style="1304" customWidth="1"/>
    <col min="13863" max="13863" width="3.5" style="1304" customWidth="1"/>
    <col min="13864" max="13864" width="5.6640625" style="1304" customWidth="1"/>
    <col min="13865" max="14051" width="9.1640625" style="1304"/>
    <col min="14052" max="14052" width="3.6640625" style="1304" customWidth="1"/>
    <col min="14053" max="14054" width="3.5" style="1304" customWidth="1"/>
    <col min="14055" max="14055" width="5.6640625" style="1304" customWidth="1"/>
    <col min="14056" max="14056" width="3.5" style="1304" customWidth="1"/>
    <col min="14057" max="14057" width="5.6640625" style="1304" customWidth="1"/>
    <col min="14058" max="14086" width="0" style="1304" hidden="1" customWidth="1"/>
    <col min="14087" max="14087" width="5.6640625" style="1304" customWidth="1"/>
    <col min="14088" max="14088" width="3.5" style="1304" customWidth="1"/>
    <col min="14089" max="14089" width="5.6640625" style="1304" customWidth="1"/>
    <col min="14090" max="14090" width="3.5" style="1304" customWidth="1"/>
    <col min="14091" max="14091" width="5.6640625" style="1304" customWidth="1"/>
    <col min="14092" max="14092" width="3.5" style="1304" customWidth="1"/>
    <col min="14093" max="14093" width="5.6640625" style="1304" customWidth="1"/>
    <col min="14094" max="14094" width="3.5" style="1304" customWidth="1"/>
    <col min="14095" max="14095" width="5.6640625" style="1304" customWidth="1"/>
    <col min="14096" max="14096" width="3.5" style="1304" customWidth="1"/>
    <col min="14097" max="14097" width="5.6640625" style="1304" customWidth="1"/>
    <col min="14098" max="14098" width="3.5" style="1304" customWidth="1"/>
    <col min="14099" max="14099" width="5.6640625" style="1304" customWidth="1"/>
    <col min="14100" max="14100" width="3.5" style="1304" customWidth="1"/>
    <col min="14101" max="14101" width="5.6640625" style="1304" customWidth="1"/>
    <col min="14102" max="14102" width="3.5" style="1304" customWidth="1"/>
    <col min="14103" max="14103" width="5.6640625" style="1304" customWidth="1"/>
    <col min="14104" max="14104" width="3.5" style="1304" customWidth="1"/>
    <col min="14105" max="14105" width="5.6640625" style="1304" customWidth="1"/>
    <col min="14106" max="14106" width="3.5" style="1304" customWidth="1"/>
    <col min="14107" max="14108" width="5.6640625" style="1304" customWidth="1"/>
    <col min="14109" max="14109" width="3.5" style="1304" customWidth="1"/>
    <col min="14110" max="14110" width="5.6640625" style="1304" customWidth="1"/>
    <col min="14111" max="14111" width="3.5" style="1304" customWidth="1"/>
    <col min="14112" max="14112" width="5.6640625" style="1304" customWidth="1"/>
    <col min="14113" max="14113" width="3.5" style="1304" customWidth="1"/>
    <col min="14114" max="14114" width="5.6640625" style="1304" customWidth="1"/>
    <col min="14115" max="14115" width="3.5" style="1304" customWidth="1"/>
    <col min="14116" max="14116" width="5.6640625" style="1304" customWidth="1"/>
    <col min="14117" max="14117" width="3.5" style="1304" customWidth="1"/>
    <col min="14118" max="14118" width="5.6640625" style="1304" customWidth="1"/>
    <col min="14119" max="14119" width="3.5" style="1304" customWidth="1"/>
    <col min="14120" max="14120" width="5.6640625" style="1304" customWidth="1"/>
    <col min="14121" max="14307" width="9.1640625" style="1304"/>
    <col min="14308" max="14308" width="3.6640625" style="1304" customWidth="1"/>
    <col min="14309" max="14310" width="3.5" style="1304" customWidth="1"/>
    <col min="14311" max="14311" width="5.6640625" style="1304" customWidth="1"/>
    <col min="14312" max="14312" width="3.5" style="1304" customWidth="1"/>
    <col min="14313" max="14313" width="5.6640625" style="1304" customWidth="1"/>
    <col min="14314" max="14342" width="0" style="1304" hidden="1" customWidth="1"/>
    <col min="14343" max="14343" width="5.6640625" style="1304" customWidth="1"/>
    <col min="14344" max="14344" width="3.5" style="1304" customWidth="1"/>
    <col min="14345" max="14345" width="5.6640625" style="1304" customWidth="1"/>
    <col min="14346" max="14346" width="3.5" style="1304" customWidth="1"/>
    <col min="14347" max="14347" width="5.6640625" style="1304" customWidth="1"/>
    <col min="14348" max="14348" width="3.5" style="1304" customWidth="1"/>
    <col min="14349" max="14349" width="5.6640625" style="1304" customWidth="1"/>
    <col min="14350" max="14350" width="3.5" style="1304" customWidth="1"/>
    <col min="14351" max="14351" width="5.6640625" style="1304" customWidth="1"/>
    <col min="14352" max="14352" width="3.5" style="1304" customWidth="1"/>
    <col min="14353" max="14353" width="5.6640625" style="1304" customWidth="1"/>
    <col min="14354" max="14354" width="3.5" style="1304" customWidth="1"/>
    <col min="14355" max="14355" width="5.6640625" style="1304" customWidth="1"/>
    <col min="14356" max="14356" width="3.5" style="1304" customWidth="1"/>
    <col min="14357" max="14357" width="5.6640625" style="1304" customWidth="1"/>
    <col min="14358" max="14358" width="3.5" style="1304" customWidth="1"/>
    <col min="14359" max="14359" width="5.6640625" style="1304" customWidth="1"/>
    <col min="14360" max="14360" width="3.5" style="1304" customWidth="1"/>
    <col min="14361" max="14361" width="5.6640625" style="1304" customWidth="1"/>
    <col min="14362" max="14362" width="3.5" style="1304" customWidth="1"/>
    <col min="14363" max="14364" width="5.6640625" style="1304" customWidth="1"/>
    <col min="14365" max="14365" width="3.5" style="1304" customWidth="1"/>
    <col min="14366" max="14366" width="5.6640625" style="1304" customWidth="1"/>
    <col min="14367" max="14367" width="3.5" style="1304" customWidth="1"/>
    <col min="14368" max="14368" width="5.6640625" style="1304" customWidth="1"/>
    <col min="14369" max="14369" width="3.5" style="1304" customWidth="1"/>
    <col min="14370" max="14370" width="5.6640625" style="1304" customWidth="1"/>
    <col min="14371" max="14371" width="3.5" style="1304" customWidth="1"/>
    <col min="14372" max="14372" width="5.6640625" style="1304" customWidth="1"/>
    <col min="14373" max="14373" width="3.5" style="1304" customWidth="1"/>
    <col min="14374" max="14374" width="5.6640625" style="1304" customWidth="1"/>
    <col min="14375" max="14375" width="3.5" style="1304" customWidth="1"/>
    <col min="14376" max="14376" width="5.6640625" style="1304" customWidth="1"/>
    <col min="14377" max="14563" width="9.1640625" style="1304"/>
    <col min="14564" max="14564" width="3.6640625" style="1304" customWidth="1"/>
    <col min="14565" max="14566" width="3.5" style="1304" customWidth="1"/>
    <col min="14567" max="14567" width="5.6640625" style="1304" customWidth="1"/>
    <col min="14568" max="14568" width="3.5" style="1304" customWidth="1"/>
    <col min="14569" max="14569" width="5.6640625" style="1304" customWidth="1"/>
    <col min="14570" max="14598" width="0" style="1304" hidden="1" customWidth="1"/>
    <col min="14599" max="14599" width="5.6640625" style="1304" customWidth="1"/>
    <col min="14600" max="14600" width="3.5" style="1304" customWidth="1"/>
    <col min="14601" max="14601" width="5.6640625" style="1304" customWidth="1"/>
    <col min="14602" max="14602" width="3.5" style="1304" customWidth="1"/>
    <col min="14603" max="14603" width="5.6640625" style="1304" customWidth="1"/>
    <col min="14604" max="14604" width="3.5" style="1304" customWidth="1"/>
    <col min="14605" max="14605" width="5.6640625" style="1304" customWidth="1"/>
    <col min="14606" max="14606" width="3.5" style="1304" customWidth="1"/>
    <col min="14607" max="14607" width="5.6640625" style="1304" customWidth="1"/>
    <col min="14608" max="14608" width="3.5" style="1304" customWidth="1"/>
    <col min="14609" max="14609" width="5.6640625" style="1304" customWidth="1"/>
    <col min="14610" max="14610" width="3.5" style="1304" customWidth="1"/>
    <col min="14611" max="14611" width="5.6640625" style="1304" customWidth="1"/>
    <col min="14612" max="14612" width="3.5" style="1304" customWidth="1"/>
    <col min="14613" max="14613" width="5.6640625" style="1304" customWidth="1"/>
    <col min="14614" max="14614" width="3.5" style="1304" customWidth="1"/>
    <col min="14615" max="14615" width="5.6640625" style="1304" customWidth="1"/>
    <col min="14616" max="14616" width="3.5" style="1304" customWidth="1"/>
    <col min="14617" max="14617" width="5.6640625" style="1304" customWidth="1"/>
    <col min="14618" max="14618" width="3.5" style="1304" customWidth="1"/>
    <col min="14619" max="14620" width="5.6640625" style="1304" customWidth="1"/>
    <col min="14621" max="14621" width="3.5" style="1304" customWidth="1"/>
    <col min="14622" max="14622" width="5.6640625" style="1304" customWidth="1"/>
    <col min="14623" max="14623" width="3.5" style="1304" customWidth="1"/>
    <col min="14624" max="14624" width="5.6640625" style="1304" customWidth="1"/>
    <col min="14625" max="14625" width="3.5" style="1304" customWidth="1"/>
    <col min="14626" max="14626" width="5.6640625" style="1304" customWidth="1"/>
    <col min="14627" max="14627" width="3.5" style="1304" customWidth="1"/>
    <col min="14628" max="14628" width="5.6640625" style="1304" customWidth="1"/>
    <col min="14629" max="14629" width="3.5" style="1304" customWidth="1"/>
    <col min="14630" max="14630" width="5.6640625" style="1304" customWidth="1"/>
    <col min="14631" max="14631" width="3.5" style="1304" customWidth="1"/>
    <col min="14632" max="14632" width="5.6640625" style="1304" customWidth="1"/>
    <col min="14633" max="14819" width="9.1640625" style="1304"/>
    <col min="14820" max="14820" width="3.6640625" style="1304" customWidth="1"/>
    <col min="14821" max="14822" width="3.5" style="1304" customWidth="1"/>
    <col min="14823" max="14823" width="5.6640625" style="1304" customWidth="1"/>
    <col min="14824" max="14824" width="3.5" style="1304" customWidth="1"/>
    <col min="14825" max="14825" width="5.6640625" style="1304" customWidth="1"/>
    <col min="14826" max="14854" width="0" style="1304" hidden="1" customWidth="1"/>
    <col min="14855" max="14855" width="5.6640625" style="1304" customWidth="1"/>
    <col min="14856" max="14856" width="3.5" style="1304" customWidth="1"/>
    <col min="14857" max="14857" width="5.6640625" style="1304" customWidth="1"/>
    <col min="14858" max="14858" width="3.5" style="1304" customWidth="1"/>
    <col min="14859" max="14859" width="5.6640625" style="1304" customWidth="1"/>
    <col min="14860" max="14860" width="3.5" style="1304" customWidth="1"/>
    <col min="14861" max="14861" width="5.6640625" style="1304" customWidth="1"/>
    <col min="14862" max="14862" width="3.5" style="1304" customWidth="1"/>
    <col min="14863" max="14863" width="5.6640625" style="1304" customWidth="1"/>
    <col min="14864" max="14864" width="3.5" style="1304" customWidth="1"/>
    <col min="14865" max="14865" width="5.6640625" style="1304" customWidth="1"/>
    <col min="14866" max="14866" width="3.5" style="1304" customWidth="1"/>
    <col min="14867" max="14867" width="5.6640625" style="1304" customWidth="1"/>
    <col min="14868" max="14868" width="3.5" style="1304" customWidth="1"/>
    <col min="14869" max="14869" width="5.6640625" style="1304" customWidth="1"/>
    <col min="14870" max="14870" width="3.5" style="1304" customWidth="1"/>
    <col min="14871" max="14871" width="5.6640625" style="1304" customWidth="1"/>
    <col min="14872" max="14872" width="3.5" style="1304" customWidth="1"/>
    <col min="14873" max="14873" width="5.6640625" style="1304" customWidth="1"/>
    <col min="14874" max="14874" width="3.5" style="1304" customWidth="1"/>
    <col min="14875" max="14876" width="5.6640625" style="1304" customWidth="1"/>
    <col min="14877" max="14877" width="3.5" style="1304" customWidth="1"/>
    <col min="14878" max="14878" width="5.6640625" style="1304" customWidth="1"/>
    <col min="14879" max="14879" width="3.5" style="1304" customWidth="1"/>
    <col min="14880" max="14880" width="5.6640625" style="1304" customWidth="1"/>
    <col min="14881" max="14881" width="3.5" style="1304" customWidth="1"/>
    <col min="14882" max="14882" width="5.6640625" style="1304" customWidth="1"/>
    <col min="14883" max="14883" width="3.5" style="1304" customWidth="1"/>
    <col min="14884" max="14884" width="5.6640625" style="1304" customWidth="1"/>
    <col min="14885" max="14885" width="3.5" style="1304" customWidth="1"/>
    <col min="14886" max="14886" width="5.6640625" style="1304" customWidth="1"/>
    <col min="14887" max="14887" width="3.5" style="1304" customWidth="1"/>
    <col min="14888" max="14888" width="5.6640625" style="1304" customWidth="1"/>
    <col min="14889" max="15075" width="9.1640625" style="1304"/>
    <col min="15076" max="15076" width="3.6640625" style="1304" customWidth="1"/>
    <col min="15077" max="15078" width="3.5" style="1304" customWidth="1"/>
    <col min="15079" max="15079" width="5.6640625" style="1304" customWidth="1"/>
    <col min="15080" max="15080" width="3.5" style="1304" customWidth="1"/>
    <col min="15081" max="15081" width="5.6640625" style="1304" customWidth="1"/>
    <col min="15082" max="15110" width="0" style="1304" hidden="1" customWidth="1"/>
    <col min="15111" max="15111" width="5.6640625" style="1304" customWidth="1"/>
    <col min="15112" max="15112" width="3.5" style="1304" customWidth="1"/>
    <col min="15113" max="15113" width="5.6640625" style="1304" customWidth="1"/>
    <col min="15114" max="15114" width="3.5" style="1304" customWidth="1"/>
    <col min="15115" max="15115" width="5.6640625" style="1304" customWidth="1"/>
    <col min="15116" max="15116" width="3.5" style="1304" customWidth="1"/>
    <col min="15117" max="15117" width="5.6640625" style="1304" customWidth="1"/>
    <col min="15118" max="15118" width="3.5" style="1304" customWidth="1"/>
    <col min="15119" max="15119" width="5.6640625" style="1304" customWidth="1"/>
    <col min="15120" max="15120" width="3.5" style="1304" customWidth="1"/>
    <col min="15121" max="15121" width="5.6640625" style="1304" customWidth="1"/>
    <col min="15122" max="15122" width="3.5" style="1304" customWidth="1"/>
    <col min="15123" max="15123" width="5.6640625" style="1304" customWidth="1"/>
    <col min="15124" max="15124" width="3.5" style="1304" customWidth="1"/>
    <col min="15125" max="15125" width="5.6640625" style="1304" customWidth="1"/>
    <col min="15126" max="15126" width="3.5" style="1304" customWidth="1"/>
    <col min="15127" max="15127" width="5.6640625" style="1304" customWidth="1"/>
    <col min="15128" max="15128" width="3.5" style="1304" customWidth="1"/>
    <col min="15129" max="15129" width="5.6640625" style="1304" customWidth="1"/>
    <col min="15130" max="15130" width="3.5" style="1304" customWidth="1"/>
    <col min="15131" max="15132" width="5.6640625" style="1304" customWidth="1"/>
    <col min="15133" max="15133" width="3.5" style="1304" customWidth="1"/>
    <col min="15134" max="15134" width="5.6640625" style="1304" customWidth="1"/>
    <col min="15135" max="15135" width="3.5" style="1304" customWidth="1"/>
    <col min="15136" max="15136" width="5.6640625" style="1304" customWidth="1"/>
    <col min="15137" max="15137" width="3.5" style="1304" customWidth="1"/>
    <col min="15138" max="15138" width="5.6640625" style="1304" customWidth="1"/>
    <col min="15139" max="15139" width="3.5" style="1304" customWidth="1"/>
    <col min="15140" max="15140" width="5.6640625" style="1304" customWidth="1"/>
    <col min="15141" max="15141" width="3.5" style="1304" customWidth="1"/>
    <col min="15142" max="15142" width="5.6640625" style="1304" customWidth="1"/>
    <col min="15143" max="15143" width="3.5" style="1304" customWidth="1"/>
    <col min="15144" max="15144" width="5.6640625" style="1304" customWidth="1"/>
    <col min="15145" max="15331" width="9.1640625" style="1304"/>
    <col min="15332" max="15332" width="3.6640625" style="1304" customWidth="1"/>
    <col min="15333" max="15334" width="3.5" style="1304" customWidth="1"/>
    <col min="15335" max="15335" width="5.6640625" style="1304" customWidth="1"/>
    <col min="15336" max="15336" width="3.5" style="1304" customWidth="1"/>
    <col min="15337" max="15337" width="5.6640625" style="1304" customWidth="1"/>
    <col min="15338" max="15366" width="0" style="1304" hidden="1" customWidth="1"/>
    <col min="15367" max="15367" width="5.6640625" style="1304" customWidth="1"/>
    <col min="15368" max="15368" width="3.5" style="1304" customWidth="1"/>
    <col min="15369" max="15369" width="5.6640625" style="1304" customWidth="1"/>
    <col min="15370" max="15370" width="3.5" style="1304" customWidth="1"/>
    <col min="15371" max="15371" width="5.6640625" style="1304" customWidth="1"/>
    <col min="15372" max="15372" width="3.5" style="1304" customWidth="1"/>
    <col min="15373" max="15373" width="5.6640625" style="1304" customWidth="1"/>
    <col min="15374" max="15374" width="3.5" style="1304" customWidth="1"/>
    <col min="15375" max="15375" width="5.6640625" style="1304" customWidth="1"/>
    <col min="15376" max="15376" width="3.5" style="1304" customWidth="1"/>
    <col min="15377" max="15377" width="5.6640625" style="1304" customWidth="1"/>
    <col min="15378" max="15378" width="3.5" style="1304" customWidth="1"/>
    <col min="15379" max="15379" width="5.6640625" style="1304" customWidth="1"/>
    <col min="15380" max="15380" width="3.5" style="1304" customWidth="1"/>
    <col min="15381" max="15381" width="5.6640625" style="1304" customWidth="1"/>
    <col min="15382" max="15382" width="3.5" style="1304" customWidth="1"/>
    <col min="15383" max="15383" width="5.6640625" style="1304" customWidth="1"/>
    <col min="15384" max="15384" width="3.5" style="1304" customWidth="1"/>
    <col min="15385" max="15385" width="5.6640625" style="1304" customWidth="1"/>
    <col min="15386" max="15386" width="3.5" style="1304" customWidth="1"/>
    <col min="15387" max="15388" width="5.6640625" style="1304" customWidth="1"/>
    <col min="15389" max="15389" width="3.5" style="1304" customWidth="1"/>
    <col min="15390" max="15390" width="5.6640625" style="1304" customWidth="1"/>
    <col min="15391" max="15391" width="3.5" style="1304" customWidth="1"/>
    <col min="15392" max="15392" width="5.6640625" style="1304" customWidth="1"/>
    <col min="15393" max="15393" width="3.5" style="1304" customWidth="1"/>
    <col min="15394" max="15394" width="5.6640625" style="1304" customWidth="1"/>
    <col min="15395" max="15395" width="3.5" style="1304" customWidth="1"/>
    <col min="15396" max="15396" width="5.6640625" style="1304" customWidth="1"/>
    <col min="15397" max="15397" width="3.5" style="1304" customWidth="1"/>
    <col min="15398" max="15398" width="5.6640625" style="1304" customWidth="1"/>
    <col min="15399" max="15399" width="3.5" style="1304" customWidth="1"/>
    <col min="15400" max="15400" width="5.6640625" style="1304" customWidth="1"/>
    <col min="15401" max="15587" width="9.1640625" style="1304"/>
    <col min="15588" max="15588" width="3.6640625" style="1304" customWidth="1"/>
    <col min="15589" max="15590" width="3.5" style="1304" customWidth="1"/>
    <col min="15591" max="15591" width="5.6640625" style="1304" customWidth="1"/>
    <col min="15592" max="15592" width="3.5" style="1304" customWidth="1"/>
    <col min="15593" max="15593" width="5.6640625" style="1304" customWidth="1"/>
    <col min="15594" max="15622" width="0" style="1304" hidden="1" customWidth="1"/>
    <col min="15623" max="15623" width="5.6640625" style="1304" customWidth="1"/>
    <col min="15624" max="15624" width="3.5" style="1304" customWidth="1"/>
    <col min="15625" max="15625" width="5.6640625" style="1304" customWidth="1"/>
    <col min="15626" max="15626" width="3.5" style="1304" customWidth="1"/>
    <col min="15627" max="15627" width="5.6640625" style="1304" customWidth="1"/>
    <col min="15628" max="15628" width="3.5" style="1304" customWidth="1"/>
    <col min="15629" max="15629" width="5.6640625" style="1304" customWidth="1"/>
    <col min="15630" max="15630" width="3.5" style="1304" customWidth="1"/>
    <col min="15631" max="15631" width="5.6640625" style="1304" customWidth="1"/>
    <col min="15632" max="15632" width="3.5" style="1304" customWidth="1"/>
    <col min="15633" max="15633" width="5.6640625" style="1304" customWidth="1"/>
    <col min="15634" max="15634" width="3.5" style="1304" customWidth="1"/>
    <col min="15635" max="15635" width="5.6640625" style="1304" customWidth="1"/>
    <col min="15636" max="15636" width="3.5" style="1304" customWidth="1"/>
    <col min="15637" max="15637" width="5.6640625" style="1304" customWidth="1"/>
    <col min="15638" max="15638" width="3.5" style="1304" customWidth="1"/>
    <col min="15639" max="15639" width="5.6640625" style="1304" customWidth="1"/>
    <col min="15640" max="15640" width="3.5" style="1304" customWidth="1"/>
    <col min="15641" max="15641" width="5.6640625" style="1304" customWidth="1"/>
    <col min="15642" max="15642" width="3.5" style="1304" customWidth="1"/>
    <col min="15643" max="15644" width="5.6640625" style="1304" customWidth="1"/>
    <col min="15645" max="15645" width="3.5" style="1304" customWidth="1"/>
    <col min="15646" max="15646" width="5.6640625" style="1304" customWidth="1"/>
    <col min="15647" max="15647" width="3.5" style="1304" customWidth="1"/>
    <col min="15648" max="15648" width="5.6640625" style="1304" customWidth="1"/>
    <col min="15649" max="15649" width="3.5" style="1304" customWidth="1"/>
    <col min="15650" max="15650" width="5.6640625" style="1304" customWidth="1"/>
    <col min="15651" max="15651" width="3.5" style="1304" customWidth="1"/>
    <col min="15652" max="15652" width="5.6640625" style="1304" customWidth="1"/>
    <col min="15653" max="15653" width="3.5" style="1304" customWidth="1"/>
    <col min="15654" max="15654" width="5.6640625" style="1304" customWidth="1"/>
    <col min="15655" max="15655" width="3.5" style="1304" customWidth="1"/>
    <col min="15656" max="15656" width="5.6640625" style="1304" customWidth="1"/>
    <col min="15657" max="15843" width="9.1640625" style="1304"/>
    <col min="15844" max="15844" width="3.6640625" style="1304" customWidth="1"/>
    <col min="15845" max="15846" width="3.5" style="1304" customWidth="1"/>
    <col min="15847" max="15847" width="5.6640625" style="1304" customWidth="1"/>
    <col min="15848" max="15848" width="3.5" style="1304" customWidth="1"/>
    <col min="15849" max="15849" width="5.6640625" style="1304" customWidth="1"/>
    <col min="15850" max="15878" width="0" style="1304" hidden="1" customWidth="1"/>
    <col min="15879" max="15879" width="5.6640625" style="1304" customWidth="1"/>
    <col min="15880" max="15880" width="3.5" style="1304" customWidth="1"/>
    <col min="15881" max="15881" width="5.6640625" style="1304" customWidth="1"/>
    <col min="15882" max="15882" width="3.5" style="1304" customWidth="1"/>
    <col min="15883" max="15883" width="5.6640625" style="1304" customWidth="1"/>
    <col min="15884" max="15884" width="3.5" style="1304" customWidth="1"/>
    <col min="15885" max="15885" width="5.6640625" style="1304" customWidth="1"/>
    <col min="15886" max="15886" width="3.5" style="1304" customWidth="1"/>
    <col min="15887" max="15887" width="5.6640625" style="1304" customWidth="1"/>
    <col min="15888" max="15888" width="3.5" style="1304" customWidth="1"/>
    <col min="15889" max="15889" width="5.6640625" style="1304" customWidth="1"/>
    <col min="15890" max="15890" width="3.5" style="1304" customWidth="1"/>
    <col min="15891" max="15891" width="5.6640625" style="1304" customWidth="1"/>
    <col min="15892" max="15892" width="3.5" style="1304" customWidth="1"/>
    <col min="15893" max="15893" width="5.6640625" style="1304" customWidth="1"/>
    <col min="15894" max="15894" width="3.5" style="1304" customWidth="1"/>
    <col min="15895" max="15895" width="5.6640625" style="1304" customWidth="1"/>
    <col min="15896" max="15896" width="3.5" style="1304" customWidth="1"/>
    <col min="15897" max="15897" width="5.6640625" style="1304" customWidth="1"/>
    <col min="15898" max="15898" width="3.5" style="1304" customWidth="1"/>
    <col min="15899" max="15900" width="5.6640625" style="1304" customWidth="1"/>
    <col min="15901" max="15901" width="3.5" style="1304" customWidth="1"/>
    <col min="15902" max="15902" width="5.6640625" style="1304" customWidth="1"/>
    <col min="15903" max="15903" width="3.5" style="1304" customWidth="1"/>
    <col min="15904" max="15904" width="5.6640625" style="1304" customWidth="1"/>
    <col min="15905" max="15905" width="3.5" style="1304" customWidth="1"/>
    <col min="15906" max="15906" width="5.6640625" style="1304" customWidth="1"/>
    <col min="15907" max="15907" width="3.5" style="1304" customWidth="1"/>
    <col min="15908" max="15908" width="5.6640625" style="1304" customWidth="1"/>
    <col min="15909" max="15909" width="3.5" style="1304" customWidth="1"/>
    <col min="15910" max="15910" width="5.6640625" style="1304" customWidth="1"/>
    <col min="15911" max="15911" width="3.5" style="1304" customWidth="1"/>
    <col min="15912" max="15912" width="5.6640625" style="1304" customWidth="1"/>
    <col min="15913" max="16099" width="9.1640625" style="1304"/>
    <col min="16100" max="16100" width="3.6640625" style="1304" customWidth="1"/>
    <col min="16101" max="16102" width="3.5" style="1304" customWidth="1"/>
    <col min="16103" max="16103" width="5.6640625" style="1304" customWidth="1"/>
    <col min="16104" max="16104" width="3.5" style="1304" customWidth="1"/>
    <col min="16105" max="16105" width="5.6640625" style="1304" customWidth="1"/>
    <col min="16106" max="16134" width="0" style="1304" hidden="1" customWidth="1"/>
    <col min="16135" max="16135" width="5.6640625" style="1304" customWidth="1"/>
    <col min="16136" max="16136" width="3.5" style="1304" customWidth="1"/>
    <col min="16137" max="16137" width="5.6640625" style="1304" customWidth="1"/>
    <col min="16138" max="16138" width="3.5" style="1304" customWidth="1"/>
    <col min="16139" max="16139" width="5.6640625" style="1304" customWidth="1"/>
    <col min="16140" max="16140" width="3.5" style="1304" customWidth="1"/>
    <col min="16141" max="16141" width="5.6640625" style="1304" customWidth="1"/>
    <col min="16142" max="16142" width="3.5" style="1304" customWidth="1"/>
    <col min="16143" max="16143" width="5.6640625" style="1304" customWidth="1"/>
    <col min="16144" max="16144" width="3.5" style="1304" customWidth="1"/>
    <col min="16145" max="16145" width="5.6640625" style="1304" customWidth="1"/>
    <col min="16146" max="16146" width="3.5" style="1304" customWidth="1"/>
    <col min="16147" max="16147" width="5.6640625" style="1304" customWidth="1"/>
    <col min="16148" max="16148" width="3.5" style="1304" customWidth="1"/>
    <col min="16149" max="16149" width="5.6640625" style="1304" customWidth="1"/>
    <col min="16150" max="16150" width="3.5" style="1304" customWidth="1"/>
    <col min="16151" max="16151" width="5.6640625" style="1304" customWidth="1"/>
    <col min="16152" max="16152" width="3.5" style="1304" customWidth="1"/>
    <col min="16153" max="16153" width="5.6640625" style="1304" customWidth="1"/>
    <col min="16154" max="16154" width="3.5" style="1304" customWidth="1"/>
    <col min="16155" max="16156" width="5.6640625" style="1304" customWidth="1"/>
    <col min="16157" max="16157" width="3.5" style="1304" customWidth="1"/>
    <col min="16158" max="16158" width="5.6640625" style="1304" customWidth="1"/>
    <col min="16159" max="16159" width="3.5" style="1304" customWidth="1"/>
    <col min="16160" max="16160" width="5.6640625" style="1304" customWidth="1"/>
    <col min="16161" max="16161" width="3.5" style="1304" customWidth="1"/>
    <col min="16162" max="16162" width="5.6640625" style="1304" customWidth="1"/>
    <col min="16163" max="16163" width="3.5" style="1304" customWidth="1"/>
    <col min="16164" max="16164" width="5.6640625" style="1304" customWidth="1"/>
    <col min="16165" max="16165" width="3.5" style="1304" customWidth="1"/>
    <col min="16166" max="16166" width="5.6640625" style="1304" customWidth="1"/>
    <col min="16167" max="16167" width="3.5" style="1304" customWidth="1"/>
    <col min="16168" max="16168" width="5.6640625" style="1304" customWidth="1"/>
    <col min="16169" max="16384" width="9.1640625" style="1304"/>
  </cols>
  <sheetData>
    <row r="1" spans="1:40">
      <c r="A1" s="2151"/>
      <c r="C1" s="2153"/>
      <c r="D1" s="2153"/>
      <c r="E1" s="1305"/>
      <c r="F1" s="1305"/>
      <c r="G1" s="1307"/>
      <c r="Z1" s="1308"/>
      <c r="AA1" s="1308"/>
      <c r="AB1" s="1309"/>
      <c r="AC1" s="1308"/>
      <c r="AD1" s="1308"/>
      <c r="AE1" s="1308"/>
      <c r="AF1" s="1308"/>
      <c r="AG1" s="1308"/>
      <c r="AH1" s="1308"/>
      <c r="AI1" s="1308"/>
      <c r="AJ1" s="1308"/>
      <c r="AK1" s="1308"/>
      <c r="AL1" s="1308"/>
      <c r="AM1" s="2146"/>
      <c r="AN1" s="2146"/>
    </row>
    <row r="2" spans="1:40">
      <c r="A2" s="2152"/>
      <c r="L2" s="1312"/>
      <c r="M2" s="1312"/>
      <c r="N2" s="1312"/>
      <c r="O2" s="1312"/>
      <c r="P2" s="1312"/>
      <c r="Q2" s="1312"/>
      <c r="R2" s="1312"/>
      <c r="S2" s="1312"/>
      <c r="T2" s="1312"/>
      <c r="U2" s="1312"/>
      <c r="V2" s="1312"/>
      <c r="Z2" s="1308"/>
      <c r="AA2" s="1308"/>
      <c r="AB2" s="1308"/>
      <c r="AC2" s="1308"/>
      <c r="AD2" s="1308"/>
      <c r="AE2" s="1308"/>
      <c r="AF2" s="1308"/>
      <c r="AG2" s="1308"/>
      <c r="AH2" s="1308"/>
      <c r="AI2" s="1308"/>
      <c r="AJ2" s="1308"/>
      <c r="AK2" s="1308"/>
      <c r="AL2" s="1308"/>
      <c r="AM2" s="1308"/>
      <c r="AN2" s="1308"/>
    </row>
    <row r="3" spans="1:40" s="1315" customFormat="1" ht="11" customHeight="1">
      <c r="A3" s="2154">
        <v>1</v>
      </c>
      <c r="B3" s="2156"/>
      <c r="C3" s="1313"/>
      <c r="D3" s="1314"/>
      <c r="G3" s="1316"/>
      <c r="H3" s="2158" t="s">
        <v>274</v>
      </c>
      <c r="I3" s="2158"/>
      <c r="J3" s="2158"/>
      <c r="K3" s="2158"/>
      <c r="L3" s="2158"/>
      <c r="M3" s="2158"/>
      <c r="N3" s="2158"/>
      <c r="O3" s="2158"/>
      <c r="P3" s="2158"/>
      <c r="Q3" s="2158"/>
      <c r="R3" s="2159" t="s">
        <v>275</v>
      </c>
      <c r="S3" s="2159"/>
      <c r="T3" s="2159"/>
      <c r="U3" s="2159"/>
      <c r="V3" s="2159"/>
      <c r="W3" s="2159"/>
      <c r="X3" s="2159"/>
      <c r="Y3" s="2159"/>
      <c r="Z3" s="2159"/>
      <c r="AA3" s="2159"/>
      <c r="AB3" s="1317"/>
      <c r="AC3" s="1317"/>
      <c r="AD3" s="1317"/>
      <c r="AE3" s="1317"/>
      <c r="AF3" s="1317"/>
      <c r="AG3" s="1317"/>
      <c r="AH3" s="1317"/>
      <c r="AI3" s="1317"/>
      <c r="AJ3" s="1317"/>
      <c r="AK3" s="1317"/>
      <c r="AL3" s="1317"/>
      <c r="AM3" s="1313"/>
      <c r="AN3" s="1314"/>
    </row>
    <row r="4" spans="1:40" ht="18" customHeight="1">
      <c r="A4" s="2154"/>
      <c r="B4" s="2156"/>
      <c r="C4" s="2147"/>
      <c r="D4" s="2148"/>
      <c r="E4" s="2160"/>
      <c r="F4" s="2161"/>
      <c r="G4" s="1307"/>
      <c r="H4" s="2158"/>
      <c r="I4" s="2158"/>
      <c r="J4" s="2158"/>
      <c r="K4" s="2158"/>
      <c r="L4" s="2158"/>
      <c r="M4" s="2158"/>
      <c r="N4" s="2158"/>
      <c r="O4" s="2158"/>
      <c r="P4" s="2158"/>
      <c r="Q4" s="2158"/>
      <c r="R4" s="2159"/>
      <c r="S4" s="2159"/>
      <c r="T4" s="2159"/>
      <c r="U4" s="2159"/>
      <c r="V4" s="2159"/>
      <c r="W4" s="2159"/>
      <c r="X4" s="2159"/>
      <c r="Y4" s="2159"/>
      <c r="Z4" s="2159"/>
      <c r="AA4" s="2159"/>
      <c r="AB4" s="1309"/>
      <c r="AC4" s="2146"/>
      <c r="AD4" s="2146"/>
      <c r="AE4" s="2146"/>
      <c r="AF4" s="2146"/>
      <c r="AG4" s="2146"/>
      <c r="AH4" s="2146"/>
      <c r="AI4" s="2146"/>
      <c r="AJ4" s="2146"/>
      <c r="AK4" s="2146"/>
      <c r="AL4" s="2146"/>
      <c r="AM4" s="2147"/>
      <c r="AN4" s="2148"/>
    </row>
    <row r="5" spans="1:40" ht="10" customHeight="1">
      <c r="A5" s="2155"/>
      <c r="B5" s="2157"/>
      <c r="C5" s="2149"/>
      <c r="D5" s="2150"/>
      <c r="E5" s="2153"/>
      <c r="F5" s="2153"/>
      <c r="H5" s="2158"/>
      <c r="I5" s="2158"/>
      <c r="J5" s="2158"/>
      <c r="K5" s="2158"/>
      <c r="L5" s="2158"/>
      <c r="M5" s="2158"/>
      <c r="N5" s="2158"/>
      <c r="O5" s="2158"/>
      <c r="P5" s="2158"/>
      <c r="Q5" s="2158"/>
      <c r="R5" s="2159"/>
      <c r="S5" s="2159"/>
      <c r="T5" s="2159"/>
      <c r="U5" s="2159"/>
      <c r="V5" s="2159"/>
      <c r="W5" s="2159"/>
      <c r="X5" s="2159"/>
      <c r="Y5" s="2159"/>
      <c r="Z5" s="2159"/>
      <c r="AA5" s="2159"/>
      <c r="AB5" s="1308"/>
      <c r="AC5" s="2146"/>
      <c r="AD5" s="2146"/>
      <c r="AE5" s="2146"/>
      <c r="AF5" s="2146"/>
      <c r="AG5" s="2146"/>
      <c r="AH5" s="2146"/>
      <c r="AI5" s="2146"/>
      <c r="AJ5" s="2146"/>
      <c r="AK5" s="2146"/>
      <c r="AL5" s="2146"/>
      <c r="AM5" s="2149"/>
      <c r="AN5" s="2150"/>
    </row>
    <row r="6" spans="1:40" ht="14.25" customHeight="1">
      <c r="A6" s="2154"/>
      <c r="B6" s="2156"/>
      <c r="C6" s="2162"/>
      <c r="D6" s="2163"/>
      <c r="H6" s="2158"/>
      <c r="I6" s="2158"/>
      <c r="J6" s="2158"/>
      <c r="K6" s="2158"/>
      <c r="L6" s="2158"/>
      <c r="M6" s="2158"/>
      <c r="N6" s="2158"/>
      <c r="O6" s="2158"/>
      <c r="P6" s="2158"/>
      <c r="Q6" s="2158"/>
      <c r="R6" s="2159"/>
      <c r="S6" s="2159"/>
      <c r="T6" s="2159"/>
      <c r="U6" s="2159"/>
      <c r="V6" s="2159"/>
      <c r="W6" s="2159"/>
      <c r="X6" s="2159"/>
      <c r="Y6" s="2159"/>
      <c r="Z6" s="2159"/>
      <c r="AA6" s="2159"/>
      <c r="AB6" s="1308"/>
      <c r="AC6" s="1308"/>
      <c r="AD6" s="1308"/>
      <c r="AE6" s="1308"/>
      <c r="AF6" s="1308"/>
      <c r="AG6" s="1308"/>
      <c r="AH6" s="1308"/>
      <c r="AI6" s="1308"/>
      <c r="AJ6" s="1308"/>
      <c r="AK6" s="1308"/>
      <c r="AL6" s="1308"/>
      <c r="AM6" s="2164"/>
      <c r="AN6" s="2148"/>
    </row>
    <row r="7" spans="1:40" s="1315" customFormat="1" ht="12" customHeight="1">
      <c r="A7" s="2154">
        <v>2</v>
      </c>
      <c r="B7" s="2156"/>
      <c r="C7" s="1318"/>
      <c r="D7" s="1319"/>
      <c r="E7" s="1320"/>
      <c r="F7" s="1321"/>
      <c r="G7" s="1322"/>
      <c r="L7" s="1323"/>
      <c r="M7" s="1323"/>
      <c r="N7" s="1323"/>
      <c r="O7" s="1323"/>
      <c r="P7" s="1323"/>
      <c r="Q7" s="1323"/>
      <c r="R7" s="1323"/>
      <c r="S7" s="1323"/>
      <c r="T7" s="1323"/>
      <c r="U7" s="1323"/>
      <c r="V7" s="1323"/>
      <c r="Z7" s="1317"/>
      <c r="AA7" s="1317"/>
      <c r="AB7" s="2165"/>
      <c r="AC7" s="1324"/>
      <c r="AD7" s="1325"/>
      <c r="AE7" s="1313"/>
      <c r="AF7" s="1314"/>
      <c r="AG7" s="1313"/>
      <c r="AH7" s="1314"/>
      <c r="AI7" s="1313"/>
      <c r="AJ7" s="1314"/>
      <c r="AK7" s="1313"/>
      <c r="AL7" s="1314"/>
      <c r="AM7" s="1313"/>
      <c r="AN7" s="1314"/>
    </row>
    <row r="8" spans="1:40" ht="18">
      <c r="A8" s="2154"/>
      <c r="B8" s="2156"/>
      <c r="C8" s="2166"/>
      <c r="D8" s="2167"/>
      <c r="E8" s="2166"/>
      <c r="F8" s="2167"/>
      <c r="J8" s="1326"/>
      <c r="K8" s="1326"/>
      <c r="L8" s="1312"/>
      <c r="M8" s="1312"/>
      <c r="N8" s="1312"/>
      <c r="O8" s="1312"/>
      <c r="P8" s="1312"/>
      <c r="Q8" s="1312"/>
      <c r="R8" s="1312"/>
      <c r="S8" s="1312"/>
      <c r="T8" s="1312"/>
      <c r="U8" s="1312"/>
      <c r="V8" s="1312"/>
      <c r="Z8" s="1308"/>
      <c r="AA8" s="1308"/>
      <c r="AB8" s="2165"/>
      <c r="AC8" s="2168"/>
      <c r="AD8" s="2169"/>
      <c r="AE8" s="2147"/>
      <c r="AF8" s="2148"/>
      <c r="AG8" s="2147"/>
      <c r="AH8" s="2148"/>
      <c r="AI8" s="2147"/>
      <c r="AJ8" s="2148"/>
      <c r="AK8" s="2147"/>
      <c r="AL8" s="2148"/>
      <c r="AM8" s="2147"/>
      <c r="AN8" s="2148"/>
    </row>
    <row r="9" spans="1:40" ht="10" customHeight="1">
      <c r="A9" s="2155"/>
      <c r="B9" s="2157"/>
      <c r="C9" s="2174"/>
      <c r="D9" s="2175"/>
      <c r="E9" s="2174"/>
      <c r="F9" s="2175"/>
      <c r="G9" s="1322"/>
      <c r="J9" s="1326"/>
      <c r="K9" s="1322"/>
      <c r="L9" s="1312"/>
      <c r="M9" s="1312"/>
      <c r="N9" s="1312"/>
      <c r="O9" s="1312"/>
      <c r="P9" s="1312"/>
      <c r="Q9" s="1312"/>
      <c r="R9" s="1312"/>
      <c r="S9" s="1312"/>
      <c r="T9" s="1312"/>
      <c r="U9" s="1312"/>
      <c r="V9" s="1312"/>
      <c r="Z9" s="1308"/>
      <c r="AA9" s="1308"/>
      <c r="AB9" s="2165"/>
      <c r="AC9" s="2176"/>
      <c r="AD9" s="2177"/>
      <c r="AE9" s="2149"/>
      <c r="AF9" s="2150"/>
      <c r="AG9" s="2149"/>
      <c r="AH9" s="2150"/>
      <c r="AI9" s="2149"/>
      <c r="AJ9" s="2150"/>
      <c r="AK9" s="2149"/>
      <c r="AL9" s="2150"/>
      <c r="AM9" s="2149"/>
      <c r="AN9" s="2150"/>
    </row>
    <row r="10" spans="1:40">
      <c r="A10" s="2154"/>
      <c r="B10" s="2156"/>
      <c r="C10" s="2170"/>
      <c r="D10" s="2171"/>
      <c r="E10" s="2170"/>
      <c r="F10" s="2171"/>
      <c r="J10" s="1326"/>
      <c r="K10" s="1326"/>
      <c r="L10" s="1312"/>
      <c r="M10" s="1327"/>
      <c r="N10" s="1312"/>
      <c r="O10" s="1312"/>
      <c r="P10" s="1312"/>
      <c r="Q10" s="1327"/>
      <c r="R10" s="1312"/>
      <c r="S10" s="1312"/>
      <c r="T10" s="1312"/>
      <c r="U10" s="1327"/>
      <c r="V10" s="1312"/>
      <c r="Z10" s="1308"/>
      <c r="AA10" s="1308"/>
      <c r="AB10" s="2165"/>
      <c r="AC10" s="2172"/>
      <c r="AD10" s="2173"/>
      <c r="AE10" s="2162"/>
      <c r="AF10" s="2163"/>
      <c r="AG10" s="2162"/>
      <c r="AH10" s="2163"/>
      <c r="AI10" s="2162"/>
      <c r="AJ10" s="2163"/>
      <c r="AK10" s="2162"/>
      <c r="AL10" s="2163"/>
      <c r="AM10" s="2162"/>
      <c r="AN10" s="2163"/>
    </row>
    <row r="11" spans="1:40" s="1315" customFormat="1" ht="12" customHeight="1">
      <c r="A11" s="2154">
        <v>3</v>
      </c>
      <c r="B11" s="2156"/>
      <c r="C11" s="1320"/>
      <c r="D11" s="1321"/>
      <c r="E11" s="1320"/>
      <c r="F11" s="1321"/>
      <c r="G11" s="1322"/>
      <c r="Z11" s="1317"/>
      <c r="AA11" s="1317"/>
      <c r="AB11" s="2165"/>
      <c r="AC11" s="1318"/>
      <c r="AD11" s="1328"/>
      <c r="AE11" s="1324"/>
      <c r="AF11" s="1325"/>
      <c r="AG11" s="1313"/>
      <c r="AH11" s="1314"/>
      <c r="AI11" s="1313"/>
      <c r="AJ11" s="1314"/>
      <c r="AK11" s="1313"/>
      <c r="AL11" s="1314"/>
      <c r="AM11" s="1313"/>
      <c r="AN11" s="1314"/>
    </row>
    <row r="12" spans="1:40" ht="18" customHeight="1">
      <c r="A12" s="2154"/>
      <c r="B12" s="2156"/>
      <c r="C12" s="2166"/>
      <c r="D12" s="2167"/>
      <c r="E12" s="2166"/>
      <c r="F12" s="2167"/>
      <c r="H12" s="2179"/>
      <c r="I12" s="2160"/>
      <c r="J12" s="2179"/>
      <c r="K12" s="2179"/>
      <c r="L12" s="2179"/>
      <c r="M12" s="2179"/>
      <c r="N12" s="2179"/>
      <c r="O12" s="2179"/>
      <c r="P12" s="2179"/>
      <c r="Q12" s="2179"/>
      <c r="R12" s="2179"/>
      <c r="S12" s="2179"/>
      <c r="T12" s="2179"/>
      <c r="U12" s="2179"/>
      <c r="V12" s="2179"/>
      <c r="W12" s="2179"/>
      <c r="X12" s="2179"/>
      <c r="Y12" s="2179"/>
      <c r="Z12" s="2146"/>
      <c r="AA12" s="2146"/>
      <c r="AB12" s="2165"/>
      <c r="AC12" s="2166"/>
      <c r="AD12" s="2180"/>
      <c r="AE12" s="2168"/>
      <c r="AF12" s="2169"/>
      <c r="AG12" s="2147"/>
      <c r="AH12" s="2148"/>
      <c r="AI12" s="2147"/>
      <c r="AJ12" s="2148"/>
      <c r="AK12" s="2147"/>
      <c r="AL12" s="2148"/>
      <c r="AM12" s="2147"/>
      <c r="AN12" s="2148"/>
    </row>
    <row r="13" spans="1:40" ht="10" customHeight="1">
      <c r="A13" s="2155"/>
      <c r="B13" s="2157"/>
      <c r="C13" s="2174"/>
      <c r="D13" s="2175"/>
      <c r="E13" s="2174"/>
      <c r="F13" s="2175"/>
      <c r="G13" s="1322"/>
      <c r="H13" s="2179"/>
      <c r="I13" s="2160"/>
      <c r="J13" s="2179"/>
      <c r="K13" s="2179"/>
      <c r="L13" s="2179"/>
      <c r="M13" s="2179"/>
      <c r="N13" s="2179"/>
      <c r="O13" s="2179"/>
      <c r="P13" s="2179"/>
      <c r="Q13" s="2179"/>
      <c r="R13" s="2179"/>
      <c r="S13" s="2179"/>
      <c r="T13" s="2179"/>
      <c r="U13" s="2179"/>
      <c r="V13" s="2179"/>
      <c r="W13" s="2179"/>
      <c r="X13" s="2179"/>
      <c r="Y13" s="2179"/>
      <c r="Z13" s="2146"/>
      <c r="AA13" s="2146"/>
      <c r="AB13" s="2165"/>
      <c r="AC13" s="2174"/>
      <c r="AD13" s="2178"/>
      <c r="AE13" s="2176"/>
      <c r="AF13" s="2177"/>
      <c r="AG13" s="2149"/>
      <c r="AH13" s="2150"/>
      <c r="AI13" s="2149"/>
      <c r="AJ13" s="2150"/>
      <c r="AK13" s="2149"/>
      <c r="AL13" s="2150"/>
      <c r="AM13" s="2149"/>
      <c r="AN13" s="2150"/>
    </row>
    <row r="14" spans="1:40">
      <c r="A14" s="2154"/>
      <c r="B14" s="2156"/>
      <c r="C14" s="2170"/>
      <c r="D14" s="2171"/>
      <c r="E14" s="2170"/>
      <c r="F14" s="2171"/>
      <c r="Z14" s="1308"/>
      <c r="AA14" s="1308"/>
      <c r="AB14" s="2165"/>
      <c r="AC14" s="2170"/>
      <c r="AD14" s="2181"/>
      <c r="AE14" s="2172"/>
      <c r="AF14" s="2173"/>
      <c r="AG14" s="2162"/>
      <c r="AH14" s="2163"/>
      <c r="AI14" s="2162"/>
      <c r="AJ14" s="2163"/>
      <c r="AK14" s="2162"/>
      <c r="AL14" s="2163"/>
      <c r="AM14" s="2162"/>
      <c r="AN14" s="2163"/>
    </row>
    <row r="15" spans="1:40" s="1315" customFormat="1" ht="12" customHeight="1">
      <c r="A15" s="2154">
        <v>4</v>
      </c>
      <c r="B15" s="2156"/>
      <c r="C15" s="1320"/>
      <c r="D15" s="1321"/>
      <c r="E15" s="1320"/>
      <c r="F15" s="1321"/>
      <c r="G15" s="2182"/>
      <c r="H15" s="1320"/>
      <c r="I15" s="1321"/>
      <c r="J15" s="1320"/>
      <c r="K15" s="1321"/>
      <c r="L15" s="1320"/>
      <c r="M15" s="1321"/>
      <c r="N15" s="1320"/>
      <c r="O15" s="1321"/>
      <c r="P15" s="1320"/>
      <c r="Q15" s="1321"/>
      <c r="R15" s="1320"/>
      <c r="S15" s="1321"/>
      <c r="T15" s="1320"/>
      <c r="U15" s="1321"/>
      <c r="V15" s="1320"/>
      <c r="W15" s="1321"/>
      <c r="X15" s="1320"/>
      <c r="Y15" s="1321"/>
      <c r="Z15" s="1320"/>
      <c r="AA15" s="1321"/>
      <c r="AB15" s="2183"/>
      <c r="AC15" s="1320"/>
      <c r="AD15" s="1321"/>
      <c r="AE15" s="1329"/>
      <c r="AF15" s="1330"/>
      <c r="AG15" s="1324"/>
      <c r="AH15" s="1325"/>
      <c r="AI15" s="1313"/>
      <c r="AJ15" s="1314"/>
      <c r="AK15" s="1313"/>
      <c r="AL15" s="1314"/>
      <c r="AM15" s="1313"/>
      <c r="AN15" s="1314"/>
    </row>
    <row r="16" spans="1:40" ht="18">
      <c r="A16" s="2154"/>
      <c r="B16" s="2156"/>
      <c r="C16" s="2166"/>
      <c r="D16" s="2167"/>
      <c r="E16" s="2166"/>
      <c r="F16" s="2167"/>
      <c r="G16" s="2182"/>
      <c r="H16" s="2166"/>
      <c r="I16" s="2167"/>
      <c r="J16" s="2166"/>
      <c r="K16" s="2167"/>
      <c r="L16" s="2166"/>
      <c r="M16" s="2167"/>
      <c r="N16" s="2166"/>
      <c r="O16" s="2167"/>
      <c r="P16" s="2166"/>
      <c r="Q16" s="2167"/>
      <c r="R16" s="2166"/>
      <c r="S16" s="2167"/>
      <c r="T16" s="2166"/>
      <c r="U16" s="2167"/>
      <c r="V16" s="2166"/>
      <c r="W16" s="2167"/>
      <c r="X16" s="2166"/>
      <c r="Y16" s="2167"/>
      <c r="Z16" s="2166"/>
      <c r="AA16" s="2167"/>
      <c r="AB16" s="2183"/>
      <c r="AC16" s="2166"/>
      <c r="AD16" s="2167"/>
      <c r="AE16" s="2168"/>
      <c r="AF16" s="2184"/>
      <c r="AG16" s="2168"/>
      <c r="AH16" s="2169"/>
      <c r="AI16" s="2147"/>
      <c r="AJ16" s="2148"/>
      <c r="AK16" s="2147"/>
      <c r="AL16" s="2148"/>
      <c r="AM16" s="2147"/>
      <c r="AN16" s="2148"/>
    </row>
    <row r="17" spans="1:40" ht="10" customHeight="1">
      <c r="A17" s="2155"/>
      <c r="B17" s="2157"/>
      <c r="C17" s="2174"/>
      <c r="D17" s="2175"/>
      <c r="E17" s="2174"/>
      <c r="F17" s="2175"/>
      <c r="G17" s="2182"/>
      <c r="H17" s="2174"/>
      <c r="I17" s="2175"/>
      <c r="J17" s="2174"/>
      <c r="K17" s="2175"/>
      <c r="L17" s="2174"/>
      <c r="M17" s="2175"/>
      <c r="N17" s="2174"/>
      <c r="O17" s="2175"/>
      <c r="P17" s="2174"/>
      <c r="Q17" s="2175"/>
      <c r="R17" s="2174"/>
      <c r="S17" s="2175"/>
      <c r="T17" s="2174"/>
      <c r="U17" s="2175"/>
      <c r="V17" s="2174"/>
      <c r="W17" s="2175"/>
      <c r="X17" s="2174"/>
      <c r="Y17" s="2175"/>
      <c r="Z17" s="2174"/>
      <c r="AA17" s="2175"/>
      <c r="AB17" s="2183"/>
      <c r="AC17" s="2174"/>
      <c r="AD17" s="2175"/>
      <c r="AE17" s="2176"/>
      <c r="AF17" s="2185"/>
      <c r="AG17" s="2176"/>
      <c r="AH17" s="2177"/>
      <c r="AI17" s="2149"/>
      <c r="AJ17" s="2150"/>
      <c r="AK17" s="2149"/>
      <c r="AL17" s="2150"/>
      <c r="AM17" s="2149"/>
      <c r="AN17" s="2150"/>
    </row>
    <row r="18" spans="1:40">
      <c r="A18" s="2154"/>
      <c r="B18" s="2156"/>
      <c r="C18" s="2170"/>
      <c r="D18" s="2171"/>
      <c r="E18" s="2170"/>
      <c r="F18" s="2171"/>
      <c r="G18" s="2182"/>
      <c r="H18" s="2170"/>
      <c r="I18" s="2171"/>
      <c r="J18" s="2170"/>
      <c r="K18" s="2171"/>
      <c r="L18" s="2170"/>
      <c r="M18" s="2171"/>
      <c r="N18" s="2170"/>
      <c r="O18" s="2171"/>
      <c r="P18" s="2170"/>
      <c r="Q18" s="2171"/>
      <c r="R18" s="2170"/>
      <c r="S18" s="2171"/>
      <c r="T18" s="2170"/>
      <c r="U18" s="2171"/>
      <c r="V18" s="2170"/>
      <c r="W18" s="2171"/>
      <c r="X18" s="2170"/>
      <c r="Y18" s="2171"/>
      <c r="Z18" s="2170"/>
      <c r="AA18" s="2171"/>
      <c r="AB18" s="2183"/>
      <c r="AC18" s="2170"/>
      <c r="AD18" s="2171"/>
      <c r="AE18" s="2172"/>
      <c r="AF18" s="2186"/>
      <c r="AG18" s="2172"/>
      <c r="AH18" s="2173"/>
      <c r="AI18" s="2162"/>
      <c r="AJ18" s="2163"/>
      <c r="AK18" s="2162"/>
      <c r="AL18" s="2163"/>
      <c r="AM18" s="2162"/>
      <c r="AN18" s="2163"/>
    </row>
    <row r="19" spans="1:40" s="1315" customFormat="1" ht="12" customHeight="1">
      <c r="A19" s="2154">
        <v>5</v>
      </c>
      <c r="B19" s="2156"/>
      <c r="C19" s="1320"/>
      <c r="D19" s="1321"/>
      <c r="E19" s="1320"/>
      <c r="F19" s="1321"/>
      <c r="G19" s="2182"/>
      <c r="H19" s="1320"/>
      <c r="I19" s="1321"/>
      <c r="J19" s="1320"/>
      <c r="K19" s="1321"/>
      <c r="L19" s="1320"/>
      <c r="M19" s="1321"/>
      <c r="N19" s="1320"/>
      <c r="O19" s="1321"/>
      <c r="P19" s="1320"/>
      <c r="Q19" s="1321"/>
      <c r="R19" s="1320"/>
      <c r="S19" s="1321"/>
      <c r="T19" s="1320"/>
      <c r="U19" s="1321"/>
      <c r="V19" s="1320"/>
      <c r="W19" s="1321"/>
      <c r="X19" s="1320"/>
      <c r="Y19" s="1321"/>
      <c r="Z19" s="1320"/>
      <c r="AA19" s="1321"/>
      <c r="AB19" s="2183"/>
      <c r="AC19" s="1320"/>
      <c r="AD19" s="1321"/>
      <c r="AE19" s="1320"/>
      <c r="AF19" s="1321"/>
      <c r="AG19" s="1329"/>
      <c r="AH19" s="1330"/>
      <c r="AI19" s="1324"/>
      <c r="AJ19" s="1325"/>
      <c r="AK19" s="1313"/>
      <c r="AL19" s="1314"/>
      <c r="AM19" s="1313"/>
      <c r="AN19" s="1314"/>
    </row>
    <row r="20" spans="1:40" ht="18">
      <c r="A20" s="2154"/>
      <c r="B20" s="2156"/>
      <c r="C20" s="2166"/>
      <c r="D20" s="2167"/>
      <c r="E20" s="2166"/>
      <c r="F20" s="2167"/>
      <c r="G20" s="2182"/>
      <c r="H20" s="2166"/>
      <c r="I20" s="2167"/>
      <c r="J20" s="2166"/>
      <c r="K20" s="2167"/>
      <c r="L20" s="2166"/>
      <c r="M20" s="2167"/>
      <c r="N20" s="2166"/>
      <c r="O20" s="2167"/>
      <c r="P20" s="2187"/>
      <c r="Q20" s="2188"/>
      <c r="R20" s="2166"/>
      <c r="S20" s="2167"/>
      <c r="T20" s="2166"/>
      <c r="U20" s="2167"/>
      <c r="V20" s="2166"/>
      <c r="W20" s="2167"/>
      <c r="X20" s="2166"/>
      <c r="Y20" s="2167"/>
      <c r="Z20" s="2166"/>
      <c r="AA20" s="2167"/>
      <c r="AB20" s="2183"/>
      <c r="AC20" s="2166"/>
      <c r="AD20" s="2167"/>
      <c r="AE20" s="2166"/>
      <c r="AF20" s="2167"/>
      <c r="AG20" s="2168"/>
      <c r="AH20" s="2184"/>
      <c r="AI20" s="2168"/>
      <c r="AJ20" s="2169"/>
      <c r="AK20" s="2147"/>
      <c r="AL20" s="2148"/>
      <c r="AM20" s="2147"/>
      <c r="AN20" s="2148"/>
    </row>
    <row r="21" spans="1:40" ht="10" customHeight="1">
      <c r="A21" s="2155"/>
      <c r="B21" s="2157"/>
      <c r="C21" s="2174"/>
      <c r="D21" s="2175"/>
      <c r="E21" s="2174"/>
      <c r="F21" s="2175"/>
      <c r="G21" s="2182"/>
      <c r="H21" s="2174"/>
      <c r="I21" s="2175"/>
      <c r="J21" s="2174"/>
      <c r="K21" s="2175"/>
      <c r="L21" s="2174"/>
      <c r="M21" s="2175"/>
      <c r="N21" s="2174"/>
      <c r="O21" s="2175"/>
      <c r="P21" s="2174"/>
      <c r="Q21" s="2175"/>
      <c r="R21" s="2174"/>
      <c r="S21" s="2175"/>
      <c r="T21" s="2174"/>
      <c r="U21" s="2175"/>
      <c r="V21" s="2174"/>
      <c r="W21" s="2175"/>
      <c r="X21" s="2174"/>
      <c r="Y21" s="2175"/>
      <c r="Z21" s="2174"/>
      <c r="AA21" s="2175"/>
      <c r="AB21" s="2183"/>
      <c r="AC21" s="2174"/>
      <c r="AD21" s="2175"/>
      <c r="AE21" s="2174"/>
      <c r="AF21" s="2175"/>
      <c r="AG21" s="2176"/>
      <c r="AH21" s="2185"/>
      <c r="AI21" s="2176"/>
      <c r="AJ21" s="2177"/>
      <c r="AK21" s="2149"/>
      <c r="AL21" s="2150"/>
      <c r="AM21" s="2149"/>
      <c r="AN21" s="2150"/>
    </row>
    <row r="22" spans="1:40">
      <c r="A22" s="2154"/>
      <c r="B22" s="2156"/>
      <c r="C22" s="2170"/>
      <c r="D22" s="2171"/>
      <c r="E22" s="2170"/>
      <c r="F22" s="2171"/>
      <c r="G22" s="2182"/>
      <c r="H22" s="2170"/>
      <c r="I22" s="2171"/>
      <c r="J22" s="2170"/>
      <c r="K22" s="2171"/>
      <c r="L22" s="2170"/>
      <c r="M22" s="2171"/>
      <c r="N22" s="2170"/>
      <c r="O22" s="2171"/>
      <c r="P22" s="2170"/>
      <c r="Q22" s="2171"/>
      <c r="R22" s="2170"/>
      <c r="S22" s="2171"/>
      <c r="T22" s="2170"/>
      <c r="U22" s="2171"/>
      <c r="V22" s="2170"/>
      <c r="W22" s="2171"/>
      <c r="X22" s="2170"/>
      <c r="Y22" s="2171"/>
      <c r="Z22" s="2170"/>
      <c r="AA22" s="2171"/>
      <c r="AB22" s="2183"/>
      <c r="AC22" s="2170"/>
      <c r="AD22" s="2171"/>
      <c r="AE22" s="2170"/>
      <c r="AF22" s="2171"/>
      <c r="AG22" s="2172"/>
      <c r="AH22" s="2186"/>
      <c r="AI22" s="2172"/>
      <c r="AJ22" s="2173"/>
      <c r="AK22" s="2162"/>
      <c r="AL22" s="2163"/>
      <c r="AM22" s="2162"/>
      <c r="AN22" s="2163"/>
    </row>
    <row r="23" spans="1:40" s="1315" customFormat="1" ht="12" customHeight="1">
      <c r="A23" s="2154">
        <v>6</v>
      </c>
      <c r="B23" s="2156"/>
      <c r="C23" s="1320"/>
      <c r="D23" s="1321"/>
      <c r="E23" s="1320"/>
      <c r="F23" s="1321"/>
      <c r="G23" s="2182"/>
      <c r="H23" s="1320"/>
      <c r="I23" s="1321"/>
      <c r="J23" s="1320"/>
      <c r="K23" s="1321"/>
      <c r="L23" s="1320"/>
      <c r="M23" s="1321"/>
      <c r="N23" s="1320"/>
      <c r="O23" s="1321"/>
      <c r="P23" s="1320"/>
      <c r="Q23" s="1321"/>
      <c r="R23" s="1320"/>
      <c r="S23" s="1321"/>
      <c r="T23" s="1320"/>
      <c r="U23" s="1321"/>
      <c r="V23" s="1320"/>
      <c r="W23" s="1321"/>
      <c r="X23" s="1320"/>
      <c r="Y23" s="1321"/>
      <c r="Z23" s="1320"/>
      <c r="AA23" s="1321"/>
      <c r="AB23" s="2183"/>
      <c r="AC23" s="1320"/>
      <c r="AD23" s="1321"/>
      <c r="AE23" s="1320"/>
      <c r="AF23" s="1321"/>
      <c r="AG23" s="1320"/>
      <c r="AH23" s="1321"/>
      <c r="AI23" s="1318"/>
      <c r="AJ23" s="1328"/>
      <c r="AK23" s="1324"/>
      <c r="AL23" s="1325"/>
      <c r="AM23" s="1313"/>
      <c r="AN23" s="1314"/>
    </row>
    <row r="24" spans="1:40" ht="18">
      <c r="A24" s="2154"/>
      <c r="B24" s="2156"/>
      <c r="C24" s="2166"/>
      <c r="D24" s="2167"/>
      <c r="E24" s="2166"/>
      <c r="F24" s="2167"/>
      <c r="G24" s="2182"/>
      <c r="H24" s="2166"/>
      <c r="I24" s="2167"/>
      <c r="J24" s="2166"/>
      <c r="K24" s="2167"/>
      <c r="L24" s="2166"/>
      <c r="M24" s="2167"/>
      <c r="N24" s="2166"/>
      <c r="O24" s="2167"/>
      <c r="P24" s="2166"/>
      <c r="Q24" s="2167"/>
      <c r="R24" s="2166"/>
      <c r="S24" s="2167"/>
      <c r="T24" s="2166"/>
      <c r="U24" s="2167"/>
      <c r="V24" s="2166"/>
      <c r="W24" s="2167"/>
      <c r="X24" s="2166"/>
      <c r="Y24" s="2167"/>
      <c r="Z24" s="2166"/>
      <c r="AA24" s="2167"/>
      <c r="AB24" s="2183"/>
      <c r="AC24" s="2166"/>
      <c r="AD24" s="2167"/>
      <c r="AE24" s="2166"/>
      <c r="AF24" s="2167"/>
      <c r="AG24" s="2166"/>
      <c r="AH24" s="2167"/>
      <c r="AI24" s="2166"/>
      <c r="AJ24" s="2180"/>
      <c r="AK24" s="2168"/>
      <c r="AL24" s="2169"/>
      <c r="AM24" s="2147"/>
      <c r="AN24" s="2148"/>
    </row>
    <row r="25" spans="1:40" ht="10" customHeight="1">
      <c r="A25" s="2155"/>
      <c r="B25" s="2157"/>
      <c r="C25" s="2174"/>
      <c r="D25" s="2175"/>
      <c r="E25" s="2174"/>
      <c r="F25" s="2175"/>
      <c r="G25" s="2182"/>
      <c r="H25" s="2174"/>
      <c r="I25" s="2175"/>
      <c r="J25" s="2174"/>
      <c r="K25" s="2175"/>
      <c r="L25" s="2174"/>
      <c r="M25" s="2175"/>
      <c r="N25" s="2174"/>
      <c r="O25" s="2175"/>
      <c r="P25" s="2174"/>
      <c r="Q25" s="2175"/>
      <c r="R25" s="2174"/>
      <c r="S25" s="2175"/>
      <c r="T25" s="2174"/>
      <c r="U25" s="2175"/>
      <c r="V25" s="2174"/>
      <c r="W25" s="2175"/>
      <c r="X25" s="2174"/>
      <c r="Y25" s="2175"/>
      <c r="Z25" s="2174"/>
      <c r="AA25" s="2175"/>
      <c r="AB25" s="2183"/>
      <c r="AC25" s="2174"/>
      <c r="AD25" s="2175"/>
      <c r="AE25" s="2174"/>
      <c r="AF25" s="2175"/>
      <c r="AG25" s="2174"/>
      <c r="AH25" s="2175"/>
      <c r="AI25" s="2174"/>
      <c r="AJ25" s="2178"/>
      <c r="AK25" s="2176"/>
      <c r="AL25" s="2177"/>
      <c r="AM25" s="2149"/>
      <c r="AN25" s="2150"/>
    </row>
    <row r="26" spans="1:40" ht="12.75" customHeight="1">
      <c r="A26" s="2154"/>
      <c r="B26" s="2156"/>
      <c r="C26" s="2170"/>
      <c r="D26" s="2171"/>
      <c r="E26" s="2170"/>
      <c r="F26" s="2171"/>
      <c r="G26" s="2182"/>
      <c r="H26" s="2170"/>
      <c r="I26" s="2171"/>
      <c r="J26" s="2170"/>
      <c r="K26" s="2171"/>
      <c r="L26" s="2170"/>
      <c r="M26" s="2171"/>
      <c r="N26" s="2170"/>
      <c r="O26" s="2171"/>
      <c r="P26" s="2170"/>
      <c r="Q26" s="2171"/>
      <c r="R26" s="2170"/>
      <c r="S26" s="2171"/>
      <c r="T26" s="2170"/>
      <c r="U26" s="2171"/>
      <c r="V26" s="2170"/>
      <c r="W26" s="2171"/>
      <c r="X26" s="2170"/>
      <c r="Y26" s="2171"/>
      <c r="Z26" s="2170"/>
      <c r="AA26" s="2171"/>
      <c r="AB26" s="2183"/>
      <c r="AC26" s="2170"/>
      <c r="AD26" s="2171"/>
      <c r="AE26" s="2170"/>
      <c r="AF26" s="2171"/>
      <c r="AG26" s="2170"/>
      <c r="AH26" s="2171"/>
      <c r="AI26" s="2170"/>
      <c r="AJ26" s="2181"/>
      <c r="AK26" s="2172"/>
      <c r="AL26" s="2173"/>
      <c r="AM26" s="2162"/>
      <c r="AN26" s="2163"/>
    </row>
    <row r="27" spans="1:40" s="1315" customFormat="1" ht="11.25" customHeight="1">
      <c r="A27" s="2154">
        <v>7</v>
      </c>
      <c r="B27" s="2156"/>
      <c r="C27" s="1320"/>
      <c r="D27" s="1321"/>
      <c r="E27" s="1320"/>
      <c r="F27" s="1321"/>
      <c r="G27" s="2182"/>
      <c r="H27" s="1320"/>
      <c r="I27" s="1321"/>
      <c r="J27" s="1320"/>
      <c r="K27" s="1321"/>
      <c r="L27" s="1320"/>
      <c r="M27" s="1321"/>
      <c r="N27" s="1320"/>
      <c r="O27" s="1321"/>
      <c r="P27" s="1320"/>
      <c r="Q27" s="1321"/>
      <c r="R27" s="1320"/>
      <c r="S27" s="1321"/>
      <c r="T27" s="1320"/>
      <c r="U27" s="1321"/>
      <c r="V27" s="1320"/>
      <c r="W27" s="1321"/>
      <c r="X27" s="1320"/>
      <c r="Y27" s="1321"/>
      <c r="Z27" s="1320"/>
      <c r="AA27" s="1321"/>
      <c r="AB27" s="2183"/>
      <c r="AC27" s="1320"/>
      <c r="AD27" s="1321"/>
      <c r="AE27" s="1320"/>
      <c r="AF27" s="1321"/>
      <c r="AG27" s="1320"/>
      <c r="AH27" s="1321"/>
      <c r="AI27" s="1320"/>
      <c r="AJ27" s="1321"/>
      <c r="AK27" s="1318"/>
      <c r="AL27" s="1319"/>
      <c r="AM27" s="1320"/>
      <c r="AN27" s="1321"/>
    </row>
    <row r="28" spans="1:40" ht="18">
      <c r="A28" s="2154"/>
      <c r="B28" s="2156"/>
      <c r="C28" s="2166"/>
      <c r="D28" s="2167"/>
      <c r="E28" s="2166"/>
      <c r="F28" s="2167"/>
      <c r="G28" s="2182"/>
      <c r="H28" s="2187"/>
      <c r="I28" s="2188"/>
      <c r="J28" s="2187"/>
      <c r="K28" s="2188"/>
      <c r="L28" s="2187"/>
      <c r="M28" s="2188"/>
      <c r="N28" s="2187"/>
      <c r="O28" s="2188"/>
      <c r="P28" s="2187"/>
      <c r="Q28" s="2188"/>
      <c r="R28" s="2187"/>
      <c r="S28" s="2188"/>
      <c r="T28" s="2187"/>
      <c r="U28" s="2188"/>
      <c r="V28" s="2187"/>
      <c r="W28" s="2188"/>
      <c r="X28" s="2187"/>
      <c r="Y28" s="2188"/>
      <c r="Z28" s="2187"/>
      <c r="AA28" s="2188"/>
      <c r="AB28" s="2183"/>
      <c r="AC28" s="2187"/>
      <c r="AD28" s="2188"/>
      <c r="AE28" s="2187"/>
      <c r="AF28" s="2188"/>
      <c r="AG28" s="2187"/>
      <c r="AH28" s="2188"/>
      <c r="AI28" s="2187"/>
      <c r="AJ28" s="2188"/>
      <c r="AK28" s="2187"/>
      <c r="AL28" s="2188"/>
      <c r="AM28" s="2187"/>
      <c r="AN28" s="2188"/>
    </row>
    <row r="29" spans="1:40" ht="9.75" customHeight="1">
      <c r="A29" s="2155"/>
      <c r="B29" s="2157"/>
      <c r="C29" s="2174"/>
      <c r="D29" s="2175"/>
      <c r="E29" s="2174"/>
      <c r="F29" s="2175"/>
      <c r="G29" s="2182"/>
      <c r="H29" s="2174"/>
      <c r="I29" s="2175"/>
      <c r="J29" s="2174"/>
      <c r="K29" s="2175"/>
      <c r="L29" s="2174"/>
      <c r="M29" s="2175"/>
      <c r="N29" s="2174"/>
      <c r="O29" s="2175"/>
      <c r="P29" s="2174"/>
      <c r="Q29" s="2175"/>
      <c r="R29" s="2174"/>
      <c r="S29" s="2175"/>
      <c r="T29" s="2174"/>
      <c r="U29" s="2175"/>
      <c r="V29" s="2174"/>
      <c r="W29" s="2175"/>
      <c r="X29" s="2174"/>
      <c r="Y29" s="2175"/>
      <c r="Z29" s="2174"/>
      <c r="AA29" s="2175"/>
      <c r="AB29" s="2183"/>
      <c r="AC29" s="2174"/>
      <c r="AD29" s="2175"/>
      <c r="AE29" s="2174"/>
      <c r="AF29" s="2175"/>
      <c r="AG29" s="2174"/>
      <c r="AH29" s="2175"/>
      <c r="AI29" s="2174"/>
      <c r="AJ29" s="2175"/>
      <c r="AK29" s="2174"/>
      <c r="AL29" s="2175"/>
      <c r="AM29" s="2174"/>
      <c r="AN29" s="2175"/>
    </row>
    <row r="30" spans="1:40" ht="12.75" customHeight="1">
      <c r="A30" s="2154"/>
      <c r="B30" s="2156"/>
      <c r="C30" s="2170"/>
      <c r="D30" s="2171"/>
      <c r="E30" s="2170"/>
      <c r="F30" s="2171"/>
      <c r="G30" s="2182"/>
      <c r="H30" s="2170"/>
      <c r="I30" s="2171"/>
      <c r="J30" s="2170"/>
      <c r="K30" s="2171"/>
      <c r="L30" s="2170"/>
      <c r="M30" s="2171"/>
      <c r="N30" s="2170"/>
      <c r="O30" s="2171"/>
      <c r="P30" s="2170"/>
      <c r="Q30" s="2171"/>
      <c r="R30" s="2170"/>
      <c r="S30" s="2171"/>
      <c r="T30" s="2170"/>
      <c r="U30" s="2171"/>
      <c r="V30" s="2170"/>
      <c r="W30" s="2171"/>
      <c r="X30" s="2170"/>
      <c r="Y30" s="2171"/>
      <c r="Z30" s="2170"/>
      <c r="AA30" s="2171"/>
      <c r="AB30" s="2183"/>
      <c r="AC30" s="2170"/>
      <c r="AD30" s="2171"/>
      <c r="AE30" s="2170"/>
      <c r="AF30" s="2171"/>
      <c r="AG30" s="2170"/>
      <c r="AH30" s="2171"/>
      <c r="AI30" s="2170"/>
      <c r="AJ30" s="2171"/>
      <c r="AK30" s="2170"/>
      <c r="AL30" s="2171"/>
      <c r="AM30" s="2170"/>
      <c r="AN30" s="2171"/>
    </row>
    <row r="31" spans="1:40">
      <c r="AB31" s="1326"/>
      <c r="AK31" s="1326"/>
      <c r="AL31" s="1326"/>
    </row>
    <row r="33" spans="1:40" s="1315" customFormat="1" ht="11.25" customHeight="1">
      <c r="A33" s="1331"/>
      <c r="G33" s="2189"/>
      <c r="H33" s="1320"/>
      <c r="I33" s="1321"/>
      <c r="J33" s="1320"/>
      <c r="K33" s="1321"/>
      <c r="L33" s="1320"/>
      <c r="M33" s="1321"/>
      <c r="N33" s="1320"/>
      <c r="O33" s="1321"/>
      <c r="P33" s="1320"/>
      <c r="Q33" s="1321"/>
      <c r="R33" s="1320"/>
      <c r="S33" s="1321"/>
      <c r="T33" s="1320"/>
      <c r="U33" s="1321"/>
      <c r="V33" s="1320"/>
      <c r="W33" s="1321"/>
      <c r="X33" s="1320"/>
      <c r="Y33" s="1321"/>
      <c r="Z33" s="1320"/>
      <c r="AA33" s="1321"/>
      <c r="AB33" s="1320"/>
      <c r="AC33" s="1321"/>
      <c r="AD33" s="1320"/>
      <c r="AE33" s="1321"/>
      <c r="AF33" s="1320"/>
      <c r="AG33" s="1321"/>
      <c r="AH33" s="1320"/>
      <c r="AI33" s="1321"/>
    </row>
    <row r="34" spans="1:40" ht="18">
      <c r="F34" s="1306"/>
      <c r="G34" s="2189"/>
      <c r="H34" s="2166"/>
      <c r="I34" s="2167"/>
      <c r="J34" s="2166"/>
      <c r="K34" s="2167"/>
      <c r="L34" s="2166"/>
      <c r="M34" s="2167"/>
      <c r="N34" s="2166"/>
      <c r="O34" s="2167"/>
      <c r="P34" s="2187"/>
      <c r="Q34" s="2188"/>
      <c r="R34" s="2166"/>
      <c r="S34" s="2167"/>
      <c r="T34" s="2166"/>
      <c r="U34" s="2167"/>
      <c r="V34" s="2166"/>
      <c r="W34" s="2167"/>
      <c r="X34" s="2166"/>
      <c r="Y34" s="2167"/>
      <c r="Z34" s="2166"/>
      <c r="AA34" s="2167"/>
      <c r="AB34" s="2166"/>
      <c r="AC34" s="2167"/>
      <c r="AD34" s="2166"/>
      <c r="AE34" s="2167"/>
      <c r="AF34" s="2166"/>
      <c r="AG34" s="2167"/>
      <c r="AH34" s="2166"/>
      <c r="AI34" s="2167"/>
    </row>
    <row r="35" spans="1:40" ht="10" customHeight="1">
      <c r="F35" s="1310"/>
      <c r="G35" s="2189"/>
      <c r="H35" s="2174"/>
      <c r="I35" s="2175"/>
      <c r="J35" s="2174"/>
      <c r="K35" s="2175"/>
      <c r="L35" s="2174"/>
      <c r="M35" s="2175"/>
      <c r="N35" s="2174"/>
      <c r="O35" s="2175"/>
      <c r="P35" s="2174"/>
      <c r="Q35" s="2175"/>
      <c r="R35" s="2174"/>
      <c r="S35" s="2175"/>
      <c r="T35" s="2174"/>
      <c r="U35" s="2175"/>
      <c r="V35" s="2174"/>
      <c r="W35" s="2175"/>
      <c r="X35" s="2174"/>
      <c r="Y35" s="2175"/>
      <c r="Z35" s="2174"/>
      <c r="AA35" s="2175"/>
      <c r="AB35" s="2174"/>
      <c r="AC35" s="2175"/>
      <c r="AD35" s="2174"/>
      <c r="AE35" s="2175"/>
      <c r="AF35" s="2174"/>
      <c r="AG35" s="2175"/>
      <c r="AH35" s="2174"/>
      <c r="AI35" s="2175"/>
    </row>
    <row r="36" spans="1:40" ht="12.75" customHeight="1">
      <c r="G36" s="2189"/>
      <c r="H36" s="2170"/>
      <c r="I36" s="2171"/>
      <c r="J36" s="2170"/>
      <c r="K36" s="2171"/>
      <c r="L36" s="2170"/>
      <c r="M36" s="2171"/>
      <c r="N36" s="2170"/>
      <c r="O36" s="2171"/>
      <c r="P36" s="2170"/>
      <c r="Q36" s="2171"/>
      <c r="R36" s="2170"/>
      <c r="S36" s="2171"/>
      <c r="T36" s="2170"/>
      <c r="U36" s="2171"/>
      <c r="V36" s="2170"/>
      <c r="W36" s="2171"/>
      <c r="X36" s="2170"/>
      <c r="Y36" s="2171"/>
      <c r="Z36" s="2170"/>
      <c r="AA36" s="2171"/>
      <c r="AB36" s="2170"/>
      <c r="AC36" s="2171"/>
      <c r="AD36" s="2170"/>
      <c r="AE36" s="2171"/>
      <c r="AF36" s="2170"/>
      <c r="AG36" s="2171"/>
      <c r="AH36" s="2170"/>
      <c r="AI36" s="2171"/>
    </row>
    <row r="37" spans="1:40" s="1315" customFormat="1" ht="11.25" customHeight="1">
      <c r="A37" s="1331"/>
      <c r="G37" s="2189"/>
      <c r="H37" s="1320"/>
      <c r="I37" s="1321"/>
      <c r="J37" s="1320"/>
      <c r="K37" s="1321"/>
      <c r="L37" s="1320"/>
      <c r="M37" s="1321"/>
      <c r="N37" s="1320"/>
      <c r="O37" s="1321"/>
      <c r="P37" s="1320"/>
      <c r="Q37" s="1321"/>
      <c r="R37" s="1320"/>
      <c r="S37" s="1321"/>
      <c r="T37" s="1320"/>
      <c r="U37" s="1321"/>
      <c r="V37" s="1320"/>
      <c r="W37" s="1321"/>
      <c r="X37" s="1320"/>
      <c r="Y37" s="1321"/>
      <c r="Z37" s="1320"/>
      <c r="AA37" s="1321"/>
      <c r="AB37" s="1320"/>
      <c r="AC37" s="1321"/>
      <c r="AD37" s="1320"/>
      <c r="AE37" s="1321"/>
      <c r="AF37" s="1320"/>
      <c r="AG37" s="1321"/>
      <c r="AH37" s="1320"/>
      <c r="AI37" s="1321"/>
    </row>
    <row r="38" spans="1:40" ht="18">
      <c r="F38" s="1306"/>
      <c r="G38" s="2189"/>
      <c r="H38" s="2166"/>
      <c r="I38" s="2167"/>
      <c r="J38" s="2166"/>
      <c r="K38" s="2167"/>
      <c r="L38" s="2166"/>
      <c r="M38" s="2167"/>
      <c r="N38" s="2166"/>
      <c r="O38" s="2167"/>
      <c r="P38" s="2187"/>
      <c r="Q38" s="2188"/>
      <c r="R38" s="2187"/>
      <c r="S38" s="2188"/>
      <c r="T38" s="2187"/>
      <c r="U38" s="2188"/>
      <c r="V38" s="2187"/>
      <c r="W38" s="2188"/>
      <c r="X38" s="2187"/>
      <c r="Y38" s="2188"/>
      <c r="Z38" s="2187"/>
      <c r="AA38" s="2188"/>
      <c r="AB38" s="2187"/>
      <c r="AC38" s="2188"/>
      <c r="AD38" s="2187"/>
      <c r="AE38" s="2188"/>
      <c r="AF38" s="2187"/>
      <c r="AG38" s="2188"/>
      <c r="AH38" s="2187"/>
      <c r="AI38" s="2188"/>
    </row>
    <row r="39" spans="1:40" ht="10" customHeight="1">
      <c r="G39" s="2189"/>
      <c r="H39" s="2174"/>
      <c r="I39" s="2175"/>
      <c r="J39" s="2174"/>
      <c r="K39" s="2175"/>
      <c r="L39" s="2174"/>
      <c r="M39" s="2175"/>
      <c r="N39" s="2174"/>
      <c r="O39" s="2175"/>
      <c r="P39" s="2174"/>
      <c r="Q39" s="2175"/>
      <c r="R39" s="2174"/>
      <c r="S39" s="2175"/>
      <c r="T39" s="2174"/>
      <c r="U39" s="2175"/>
      <c r="V39" s="2174"/>
      <c r="W39" s="2175"/>
      <c r="X39" s="2174"/>
      <c r="Y39" s="2175"/>
      <c r="Z39" s="2174"/>
      <c r="AA39" s="2175"/>
      <c r="AB39" s="2174"/>
      <c r="AC39" s="2175"/>
      <c r="AD39" s="2174"/>
      <c r="AE39" s="2175"/>
      <c r="AF39" s="2174"/>
      <c r="AG39" s="2175"/>
      <c r="AH39" s="2174"/>
      <c r="AI39" s="2175"/>
    </row>
    <row r="40" spans="1:40" ht="12.75" customHeight="1">
      <c r="G40" s="2189"/>
      <c r="H40" s="2170"/>
      <c r="I40" s="2171"/>
      <c r="J40" s="2170"/>
      <c r="K40" s="2171"/>
      <c r="L40" s="2170"/>
      <c r="M40" s="2171"/>
      <c r="N40" s="2170"/>
      <c r="O40" s="2171"/>
      <c r="P40" s="2170"/>
      <c r="Q40" s="2171"/>
      <c r="R40" s="2170"/>
      <c r="S40" s="2171"/>
      <c r="T40" s="2170"/>
      <c r="U40" s="2171"/>
      <c r="V40" s="2170"/>
      <c r="W40" s="2171"/>
      <c r="X40" s="2170"/>
      <c r="Y40" s="2171"/>
      <c r="Z40" s="2170"/>
      <c r="AA40" s="2171"/>
      <c r="AB40" s="2170"/>
      <c r="AC40" s="2171"/>
      <c r="AD40" s="2170"/>
      <c r="AE40" s="2171"/>
      <c r="AF40" s="2170"/>
      <c r="AG40" s="2171"/>
      <c r="AH40" s="2170"/>
      <c r="AI40" s="2171"/>
    </row>
    <row r="41" spans="1:40" ht="13.5" customHeight="1">
      <c r="G41" s="1326"/>
    </row>
    <row r="42" spans="1:40" ht="13.5" customHeight="1">
      <c r="D42" s="1332"/>
      <c r="E42" s="1332"/>
      <c r="F42" s="1332"/>
      <c r="G42" s="1332"/>
      <c r="AJ42" s="1332"/>
      <c r="AK42" s="1332"/>
      <c r="AL42" s="1332"/>
      <c r="AM42" s="1332"/>
      <c r="AN42" s="1332"/>
    </row>
  </sheetData>
  <mergeCells count="401">
    <mergeCell ref="AD40:AE40"/>
    <mergeCell ref="AF40:AG40"/>
    <mergeCell ref="AH40:AI40"/>
    <mergeCell ref="AH39:AI39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V39:W39"/>
    <mergeCell ref="X39:Y39"/>
    <mergeCell ref="Z39:AA39"/>
    <mergeCell ref="AB39:AC39"/>
    <mergeCell ref="AD39:AE39"/>
    <mergeCell ref="AF39:AG39"/>
    <mergeCell ref="AD38:AE38"/>
    <mergeCell ref="AF38:AG38"/>
    <mergeCell ref="AH38:AI38"/>
    <mergeCell ref="H39:I39"/>
    <mergeCell ref="J39:K39"/>
    <mergeCell ref="L39:M39"/>
    <mergeCell ref="N39:O39"/>
    <mergeCell ref="P39:Q39"/>
    <mergeCell ref="R39:S39"/>
    <mergeCell ref="T39:U39"/>
    <mergeCell ref="R38:S38"/>
    <mergeCell ref="T38:U38"/>
    <mergeCell ref="V38:W38"/>
    <mergeCell ref="X38:Y38"/>
    <mergeCell ref="Z38:AA38"/>
    <mergeCell ref="AB38:AC38"/>
    <mergeCell ref="G37:G40"/>
    <mergeCell ref="H38:I38"/>
    <mergeCell ref="J38:K38"/>
    <mergeCell ref="L38:M38"/>
    <mergeCell ref="N38:O38"/>
    <mergeCell ref="P38:Q38"/>
    <mergeCell ref="X36:Y36"/>
    <mergeCell ref="Z36:AA36"/>
    <mergeCell ref="AB36:AC36"/>
    <mergeCell ref="Z40:AA40"/>
    <mergeCell ref="AB40:AC40"/>
    <mergeCell ref="H36:I36"/>
    <mergeCell ref="J36:K36"/>
    <mergeCell ref="L36:M36"/>
    <mergeCell ref="N36:O36"/>
    <mergeCell ref="P36:Q36"/>
    <mergeCell ref="R36:S36"/>
    <mergeCell ref="T36:U36"/>
    <mergeCell ref="V36:W36"/>
    <mergeCell ref="G33:G36"/>
    <mergeCell ref="H34:I34"/>
    <mergeCell ref="J34:K34"/>
    <mergeCell ref="L34:M34"/>
    <mergeCell ref="N34:O34"/>
    <mergeCell ref="AH36:AI36"/>
    <mergeCell ref="AF35:AG35"/>
    <mergeCell ref="AH35:AI35"/>
    <mergeCell ref="X35:Y35"/>
    <mergeCell ref="Z35:AA35"/>
    <mergeCell ref="AB35:AC35"/>
    <mergeCell ref="AD35:AE35"/>
    <mergeCell ref="AK30:AL30"/>
    <mergeCell ref="AM30:AN30"/>
    <mergeCell ref="AH34:AI34"/>
    <mergeCell ref="AI30:AJ30"/>
    <mergeCell ref="X34:Y34"/>
    <mergeCell ref="Z34:AA34"/>
    <mergeCell ref="AD36:AE36"/>
    <mergeCell ref="AF36:AG36"/>
    <mergeCell ref="H35:I35"/>
    <mergeCell ref="J35:K35"/>
    <mergeCell ref="L35:M35"/>
    <mergeCell ref="N35:O35"/>
    <mergeCell ref="P35:Q35"/>
    <mergeCell ref="R35:S35"/>
    <mergeCell ref="P34:Q34"/>
    <mergeCell ref="AE30:AF30"/>
    <mergeCell ref="AG30:AH30"/>
    <mergeCell ref="R30:S30"/>
    <mergeCell ref="T30:U30"/>
    <mergeCell ref="V30:W30"/>
    <mergeCell ref="X30:Y30"/>
    <mergeCell ref="Z30:AA30"/>
    <mergeCell ref="AC30:AD30"/>
    <mergeCell ref="AB34:AC34"/>
    <mergeCell ref="AD34:AE34"/>
    <mergeCell ref="AF34:AG34"/>
    <mergeCell ref="T35:U35"/>
    <mergeCell ref="V35:W35"/>
    <mergeCell ref="R34:S34"/>
    <mergeCell ref="T34:U34"/>
    <mergeCell ref="V34:W34"/>
    <mergeCell ref="AI28:AJ28"/>
    <mergeCell ref="AK28:AL28"/>
    <mergeCell ref="AM28:AN28"/>
    <mergeCell ref="C29:D29"/>
    <mergeCell ref="E29:F29"/>
    <mergeCell ref="V28:W28"/>
    <mergeCell ref="X28:Y28"/>
    <mergeCell ref="Z28:AA28"/>
    <mergeCell ref="AC28:AD28"/>
    <mergeCell ref="AE28:AF28"/>
    <mergeCell ref="AG28:AH28"/>
    <mergeCell ref="J28:K28"/>
    <mergeCell ref="L28:M28"/>
    <mergeCell ref="N28:O28"/>
    <mergeCell ref="P28:Q28"/>
    <mergeCell ref="R28:S28"/>
    <mergeCell ref="T28:U28"/>
    <mergeCell ref="AM29:AN29"/>
    <mergeCell ref="Z29:AA29"/>
    <mergeCell ref="AC29:AD29"/>
    <mergeCell ref="AE29:AF29"/>
    <mergeCell ref="AG29:AH29"/>
    <mergeCell ref="AI29:AJ29"/>
    <mergeCell ref="AK29:AL29"/>
    <mergeCell ref="A27:A30"/>
    <mergeCell ref="B27:B30"/>
    <mergeCell ref="G27:G30"/>
    <mergeCell ref="AB27:AB30"/>
    <mergeCell ref="C28:D28"/>
    <mergeCell ref="E28:F28"/>
    <mergeCell ref="H28:I28"/>
    <mergeCell ref="H29:I29"/>
    <mergeCell ref="J29:K29"/>
    <mergeCell ref="L29:M29"/>
    <mergeCell ref="C30:D30"/>
    <mergeCell ref="E30:F30"/>
    <mergeCell ref="N29:O29"/>
    <mergeCell ref="P29:Q29"/>
    <mergeCell ref="R29:S29"/>
    <mergeCell ref="T29:U29"/>
    <mergeCell ref="V29:W29"/>
    <mergeCell ref="X29:Y29"/>
    <mergeCell ref="H30:I30"/>
    <mergeCell ref="J30:K30"/>
    <mergeCell ref="L30:M30"/>
    <mergeCell ref="N30:O30"/>
    <mergeCell ref="P30:Q30"/>
    <mergeCell ref="AK25:AL25"/>
    <mergeCell ref="AM25:AN25"/>
    <mergeCell ref="AI26:AJ26"/>
    <mergeCell ref="AK26:AL26"/>
    <mergeCell ref="AM26:AN26"/>
    <mergeCell ref="P26:Q26"/>
    <mergeCell ref="R26:S26"/>
    <mergeCell ref="T26:U26"/>
    <mergeCell ref="V26:W26"/>
    <mergeCell ref="X26:Y26"/>
    <mergeCell ref="Z26:AA26"/>
    <mergeCell ref="AC26:AD26"/>
    <mergeCell ref="AE26:AF26"/>
    <mergeCell ref="AG26:AH26"/>
    <mergeCell ref="C26:D26"/>
    <mergeCell ref="E26:F26"/>
    <mergeCell ref="X25:Y25"/>
    <mergeCell ref="Z25:AA25"/>
    <mergeCell ref="AC25:AD25"/>
    <mergeCell ref="AE25:AF25"/>
    <mergeCell ref="AG25:AH25"/>
    <mergeCell ref="AI25:AJ25"/>
    <mergeCell ref="L25:M25"/>
    <mergeCell ref="N25:O25"/>
    <mergeCell ref="P25:Q25"/>
    <mergeCell ref="C25:D25"/>
    <mergeCell ref="E25:F25"/>
    <mergeCell ref="H25:I25"/>
    <mergeCell ref="J25:K25"/>
    <mergeCell ref="R25:S25"/>
    <mergeCell ref="T25:U25"/>
    <mergeCell ref="V25:W25"/>
    <mergeCell ref="H26:I26"/>
    <mergeCell ref="J26:K26"/>
    <mergeCell ref="L26:M26"/>
    <mergeCell ref="N26:O26"/>
    <mergeCell ref="AG24:AH24"/>
    <mergeCell ref="H24:I24"/>
    <mergeCell ref="J24:K24"/>
    <mergeCell ref="L24:M24"/>
    <mergeCell ref="N24:O24"/>
    <mergeCell ref="T24:U24"/>
    <mergeCell ref="V24:W24"/>
    <mergeCell ref="X24:Y24"/>
    <mergeCell ref="Z24:AA24"/>
    <mergeCell ref="AM22:AN22"/>
    <mergeCell ref="A23:A26"/>
    <mergeCell ref="B23:B26"/>
    <mergeCell ref="G23:G26"/>
    <mergeCell ref="AB23:AB26"/>
    <mergeCell ref="C24:D24"/>
    <mergeCell ref="E24:F24"/>
    <mergeCell ref="V22:W22"/>
    <mergeCell ref="X22:Y22"/>
    <mergeCell ref="Z22:AA22"/>
    <mergeCell ref="AC22:AD22"/>
    <mergeCell ref="AE22:AF22"/>
    <mergeCell ref="AG22:AH22"/>
    <mergeCell ref="AI24:AJ24"/>
    <mergeCell ref="AK24:AL24"/>
    <mergeCell ref="AM24:AN24"/>
    <mergeCell ref="P24:Q24"/>
    <mergeCell ref="R24:S24"/>
    <mergeCell ref="A19:A22"/>
    <mergeCell ref="B19:B22"/>
    <mergeCell ref="G19:G22"/>
    <mergeCell ref="C20:D20"/>
    <mergeCell ref="AC24:AD24"/>
    <mergeCell ref="AE24:AF24"/>
    <mergeCell ref="AK21:AL21"/>
    <mergeCell ref="N21:O21"/>
    <mergeCell ref="P21:Q21"/>
    <mergeCell ref="R21:S21"/>
    <mergeCell ref="T21:U21"/>
    <mergeCell ref="V21:W21"/>
    <mergeCell ref="X21:Y21"/>
    <mergeCell ref="AB19:AB22"/>
    <mergeCell ref="AI22:AJ22"/>
    <mergeCell ref="AK22:AL22"/>
    <mergeCell ref="AE20:AF20"/>
    <mergeCell ref="AG20:AH20"/>
    <mergeCell ref="AI20:AJ20"/>
    <mergeCell ref="AK20:AL20"/>
    <mergeCell ref="AM20:AN20"/>
    <mergeCell ref="C21:D21"/>
    <mergeCell ref="E21:F21"/>
    <mergeCell ref="H21:I21"/>
    <mergeCell ref="J21:K21"/>
    <mergeCell ref="L21:M21"/>
    <mergeCell ref="R20:S20"/>
    <mergeCell ref="T20:U20"/>
    <mergeCell ref="V20:W20"/>
    <mergeCell ref="X20:Y20"/>
    <mergeCell ref="Z20:AA20"/>
    <mergeCell ref="AC20:AD20"/>
    <mergeCell ref="E20:F20"/>
    <mergeCell ref="H20:I20"/>
    <mergeCell ref="J20:K20"/>
    <mergeCell ref="L20:M20"/>
    <mergeCell ref="N20:O20"/>
    <mergeCell ref="P20:Q20"/>
    <mergeCell ref="AM21:AN21"/>
    <mergeCell ref="Z21:AA21"/>
    <mergeCell ref="AC21:AD21"/>
    <mergeCell ref="AE21:AF21"/>
    <mergeCell ref="AG21:AH21"/>
    <mergeCell ref="AI21:AJ21"/>
    <mergeCell ref="C22:D22"/>
    <mergeCell ref="E22:F22"/>
    <mergeCell ref="H22:I22"/>
    <mergeCell ref="J22:K22"/>
    <mergeCell ref="L22:M22"/>
    <mergeCell ref="N22:O22"/>
    <mergeCell ref="P22:Q22"/>
    <mergeCell ref="R22:S22"/>
    <mergeCell ref="T22:U22"/>
    <mergeCell ref="AI17:AJ17"/>
    <mergeCell ref="AK17:AL17"/>
    <mergeCell ref="AM17:AN17"/>
    <mergeCell ref="C18:D18"/>
    <mergeCell ref="E18:F18"/>
    <mergeCell ref="H18:I18"/>
    <mergeCell ref="J18:K18"/>
    <mergeCell ref="L18:M18"/>
    <mergeCell ref="N18:O18"/>
    <mergeCell ref="P18:Q18"/>
    <mergeCell ref="V17:W17"/>
    <mergeCell ref="X17:Y17"/>
    <mergeCell ref="Z17:AA17"/>
    <mergeCell ref="AC17:AD17"/>
    <mergeCell ref="AE17:AF17"/>
    <mergeCell ref="AG17:AH17"/>
    <mergeCell ref="AE18:AF18"/>
    <mergeCell ref="AG18:AH18"/>
    <mergeCell ref="AI18:AJ18"/>
    <mergeCell ref="AK18:AL18"/>
    <mergeCell ref="AM18:AN18"/>
    <mergeCell ref="AC18:AD18"/>
    <mergeCell ref="R18:S18"/>
    <mergeCell ref="T18:U18"/>
    <mergeCell ref="A11:A14"/>
    <mergeCell ref="B11:B14"/>
    <mergeCell ref="AM16:AN16"/>
    <mergeCell ref="C17:D17"/>
    <mergeCell ref="E17:F17"/>
    <mergeCell ref="H17:I17"/>
    <mergeCell ref="J17:K17"/>
    <mergeCell ref="L17:M17"/>
    <mergeCell ref="N17:O17"/>
    <mergeCell ref="P17:Q17"/>
    <mergeCell ref="R17:S17"/>
    <mergeCell ref="T17:U17"/>
    <mergeCell ref="Z16:AA16"/>
    <mergeCell ref="AC16:AD16"/>
    <mergeCell ref="AE16:AF16"/>
    <mergeCell ref="AG16:AH16"/>
    <mergeCell ref="AI16:AJ16"/>
    <mergeCell ref="AK16:AL16"/>
    <mergeCell ref="N16:O16"/>
    <mergeCell ref="P16:Q16"/>
    <mergeCell ref="R16:S16"/>
    <mergeCell ref="T16:U16"/>
    <mergeCell ref="V16:W16"/>
    <mergeCell ref="X16:Y16"/>
    <mergeCell ref="A15:A18"/>
    <mergeCell ref="B15:B18"/>
    <mergeCell ref="G15:G18"/>
    <mergeCell ref="AB15:AB18"/>
    <mergeCell ref="C16:D16"/>
    <mergeCell ref="E16:F16"/>
    <mergeCell ref="H16:I16"/>
    <mergeCell ref="J16:K16"/>
    <mergeCell ref="L16:M16"/>
    <mergeCell ref="V18:W18"/>
    <mergeCell ref="X18:Y18"/>
    <mergeCell ref="Z18:AA18"/>
    <mergeCell ref="N12:O13"/>
    <mergeCell ref="P12:Q13"/>
    <mergeCell ref="AI13:AJ13"/>
    <mergeCell ref="AK13:AL13"/>
    <mergeCell ref="AM13:AN13"/>
    <mergeCell ref="C14:D14"/>
    <mergeCell ref="E14:F14"/>
    <mergeCell ref="AC14:AD14"/>
    <mergeCell ref="AE14:AF14"/>
    <mergeCell ref="AG14:AH14"/>
    <mergeCell ref="AI14:AJ14"/>
    <mergeCell ref="AK14:AL14"/>
    <mergeCell ref="AM14:AN14"/>
    <mergeCell ref="AK10:AL10"/>
    <mergeCell ref="AM10:AN10"/>
    <mergeCell ref="AE12:AF12"/>
    <mergeCell ref="AG12:AH12"/>
    <mergeCell ref="AI12:AJ12"/>
    <mergeCell ref="AK12:AL12"/>
    <mergeCell ref="AM12:AN12"/>
    <mergeCell ref="C13:D13"/>
    <mergeCell ref="E13:F13"/>
    <mergeCell ref="AC13:AD13"/>
    <mergeCell ref="AE13:AF13"/>
    <mergeCell ref="AG13:AH13"/>
    <mergeCell ref="R12:S13"/>
    <mergeCell ref="T12:U13"/>
    <mergeCell ref="V12:W13"/>
    <mergeCell ref="X12:Y13"/>
    <mergeCell ref="Z12:AA13"/>
    <mergeCell ref="AC12:AD12"/>
    <mergeCell ref="AB11:AB14"/>
    <mergeCell ref="C12:D12"/>
    <mergeCell ref="E12:F12"/>
    <mergeCell ref="H12:I13"/>
    <mergeCell ref="J12:K13"/>
    <mergeCell ref="L12:M13"/>
    <mergeCell ref="AK8:AL8"/>
    <mergeCell ref="AM8:AN8"/>
    <mergeCell ref="C9:D9"/>
    <mergeCell ref="E9:F9"/>
    <mergeCell ref="AC9:AD9"/>
    <mergeCell ref="AE9:AF9"/>
    <mergeCell ref="AG9:AH9"/>
    <mergeCell ref="AI9:AJ9"/>
    <mergeCell ref="AK9:AL9"/>
    <mergeCell ref="AM9:AN9"/>
    <mergeCell ref="A7:A10"/>
    <mergeCell ref="B7:B10"/>
    <mergeCell ref="AB7:AB10"/>
    <mergeCell ref="C8:D8"/>
    <mergeCell ref="E8:F8"/>
    <mergeCell ref="AC8:AD8"/>
    <mergeCell ref="AE8:AF8"/>
    <mergeCell ref="AG8:AH8"/>
    <mergeCell ref="AI8:AJ8"/>
    <mergeCell ref="C10:D10"/>
    <mergeCell ref="E10:F10"/>
    <mergeCell ref="AC10:AD10"/>
    <mergeCell ref="AE10:AF10"/>
    <mergeCell ref="AG10:AH10"/>
    <mergeCell ref="AI10:AJ10"/>
    <mergeCell ref="AE4:AF5"/>
    <mergeCell ref="AG4:AH5"/>
    <mergeCell ref="AI4:AJ5"/>
    <mergeCell ref="AK4:AL5"/>
    <mergeCell ref="AM4:AN4"/>
    <mergeCell ref="C5:D5"/>
    <mergeCell ref="AM5:AN5"/>
    <mergeCell ref="A1:A2"/>
    <mergeCell ref="C1:D1"/>
    <mergeCell ref="AM1:AN1"/>
    <mergeCell ref="A3:A6"/>
    <mergeCell ref="B3:B6"/>
    <mergeCell ref="H3:Q6"/>
    <mergeCell ref="R3:AA6"/>
    <mergeCell ref="C4:D4"/>
    <mergeCell ref="E4:F5"/>
    <mergeCell ref="AC4:AD5"/>
    <mergeCell ref="C6:D6"/>
    <mergeCell ref="AM6:AN6"/>
  </mergeCells>
  <printOptions horizontalCentered="1" verticalCentered="1"/>
  <pageMargins left="0.5" right="0.5" top="0.4" bottom="0.6" header="0.25" footer="0.25"/>
  <pageSetup paperSize="9" scale="71" orientation="landscape"/>
  <headerFooter alignWithMargins="0">
    <oddHeader>&amp;C&amp;"Arial,Bold"&amp;24Periodic Table of the Elements</oddHeader>
    <oddFooter>&amp;CCopyright © 2007-2018 Jeff Bigler &lt;MrBigler&amp;1 &amp;10@&amp;1 &amp;10MrBigler.com&gt; or &lt;Jeff&amp;1 &amp;10@&amp;1 &amp;10JeffBigler.org&gt;
Licenced under a Creative Commons Attribution-NonCommercial-ShareAlike 4.0 International (CC BY-NC-SA 4.0) License.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90B0-3F98-DF4D-A223-C43003AE61C1}">
  <sheetPr codeName="Sayfa14"/>
  <dimension ref="A1:AB45"/>
  <sheetViews>
    <sheetView showGridLines="0" zoomScale="109" zoomScaleNormal="109" zoomScalePageLayoutView="400" workbookViewId="0">
      <selection activeCell="B24" sqref="B24:AA24"/>
    </sheetView>
  </sheetViews>
  <sheetFormatPr baseColWidth="10" defaultColWidth="8.83203125" defaultRowHeight="15"/>
  <cols>
    <col min="1" max="1" width="2.5" style="1042" customWidth="1"/>
    <col min="2" max="2" width="3.1640625" style="1043" bestFit="1" customWidth="1"/>
    <col min="3" max="3" width="2.33203125" style="1043" customWidth="1"/>
    <col min="4" max="4" width="4.83203125" style="1044" customWidth="1"/>
    <col min="5" max="6" width="4" style="1045" customWidth="1"/>
    <col min="7" max="8" width="1.6640625" style="1044" customWidth="1"/>
    <col min="9" max="9" width="4" style="1044" customWidth="1"/>
    <col min="10" max="10" width="4.33203125" style="1044" customWidth="1"/>
    <col min="11" max="11" width="2" style="1044" customWidth="1"/>
    <col min="12" max="12" width="3.83203125" style="1044" customWidth="1"/>
    <col min="13" max="13" width="3.33203125" style="1044" customWidth="1"/>
    <col min="14" max="14" width="5.1640625" style="1044" customWidth="1"/>
    <col min="15" max="15" width="5" style="1044" customWidth="1"/>
    <col min="16" max="17" width="5.1640625" style="1044" customWidth="1"/>
    <col min="18" max="18" width="3.5" style="1044" customWidth="1"/>
    <col min="19" max="19" width="4.6640625" style="1044" customWidth="1"/>
    <col min="20" max="20" width="1.1640625" style="1044" customWidth="1"/>
    <col min="21" max="21" width="6.5" style="1044" customWidth="1"/>
    <col min="22" max="22" width="1.83203125" style="1044" customWidth="1"/>
    <col min="23" max="23" width="5.5" style="1044" customWidth="1"/>
    <col min="24" max="24" width="2.33203125" style="1044" customWidth="1"/>
    <col min="25" max="25" width="1.1640625" style="1044" customWidth="1"/>
    <col min="26" max="27" width="3.83203125" style="1044" customWidth="1"/>
    <col min="28" max="28" width="0.83203125" style="1044" customWidth="1"/>
    <col min="29" max="999" width="8.33203125" style="1044" customWidth="1"/>
    <col min="1000" max="16384" width="8.83203125" style="1044"/>
  </cols>
  <sheetData>
    <row r="1" spans="1:28" ht="4" customHeight="1" thickBot="1">
      <c r="V1" s="1046"/>
      <c r="W1" s="1046"/>
      <c r="X1" s="1046"/>
      <c r="Y1" s="1046"/>
    </row>
    <row r="2" spans="1:28" ht="17" customHeight="1">
      <c r="A2" s="1047"/>
      <c r="B2" s="2190"/>
      <c r="C2" s="2191"/>
      <c r="D2" s="1048"/>
      <c r="E2" s="1049"/>
      <c r="F2" s="1049"/>
      <c r="G2" s="1050"/>
      <c r="H2" s="1051"/>
      <c r="I2" s="1052"/>
      <c r="J2" s="1052"/>
      <c r="K2" s="1052"/>
      <c r="L2" s="1052"/>
      <c r="M2" s="1050"/>
      <c r="N2" s="1053"/>
      <c r="O2" s="1053"/>
      <c r="P2" s="1053"/>
      <c r="Q2" s="1053"/>
      <c r="R2" s="1054"/>
      <c r="S2" s="1055"/>
      <c r="T2" s="1055"/>
      <c r="U2" s="1056"/>
      <c r="V2" s="1057"/>
      <c r="W2" s="1058"/>
      <c r="X2" s="2194"/>
      <c r="Y2" s="2195"/>
    </row>
    <row r="3" spans="1:28" ht="17" customHeight="1" thickBot="1">
      <c r="A3" s="2198"/>
      <c r="B3" s="2192"/>
      <c r="C3" s="2193"/>
      <c r="D3" s="1059"/>
      <c r="E3" s="1060"/>
      <c r="F3" s="1060"/>
      <c r="G3" s="1061"/>
      <c r="H3" s="1061"/>
      <c r="I3" s="1062"/>
      <c r="J3" s="1062"/>
      <c r="K3" s="1063"/>
      <c r="L3" s="1064"/>
      <c r="M3" s="1064"/>
      <c r="N3" s="1063"/>
      <c r="O3" s="1063"/>
      <c r="P3" s="1063"/>
      <c r="Q3" s="1065"/>
      <c r="R3" s="1066"/>
      <c r="S3" s="1067"/>
      <c r="T3" s="1067"/>
      <c r="U3" s="1068"/>
      <c r="V3" s="1069"/>
      <c r="W3" s="1070"/>
      <c r="X3" s="2196"/>
      <c r="Y3" s="2197"/>
    </row>
    <row r="4" spans="1:28" s="1082" customFormat="1" ht="25" customHeight="1">
      <c r="A4" s="2198"/>
      <c r="B4" s="2199"/>
      <c r="C4" s="2200"/>
      <c r="D4" s="1071"/>
      <c r="E4" s="1072"/>
      <c r="F4" s="1073"/>
      <c r="G4" s="1074"/>
      <c r="H4" s="1074"/>
      <c r="I4" s="2201"/>
      <c r="J4" s="2201"/>
      <c r="K4" s="2201"/>
      <c r="L4" s="2201"/>
      <c r="M4" s="2201"/>
      <c r="N4" s="2202"/>
      <c r="O4" s="2202"/>
      <c r="P4" s="2202"/>
      <c r="Q4" s="1075"/>
      <c r="R4" s="1076"/>
      <c r="S4" s="1077"/>
      <c r="T4" s="1078"/>
      <c r="U4" s="1079"/>
      <c r="V4" s="1080"/>
      <c r="W4" s="1081"/>
      <c r="X4" s="2196"/>
      <c r="Y4" s="2197"/>
    </row>
    <row r="5" spans="1:28" ht="22" customHeight="1">
      <c r="A5" s="1083"/>
      <c r="B5" s="1084"/>
      <c r="C5" s="1085"/>
      <c r="D5" s="1086"/>
      <c r="E5" s="1087"/>
      <c r="F5" s="1088"/>
      <c r="G5" s="1089"/>
      <c r="H5" s="1089"/>
      <c r="I5" s="1089"/>
      <c r="J5" s="1090"/>
      <c r="K5" s="1090"/>
      <c r="L5" s="1091"/>
      <c r="M5" s="1091"/>
      <c r="N5" s="2203"/>
      <c r="O5" s="2204"/>
      <c r="P5" s="2205"/>
      <c r="Q5" s="1092"/>
      <c r="R5" s="1093"/>
      <c r="S5" s="1094"/>
      <c r="T5" s="2206"/>
      <c r="U5" s="1095"/>
      <c r="V5" s="1096"/>
      <c r="W5" s="2207"/>
      <c r="X5" s="2196"/>
      <c r="Y5" s="2197"/>
    </row>
    <row r="6" spans="1:28" s="1111" customFormat="1" ht="23" customHeight="1">
      <c r="A6" s="1097"/>
      <c r="B6" s="1098"/>
      <c r="C6" s="1099"/>
      <c r="D6" s="1100"/>
      <c r="E6" s="1087"/>
      <c r="F6" s="1088"/>
      <c r="G6" s="1089"/>
      <c r="H6" s="1101"/>
      <c r="I6" s="1102"/>
      <c r="J6" s="1103"/>
      <c r="K6" s="1102"/>
      <c r="L6" s="1102"/>
      <c r="M6" s="1102"/>
      <c r="N6" s="1104"/>
      <c r="O6" s="1105"/>
      <c r="P6" s="1106"/>
      <c r="Q6" s="1102"/>
      <c r="R6" s="1107"/>
      <c r="S6" s="1108"/>
      <c r="T6" s="2206"/>
      <c r="U6" s="1109"/>
      <c r="V6" s="1110"/>
      <c r="W6" s="2207"/>
      <c r="X6" s="2196"/>
      <c r="Y6" s="2197"/>
    </row>
    <row r="7" spans="1:28" ht="10" customHeight="1" thickBot="1">
      <c r="B7" s="1112"/>
      <c r="C7" s="1113"/>
      <c r="D7" s="2208"/>
      <c r="E7" s="1114"/>
      <c r="F7" s="2209"/>
      <c r="G7" s="1115"/>
      <c r="H7" s="1101"/>
      <c r="I7" s="1116"/>
      <c r="J7" s="1103"/>
      <c r="K7" s="1116"/>
      <c r="L7" s="1116"/>
      <c r="M7" s="1116"/>
      <c r="N7" s="1117"/>
      <c r="O7" s="1118"/>
      <c r="P7" s="1116"/>
      <c r="Q7" s="1116"/>
      <c r="R7" s="1119"/>
      <c r="S7" s="1120"/>
      <c r="T7" s="1120"/>
      <c r="U7" s="1121"/>
      <c r="V7" s="2211"/>
      <c r="W7" s="2212"/>
      <c r="X7" s="2196"/>
      <c r="Y7" s="2197"/>
      <c r="Z7" s="1122"/>
      <c r="AA7" s="1122"/>
      <c r="AB7" s="1122"/>
    </row>
    <row r="8" spans="1:28" ht="14" customHeight="1">
      <c r="B8" s="1112"/>
      <c r="C8" s="1113"/>
      <c r="D8" s="2208"/>
      <c r="E8" s="1114"/>
      <c r="F8" s="2210"/>
      <c r="G8" s="1101"/>
      <c r="H8" s="1123"/>
      <c r="I8" s="1124"/>
      <c r="J8" s="1124"/>
      <c r="K8" s="1125"/>
      <c r="L8" s="1126"/>
      <c r="M8" s="1124"/>
      <c r="N8" s="1126"/>
      <c r="O8" s="1124"/>
      <c r="P8" s="1124"/>
      <c r="Q8" s="1124"/>
      <c r="R8" s="1127"/>
      <c r="S8" s="1127"/>
      <c r="T8" s="1128"/>
      <c r="U8" s="1129"/>
      <c r="V8" s="1130"/>
      <c r="W8" s="1131"/>
      <c r="X8" s="1132"/>
      <c r="Y8" s="1133"/>
      <c r="Z8" s="1134"/>
      <c r="AA8" s="1135"/>
      <c r="AB8" s="1135"/>
    </row>
    <row r="9" spans="1:28" ht="17" customHeight="1">
      <c r="B9" s="1112"/>
      <c r="C9" s="1113"/>
      <c r="D9" s="1136"/>
      <c r="E9" s="1137"/>
      <c r="F9" s="1137"/>
      <c r="G9" s="1116"/>
      <c r="H9" s="1138"/>
      <c r="I9" s="2213"/>
      <c r="J9" s="2214"/>
      <c r="K9" s="2217"/>
      <c r="L9" s="2218"/>
      <c r="M9" s="2219"/>
      <c r="N9" s="1139"/>
      <c r="O9" s="1140"/>
      <c r="P9" s="1141"/>
      <c r="Q9" s="1139"/>
      <c r="R9" s="1142"/>
      <c r="S9" s="1143"/>
      <c r="T9" s="2213"/>
      <c r="U9" s="2214"/>
      <c r="V9" s="1144"/>
      <c r="W9" s="1145"/>
      <c r="X9" s="1146"/>
      <c r="Y9" s="1133"/>
      <c r="Z9" s="1135"/>
      <c r="AA9" s="1135"/>
      <c r="AB9" s="1135"/>
    </row>
    <row r="10" spans="1:28" s="1111" customFormat="1" ht="17" customHeight="1" thickBot="1">
      <c r="A10" s="1147"/>
      <c r="B10" s="1148"/>
      <c r="C10" s="1113"/>
      <c r="D10" s="1149"/>
      <c r="E10" s="1150"/>
      <c r="F10" s="1150"/>
      <c r="G10" s="1102"/>
      <c r="H10" s="1151"/>
      <c r="I10" s="2215"/>
      <c r="J10" s="2216"/>
      <c r="K10" s="2217"/>
      <c r="L10" s="2218"/>
      <c r="M10" s="2219"/>
      <c r="N10" s="1152"/>
      <c r="O10" s="1153"/>
      <c r="P10" s="1153"/>
      <c r="Q10" s="1154"/>
      <c r="R10" s="1155"/>
      <c r="S10" s="1156"/>
      <c r="T10" s="2220"/>
      <c r="U10" s="2221"/>
      <c r="V10" s="1157"/>
      <c r="W10" s="1158"/>
      <c r="X10" s="1109"/>
      <c r="Y10" s="1159"/>
      <c r="Z10" s="1160"/>
      <c r="AA10" s="1160"/>
      <c r="AB10" s="1160"/>
    </row>
    <row r="11" spans="1:28" s="1111" customFormat="1" ht="5" customHeight="1">
      <c r="A11" s="1147"/>
      <c r="B11" s="1161"/>
      <c r="C11" s="1162"/>
      <c r="D11" s="1163"/>
      <c r="E11" s="1164"/>
      <c r="F11" s="1164"/>
      <c r="G11" s="1165"/>
      <c r="H11" s="1166"/>
      <c r="I11" s="2223"/>
      <c r="J11" s="2225"/>
      <c r="K11" s="2227"/>
      <c r="L11" s="2228"/>
      <c r="M11" s="1167"/>
      <c r="N11" s="1168"/>
      <c r="O11" s="1168"/>
      <c r="P11" s="1168"/>
      <c r="Q11" s="1169"/>
      <c r="R11" s="1170"/>
      <c r="S11" s="1170"/>
      <c r="T11" s="1170"/>
      <c r="U11" s="1171"/>
      <c r="V11" s="1172"/>
      <c r="W11" s="1173"/>
      <c r="X11" s="2229"/>
      <c r="Y11" s="1174"/>
      <c r="Z11" s="1160"/>
      <c r="AA11" s="1160"/>
      <c r="AB11" s="1160"/>
    </row>
    <row r="12" spans="1:28" ht="18" customHeight="1">
      <c r="B12" s="1175"/>
      <c r="C12" s="1176"/>
      <c r="D12" s="1177"/>
      <c r="E12" s="1178"/>
      <c r="F12" s="1178"/>
      <c r="G12" s="1179"/>
      <c r="H12" s="1180"/>
      <c r="I12" s="2224"/>
      <c r="J12" s="2226"/>
      <c r="K12" s="1181"/>
      <c r="L12" s="1182"/>
      <c r="M12" s="1183"/>
      <c r="N12" s="2230"/>
      <c r="O12" s="2230"/>
      <c r="P12" s="2230"/>
      <c r="Q12" s="2230"/>
      <c r="R12" s="1184"/>
      <c r="S12" s="1185"/>
      <c r="T12" s="1185"/>
      <c r="U12" s="1182"/>
      <c r="V12" s="1186"/>
      <c r="W12" s="1187"/>
      <c r="X12" s="2229"/>
      <c r="Y12" s="1188"/>
      <c r="Z12" s="1135"/>
      <c r="AA12" s="1135"/>
      <c r="AB12" s="1135"/>
    </row>
    <row r="13" spans="1:28" s="1111" customFormat="1" ht="10" customHeight="1" thickBot="1">
      <c r="A13" s="1147"/>
      <c r="B13" s="1189"/>
      <c r="C13" s="1190"/>
      <c r="D13" s="1191"/>
      <c r="E13" s="1192"/>
      <c r="F13" s="1192"/>
      <c r="G13" s="1193"/>
      <c r="H13" s="1194"/>
      <c r="I13" s="1195"/>
      <c r="J13" s="1196"/>
      <c r="K13" s="1197"/>
      <c r="L13" s="1198"/>
      <c r="M13" s="1199"/>
      <c r="N13" s="2231"/>
      <c r="O13" s="2231"/>
      <c r="P13" s="2231"/>
      <c r="Q13" s="2231"/>
      <c r="R13" s="1200"/>
      <c r="S13" s="1201"/>
      <c r="T13" s="1201"/>
      <c r="U13" s="1182"/>
      <c r="V13" s="1186"/>
      <c r="W13" s="1202"/>
      <c r="X13" s="1203"/>
      <c r="Y13" s="1174"/>
      <c r="Z13" s="1160"/>
      <c r="AA13" s="1160"/>
      <c r="AB13" s="1160"/>
    </row>
    <row r="14" spans="1:28" ht="25" customHeight="1">
      <c r="B14" s="1175"/>
      <c r="C14" s="1176"/>
      <c r="D14" s="1177"/>
      <c r="E14" s="1178"/>
      <c r="F14" s="1178"/>
      <c r="G14" s="1179"/>
      <c r="H14" s="1204"/>
      <c r="I14" s="1205"/>
      <c r="J14" s="1206"/>
      <c r="K14" s="1207"/>
      <c r="L14" s="2232"/>
      <c r="M14" s="2234"/>
      <c r="N14" s="1208"/>
      <c r="O14" s="1209"/>
      <c r="P14" s="1210"/>
      <c r="Q14" s="1211"/>
      <c r="R14" s="2235"/>
      <c r="S14" s="1212"/>
      <c r="T14" s="1213"/>
      <c r="U14" s="1214"/>
      <c r="V14" s="1215"/>
      <c r="W14" s="1216"/>
      <c r="X14" s="1217"/>
      <c r="Y14" s="1188"/>
      <c r="Z14" s="1135"/>
      <c r="AA14" s="1135"/>
      <c r="AB14" s="1135"/>
    </row>
    <row r="15" spans="1:28" ht="26" customHeight="1">
      <c r="B15" s="1175"/>
      <c r="C15" s="1176"/>
      <c r="D15" s="1218"/>
      <c r="E15" s="2238"/>
      <c r="F15" s="2239"/>
      <c r="G15" s="1179"/>
      <c r="H15" s="2242"/>
      <c r="I15" s="1219"/>
      <c r="J15" s="1220"/>
      <c r="K15" s="1207"/>
      <c r="L15" s="2233"/>
      <c r="M15" s="2234"/>
      <c r="N15" s="1221"/>
      <c r="O15" s="1222"/>
      <c r="P15" s="1223"/>
      <c r="Q15" s="1224"/>
      <c r="R15" s="2236"/>
      <c r="S15" s="1212"/>
      <c r="T15" s="1213"/>
      <c r="U15" s="1214"/>
      <c r="V15" s="1215"/>
      <c r="W15" s="1225"/>
      <c r="X15" s="1217"/>
      <c r="Y15" s="1188"/>
      <c r="Z15" s="1135"/>
      <c r="AA15" s="1135"/>
      <c r="AB15" s="1135"/>
    </row>
    <row r="16" spans="1:28" ht="26" customHeight="1">
      <c r="B16" s="1175"/>
      <c r="C16" s="1176"/>
      <c r="D16" s="1218"/>
      <c r="E16" s="2240"/>
      <c r="F16" s="2241"/>
      <c r="G16" s="1179"/>
      <c r="H16" s="2242"/>
      <c r="I16" s="1226"/>
      <c r="J16" s="1227"/>
      <c r="K16" s="1228"/>
      <c r="L16" s="2243"/>
      <c r="M16" s="2234"/>
      <c r="N16" s="1229"/>
      <c r="O16" s="1230"/>
      <c r="P16" s="1231"/>
      <c r="Q16" s="1232"/>
      <c r="R16" s="2236"/>
      <c r="S16" s="1212"/>
      <c r="T16" s="1213"/>
      <c r="U16" s="1214"/>
      <c r="V16" s="1233"/>
      <c r="W16" s="1234"/>
      <c r="X16" s="1235"/>
      <c r="Y16" s="1236"/>
      <c r="Z16" s="1135"/>
      <c r="AA16" s="1135"/>
      <c r="AB16" s="1135"/>
    </row>
    <row r="17" spans="2:28" ht="26" customHeight="1" thickBot="1">
      <c r="B17" s="1175"/>
      <c r="C17" s="1176"/>
      <c r="D17" s="1177"/>
      <c r="E17" s="1237"/>
      <c r="F17" s="1237"/>
      <c r="G17" s="1179"/>
      <c r="H17" s="1238"/>
      <c r="I17" s="1205"/>
      <c r="J17" s="1239"/>
      <c r="K17" s="1228"/>
      <c r="L17" s="2244"/>
      <c r="M17" s="2234"/>
      <c r="N17" s="1240"/>
      <c r="O17" s="1241"/>
      <c r="P17" s="1242"/>
      <c r="Q17" s="1243"/>
      <c r="R17" s="2237"/>
      <c r="S17" s="1212"/>
      <c r="T17" s="1213"/>
      <c r="U17" s="1214"/>
      <c r="V17" s="1244"/>
      <c r="W17" s="1245"/>
      <c r="X17" s="1246"/>
      <c r="Y17" s="1236"/>
      <c r="Z17" s="1135"/>
      <c r="AA17" s="1135"/>
      <c r="AB17" s="1135"/>
    </row>
    <row r="18" spans="2:28" ht="10" customHeight="1">
      <c r="B18" s="1175"/>
      <c r="C18" s="1176"/>
      <c r="D18" s="1177"/>
      <c r="E18" s="1237"/>
      <c r="F18" s="1237"/>
      <c r="G18" s="1247"/>
      <c r="H18" s="1248"/>
      <c r="I18" s="1249"/>
      <c r="J18" s="1250"/>
      <c r="K18" s="2245"/>
      <c r="L18" s="2246"/>
      <c r="M18" s="1251"/>
      <c r="N18" s="2222"/>
      <c r="O18" s="2222"/>
      <c r="P18" s="2222"/>
      <c r="Q18" s="2222"/>
      <c r="R18" s="1252"/>
      <c r="S18" s="1252"/>
      <c r="T18" s="1253"/>
      <c r="U18" s="1254"/>
      <c r="V18" s="1255"/>
      <c r="W18" s="1256"/>
      <c r="X18" s="1257"/>
      <c r="Y18" s="1236"/>
      <c r="Z18" s="1135"/>
      <c r="AA18" s="1135"/>
      <c r="AB18" s="1135"/>
    </row>
    <row r="19" spans="2:28" ht="15" customHeight="1">
      <c r="B19" s="1175"/>
      <c r="C19" s="1176"/>
      <c r="D19" s="1258"/>
      <c r="E19" s="1259"/>
      <c r="F19" s="1237"/>
      <c r="G19" s="1260"/>
      <c r="H19" s="1261"/>
      <c r="I19" s="1262"/>
      <c r="J19" s="1250"/>
      <c r="K19" s="2249"/>
      <c r="L19" s="2250"/>
      <c r="M19" s="2253"/>
      <c r="N19" s="2255"/>
      <c r="O19" s="2256"/>
      <c r="P19" s="2259"/>
      <c r="Q19" s="2260"/>
      <c r="R19" s="1252"/>
      <c r="S19" s="1252"/>
      <c r="T19" s="1263"/>
      <c r="U19" s="1264"/>
      <c r="V19" s="1255"/>
      <c r="W19" s="2263"/>
      <c r="X19" s="1257"/>
      <c r="Y19" s="1236"/>
      <c r="Z19" s="1135"/>
      <c r="AA19" s="1135"/>
      <c r="AB19" s="1135"/>
    </row>
    <row r="20" spans="2:28" ht="16" customHeight="1" thickBot="1">
      <c r="B20" s="1175"/>
      <c r="C20" s="1176"/>
      <c r="D20" s="1258"/>
      <c r="E20" s="1259"/>
      <c r="F20" s="1265"/>
      <c r="G20" s="1260"/>
      <c r="H20" s="1261"/>
      <c r="I20" s="1266"/>
      <c r="J20" s="1250"/>
      <c r="K20" s="2251"/>
      <c r="L20" s="2252"/>
      <c r="M20" s="2254"/>
      <c r="N20" s="2257"/>
      <c r="O20" s="2258"/>
      <c r="P20" s="2261"/>
      <c r="Q20" s="2262"/>
      <c r="R20" s="1267"/>
      <c r="S20" s="1267"/>
      <c r="T20" s="1268"/>
      <c r="U20" s="1269"/>
      <c r="V20" s="1255"/>
      <c r="W20" s="2264"/>
      <c r="X20" s="1257"/>
      <c r="Y20" s="1236"/>
      <c r="Z20" s="1135"/>
      <c r="AA20" s="1135"/>
      <c r="AB20" s="1135"/>
    </row>
    <row r="21" spans="2:28" ht="10" customHeight="1">
      <c r="B21" s="1175"/>
      <c r="C21" s="1176"/>
      <c r="D21" s="1177"/>
      <c r="E21" s="1265"/>
      <c r="F21" s="1265"/>
      <c r="G21" s="1179"/>
      <c r="H21" s="1180"/>
      <c r="I21" s="1250"/>
      <c r="J21" s="1250"/>
      <c r="K21" s="1270"/>
      <c r="L21" s="1271"/>
      <c r="M21" s="1187"/>
      <c r="N21" s="1272"/>
      <c r="O21" s="1273"/>
      <c r="P21" s="2265"/>
      <c r="Q21" s="2265"/>
      <c r="R21" s="1274"/>
      <c r="S21" s="1275"/>
      <c r="T21" s="1276"/>
      <c r="U21" s="1276"/>
      <c r="V21" s="1276"/>
      <c r="W21" s="1256"/>
      <c r="X21" s="1257"/>
      <c r="Y21" s="1236"/>
      <c r="Z21" s="1135"/>
      <c r="AA21" s="1135"/>
      <c r="AB21" s="1135"/>
    </row>
    <row r="22" spans="2:28" ht="20" customHeight="1">
      <c r="B22" s="1175"/>
      <c r="C22" s="1176"/>
      <c r="D22" s="1177"/>
      <c r="E22" s="1277"/>
      <c r="F22" s="1277"/>
      <c r="G22" s="1278"/>
      <c r="H22" s="1180"/>
      <c r="I22" s="1250"/>
      <c r="J22" s="1250"/>
      <c r="K22" s="2247"/>
      <c r="L22" s="2248"/>
      <c r="M22" s="1187"/>
      <c r="N22" s="1279"/>
      <c r="O22" s="1280"/>
      <c r="P22" s="1281"/>
      <c r="Q22" s="1282"/>
      <c r="R22" s="1282"/>
      <c r="S22" s="1283"/>
      <c r="T22" s="1284"/>
      <c r="U22" s="1285"/>
      <c r="V22" s="1284"/>
      <c r="W22" s="1286"/>
      <c r="X22" s="1257"/>
      <c r="Y22" s="1236"/>
      <c r="Z22" s="1135"/>
      <c r="AA22" s="1135"/>
      <c r="AB22" s="1135"/>
    </row>
    <row r="23" spans="2:28" ht="10" customHeight="1">
      <c r="B23" s="1287"/>
      <c r="C23" s="1288"/>
      <c r="D23" s="1289"/>
      <c r="E23" s="1290"/>
      <c r="F23" s="1290"/>
      <c r="G23" s="1291"/>
      <c r="H23" s="1292"/>
      <c r="I23" s="1293"/>
      <c r="J23" s="1293"/>
      <c r="K23" s="1294"/>
      <c r="L23" s="1295"/>
      <c r="M23" s="1296"/>
      <c r="N23" s="1296"/>
      <c r="O23" s="1297"/>
      <c r="P23" s="1296"/>
      <c r="Q23" s="1296"/>
      <c r="R23" s="1298"/>
      <c r="S23" s="1299"/>
      <c r="T23" s="1300"/>
      <c r="U23" s="1301"/>
      <c r="V23" s="1301"/>
      <c r="W23" s="1301"/>
      <c r="X23" s="1301"/>
      <c r="Y23" s="1302"/>
      <c r="Z23" s="1135"/>
      <c r="AA23" s="1135"/>
      <c r="AB23" s="1135"/>
    </row>
    <row r="25" spans="2:28" ht="14" customHeight="1">
      <c r="B25" s="2159" t="s">
        <v>272</v>
      </c>
      <c r="C25" s="2159"/>
      <c r="D25" s="2159"/>
      <c r="E25" s="2159"/>
      <c r="F25" s="2159"/>
      <c r="G25" s="2159"/>
      <c r="H25" s="2159"/>
      <c r="I25" s="2159"/>
      <c r="J25" s="2159"/>
      <c r="K25" s="2158" t="s">
        <v>273</v>
      </c>
      <c r="L25" s="2158"/>
      <c r="M25" s="2158"/>
      <c r="N25" s="2158"/>
      <c r="O25" s="2158"/>
      <c r="P25" s="2158"/>
      <c r="Q25" s="2158"/>
      <c r="R25" s="2158"/>
      <c r="S25" s="2158"/>
      <c r="T25" s="2158"/>
      <c r="U25" s="2158"/>
      <c r="V25" s="2158"/>
      <c r="W25" s="2158"/>
      <c r="X25" s="2158"/>
      <c r="Y25" s="2158"/>
    </row>
    <row r="26" spans="2:28" ht="24" customHeight="1">
      <c r="B26" s="2159"/>
      <c r="C26" s="2159"/>
      <c r="D26" s="2159"/>
      <c r="E26" s="2159"/>
      <c r="F26" s="2159"/>
      <c r="G26" s="2159"/>
      <c r="H26" s="2159"/>
      <c r="I26" s="2159"/>
      <c r="J26" s="2159"/>
      <c r="K26" s="2158"/>
      <c r="L26" s="2158"/>
      <c r="M26" s="2158"/>
      <c r="N26" s="2158"/>
      <c r="O26" s="2158"/>
      <c r="P26" s="2158"/>
      <c r="Q26" s="2158"/>
      <c r="R26" s="2158"/>
      <c r="S26" s="2158"/>
      <c r="T26" s="2158"/>
      <c r="U26" s="2158"/>
      <c r="V26" s="2158"/>
      <c r="W26" s="2158"/>
      <c r="X26" s="2158"/>
      <c r="Y26" s="2158"/>
    </row>
    <row r="27" spans="2:28" ht="8" customHeight="1">
      <c r="B27" s="2159"/>
      <c r="C27" s="2159"/>
      <c r="D27" s="2159"/>
      <c r="E27" s="2159"/>
      <c r="F27" s="2159"/>
      <c r="G27" s="2159"/>
      <c r="H27" s="2159"/>
      <c r="I27" s="2159"/>
      <c r="J27" s="2159"/>
      <c r="K27" s="2158"/>
      <c r="L27" s="2158"/>
      <c r="M27" s="2158"/>
      <c r="N27" s="2158"/>
      <c r="O27" s="2158"/>
      <c r="P27" s="2158"/>
      <c r="Q27" s="2158"/>
      <c r="R27" s="2158"/>
      <c r="S27" s="2158"/>
      <c r="T27" s="2158"/>
      <c r="U27" s="2158"/>
      <c r="V27" s="2158"/>
      <c r="W27" s="2158"/>
      <c r="X27" s="2158"/>
      <c r="Y27" s="2158"/>
    </row>
    <row r="28" spans="2:28">
      <c r="B28" s="2159"/>
      <c r="C28" s="2159"/>
      <c r="D28" s="2159"/>
      <c r="E28" s="2159"/>
      <c r="F28" s="2159"/>
      <c r="G28" s="2159"/>
      <c r="H28" s="2159"/>
      <c r="I28" s="2159"/>
      <c r="J28" s="2159"/>
      <c r="K28" s="2158"/>
      <c r="L28" s="2158"/>
      <c r="M28" s="2158"/>
      <c r="N28" s="2158"/>
      <c r="O28" s="2158"/>
      <c r="P28" s="2158"/>
      <c r="Q28" s="2158"/>
      <c r="R28" s="2158"/>
      <c r="S28" s="2158"/>
      <c r="T28" s="2158"/>
      <c r="U28" s="2158"/>
      <c r="V28" s="2158"/>
      <c r="W28" s="2158"/>
      <c r="X28" s="2158"/>
      <c r="Y28" s="2158"/>
    </row>
    <row r="36" spans="1:6" ht="6" customHeight="1"/>
    <row r="37" spans="1:6" ht="14" customHeight="1"/>
    <row r="38" spans="1:6" ht="14" customHeight="1"/>
    <row r="39" spans="1:6" ht="14" customHeight="1"/>
    <row r="42" spans="1:6" s="1135" customFormat="1" ht="6" customHeight="1">
      <c r="A42" s="1042"/>
      <c r="B42" s="1042"/>
      <c r="C42" s="1042"/>
      <c r="E42" s="1303"/>
      <c r="F42" s="1303"/>
    </row>
    <row r="43" spans="1:6" ht="19" customHeight="1"/>
    <row r="44" spans="1:6" ht="19" customHeight="1"/>
    <row r="45" spans="1:6" ht="6" customHeight="1"/>
  </sheetData>
  <mergeCells count="39">
    <mergeCell ref="K22:L22"/>
    <mergeCell ref="B25:J28"/>
    <mergeCell ref="K25:Y28"/>
    <mergeCell ref="K19:L20"/>
    <mergeCell ref="M19:M20"/>
    <mergeCell ref="N19:O20"/>
    <mergeCell ref="P19:Q20"/>
    <mergeCell ref="W19:W20"/>
    <mergeCell ref="P21:Q21"/>
    <mergeCell ref="E15:F16"/>
    <mergeCell ref="H15:H16"/>
    <mergeCell ref="L16:L17"/>
    <mergeCell ref="K18:L18"/>
    <mergeCell ref="N18:O18"/>
    <mergeCell ref="X11:X12"/>
    <mergeCell ref="N12:Q13"/>
    <mergeCell ref="L14:L15"/>
    <mergeCell ref="M14:M17"/>
    <mergeCell ref="R14:R17"/>
    <mergeCell ref="I9:J10"/>
    <mergeCell ref="K9:L10"/>
    <mergeCell ref="M9:M10"/>
    <mergeCell ref="T9:U10"/>
    <mergeCell ref="P18:Q18"/>
    <mergeCell ref="I11:I12"/>
    <mergeCell ref="J11:J12"/>
    <mergeCell ref="K11:L11"/>
    <mergeCell ref="B2:C3"/>
    <mergeCell ref="X2:Y7"/>
    <mergeCell ref="A3:A4"/>
    <mergeCell ref="B4:C4"/>
    <mergeCell ref="I4:M4"/>
    <mergeCell ref="N4:P4"/>
    <mergeCell ref="N5:P5"/>
    <mergeCell ref="T5:T6"/>
    <mergeCell ref="W5:W6"/>
    <mergeCell ref="D7:D8"/>
    <mergeCell ref="F7:F8"/>
    <mergeCell ref="V7:W7"/>
  </mergeCells>
  <pageMargins left="0.78749999999999998" right="0.78749999999999998" top="1.05277777777778" bottom="1.05277777777778" header="0.78749999999999998" footer="0.78749999999999998"/>
  <pageSetup paperSize="9" scale="94" firstPageNumber="0" orientation="landscape" horizontalDpi="300" verticalDpi="300" r:id="rId1"/>
  <headerFooter>
    <oddHeader>&amp;C&amp;"Times New Roman,Normal"&amp;12&amp;A</oddHeader>
    <oddFooter>&amp;C&amp;"Times New Roman,Normal"&amp;12Page &amp;P</oddFooter>
  </headerFooter>
  <colBreaks count="1" manualBreakCount="1">
    <brk id="26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2D22-C478-B146-9069-F342EA0E7D5E}">
  <sheetPr codeName="Sayfa15">
    <pageSetUpPr fitToPage="1"/>
  </sheetPr>
  <dimension ref="A1:AN42"/>
  <sheetViews>
    <sheetView showGridLines="0" showZeros="0" topLeftCell="B1" zoomScale="94" zoomScaleNormal="94" workbookViewId="0">
      <selection activeCell="B24" sqref="B24:AA24"/>
    </sheetView>
  </sheetViews>
  <sheetFormatPr baseColWidth="10" defaultColWidth="9.1640625" defaultRowHeight="13"/>
  <cols>
    <col min="1" max="1" width="3.6640625" style="1326" hidden="1" customWidth="1"/>
    <col min="2" max="3" width="3.5" style="1304" customWidth="1"/>
    <col min="4" max="4" width="5.6640625" style="1304" customWidth="1"/>
    <col min="5" max="5" width="3.5" style="1304" customWidth="1"/>
    <col min="6" max="6" width="5.6640625" style="1304" customWidth="1"/>
    <col min="7" max="7" width="5.6640625" style="1311" customWidth="1"/>
    <col min="8" max="8" width="3.5" style="1304" customWidth="1"/>
    <col min="9" max="9" width="5.6640625" style="1304" customWidth="1"/>
    <col min="10" max="10" width="3.5" style="1304" customWidth="1"/>
    <col min="11" max="11" width="5.6640625" style="1304" customWidth="1"/>
    <col min="12" max="12" width="3.5" style="1304" customWidth="1"/>
    <col min="13" max="13" width="5.6640625" style="1304" customWidth="1"/>
    <col min="14" max="14" width="3.5" style="1304" customWidth="1"/>
    <col min="15" max="15" width="5.6640625" style="1304" customWidth="1"/>
    <col min="16" max="16" width="3.5" style="1304" customWidth="1"/>
    <col min="17" max="17" width="5.6640625" style="1304" customWidth="1"/>
    <col min="18" max="18" width="3.5" style="1304" customWidth="1"/>
    <col min="19" max="19" width="5.6640625" style="1304" customWidth="1"/>
    <col min="20" max="20" width="3.5" style="1304" customWidth="1"/>
    <col min="21" max="21" width="5.6640625" style="1304" customWidth="1"/>
    <col min="22" max="22" width="3.5" style="1304" customWidth="1"/>
    <col min="23" max="23" width="5.6640625" style="1304" customWidth="1"/>
    <col min="24" max="24" width="3.5" style="1304" customWidth="1"/>
    <col min="25" max="25" width="5.6640625" style="1304" customWidth="1"/>
    <col min="26" max="26" width="3.5" style="1304" customWidth="1"/>
    <col min="27" max="28" width="5.6640625" style="1304" customWidth="1"/>
    <col min="29" max="29" width="3.5" style="1304" customWidth="1"/>
    <col min="30" max="30" width="5.6640625" style="1304" customWidth="1"/>
    <col min="31" max="31" width="3.5" style="1304" customWidth="1"/>
    <col min="32" max="32" width="5.6640625" style="1304" customWidth="1"/>
    <col min="33" max="33" width="3.5" style="1304" customWidth="1"/>
    <col min="34" max="34" width="5.6640625" style="1304" customWidth="1"/>
    <col min="35" max="35" width="3.5" style="1304" customWidth="1"/>
    <col min="36" max="36" width="5.6640625" style="1304" customWidth="1"/>
    <col min="37" max="37" width="3.5" style="1304" customWidth="1"/>
    <col min="38" max="38" width="5.6640625" style="1304" customWidth="1"/>
    <col min="39" max="39" width="3.5" style="1304" customWidth="1"/>
    <col min="40" max="40" width="5.6640625" style="1304" customWidth="1"/>
    <col min="41" max="227" width="9.1640625" style="1304"/>
    <col min="228" max="228" width="3.6640625" style="1304" customWidth="1"/>
    <col min="229" max="230" width="3.5" style="1304" customWidth="1"/>
    <col min="231" max="231" width="5.6640625" style="1304" customWidth="1"/>
    <col min="232" max="232" width="3.5" style="1304" customWidth="1"/>
    <col min="233" max="233" width="5.6640625" style="1304" customWidth="1"/>
    <col min="234" max="262" width="0" style="1304" hidden="1" customWidth="1"/>
    <col min="263" max="263" width="5.6640625" style="1304" customWidth="1"/>
    <col min="264" max="264" width="3.5" style="1304" customWidth="1"/>
    <col min="265" max="265" width="5.6640625" style="1304" customWidth="1"/>
    <col min="266" max="266" width="3.5" style="1304" customWidth="1"/>
    <col min="267" max="267" width="5.6640625" style="1304" customWidth="1"/>
    <col min="268" max="268" width="3.5" style="1304" customWidth="1"/>
    <col min="269" max="269" width="5.6640625" style="1304" customWidth="1"/>
    <col min="270" max="270" width="3.5" style="1304" customWidth="1"/>
    <col min="271" max="271" width="5.6640625" style="1304" customWidth="1"/>
    <col min="272" max="272" width="3.5" style="1304" customWidth="1"/>
    <col min="273" max="273" width="5.6640625" style="1304" customWidth="1"/>
    <col min="274" max="274" width="3.5" style="1304" customWidth="1"/>
    <col min="275" max="275" width="5.6640625" style="1304" customWidth="1"/>
    <col min="276" max="276" width="3.5" style="1304" customWidth="1"/>
    <col min="277" max="277" width="5.6640625" style="1304" customWidth="1"/>
    <col min="278" max="278" width="3.5" style="1304" customWidth="1"/>
    <col min="279" max="279" width="5.6640625" style="1304" customWidth="1"/>
    <col min="280" max="280" width="3.5" style="1304" customWidth="1"/>
    <col min="281" max="281" width="5.6640625" style="1304" customWidth="1"/>
    <col min="282" max="282" width="3.5" style="1304" customWidth="1"/>
    <col min="283" max="284" width="5.6640625" style="1304" customWidth="1"/>
    <col min="285" max="285" width="3.5" style="1304" customWidth="1"/>
    <col min="286" max="286" width="5.6640625" style="1304" customWidth="1"/>
    <col min="287" max="287" width="3.5" style="1304" customWidth="1"/>
    <col min="288" max="288" width="5.6640625" style="1304" customWidth="1"/>
    <col min="289" max="289" width="3.5" style="1304" customWidth="1"/>
    <col min="290" max="290" width="5.6640625" style="1304" customWidth="1"/>
    <col min="291" max="291" width="3.5" style="1304" customWidth="1"/>
    <col min="292" max="292" width="5.6640625" style="1304" customWidth="1"/>
    <col min="293" max="293" width="3.5" style="1304" customWidth="1"/>
    <col min="294" max="294" width="5.6640625" style="1304" customWidth="1"/>
    <col min="295" max="295" width="3.5" style="1304" customWidth="1"/>
    <col min="296" max="296" width="5.6640625" style="1304" customWidth="1"/>
    <col min="297" max="483" width="9.1640625" style="1304"/>
    <col min="484" max="484" width="3.6640625" style="1304" customWidth="1"/>
    <col min="485" max="486" width="3.5" style="1304" customWidth="1"/>
    <col min="487" max="487" width="5.6640625" style="1304" customWidth="1"/>
    <col min="488" max="488" width="3.5" style="1304" customWidth="1"/>
    <col min="489" max="489" width="5.6640625" style="1304" customWidth="1"/>
    <col min="490" max="518" width="0" style="1304" hidden="1" customWidth="1"/>
    <col min="519" max="519" width="5.6640625" style="1304" customWidth="1"/>
    <col min="520" max="520" width="3.5" style="1304" customWidth="1"/>
    <col min="521" max="521" width="5.6640625" style="1304" customWidth="1"/>
    <col min="522" max="522" width="3.5" style="1304" customWidth="1"/>
    <col min="523" max="523" width="5.6640625" style="1304" customWidth="1"/>
    <col min="524" max="524" width="3.5" style="1304" customWidth="1"/>
    <col min="525" max="525" width="5.6640625" style="1304" customWidth="1"/>
    <col min="526" max="526" width="3.5" style="1304" customWidth="1"/>
    <col min="527" max="527" width="5.6640625" style="1304" customWidth="1"/>
    <col min="528" max="528" width="3.5" style="1304" customWidth="1"/>
    <col min="529" max="529" width="5.6640625" style="1304" customWidth="1"/>
    <col min="530" max="530" width="3.5" style="1304" customWidth="1"/>
    <col min="531" max="531" width="5.6640625" style="1304" customWidth="1"/>
    <col min="532" max="532" width="3.5" style="1304" customWidth="1"/>
    <col min="533" max="533" width="5.6640625" style="1304" customWidth="1"/>
    <col min="534" max="534" width="3.5" style="1304" customWidth="1"/>
    <col min="535" max="535" width="5.6640625" style="1304" customWidth="1"/>
    <col min="536" max="536" width="3.5" style="1304" customWidth="1"/>
    <col min="537" max="537" width="5.6640625" style="1304" customWidth="1"/>
    <col min="538" max="538" width="3.5" style="1304" customWidth="1"/>
    <col min="539" max="540" width="5.6640625" style="1304" customWidth="1"/>
    <col min="541" max="541" width="3.5" style="1304" customWidth="1"/>
    <col min="542" max="542" width="5.6640625" style="1304" customWidth="1"/>
    <col min="543" max="543" width="3.5" style="1304" customWidth="1"/>
    <col min="544" max="544" width="5.6640625" style="1304" customWidth="1"/>
    <col min="545" max="545" width="3.5" style="1304" customWidth="1"/>
    <col min="546" max="546" width="5.6640625" style="1304" customWidth="1"/>
    <col min="547" max="547" width="3.5" style="1304" customWidth="1"/>
    <col min="548" max="548" width="5.6640625" style="1304" customWidth="1"/>
    <col min="549" max="549" width="3.5" style="1304" customWidth="1"/>
    <col min="550" max="550" width="5.6640625" style="1304" customWidth="1"/>
    <col min="551" max="551" width="3.5" style="1304" customWidth="1"/>
    <col min="552" max="552" width="5.6640625" style="1304" customWidth="1"/>
    <col min="553" max="739" width="9.1640625" style="1304"/>
    <col min="740" max="740" width="3.6640625" style="1304" customWidth="1"/>
    <col min="741" max="742" width="3.5" style="1304" customWidth="1"/>
    <col min="743" max="743" width="5.6640625" style="1304" customWidth="1"/>
    <col min="744" max="744" width="3.5" style="1304" customWidth="1"/>
    <col min="745" max="745" width="5.6640625" style="1304" customWidth="1"/>
    <col min="746" max="774" width="0" style="1304" hidden="1" customWidth="1"/>
    <col min="775" max="775" width="5.6640625" style="1304" customWidth="1"/>
    <col min="776" max="776" width="3.5" style="1304" customWidth="1"/>
    <col min="777" max="777" width="5.6640625" style="1304" customWidth="1"/>
    <col min="778" max="778" width="3.5" style="1304" customWidth="1"/>
    <col min="779" max="779" width="5.6640625" style="1304" customWidth="1"/>
    <col min="780" max="780" width="3.5" style="1304" customWidth="1"/>
    <col min="781" max="781" width="5.6640625" style="1304" customWidth="1"/>
    <col min="782" max="782" width="3.5" style="1304" customWidth="1"/>
    <col min="783" max="783" width="5.6640625" style="1304" customWidth="1"/>
    <col min="784" max="784" width="3.5" style="1304" customWidth="1"/>
    <col min="785" max="785" width="5.6640625" style="1304" customWidth="1"/>
    <col min="786" max="786" width="3.5" style="1304" customWidth="1"/>
    <col min="787" max="787" width="5.6640625" style="1304" customWidth="1"/>
    <col min="788" max="788" width="3.5" style="1304" customWidth="1"/>
    <col min="789" max="789" width="5.6640625" style="1304" customWidth="1"/>
    <col min="790" max="790" width="3.5" style="1304" customWidth="1"/>
    <col min="791" max="791" width="5.6640625" style="1304" customWidth="1"/>
    <col min="792" max="792" width="3.5" style="1304" customWidth="1"/>
    <col min="793" max="793" width="5.6640625" style="1304" customWidth="1"/>
    <col min="794" max="794" width="3.5" style="1304" customWidth="1"/>
    <col min="795" max="796" width="5.6640625" style="1304" customWidth="1"/>
    <col min="797" max="797" width="3.5" style="1304" customWidth="1"/>
    <col min="798" max="798" width="5.6640625" style="1304" customWidth="1"/>
    <col min="799" max="799" width="3.5" style="1304" customWidth="1"/>
    <col min="800" max="800" width="5.6640625" style="1304" customWidth="1"/>
    <col min="801" max="801" width="3.5" style="1304" customWidth="1"/>
    <col min="802" max="802" width="5.6640625" style="1304" customWidth="1"/>
    <col min="803" max="803" width="3.5" style="1304" customWidth="1"/>
    <col min="804" max="804" width="5.6640625" style="1304" customWidth="1"/>
    <col min="805" max="805" width="3.5" style="1304" customWidth="1"/>
    <col min="806" max="806" width="5.6640625" style="1304" customWidth="1"/>
    <col min="807" max="807" width="3.5" style="1304" customWidth="1"/>
    <col min="808" max="808" width="5.6640625" style="1304" customWidth="1"/>
    <col min="809" max="995" width="9.1640625" style="1304"/>
    <col min="996" max="996" width="3.6640625" style="1304" customWidth="1"/>
    <col min="997" max="998" width="3.5" style="1304" customWidth="1"/>
    <col min="999" max="999" width="5.6640625" style="1304" customWidth="1"/>
    <col min="1000" max="1000" width="3.5" style="1304" customWidth="1"/>
    <col min="1001" max="1001" width="5.6640625" style="1304" customWidth="1"/>
    <col min="1002" max="1030" width="0" style="1304" hidden="1" customWidth="1"/>
    <col min="1031" max="1031" width="5.6640625" style="1304" customWidth="1"/>
    <col min="1032" max="1032" width="3.5" style="1304" customWidth="1"/>
    <col min="1033" max="1033" width="5.6640625" style="1304" customWidth="1"/>
    <col min="1034" max="1034" width="3.5" style="1304" customWidth="1"/>
    <col min="1035" max="1035" width="5.6640625" style="1304" customWidth="1"/>
    <col min="1036" max="1036" width="3.5" style="1304" customWidth="1"/>
    <col min="1037" max="1037" width="5.6640625" style="1304" customWidth="1"/>
    <col min="1038" max="1038" width="3.5" style="1304" customWidth="1"/>
    <col min="1039" max="1039" width="5.6640625" style="1304" customWidth="1"/>
    <col min="1040" max="1040" width="3.5" style="1304" customWidth="1"/>
    <col min="1041" max="1041" width="5.6640625" style="1304" customWidth="1"/>
    <col min="1042" max="1042" width="3.5" style="1304" customWidth="1"/>
    <col min="1043" max="1043" width="5.6640625" style="1304" customWidth="1"/>
    <col min="1044" max="1044" width="3.5" style="1304" customWidth="1"/>
    <col min="1045" max="1045" width="5.6640625" style="1304" customWidth="1"/>
    <col min="1046" max="1046" width="3.5" style="1304" customWidth="1"/>
    <col min="1047" max="1047" width="5.6640625" style="1304" customWidth="1"/>
    <col min="1048" max="1048" width="3.5" style="1304" customWidth="1"/>
    <col min="1049" max="1049" width="5.6640625" style="1304" customWidth="1"/>
    <col min="1050" max="1050" width="3.5" style="1304" customWidth="1"/>
    <col min="1051" max="1052" width="5.6640625" style="1304" customWidth="1"/>
    <col min="1053" max="1053" width="3.5" style="1304" customWidth="1"/>
    <col min="1054" max="1054" width="5.6640625" style="1304" customWidth="1"/>
    <col min="1055" max="1055" width="3.5" style="1304" customWidth="1"/>
    <col min="1056" max="1056" width="5.6640625" style="1304" customWidth="1"/>
    <col min="1057" max="1057" width="3.5" style="1304" customWidth="1"/>
    <col min="1058" max="1058" width="5.6640625" style="1304" customWidth="1"/>
    <col min="1059" max="1059" width="3.5" style="1304" customWidth="1"/>
    <col min="1060" max="1060" width="5.6640625" style="1304" customWidth="1"/>
    <col min="1061" max="1061" width="3.5" style="1304" customWidth="1"/>
    <col min="1062" max="1062" width="5.6640625" style="1304" customWidth="1"/>
    <col min="1063" max="1063" width="3.5" style="1304" customWidth="1"/>
    <col min="1064" max="1064" width="5.6640625" style="1304" customWidth="1"/>
    <col min="1065" max="1251" width="9.1640625" style="1304"/>
    <col min="1252" max="1252" width="3.6640625" style="1304" customWidth="1"/>
    <col min="1253" max="1254" width="3.5" style="1304" customWidth="1"/>
    <col min="1255" max="1255" width="5.6640625" style="1304" customWidth="1"/>
    <col min="1256" max="1256" width="3.5" style="1304" customWidth="1"/>
    <col min="1257" max="1257" width="5.6640625" style="1304" customWidth="1"/>
    <col min="1258" max="1286" width="0" style="1304" hidden="1" customWidth="1"/>
    <col min="1287" max="1287" width="5.6640625" style="1304" customWidth="1"/>
    <col min="1288" max="1288" width="3.5" style="1304" customWidth="1"/>
    <col min="1289" max="1289" width="5.6640625" style="1304" customWidth="1"/>
    <col min="1290" max="1290" width="3.5" style="1304" customWidth="1"/>
    <col min="1291" max="1291" width="5.6640625" style="1304" customWidth="1"/>
    <col min="1292" max="1292" width="3.5" style="1304" customWidth="1"/>
    <col min="1293" max="1293" width="5.6640625" style="1304" customWidth="1"/>
    <col min="1294" max="1294" width="3.5" style="1304" customWidth="1"/>
    <col min="1295" max="1295" width="5.6640625" style="1304" customWidth="1"/>
    <col min="1296" max="1296" width="3.5" style="1304" customWidth="1"/>
    <col min="1297" max="1297" width="5.6640625" style="1304" customWidth="1"/>
    <col min="1298" max="1298" width="3.5" style="1304" customWidth="1"/>
    <col min="1299" max="1299" width="5.6640625" style="1304" customWidth="1"/>
    <col min="1300" max="1300" width="3.5" style="1304" customWidth="1"/>
    <col min="1301" max="1301" width="5.6640625" style="1304" customWidth="1"/>
    <col min="1302" max="1302" width="3.5" style="1304" customWidth="1"/>
    <col min="1303" max="1303" width="5.6640625" style="1304" customWidth="1"/>
    <col min="1304" max="1304" width="3.5" style="1304" customWidth="1"/>
    <col min="1305" max="1305" width="5.6640625" style="1304" customWidth="1"/>
    <col min="1306" max="1306" width="3.5" style="1304" customWidth="1"/>
    <col min="1307" max="1308" width="5.6640625" style="1304" customWidth="1"/>
    <col min="1309" max="1309" width="3.5" style="1304" customWidth="1"/>
    <col min="1310" max="1310" width="5.6640625" style="1304" customWidth="1"/>
    <col min="1311" max="1311" width="3.5" style="1304" customWidth="1"/>
    <col min="1312" max="1312" width="5.6640625" style="1304" customWidth="1"/>
    <col min="1313" max="1313" width="3.5" style="1304" customWidth="1"/>
    <col min="1314" max="1314" width="5.6640625" style="1304" customWidth="1"/>
    <col min="1315" max="1315" width="3.5" style="1304" customWidth="1"/>
    <col min="1316" max="1316" width="5.6640625" style="1304" customWidth="1"/>
    <col min="1317" max="1317" width="3.5" style="1304" customWidth="1"/>
    <col min="1318" max="1318" width="5.6640625" style="1304" customWidth="1"/>
    <col min="1319" max="1319" width="3.5" style="1304" customWidth="1"/>
    <col min="1320" max="1320" width="5.6640625" style="1304" customWidth="1"/>
    <col min="1321" max="1507" width="9.1640625" style="1304"/>
    <col min="1508" max="1508" width="3.6640625" style="1304" customWidth="1"/>
    <col min="1509" max="1510" width="3.5" style="1304" customWidth="1"/>
    <col min="1511" max="1511" width="5.6640625" style="1304" customWidth="1"/>
    <col min="1512" max="1512" width="3.5" style="1304" customWidth="1"/>
    <col min="1513" max="1513" width="5.6640625" style="1304" customWidth="1"/>
    <col min="1514" max="1542" width="0" style="1304" hidden="1" customWidth="1"/>
    <col min="1543" max="1543" width="5.6640625" style="1304" customWidth="1"/>
    <col min="1544" max="1544" width="3.5" style="1304" customWidth="1"/>
    <col min="1545" max="1545" width="5.6640625" style="1304" customWidth="1"/>
    <col min="1546" max="1546" width="3.5" style="1304" customWidth="1"/>
    <col min="1547" max="1547" width="5.6640625" style="1304" customWidth="1"/>
    <col min="1548" max="1548" width="3.5" style="1304" customWidth="1"/>
    <col min="1549" max="1549" width="5.6640625" style="1304" customWidth="1"/>
    <col min="1550" max="1550" width="3.5" style="1304" customWidth="1"/>
    <col min="1551" max="1551" width="5.6640625" style="1304" customWidth="1"/>
    <col min="1552" max="1552" width="3.5" style="1304" customWidth="1"/>
    <col min="1553" max="1553" width="5.6640625" style="1304" customWidth="1"/>
    <col min="1554" max="1554" width="3.5" style="1304" customWidth="1"/>
    <col min="1555" max="1555" width="5.6640625" style="1304" customWidth="1"/>
    <col min="1556" max="1556" width="3.5" style="1304" customWidth="1"/>
    <col min="1557" max="1557" width="5.6640625" style="1304" customWidth="1"/>
    <col min="1558" max="1558" width="3.5" style="1304" customWidth="1"/>
    <col min="1559" max="1559" width="5.6640625" style="1304" customWidth="1"/>
    <col min="1560" max="1560" width="3.5" style="1304" customWidth="1"/>
    <col min="1561" max="1561" width="5.6640625" style="1304" customWidth="1"/>
    <col min="1562" max="1562" width="3.5" style="1304" customWidth="1"/>
    <col min="1563" max="1564" width="5.6640625" style="1304" customWidth="1"/>
    <col min="1565" max="1565" width="3.5" style="1304" customWidth="1"/>
    <col min="1566" max="1566" width="5.6640625" style="1304" customWidth="1"/>
    <col min="1567" max="1567" width="3.5" style="1304" customWidth="1"/>
    <col min="1568" max="1568" width="5.6640625" style="1304" customWidth="1"/>
    <col min="1569" max="1569" width="3.5" style="1304" customWidth="1"/>
    <col min="1570" max="1570" width="5.6640625" style="1304" customWidth="1"/>
    <col min="1571" max="1571" width="3.5" style="1304" customWidth="1"/>
    <col min="1572" max="1572" width="5.6640625" style="1304" customWidth="1"/>
    <col min="1573" max="1573" width="3.5" style="1304" customWidth="1"/>
    <col min="1574" max="1574" width="5.6640625" style="1304" customWidth="1"/>
    <col min="1575" max="1575" width="3.5" style="1304" customWidth="1"/>
    <col min="1576" max="1576" width="5.6640625" style="1304" customWidth="1"/>
    <col min="1577" max="1763" width="9.1640625" style="1304"/>
    <col min="1764" max="1764" width="3.6640625" style="1304" customWidth="1"/>
    <col min="1765" max="1766" width="3.5" style="1304" customWidth="1"/>
    <col min="1767" max="1767" width="5.6640625" style="1304" customWidth="1"/>
    <col min="1768" max="1768" width="3.5" style="1304" customWidth="1"/>
    <col min="1769" max="1769" width="5.6640625" style="1304" customWidth="1"/>
    <col min="1770" max="1798" width="0" style="1304" hidden="1" customWidth="1"/>
    <col min="1799" max="1799" width="5.6640625" style="1304" customWidth="1"/>
    <col min="1800" max="1800" width="3.5" style="1304" customWidth="1"/>
    <col min="1801" max="1801" width="5.6640625" style="1304" customWidth="1"/>
    <col min="1802" max="1802" width="3.5" style="1304" customWidth="1"/>
    <col min="1803" max="1803" width="5.6640625" style="1304" customWidth="1"/>
    <col min="1804" max="1804" width="3.5" style="1304" customWidth="1"/>
    <col min="1805" max="1805" width="5.6640625" style="1304" customWidth="1"/>
    <col min="1806" max="1806" width="3.5" style="1304" customWidth="1"/>
    <col min="1807" max="1807" width="5.6640625" style="1304" customWidth="1"/>
    <col min="1808" max="1808" width="3.5" style="1304" customWidth="1"/>
    <col min="1809" max="1809" width="5.6640625" style="1304" customWidth="1"/>
    <col min="1810" max="1810" width="3.5" style="1304" customWidth="1"/>
    <col min="1811" max="1811" width="5.6640625" style="1304" customWidth="1"/>
    <col min="1812" max="1812" width="3.5" style="1304" customWidth="1"/>
    <col min="1813" max="1813" width="5.6640625" style="1304" customWidth="1"/>
    <col min="1814" max="1814" width="3.5" style="1304" customWidth="1"/>
    <col min="1815" max="1815" width="5.6640625" style="1304" customWidth="1"/>
    <col min="1816" max="1816" width="3.5" style="1304" customWidth="1"/>
    <col min="1817" max="1817" width="5.6640625" style="1304" customWidth="1"/>
    <col min="1818" max="1818" width="3.5" style="1304" customWidth="1"/>
    <col min="1819" max="1820" width="5.6640625" style="1304" customWidth="1"/>
    <col min="1821" max="1821" width="3.5" style="1304" customWidth="1"/>
    <col min="1822" max="1822" width="5.6640625" style="1304" customWidth="1"/>
    <col min="1823" max="1823" width="3.5" style="1304" customWidth="1"/>
    <col min="1824" max="1824" width="5.6640625" style="1304" customWidth="1"/>
    <col min="1825" max="1825" width="3.5" style="1304" customWidth="1"/>
    <col min="1826" max="1826" width="5.6640625" style="1304" customWidth="1"/>
    <col min="1827" max="1827" width="3.5" style="1304" customWidth="1"/>
    <col min="1828" max="1828" width="5.6640625" style="1304" customWidth="1"/>
    <col min="1829" max="1829" width="3.5" style="1304" customWidth="1"/>
    <col min="1830" max="1830" width="5.6640625" style="1304" customWidth="1"/>
    <col min="1831" max="1831" width="3.5" style="1304" customWidth="1"/>
    <col min="1832" max="1832" width="5.6640625" style="1304" customWidth="1"/>
    <col min="1833" max="2019" width="9.1640625" style="1304"/>
    <col min="2020" max="2020" width="3.6640625" style="1304" customWidth="1"/>
    <col min="2021" max="2022" width="3.5" style="1304" customWidth="1"/>
    <col min="2023" max="2023" width="5.6640625" style="1304" customWidth="1"/>
    <col min="2024" max="2024" width="3.5" style="1304" customWidth="1"/>
    <col min="2025" max="2025" width="5.6640625" style="1304" customWidth="1"/>
    <col min="2026" max="2054" width="0" style="1304" hidden="1" customWidth="1"/>
    <col min="2055" max="2055" width="5.6640625" style="1304" customWidth="1"/>
    <col min="2056" max="2056" width="3.5" style="1304" customWidth="1"/>
    <col min="2057" max="2057" width="5.6640625" style="1304" customWidth="1"/>
    <col min="2058" max="2058" width="3.5" style="1304" customWidth="1"/>
    <col min="2059" max="2059" width="5.6640625" style="1304" customWidth="1"/>
    <col min="2060" max="2060" width="3.5" style="1304" customWidth="1"/>
    <col min="2061" max="2061" width="5.6640625" style="1304" customWidth="1"/>
    <col min="2062" max="2062" width="3.5" style="1304" customWidth="1"/>
    <col min="2063" max="2063" width="5.6640625" style="1304" customWidth="1"/>
    <col min="2064" max="2064" width="3.5" style="1304" customWidth="1"/>
    <col min="2065" max="2065" width="5.6640625" style="1304" customWidth="1"/>
    <col min="2066" max="2066" width="3.5" style="1304" customWidth="1"/>
    <col min="2067" max="2067" width="5.6640625" style="1304" customWidth="1"/>
    <col min="2068" max="2068" width="3.5" style="1304" customWidth="1"/>
    <col min="2069" max="2069" width="5.6640625" style="1304" customWidth="1"/>
    <col min="2070" max="2070" width="3.5" style="1304" customWidth="1"/>
    <col min="2071" max="2071" width="5.6640625" style="1304" customWidth="1"/>
    <col min="2072" max="2072" width="3.5" style="1304" customWidth="1"/>
    <col min="2073" max="2073" width="5.6640625" style="1304" customWidth="1"/>
    <col min="2074" max="2074" width="3.5" style="1304" customWidth="1"/>
    <col min="2075" max="2076" width="5.6640625" style="1304" customWidth="1"/>
    <col min="2077" max="2077" width="3.5" style="1304" customWidth="1"/>
    <col min="2078" max="2078" width="5.6640625" style="1304" customWidth="1"/>
    <col min="2079" max="2079" width="3.5" style="1304" customWidth="1"/>
    <col min="2080" max="2080" width="5.6640625" style="1304" customWidth="1"/>
    <col min="2081" max="2081" width="3.5" style="1304" customWidth="1"/>
    <col min="2082" max="2082" width="5.6640625" style="1304" customWidth="1"/>
    <col min="2083" max="2083" width="3.5" style="1304" customWidth="1"/>
    <col min="2084" max="2084" width="5.6640625" style="1304" customWidth="1"/>
    <col min="2085" max="2085" width="3.5" style="1304" customWidth="1"/>
    <col min="2086" max="2086" width="5.6640625" style="1304" customWidth="1"/>
    <col min="2087" max="2087" width="3.5" style="1304" customWidth="1"/>
    <col min="2088" max="2088" width="5.6640625" style="1304" customWidth="1"/>
    <col min="2089" max="2275" width="9.1640625" style="1304"/>
    <col min="2276" max="2276" width="3.6640625" style="1304" customWidth="1"/>
    <col min="2277" max="2278" width="3.5" style="1304" customWidth="1"/>
    <col min="2279" max="2279" width="5.6640625" style="1304" customWidth="1"/>
    <col min="2280" max="2280" width="3.5" style="1304" customWidth="1"/>
    <col min="2281" max="2281" width="5.6640625" style="1304" customWidth="1"/>
    <col min="2282" max="2310" width="0" style="1304" hidden="1" customWidth="1"/>
    <col min="2311" max="2311" width="5.6640625" style="1304" customWidth="1"/>
    <col min="2312" max="2312" width="3.5" style="1304" customWidth="1"/>
    <col min="2313" max="2313" width="5.6640625" style="1304" customWidth="1"/>
    <col min="2314" max="2314" width="3.5" style="1304" customWidth="1"/>
    <col min="2315" max="2315" width="5.6640625" style="1304" customWidth="1"/>
    <col min="2316" max="2316" width="3.5" style="1304" customWidth="1"/>
    <col min="2317" max="2317" width="5.6640625" style="1304" customWidth="1"/>
    <col min="2318" max="2318" width="3.5" style="1304" customWidth="1"/>
    <col min="2319" max="2319" width="5.6640625" style="1304" customWidth="1"/>
    <col min="2320" max="2320" width="3.5" style="1304" customWidth="1"/>
    <col min="2321" max="2321" width="5.6640625" style="1304" customWidth="1"/>
    <col min="2322" max="2322" width="3.5" style="1304" customWidth="1"/>
    <col min="2323" max="2323" width="5.6640625" style="1304" customWidth="1"/>
    <col min="2324" max="2324" width="3.5" style="1304" customWidth="1"/>
    <col min="2325" max="2325" width="5.6640625" style="1304" customWidth="1"/>
    <col min="2326" max="2326" width="3.5" style="1304" customWidth="1"/>
    <col min="2327" max="2327" width="5.6640625" style="1304" customWidth="1"/>
    <col min="2328" max="2328" width="3.5" style="1304" customWidth="1"/>
    <col min="2329" max="2329" width="5.6640625" style="1304" customWidth="1"/>
    <col min="2330" max="2330" width="3.5" style="1304" customWidth="1"/>
    <col min="2331" max="2332" width="5.6640625" style="1304" customWidth="1"/>
    <col min="2333" max="2333" width="3.5" style="1304" customWidth="1"/>
    <col min="2334" max="2334" width="5.6640625" style="1304" customWidth="1"/>
    <col min="2335" max="2335" width="3.5" style="1304" customWidth="1"/>
    <col min="2336" max="2336" width="5.6640625" style="1304" customWidth="1"/>
    <col min="2337" max="2337" width="3.5" style="1304" customWidth="1"/>
    <col min="2338" max="2338" width="5.6640625" style="1304" customWidth="1"/>
    <col min="2339" max="2339" width="3.5" style="1304" customWidth="1"/>
    <col min="2340" max="2340" width="5.6640625" style="1304" customWidth="1"/>
    <col min="2341" max="2341" width="3.5" style="1304" customWidth="1"/>
    <col min="2342" max="2342" width="5.6640625" style="1304" customWidth="1"/>
    <col min="2343" max="2343" width="3.5" style="1304" customWidth="1"/>
    <col min="2344" max="2344" width="5.6640625" style="1304" customWidth="1"/>
    <col min="2345" max="2531" width="9.1640625" style="1304"/>
    <col min="2532" max="2532" width="3.6640625" style="1304" customWidth="1"/>
    <col min="2533" max="2534" width="3.5" style="1304" customWidth="1"/>
    <col min="2535" max="2535" width="5.6640625" style="1304" customWidth="1"/>
    <col min="2536" max="2536" width="3.5" style="1304" customWidth="1"/>
    <col min="2537" max="2537" width="5.6640625" style="1304" customWidth="1"/>
    <col min="2538" max="2566" width="0" style="1304" hidden="1" customWidth="1"/>
    <col min="2567" max="2567" width="5.6640625" style="1304" customWidth="1"/>
    <col min="2568" max="2568" width="3.5" style="1304" customWidth="1"/>
    <col min="2569" max="2569" width="5.6640625" style="1304" customWidth="1"/>
    <col min="2570" max="2570" width="3.5" style="1304" customWidth="1"/>
    <col min="2571" max="2571" width="5.6640625" style="1304" customWidth="1"/>
    <col min="2572" max="2572" width="3.5" style="1304" customWidth="1"/>
    <col min="2573" max="2573" width="5.6640625" style="1304" customWidth="1"/>
    <col min="2574" max="2574" width="3.5" style="1304" customWidth="1"/>
    <col min="2575" max="2575" width="5.6640625" style="1304" customWidth="1"/>
    <col min="2576" max="2576" width="3.5" style="1304" customWidth="1"/>
    <col min="2577" max="2577" width="5.6640625" style="1304" customWidth="1"/>
    <col min="2578" max="2578" width="3.5" style="1304" customWidth="1"/>
    <col min="2579" max="2579" width="5.6640625" style="1304" customWidth="1"/>
    <col min="2580" max="2580" width="3.5" style="1304" customWidth="1"/>
    <col min="2581" max="2581" width="5.6640625" style="1304" customWidth="1"/>
    <col min="2582" max="2582" width="3.5" style="1304" customWidth="1"/>
    <col min="2583" max="2583" width="5.6640625" style="1304" customWidth="1"/>
    <col min="2584" max="2584" width="3.5" style="1304" customWidth="1"/>
    <col min="2585" max="2585" width="5.6640625" style="1304" customWidth="1"/>
    <col min="2586" max="2586" width="3.5" style="1304" customWidth="1"/>
    <col min="2587" max="2588" width="5.6640625" style="1304" customWidth="1"/>
    <col min="2589" max="2589" width="3.5" style="1304" customWidth="1"/>
    <col min="2590" max="2590" width="5.6640625" style="1304" customWidth="1"/>
    <col min="2591" max="2591" width="3.5" style="1304" customWidth="1"/>
    <col min="2592" max="2592" width="5.6640625" style="1304" customWidth="1"/>
    <col min="2593" max="2593" width="3.5" style="1304" customWidth="1"/>
    <col min="2594" max="2594" width="5.6640625" style="1304" customWidth="1"/>
    <col min="2595" max="2595" width="3.5" style="1304" customWidth="1"/>
    <col min="2596" max="2596" width="5.6640625" style="1304" customWidth="1"/>
    <col min="2597" max="2597" width="3.5" style="1304" customWidth="1"/>
    <col min="2598" max="2598" width="5.6640625" style="1304" customWidth="1"/>
    <col min="2599" max="2599" width="3.5" style="1304" customWidth="1"/>
    <col min="2600" max="2600" width="5.6640625" style="1304" customWidth="1"/>
    <col min="2601" max="2787" width="9.1640625" style="1304"/>
    <col min="2788" max="2788" width="3.6640625" style="1304" customWidth="1"/>
    <col min="2789" max="2790" width="3.5" style="1304" customWidth="1"/>
    <col min="2791" max="2791" width="5.6640625" style="1304" customWidth="1"/>
    <col min="2792" max="2792" width="3.5" style="1304" customWidth="1"/>
    <col min="2793" max="2793" width="5.6640625" style="1304" customWidth="1"/>
    <col min="2794" max="2822" width="0" style="1304" hidden="1" customWidth="1"/>
    <col min="2823" max="2823" width="5.6640625" style="1304" customWidth="1"/>
    <col min="2824" max="2824" width="3.5" style="1304" customWidth="1"/>
    <col min="2825" max="2825" width="5.6640625" style="1304" customWidth="1"/>
    <col min="2826" max="2826" width="3.5" style="1304" customWidth="1"/>
    <col min="2827" max="2827" width="5.6640625" style="1304" customWidth="1"/>
    <col min="2828" max="2828" width="3.5" style="1304" customWidth="1"/>
    <col min="2829" max="2829" width="5.6640625" style="1304" customWidth="1"/>
    <col min="2830" max="2830" width="3.5" style="1304" customWidth="1"/>
    <col min="2831" max="2831" width="5.6640625" style="1304" customWidth="1"/>
    <col min="2832" max="2832" width="3.5" style="1304" customWidth="1"/>
    <col min="2833" max="2833" width="5.6640625" style="1304" customWidth="1"/>
    <col min="2834" max="2834" width="3.5" style="1304" customWidth="1"/>
    <col min="2835" max="2835" width="5.6640625" style="1304" customWidth="1"/>
    <col min="2836" max="2836" width="3.5" style="1304" customWidth="1"/>
    <col min="2837" max="2837" width="5.6640625" style="1304" customWidth="1"/>
    <col min="2838" max="2838" width="3.5" style="1304" customWidth="1"/>
    <col min="2839" max="2839" width="5.6640625" style="1304" customWidth="1"/>
    <col min="2840" max="2840" width="3.5" style="1304" customWidth="1"/>
    <col min="2841" max="2841" width="5.6640625" style="1304" customWidth="1"/>
    <col min="2842" max="2842" width="3.5" style="1304" customWidth="1"/>
    <col min="2843" max="2844" width="5.6640625" style="1304" customWidth="1"/>
    <col min="2845" max="2845" width="3.5" style="1304" customWidth="1"/>
    <col min="2846" max="2846" width="5.6640625" style="1304" customWidth="1"/>
    <col min="2847" max="2847" width="3.5" style="1304" customWidth="1"/>
    <col min="2848" max="2848" width="5.6640625" style="1304" customWidth="1"/>
    <col min="2849" max="2849" width="3.5" style="1304" customWidth="1"/>
    <col min="2850" max="2850" width="5.6640625" style="1304" customWidth="1"/>
    <col min="2851" max="2851" width="3.5" style="1304" customWidth="1"/>
    <col min="2852" max="2852" width="5.6640625" style="1304" customWidth="1"/>
    <col min="2853" max="2853" width="3.5" style="1304" customWidth="1"/>
    <col min="2854" max="2854" width="5.6640625" style="1304" customWidth="1"/>
    <col min="2855" max="2855" width="3.5" style="1304" customWidth="1"/>
    <col min="2856" max="2856" width="5.6640625" style="1304" customWidth="1"/>
    <col min="2857" max="3043" width="9.1640625" style="1304"/>
    <col min="3044" max="3044" width="3.6640625" style="1304" customWidth="1"/>
    <col min="3045" max="3046" width="3.5" style="1304" customWidth="1"/>
    <col min="3047" max="3047" width="5.6640625" style="1304" customWidth="1"/>
    <col min="3048" max="3048" width="3.5" style="1304" customWidth="1"/>
    <col min="3049" max="3049" width="5.6640625" style="1304" customWidth="1"/>
    <col min="3050" max="3078" width="0" style="1304" hidden="1" customWidth="1"/>
    <col min="3079" max="3079" width="5.6640625" style="1304" customWidth="1"/>
    <col min="3080" max="3080" width="3.5" style="1304" customWidth="1"/>
    <col min="3081" max="3081" width="5.6640625" style="1304" customWidth="1"/>
    <col min="3082" max="3082" width="3.5" style="1304" customWidth="1"/>
    <col min="3083" max="3083" width="5.6640625" style="1304" customWidth="1"/>
    <col min="3084" max="3084" width="3.5" style="1304" customWidth="1"/>
    <col min="3085" max="3085" width="5.6640625" style="1304" customWidth="1"/>
    <col min="3086" max="3086" width="3.5" style="1304" customWidth="1"/>
    <col min="3087" max="3087" width="5.6640625" style="1304" customWidth="1"/>
    <col min="3088" max="3088" width="3.5" style="1304" customWidth="1"/>
    <col min="3089" max="3089" width="5.6640625" style="1304" customWidth="1"/>
    <col min="3090" max="3090" width="3.5" style="1304" customWidth="1"/>
    <col min="3091" max="3091" width="5.6640625" style="1304" customWidth="1"/>
    <col min="3092" max="3092" width="3.5" style="1304" customWidth="1"/>
    <col min="3093" max="3093" width="5.6640625" style="1304" customWidth="1"/>
    <col min="3094" max="3094" width="3.5" style="1304" customWidth="1"/>
    <col min="3095" max="3095" width="5.6640625" style="1304" customWidth="1"/>
    <col min="3096" max="3096" width="3.5" style="1304" customWidth="1"/>
    <col min="3097" max="3097" width="5.6640625" style="1304" customWidth="1"/>
    <col min="3098" max="3098" width="3.5" style="1304" customWidth="1"/>
    <col min="3099" max="3100" width="5.6640625" style="1304" customWidth="1"/>
    <col min="3101" max="3101" width="3.5" style="1304" customWidth="1"/>
    <col min="3102" max="3102" width="5.6640625" style="1304" customWidth="1"/>
    <col min="3103" max="3103" width="3.5" style="1304" customWidth="1"/>
    <col min="3104" max="3104" width="5.6640625" style="1304" customWidth="1"/>
    <col min="3105" max="3105" width="3.5" style="1304" customWidth="1"/>
    <col min="3106" max="3106" width="5.6640625" style="1304" customWidth="1"/>
    <col min="3107" max="3107" width="3.5" style="1304" customWidth="1"/>
    <col min="3108" max="3108" width="5.6640625" style="1304" customWidth="1"/>
    <col min="3109" max="3109" width="3.5" style="1304" customWidth="1"/>
    <col min="3110" max="3110" width="5.6640625" style="1304" customWidth="1"/>
    <col min="3111" max="3111" width="3.5" style="1304" customWidth="1"/>
    <col min="3112" max="3112" width="5.6640625" style="1304" customWidth="1"/>
    <col min="3113" max="3299" width="9.1640625" style="1304"/>
    <col min="3300" max="3300" width="3.6640625" style="1304" customWidth="1"/>
    <col min="3301" max="3302" width="3.5" style="1304" customWidth="1"/>
    <col min="3303" max="3303" width="5.6640625" style="1304" customWidth="1"/>
    <col min="3304" max="3304" width="3.5" style="1304" customWidth="1"/>
    <col min="3305" max="3305" width="5.6640625" style="1304" customWidth="1"/>
    <col min="3306" max="3334" width="0" style="1304" hidden="1" customWidth="1"/>
    <col min="3335" max="3335" width="5.6640625" style="1304" customWidth="1"/>
    <col min="3336" max="3336" width="3.5" style="1304" customWidth="1"/>
    <col min="3337" max="3337" width="5.6640625" style="1304" customWidth="1"/>
    <col min="3338" max="3338" width="3.5" style="1304" customWidth="1"/>
    <col min="3339" max="3339" width="5.6640625" style="1304" customWidth="1"/>
    <col min="3340" max="3340" width="3.5" style="1304" customWidth="1"/>
    <col min="3341" max="3341" width="5.6640625" style="1304" customWidth="1"/>
    <col min="3342" max="3342" width="3.5" style="1304" customWidth="1"/>
    <col min="3343" max="3343" width="5.6640625" style="1304" customWidth="1"/>
    <col min="3344" max="3344" width="3.5" style="1304" customWidth="1"/>
    <col min="3345" max="3345" width="5.6640625" style="1304" customWidth="1"/>
    <col min="3346" max="3346" width="3.5" style="1304" customWidth="1"/>
    <col min="3347" max="3347" width="5.6640625" style="1304" customWidth="1"/>
    <col min="3348" max="3348" width="3.5" style="1304" customWidth="1"/>
    <col min="3349" max="3349" width="5.6640625" style="1304" customWidth="1"/>
    <col min="3350" max="3350" width="3.5" style="1304" customWidth="1"/>
    <col min="3351" max="3351" width="5.6640625" style="1304" customWidth="1"/>
    <col min="3352" max="3352" width="3.5" style="1304" customWidth="1"/>
    <col min="3353" max="3353" width="5.6640625" style="1304" customWidth="1"/>
    <col min="3354" max="3354" width="3.5" style="1304" customWidth="1"/>
    <col min="3355" max="3356" width="5.6640625" style="1304" customWidth="1"/>
    <col min="3357" max="3357" width="3.5" style="1304" customWidth="1"/>
    <col min="3358" max="3358" width="5.6640625" style="1304" customWidth="1"/>
    <col min="3359" max="3359" width="3.5" style="1304" customWidth="1"/>
    <col min="3360" max="3360" width="5.6640625" style="1304" customWidth="1"/>
    <col min="3361" max="3361" width="3.5" style="1304" customWidth="1"/>
    <col min="3362" max="3362" width="5.6640625" style="1304" customWidth="1"/>
    <col min="3363" max="3363" width="3.5" style="1304" customWidth="1"/>
    <col min="3364" max="3364" width="5.6640625" style="1304" customWidth="1"/>
    <col min="3365" max="3365" width="3.5" style="1304" customWidth="1"/>
    <col min="3366" max="3366" width="5.6640625" style="1304" customWidth="1"/>
    <col min="3367" max="3367" width="3.5" style="1304" customWidth="1"/>
    <col min="3368" max="3368" width="5.6640625" style="1304" customWidth="1"/>
    <col min="3369" max="3555" width="9.1640625" style="1304"/>
    <col min="3556" max="3556" width="3.6640625" style="1304" customWidth="1"/>
    <col min="3557" max="3558" width="3.5" style="1304" customWidth="1"/>
    <col min="3559" max="3559" width="5.6640625" style="1304" customWidth="1"/>
    <col min="3560" max="3560" width="3.5" style="1304" customWidth="1"/>
    <col min="3561" max="3561" width="5.6640625" style="1304" customWidth="1"/>
    <col min="3562" max="3590" width="0" style="1304" hidden="1" customWidth="1"/>
    <col min="3591" max="3591" width="5.6640625" style="1304" customWidth="1"/>
    <col min="3592" max="3592" width="3.5" style="1304" customWidth="1"/>
    <col min="3593" max="3593" width="5.6640625" style="1304" customWidth="1"/>
    <col min="3594" max="3594" width="3.5" style="1304" customWidth="1"/>
    <col min="3595" max="3595" width="5.6640625" style="1304" customWidth="1"/>
    <col min="3596" max="3596" width="3.5" style="1304" customWidth="1"/>
    <col min="3597" max="3597" width="5.6640625" style="1304" customWidth="1"/>
    <col min="3598" max="3598" width="3.5" style="1304" customWidth="1"/>
    <col min="3599" max="3599" width="5.6640625" style="1304" customWidth="1"/>
    <col min="3600" max="3600" width="3.5" style="1304" customWidth="1"/>
    <col min="3601" max="3601" width="5.6640625" style="1304" customWidth="1"/>
    <col min="3602" max="3602" width="3.5" style="1304" customWidth="1"/>
    <col min="3603" max="3603" width="5.6640625" style="1304" customWidth="1"/>
    <col min="3604" max="3604" width="3.5" style="1304" customWidth="1"/>
    <col min="3605" max="3605" width="5.6640625" style="1304" customWidth="1"/>
    <col min="3606" max="3606" width="3.5" style="1304" customWidth="1"/>
    <col min="3607" max="3607" width="5.6640625" style="1304" customWidth="1"/>
    <col min="3608" max="3608" width="3.5" style="1304" customWidth="1"/>
    <col min="3609" max="3609" width="5.6640625" style="1304" customWidth="1"/>
    <col min="3610" max="3610" width="3.5" style="1304" customWidth="1"/>
    <col min="3611" max="3612" width="5.6640625" style="1304" customWidth="1"/>
    <col min="3613" max="3613" width="3.5" style="1304" customWidth="1"/>
    <col min="3614" max="3614" width="5.6640625" style="1304" customWidth="1"/>
    <col min="3615" max="3615" width="3.5" style="1304" customWidth="1"/>
    <col min="3616" max="3616" width="5.6640625" style="1304" customWidth="1"/>
    <col min="3617" max="3617" width="3.5" style="1304" customWidth="1"/>
    <col min="3618" max="3618" width="5.6640625" style="1304" customWidth="1"/>
    <col min="3619" max="3619" width="3.5" style="1304" customWidth="1"/>
    <col min="3620" max="3620" width="5.6640625" style="1304" customWidth="1"/>
    <col min="3621" max="3621" width="3.5" style="1304" customWidth="1"/>
    <col min="3622" max="3622" width="5.6640625" style="1304" customWidth="1"/>
    <col min="3623" max="3623" width="3.5" style="1304" customWidth="1"/>
    <col min="3624" max="3624" width="5.6640625" style="1304" customWidth="1"/>
    <col min="3625" max="3811" width="9.1640625" style="1304"/>
    <col min="3812" max="3812" width="3.6640625" style="1304" customWidth="1"/>
    <col min="3813" max="3814" width="3.5" style="1304" customWidth="1"/>
    <col min="3815" max="3815" width="5.6640625" style="1304" customWidth="1"/>
    <col min="3816" max="3816" width="3.5" style="1304" customWidth="1"/>
    <col min="3817" max="3817" width="5.6640625" style="1304" customWidth="1"/>
    <col min="3818" max="3846" width="0" style="1304" hidden="1" customWidth="1"/>
    <col min="3847" max="3847" width="5.6640625" style="1304" customWidth="1"/>
    <col min="3848" max="3848" width="3.5" style="1304" customWidth="1"/>
    <col min="3849" max="3849" width="5.6640625" style="1304" customWidth="1"/>
    <col min="3850" max="3850" width="3.5" style="1304" customWidth="1"/>
    <col min="3851" max="3851" width="5.6640625" style="1304" customWidth="1"/>
    <col min="3852" max="3852" width="3.5" style="1304" customWidth="1"/>
    <col min="3853" max="3853" width="5.6640625" style="1304" customWidth="1"/>
    <col min="3854" max="3854" width="3.5" style="1304" customWidth="1"/>
    <col min="3855" max="3855" width="5.6640625" style="1304" customWidth="1"/>
    <col min="3856" max="3856" width="3.5" style="1304" customWidth="1"/>
    <col min="3857" max="3857" width="5.6640625" style="1304" customWidth="1"/>
    <col min="3858" max="3858" width="3.5" style="1304" customWidth="1"/>
    <col min="3859" max="3859" width="5.6640625" style="1304" customWidth="1"/>
    <col min="3860" max="3860" width="3.5" style="1304" customWidth="1"/>
    <col min="3861" max="3861" width="5.6640625" style="1304" customWidth="1"/>
    <col min="3862" max="3862" width="3.5" style="1304" customWidth="1"/>
    <col min="3863" max="3863" width="5.6640625" style="1304" customWidth="1"/>
    <col min="3864" max="3864" width="3.5" style="1304" customWidth="1"/>
    <col min="3865" max="3865" width="5.6640625" style="1304" customWidth="1"/>
    <col min="3866" max="3866" width="3.5" style="1304" customWidth="1"/>
    <col min="3867" max="3868" width="5.6640625" style="1304" customWidth="1"/>
    <col min="3869" max="3869" width="3.5" style="1304" customWidth="1"/>
    <col min="3870" max="3870" width="5.6640625" style="1304" customWidth="1"/>
    <col min="3871" max="3871" width="3.5" style="1304" customWidth="1"/>
    <col min="3872" max="3872" width="5.6640625" style="1304" customWidth="1"/>
    <col min="3873" max="3873" width="3.5" style="1304" customWidth="1"/>
    <col min="3874" max="3874" width="5.6640625" style="1304" customWidth="1"/>
    <col min="3875" max="3875" width="3.5" style="1304" customWidth="1"/>
    <col min="3876" max="3876" width="5.6640625" style="1304" customWidth="1"/>
    <col min="3877" max="3877" width="3.5" style="1304" customWidth="1"/>
    <col min="3878" max="3878" width="5.6640625" style="1304" customWidth="1"/>
    <col min="3879" max="3879" width="3.5" style="1304" customWidth="1"/>
    <col min="3880" max="3880" width="5.6640625" style="1304" customWidth="1"/>
    <col min="3881" max="4067" width="9.1640625" style="1304"/>
    <col min="4068" max="4068" width="3.6640625" style="1304" customWidth="1"/>
    <col min="4069" max="4070" width="3.5" style="1304" customWidth="1"/>
    <col min="4071" max="4071" width="5.6640625" style="1304" customWidth="1"/>
    <col min="4072" max="4072" width="3.5" style="1304" customWidth="1"/>
    <col min="4073" max="4073" width="5.6640625" style="1304" customWidth="1"/>
    <col min="4074" max="4102" width="0" style="1304" hidden="1" customWidth="1"/>
    <col min="4103" max="4103" width="5.6640625" style="1304" customWidth="1"/>
    <col min="4104" max="4104" width="3.5" style="1304" customWidth="1"/>
    <col min="4105" max="4105" width="5.6640625" style="1304" customWidth="1"/>
    <col min="4106" max="4106" width="3.5" style="1304" customWidth="1"/>
    <col min="4107" max="4107" width="5.6640625" style="1304" customWidth="1"/>
    <col min="4108" max="4108" width="3.5" style="1304" customWidth="1"/>
    <col min="4109" max="4109" width="5.6640625" style="1304" customWidth="1"/>
    <col min="4110" max="4110" width="3.5" style="1304" customWidth="1"/>
    <col min="4111" max="4111" width="5.6640625" style="1304" customWidth="1"/>
    <col min="4112" max="4112" width="3.5" style="1304" customWidth="1"/>
    <col min="4113" max="4113" width="5.6640625" style="1304" customWidth="1"/>
    <col min="4114" max="4114" width="3.5" style="1304" customWidth="1"/>
    <col min="4115" max="4115" width="5.6640625" style="1304" customWidth="1"/>
    <col min="4116" max="4116" width="3.5" style="1304" customWidth="1"/>
    <col min="4117" max="4117" width="5.6640625" style="1304" customWidth="1"/>
    <col min="4118" max="4118" width="3.5" style="1304" customWidth="1"/>
    <col min="4119" max="4119" width="5.6640625" style="1304" customWidth="1"/>
    <col min="4120" max="4120" width="3.5" style="1304" customWidth="1"/>
    <col min="4121" max="4121" width="5.6640625" style="1304" customWidth="1"/>
    <col min="4122" max="4122" width="3.5" style="1304" customWidth="1"/>
    <col min="4123" max="4124" width="5.6640625" style="1304" customWidth="1"/>
    <col min="4125" max="4125" width="3.5" style="1304" customWidth="1"/>
    <col min="4126" max="4126" width="5.6640625" style="1304" customWidth="1"/>
    <col min="4127" max="4127" width="3.5" style="1304" customWidth="1"/>
    <col min="4128" max="4128" width="5.6640625" style="1304" customWidth="1"/>
    <col min="4129" max="4129" width="3.5" style="1304" customWidth="1"/>
    <col min="4130" max="4130" width="5.6640625" style="1304" customWidth="1"/>
    <col min="4131" max="4131" width="3.5" style="1304" customWidth="1"/>
    <col min="4132" max="4132" width="5.6640625" style="1304" customWidth="1"/>
    <col min="4133" max="4133" width="3.5" style="1304" customWidth="1"/>
    <col min="4134" max="4134" width="5.6640625" style="1304" customWidth="1"/>
    <col min="4135" max="4135" width="3.5" style="1304" customWidth="1"/>
    <col min="4136" max="4136" width="5.6640625" style="1304" customWidth="1"/>
    <col min="4137" max="4323" width="9.1640625" style="1304"/>
    <col min="4324" max="4324" width="3.6640625" style="1304" customWidth="1"/>
    <col min="4325" max="4326" width="3.5" style="1304" customWidth="1"/>
    <col min="4327" max="4327" width="5.6640625" style="1304" customWidth="1"/>
    <col min="4328" max="4328" width="3.5" style="1304" customWidth="1"/>
    <col min="4329" max="4329" width="5.6640625" style="1304" customWidth="1"/>
    <col min="4330" max="4358" width="0" style="1304" hidden="1" customWidth="1"/>
    <col min="4359" max="4359" width="5.6640625" style="1304" customWidth="1"/>
    <col min="4360" max="4360" width="3.5" style="1304" customWidth="1"/>
    <col min="4361" max="4361" width="5.6640625" style="1304" customWidth="1"/>
    <col min="4362" max="4362" width="3.5" style="1304" customWidth="1"/>
    <col min="4363" max="4363" width="5.6640625" style="1304" customWidth="1"/>
    <col min="4364" max="4364" width="3.5" style="1304" customWidth="1"/>
    <col min="4365" max="4365" width="5.6640625" style="1304" customWidth="1"/>
    <col min="4366" max="4366" width="3.5" style="1304" customWidth="1"/>
    <col min="4367" max="4367" width="5.6640625" style="1304" customWidth="1"/>
    <col min="4368" max="4368" width="3.5" style="1304" customWidth="1"/>
    <col min="4369" max="4369" width="5.6640625" style="1304" customWidth="1"/>
    <col min="4370" max="4370" width="3.5" style="1304" customWidth="1"/>
    <col min="4371" max="4371" width="5.6640625" style="1304" customWidth="1"/>
    <col min="4372" max="4372" width="3.5" style="1304" customWidth="1"/>
    <col min="4373" max="4373" width="5.6640625" style="1304" customWidth="1"/>
    <col min="4374" max="4374" width="3.5" style="1304" customWidth="1"/>
    <col min="4375" max="4375" width="5.6640625" style="1304" customWidth="1"/>
    <col min="4376" max="4376" width="3.5" style="1304" customWidth="1"/>
    <col min="4377" max="4377" width="5.6640625" style="1304" customWidth="1"/>
    <col min="4378" max="4378" width="3.5" style="1304" customWidth="1"/>
    <col min="4379" max="4380" width="5.6640625" style="1304" customWidth="1"/>
    <col min="4381" max="4381" width="3.5" style="1304" customWidth="1"/>
    <col min="4382" max="4382" width="5.6640625" style="1304" customWidth="1"/>
    <col min="4383" max="4383" width="3.5" style="1304" customWidth="1"/>
    <col min="4384" max="4384" width="5.6640625" style="1304" customWidth="1"/>
    <col min="4385" max="4385" width="3.5" style="1304" customWidth="1"/>
    <col min="4386" max="4386" width="5.6640625" style="1304" customWidth="1"/>
    <col min="4387" max="4387" width="3.5" style="1304" customWidth="1"/>
    <col min="4388" max="4388" width="5.6640625" style="1304" customWidth="1"/>
    <col min="4389" max="4389" width="3.5" style="1304" customWidth="1"/>
    <col min="4390" max="4390" width="5.6640625" style="1304" customWidth="1"/>
    <col min="4391" max="4391" width="3.5" style="1304" customWidth="1"/>
    <col min="4392" max="4392" width="5.6640625" style="1304" customWidth="1"/>
    <col min="4393" max="4579" width="9.1640625" style="1304"/>
    <col min="4580" max="4580" width="3.6640625" style="1304" customWidth="1"/>
    <col min="4581" max="4582" width="3.5" style="1304" customWidth="1"/>
    <col min="4583" max="4583" width="5.6640625" style="1304" customWidth="1"/>
    <col min="4584" max="4584" width="3.5" style="1304" customWidth="1"/>
    <col min="4585" max="4585" width="5.6640625" style="1304" customWidth="1"/>
    <col min="4586" max="4614" width="0" style="1304" hidden="1" customWidth="1"/>
    <col min="4615" max="4615" width="5.6640625" style="1304" customWidth="1"/>
    <col min="4616" max="4616" width="3.5" style="1304" customWidth="1"/>
    <col min="4617" max="4617" width="5.6640625" style="1304" customWidth="1"/>
    <col min="4618" max="4618" width="3.5" style="1304" customWidth="1"/>
    <col min="4619" max="4619" width="5.6640625" style="1304" customWidth="1"/>
    <col min="4620" max="4620" width="3.5" style="1304" customWidth="1"/>
    <col min="4621" max="4621" width="5.6640625" style="1304" customWidth="1"/>
    <col min="4622" max="4622" width="3.5" style="1304" customWidth="1"/>
    <col min="4623" max="4623" width="5.6640625" style="1304" customWidth="1"/>
    <col min="4624" max="4624" width="3.5" style="1304" customWidth="1"/>
    <col min="4625" max="4625" width="5.6640625" style="1304" customWidth="1"/>
    <col min="4626" max="4626" width="3.5" style="1304" customWidth="1"/>
    <col min="4627" max="4627" width="5.6640625" style="1304" customWidth="1"/>
    <col min="4628" max="4628" width="3.5" style="1304" customWidth="1"/>
    <col min="4629" max="4629" width="5.6640625" style="1304" customWidth="1"/>
    <col min="4630" max="4630" width="3.5" style="1304" customWidth="1"/>
    <col min="4631" max="4631" width="5.6640625" style="1304" customWidth="1"/>
    <col min="4632" max="4632" width="3.5" style="1304" customWidth="1"/>
    <col min="4633" max="4633" width="5.6640625" style="1304" customWidth="1"/>
    <col min="4634" max="4634" width="3.5" style="1304" customWidth="1"/>
    <col min="4635" max="4636" width="5.6640625" style="1304" customWidth="1"/>
    <col min="4637" max="4637" width="3.5" style="1304" customWidth="1"/>
    <col min="4638" max="4638" width="5.6640625" style="1304" customWidth="1"/>
    <col min="4639" max="4639" width="3.5" style="1304" customWidth="1"/>
    <col min="4640" max="4640" width="5.6640625" style="1304" customWidth="1"/>
    <col min="4641" max="4641" width="3.5" style="1304" customWidth="1"/>
    <col min="4642" max="4642" width="5.6640625" style="1304" customWidth="1"/>
    <col min="4643" max="4643" width="3.5" style="1304" customWidth="1"/>
    <col min="4644" max="4644" width="5.6640625" style="1304" customWidth="1"/>
    <col min="4645" max="4645" width="3.5" style="1304" customWidth="1"/>
    <col min="4646" max="4646" width="5.6640625" style="1304" customWidth="1"/>
    <col min="4647" max="4647" width="3.5" style="1304" customWidth="1"/>
    <col min="4648" max="4648" width="5.6640625" style="1304" customWidth="1"/>
    <col min="4649" max="4835" width="9.1640625" style="1304"/>
    <col min="4836" max="4836" width="3.6640625" style="1304" customWidth="1"/>
    <col min="4837" max="4838" width="3.5" style="1304" customWidth="1"/>
    <col min="4839" max="4839" width="5.6640625" style="1304" customWidth="1"/>
    <col min="4840" max="4840" width="3.5" style="1304" customWidth="1"/>
    <col min="4841" max="4841" width="5.6640625" style="1304" customWidth="1"/>
    <col min="4842" max="4870" width="0" style="1304" hidden="1" customWidth="1"/>
    <col min="4871" max="4871" width="5.6640625" style="1304" customWidth="1"/>
    <col min="4872" max="4872" width="3.5" style="1304" customWidth="1"/>
    <col min="4873" max="4873" width="5.6640625" style="1304" customWidth="1"/>
    <col min="4874" max="4874" width="3.5" style="1304" customWidth="1"/>
    <col min="4875" max="4875" width="5.6640625" style="1304" customWidth="1"/>
    <col min="4876" max="4876" width="3.5" style="1304" customWidth="1"/>
    <col min="4877" max="4877" width="5.6640625" style="1304" customWidth="1"/>
    <col min="4878" max="4878" width="3.5" style="1304" customWidth="1"/>
    <col min="4879" max="4879" width="5.6640625" style="1304" customWidth="1"/>
    <col min="4880" max="4880" width="3.5" style="1304" customWidth="1"/>
    <col min="4881" max="4881" width="5.6640625" style="1304" customWidth="1"/>
    <col min="4882" max="4882" width="3.5" style="1304" customWidth="1"/>
    <col min="4883" max="4883" width="5.6640625" style="1304" customWidth="1"/>
    <col min="4884" max="4884" width="3.5" style="1304" customWidth="1"/>
    <col min="4885" max="4885" width="5.6640625" style="1304" customWidth="1"/>
    <col min="4886" max="4886" width="3.5" style="1304" customWidth="1"/>
    <col min="4887" max="4887" width="5.6640625" style="1304" customWidth="1"/>
    <col min="4888" max="4888" width="3.5" style="1304" customWidth="1"/>
    <col min="4889" max="4889" width="5.6640625" style="1304" customWidth="1"/>
    <col min="4890" max="4890" width="3.5" style="1304" customWidth="1"/>
    <col min="4891" max="4892" width="5.6640625" style="1304" customWidth="1"/>
    <col min="4893" max="4893" width="3.5" style="1304" customWidth="1"/>
    <col min="4894" max="4894" width="5.6640625" style="1304" customWidth="1"/>
    <col min="4895" max="4895" width="3.5" style="1304" customWidth="1"/>
    <col min="4896" max="4896" width="5.6640625" style="1304" customWidth="1"/>
    <col min="4897" max="4897" width="3.5" style="1304" customWidth="1"/>
    <col min="4898" max="4898" width="5.6640625" style="1304" customWidth="1"/>
    <col min="4899" max="4899" width="3.5" style="1304" customWidth="1"/>
    <col min="4900" max="4900" width="5.6640625" style="1304" customWidth="1"/>
    <col min="4901" max="4901" width="3.5" style="1304" customWidth="1"/>
    <col min="4902" max="4902" width="5.6640625" style="1304" customWidth="1"/>
    <col min="4903" max="4903" width="3.5" style="1304" customWidth="1"/>
    <col min="4904" max="4904" width="5.6640625" style="1304" customWidth="1"/>
    <col min="4905" max="5091" width="9.1640625" style="1304"/>
    <col min="5092" max="5092" width="3.6640625" style="1304" customWidth="1"/>
    <col min="5093" max="5094" width="3.5" style="1304" customWidth="1"/>
    <col min="5095" max="5095" width="5.6640625" style="1304" customWidth="1"/>
    <col min="5096" max="5096" width="3.5" style="1304" customWidth="1"/>
    <col min="5097" max="5097" width="5.6640625" style="1304" customWidth="1"/>
    <col min="5098" max="5126" width="0" style="1304" hidden="1" customWidth="1"/>
    <col min="5127" max="5127" width="5.6640625" style="1304" customWidth="1"/>
    <col min="5128" max="5128" width="3.5" style="1304" customWidth="1"/>
    <col min="5129" max="5129" width="5.6640625" style="1304" customWidth="1"/>
    <col min="5130" max="5130" width="3.5" style="1304" customWidth="1"/>
    <col min="5131" max="5131" width="5.6640625" style="1304" customWidth="1"/>
    <col min="5132" max="5132" width="3.5" style="1304" customWidth="1"/>
    <col min="5133" max="5133" width="5.6640625" style="1304" customWidth="1"/>
    <col min="5134" max="5134" width="3.5" style="1304" customWidth="1"/>
    <col min="5135" max="5135" width="5.6640625" style="1304" customWidth="1"/>
    <col min="5136" max="5136" width="3.5" style="1304" customWidth="1"/>
    <col min="5137" max="5137" width="5.6640625" style="1304" customWidth="1"/>
    <col min="5138" max="5138" width="3.5" style="1304" customWidth="1"/>
    <col min="5139" max="5139" width="5.6640625" style="1304" customWidth="1"/>
    <col min="5140" max="5140" width="3.5" style="1304" customWidth="1"/>
    <col min="5141" max="5141" width="5.6640625" style="1304" customWidth="1"/>
    <col min="5142" max="5142" width="3.5" style="1304" customWidth="1"/>
    <col min="5143" max="5143" width="5.6640625" style="1304" customWidth="1"/>
    <col min="5144" max="5144" width="3.5" style="1304" customWidth="1"/>
    <col min="5145" max="5145" width="5.6640625" style="1304" customWidth="1"/>
    <col min="5146" max="5146" width="3.5" style="1304" customWidth="1"/>
    <col min="5147" max="5148" width="5.6640625" style="1304" customWidth="1"/>
    <col min="5149" max="5149" width="3.5" style="1304" customWidth="1"/>
    <col min="5150" max="5150" width="5.6640625" style="1304" customWidth="1"/>
    <col min="5151" max="5151" width="3.5" style="1304" customWidth="1"/>
    <col min="5152" max="5152" width="5.6640625" style="1304" customWidth="1"/>
    <col min="5153" max="5153" width="3.5" style="1304" customWidth="1"/>
    <col min="5154" max="5154" width="5.6640625" style="1304" customWidth="1"/>
    <col min="5155" max="5155" width="3.5" style="1304" customWidth="1"/>
    <col min="5156" max="5156" width="5.6640625" style="1304" customWidth="1"/>
    <col min="5157" max="5157" width="3.5" style="1304" customWidth="1"/>
    <col min="5158" max="5158" width="5.6640625" style="1304" customWidth="1"/>
    <col min="5159" max="5159" width="3.5" style="1304" customWidth="1"/>
    <col min="5160" max="5160" width="5.6640625" style="1304" customWidth="1"/>
    <col min="5161" max="5347" width="9.1640625" style="1304"/>
    <col min="5348" max="5348" width="3.6640625" style="1304" customWidth="1"/>
    <col min="5349" max="5350" width="3.5" style="1304" customWidth="1"/>
    <col min="5351" max="5351" width="5.6640625" style="1304" customWidth="1"/>
    <col min="5352" max="5352" width="3.5" style="1304" customWidth="1"/>
    <col min="5353" max="5353" width="5.6640625" style="1304" customWidth="1"/>
    <col min="5354" max="5382" width="0" style="1304" hidden="1" customWidth="1"/>
    <col min="5383" max="5383" width="5.6640625" style="1304" customWidth="1"/>
    <col min="5384" max="5384" width="3.5" style="1304" customWidth="1"/>
    <col min="5385" max="5385" width="5.6640625" style="1304" customWidth="1"/>
    <col min="5386" max="5386" width="3.5" style="1304" customWidth="1"/>
    <col min="5387" max="5387" width="5.6640625" style="1304" customWidth="1"/>
    <col min="5388" max="5388" width="3.5" style="1304" customWidth="1"/>
    <col min="5389" max="5389" width="5.6640625" style="1304" customWidth="1"/>
    <col min="5390" max="5390" width="3.5" style="1304" customWidth="1"/>
    <col min="5391" max="5391" width="5.6640625" style="1304" customWidth="1"/>
    <col min="5392" max="5392" width="3.5" style="1304" customWidth="1"/>
    <col min="5393" max="5393" width="5.6640625" style="1304" customWidth="1"/>
    <col min="5394" max="5394" width="3.5" style="1304" customWidth="1"/>
    <col min="5395" max="5395" width="5.6640625" style="1304" customWidth="1"/>
    <col min="5396" max="5396" width="3.5" style="1304" customWidth="1"/>
    <col min="5397" max="5397" width="5.6640625" style="1304" customWidth="1"/>
    <col min="5398" max="5398" width="3.5" style="1304" customWidth="1"/>
    <col min="5399" max="5399" width="5.6640625" style="1304" customWidth="1"/>
    <col min="5400" max="5400" width="3.5" style="1304" customWidth="1"/>
    <col min="5401" max="5401" width="5.6640625" style="1304" customWidth="1"/>
    <col min="5402" max="5402" width="3.5" style="1304" customWidth="1"/>
    <col min="5403" max="5404" width="5.6640625" style="1304" customWidth="1"/>
    <col min="5405" max="5405" width="3.5" style="1304" customWidth="1"/>
    <col min="5406" max="5406" width="5.6640625" style="1304" customWidth="1"/>
    <col min="5407" max="5407" width="3.5" style="1304" customWidth="1"/>
    <col min="5408" max="5408" width="5.6640625" style="1304" customWidth="1"/>
    <col min="5409" max="5409" width="3.5" style="1304" customWidth="1"/>
    <col min="5410" max="5410" width="5.6640625" style="1304" customWidth="1"/>
    <col min="5411" max="5411" width="3.5" style="1304" customWidth="1"/>
    <col min="5412" max="5412" width="5.6640625" style="1304" customWidth="1"/>
    <col min="5413" max="5413" width="3.5" style="1304" customWidth="1"/>
    <col min="5414" max="5414" width="5.6640625" style="1304" customWidth="1"/>
    <col min="5415" max="5415" width="3.5" style="1304" customWidth="1"/>
    <col min="5416" max="5416" width="5.6640625" style="1304" customWidth="1"/>
    <col min="5417" max="5603" width="9.1640625" style="1304"/>
    <col min="5604" max="5604" width="3.6640625" style="1304" customWidth="1"/>
    <col min="5605" max="5606" width="3.5" style="1304" customWidth="1"/>
    <col min="5607" max="5607" width="5.6640625" style="1304" customWidth="1"/>
    <col min="5608" max="5608" width="3.5" style="1304" customWidth="1"/>
    <col min="5609" max="5609" width="5.6640625" style="1304" customWidth="1"/>
    <col min="5610" max="5638" width="0" style="1304" hidden="1" customWidth="1"/>
    <col min="5639" max="5639" width="5.6640625" style="1304" customWidth="1"/>
    <col min="5640" max="5640" width="3.5" style="1304" customWidth="1"/>
    <col min="5641" max="5641" width="5.6640625" style="1304" customWidth="1"/>
    <col min="5642" max="5642" width="3.5" style="1304" customWidth="1"/>
    <col min="5643" max="5643" width="5.6640625" style="1304" customWidth="1"/>
    <col min="5644" max="5644" width="3.5" style="1304" customWidth="1"/>
    <col min="5645" max="5645" width="5.6640625" style="1304" customWidth="1"/>
    <col min="5646" max="5646" width="3.5" style="1304" customWidth="1"/>
    <col min="5647" max="5647" width="5.6640625" style="1304" customWidth="1"/>
    <col min="5648" max="5648" width="3.5" style="1304" customWidth="1"/>
    <col min="5649" max="5649" width="5.6640625" style="1304" customWidth="1"/>
    <col min="5650" max="5650" width="3.5" style="1304" customWidth="1"/>
    <col min="5651" max="5651" width="5.6640625" style="1304" customWidth="1"/>
    <col min="5652" max="5652" width="3.5" style="1304" customWidth="1"/>
    <col min="5653" max="5653" width="5.6640625" style="1304" customWidth="1"/>
    <col min="5654" max="5654" width="3.5" style="1304" customWidth="1"/>
    <col min="5655" max="5655" width="5.6640625" style="1304" customWidth="1"/>
    <col min="5656" max="5656" width="3.5" style="1304" customWidth="1"/>
    <col min="5657" max="5657" width="5.6640625" style="1304" customWidth="1"/>
    <col min="5658" max="5658" width="3.5" style="1304" customWidth="1"/>
    <col min="5659" max="5660" width="5.6640625" style="1304" customWidth="1"/>
    <col min="5661" max="5661" width="3.5" style="1304" customWidth="1"/>
    <col min="5662" max="5662" width="5.6640625" style="1304" customWidth="1"/>
    <col min="5663" max="5663" width="3.5" style="1304" customWidth="1"/>
    <col min="5664" max="5664" width="5.6640625" style="1304" customWidth="1"/>
    <col min="5665" max="5665" width="3.5" style="1304" customWidth="1"/>
    <col min="5666" max="5666" width="5.6640625" style="1304" customWidth="1"/>
    <col min="5667" max="5667" width="3.5" style="1304" customWidth="1"/>
    <col min="5668" max="5668" width="5.6640625" style="1304" customWidth="1"/>
    <col min="5669" max="5669" width="3.5" style="1304" customWidth="1"/>
    <col min="5670" max="5670" width="5.6640625" style="1304" customWidth="1"/>
    <col min="5671" max="5671" width="3.5" style="1304" customWidth="1"/>
    <col min="5672" max="5672" width="5.6640625" style="1304" customWidth="1"/>
    <col min="5673" max="5859" width="9.1640625" style="1304"/>
    <col min="5860" max="5860" width="3.6640625" style="1304" customWidth="1"/>
    <col min="5861" max="5862" width="3.5" style="1304" customWidth="1"/>
    <col min="5863" max="5863" width="5.6640625" style="1304" customWidth="1"/>
    <col min="5864" max="5864" width="3.5" style="1304" customWidth="1"/>
    <col min="5865" max="5865" width="5.6640625" style="1304" customWidth="1"/>
    <col min="5866" max="5894" width="0" style="1304" hidden="1" customWidth="1"/>
    <col min="5895" max="5895" width="5.6640625" style="1304" customWidth="1"/>
    <col min="5896" max="5896" width="3.5" style="1304" customWidth="1"/>
    <col min="5897" max="5897" width="5.6640625" style="1304" customWidth="1"/>
    <col min="5898" max="5898" width="3.5" style="1304" customWidth="1"/>
    <col min="5899" max="5899" width="5.6640625" style="1304" customWidth="1"/>
    <col min="5900" max="5900" width="3.5" style="1304" customWidth="1"/>
    <col min="5901" max="5901" width="5.6640625" style="1304" customWidth="1"/>
    <col min="5902" max="5902" width="3.5" style="1304" customWidth="1"/>
    <col min="5903" max="5903" width="5.6640625" style="1304" customWidth="1"/>
    <col min="5904" max="5904" width="3.5" style="1304" customWidth="1"/>
    <col min="5905" max="5905" width="5.6640625" style="1304" customWidth="1"/>
    <col min="5906" max="5906" width="3.5" style="1304" customWidth="1"/>
    <col min="5907" max="5907" width="5.6640625" style="1304" customWidth="1"/>
    <col min="5908" max="5908" width="3.5" style="1304" customWidth="1"/>
    <col min="5909" max="5909" width="5.6640625" style="1304" customWidth="1"/>
    <col min="5910" max="5910" width="3.5" style="1304" customWidth="1"/>
    <col min="5911" max="5911" width="5.6640625" style="1304" customWidth="1"/>
    <col min="5912" max="5912" width="3.5" style="1304" customWidth="1"/>
    <col min="5913" max="5913" width="5.6640625" style="1304" customWidth="1"/>
    <col min="5914" max="5914" width="3.5" style="1304" customWidth="1"/>
    <col min="5915" max="5916" width="5.6640625" style="1304" customWidth="1"/>
    <col min="5917" max="5917" width="3.5" style="1304" customWidth="1"/>
    <col min="5918" max="5918" width="5.6640625" style="1304" customWidth="1"/>
    <col min="5919" max="5919" width="3.5" style="1304" customWidth="1"/>
    <col min="5920" max="5920" width="5.6640625" style="1304" customWidth="1"/>
    <col min="5921" max="5921" width="3.5" style="1304" customWidth="1"/>
    <col min="5922" max="5922" width="5.6640625" style="1304" customWidth="1"/>
    <col min="5923" max="5923" width="3.5" style="1304" customWidth="1"/>
    <col min="5924" max="5924" width="5.6640625" style="1304" customWidth="1"/>
    <col min="5925" max="5925" width="3.5" style="1304" customWidth="1"/>
    <col min="5926" max="5926" width="5.6640625" style="1304" customWidth="1"/>
    <col min="5927" max="5927" width="3.5" style="1304" customWidth="1"/>
    <col min="5928" max="5928" width="5.6640625" style="1304" customWidth="1"/>
    <col min="5929" max="6115" width="9.1640625" style="1304"/>
    <col min="6116" max="6116" width="3.6640625" style="1304" customWidth="1"/>
    <col min="6117" max="6118" width="3.5" style="1304" customWidth="1"/>
    <col min="6119" max="6119" width="5.6640625" style="1304" customWidth="1"/>
    <col min="6120" max="6120" width="3.5" style="1304" customWidth="1"/>
    <col min="6121" max="6121" width="5.6640625" style="1304" customWidth="1"/>
    <col min="6122" max="6150" width="0" style="1304" hidden="1" customWidth="1"/>
    <col min="6151" max="6151" width="5.6640625" style="1304" customWidth="1"/>
    <col min="6152" max="6152" width="3.5" style="1304" customWidth="1"/>
    <col min="6153" max="6153" width="5.6640625" style="1304" customWidth="1"/>
    <col min="6154" max="6154" width="3.5" style="1304" customWidth="1"/>
    <col min="6155" max="6155" width="5.6640625" style="1304" customWidth="1"/>
    <col min="6156" max="6156" width="3.5" style="1304" customWidth="1"/>
    <col min="6157" max="6157" width="5.6640625" style="1304" customWidth="1"/>
    <col min="6158" max="6158" width="3.5" style="1304" customWidth="1"/>
    <col min="6159" max="6159" width="5.6640625" style="1304" customWidth="1"/>
    <col min="6160" max="6160" width="3.5" style="1304" customWidth="1"/>
    <col min="6161" max="6161" width="5.6640625" style="1304" customWidth="1"/>
    <col min="6162" max="6162" width="3.5" style="1304" customWidth="1"/>
    <col min="6163" max="6163" width="5.6640625" style="1304" customWidth="1"/>
    <col min="6164" max="6164" width="3.5" style="1304" customWidth="1"/>
    <col min="6165" max="6165" width="5.6640625" style="1304" customWidth="1"/>
    <col min="6166" max="6166" width="3.5" style="1304" customWidth="1"/>
    <col min="6167" max="6167" width="5.6640625" style="1304" customWidth="1"/>
    <col min="6168" max="6168" width="3.5" style="1304" customWidth="1"/>
    <col min="6169" max="6169" width="5.6640625" style="1304" customWidth="1"/>
    <col min="6170" max="6170" width="3.5" style="1304" customWidth="1"/>
    <col min="6171" max="6172" width="5.6640625" style="1304" customWidth="1"/>
    <col min="6173" max="6173" width="3.5" style="1304" customWidth="1"/>
    <col min="6174" max="6174" width="5.6640625" style="1304" customWidth="1"/>
    <col min="6175" max="6175" width="3.5" style="1304" customWidth="1"/>
    <col min="6176" max="6176" width="5.6640625" style="1304" customWidth="1"/>
    <col min="6177" max="6177" width="3.5" style="1304" customWidth="1"/>
    <col min="6178" max="6178" width="5.6640625" style="1304" customWidth="1"/>
    <col min="6179" max="6179" width="3.5" style="1304" customWidth="1"/>
    <col min="6180" max="6180" width="5.6640625" style="1304" customWidth="1"/>
    <col min="6181" max="6181" width="3.5" style="1304" customWidth="1"/>
    <col min="6182" max="6182" width="5.6640625" style="1304" customWidth="1"/>
    <col min="6183" max="6183" width="3.5" style="1304" customWidth="1"/>
    <col min="6184" max="6184" width="5.6640625" style="1304" customWidth="1"/>
    <col min="6185" max="6371" width="9.1640625" style="1304"/>
    <col min="6372" max="6372" width="3.6640625" style="1304" customWidth="1"/>
    <col min="6373" max="6374" width="3.5" style="1304" customWidth="1"/>
    <col min="6375" max="6375" width="5.6640625" style="1304" customWidth="1"/>
    <col min="6376" max="6376" width="3.5" style="1304" customWidth="1"/>
    <col min="6377" max="6377" width="5.6640625" style="1304" customWidth="1"/>
    <col min="6378" max="6406" width="0" style="1304" hidden="1" customWidth="1"/>
    <col min="6407" max="6407" width="5.6640625" style="1304" customWidth="1"/>
    <col min="6408" max="6408" width="3.5" style="1304" customWidth="1"/>
    <col min="6409" max="6409" width="5.6640625" style="1304" customWidth="1"/>
    <col min="6410" max="6410" width="3.5" style="1304" customWidth="1"/>
    <col min="6411" max="6411" width="5.6640625" style="1304" customWidth="1"/>
    <col min="6412" max="6412" width="3.5" style="1304" customWidth="1"/>
    <col min="6413" max="6413" width="5.6640625" style="1304" customWidth="1"/>
    <col min="6414" max="6414" width="3.5" style="1304" customWidth="1"/>
    <col min="6415" max="6415" width="5.6640625" style="1304" customWidth="1"/>
    <col min="6416" max="6416" width="3.5" style="1304" customWidth="1"/>
    <col min="6417" max="6417" width="5.6640625" style="1304" customWidth="1"/>
    <col min="6418" max="6418" width="3.5" style="1304" customWidth="1"/>
    <col min="6419" max="6419" width="5.6640625" style="1304" customWidth="1"/>
    <col min="6420" max="6420" width="3.5" style="1304" customWidth="1"/>
    <col min="6421" max="6421" width="5.6640625" style="1304" customWidth="1"/>
    <col min="6422" max="6422" width="3.5" style="1304" customWidth="1"/>
    <col min="6423" max="6423" width="5.6640625" style="1304" customWidth="1"/>
    <col min="6424" max="6424" width="3.5" style="1304" customWidth="1"/>
    <col min="6425" max="6425" width="5.6640625" style="1304" customWidth="1"/>
    <col min="6426" max="6426" width="3.5" style="1304" customWidth="1"/>
    <col min="6427" max="6428" width="5.6640625" style="1304" customWidth="1"/>
    <col min="6429" max="6429" width="3.5" style="1304" customWidth="1"/>
    <col min="6430" max="6430" width="5.6640625" style="1304" customWidth="1"/>
    <col min="6431" max="6431" width="3.5" style="1304" customWidth="1"/>
    <col min="6432" max="6432" width="5.6640625" style="1304" customWidth="1"/>
    <col min="6433" max="6433" width="3.5" style="1304" customWidth="1"/>
    <col min="6434" max="6434" width="5.6640625" style="1304" customWidth="1"/>
    <col min="6435" max="6435" width="3.5" style="1304" customWidth="1"/>
    <col min="6436" max="6436" width="5.6640625" style="1304" customWidth="1"/>
    <col min="6437" max="6437" width="3.5" style="1304" customWidth="1"/>
    <col min="6438" max="6438" width="5.6640625" style="1304" customWidth="1"/>
    <col min="6439" max="6439" width="3.5" style="1304" customWidth="1"/>
    <col min="6440" max="6440" width="5.6640625" style="1304" customWidth="1"/>
    <col min="6441" max="6627" width="9.1640625" style="1304"/>
    <col min="6628" max="6628" width="3.6640625" style="1304" customWidth="1"/>
    <col min="6629" max="6630" width="3.5" style="1304" customWidth="1"/>
    <col min="6631" max="6631" width="5.6640625" style="1304" customWidth="1"/>
    <col min="6632" max="6632" width="3.5" style="1304" customWidth="1"/>
    <col min="6633" max="6633" width="5.6640625" style="1304" customWidth="1"/>
    <col min="6634" max="6662" width="0" style="1304" hidden="1" customWidth="1"/>
    <col min="6663" max="6663" width="5.6640625" style="1304" customWidth="1"/>
    <col min="6664" max="6664" width="3.5" style="1304" customWidth="1"/>
    <col min="6665" max="6665" width="5.6640625" style="1304" customWidth="1"/>
    <col min="6666" max="6666" width="3.5" style="1304" customWidth="1"/>
    <col min="6667" max="6667" width="5.6640625" style="1304" customWidth="1"/>
    <col min="6668" max="6668" width="3.5" style="1304" customWidth="1"/>
    <col min="6669" max="6669" width="5.6640625" style="1304" customWidth="1"/>
    <col min="6670" max="6670" width="3.5" style="1304" customWidth="1"/>
    <col min="6671" max="6671" width="5.6640625" style="1304" customWidth="1"/>
    <col min="6672" max="6672" width="3.5" style="1304" customWidth="1"/>
    <col min="6673" max="6673" width="5.6640625" style="1304" customWidth="1"/>
    <col min="6674" max="6674" width="3.5" style="1304" customWidth="1"/>
    <col min="6675" max="6675" width="5.6640625" style="1304" customWidth="1"/>
    <col min="6676" max="6676" width="3.5" style="1304" customWidth="1"/>
    <col min="6677" max="6677" width="5.6640625" style="1304" customWidth="1"/>
    <col min="6678" max="6678" width="3.5" style="1304" customWidth="1"/>
    <col min="6679" max="6679" width="5.6640625" style="1304" customWidth="1"/>
    <col min="6680" max="6680" width="3.5" style="1304" customWidth="1"/>
    <col min="6681" max="6681" width="5.6640625" style="1304" customWidth="1"/>
    <col min="6682" max="6682" width="3.5" style="1304" customWidth="1"/>
    <col min="6683" max="6684" width="5.6640625" style="1304" customWidth="1"/>
    <col min="6685" max="6685" width="3.5" style="1304" customWidth="1"/>
    <col min="6686" max="6686" width="5.6640625" style="1304" customWidth="1"/>
    <col min="6687" max="6687" width="3.5" style="1304" customWidth="1"/>
    <col min="6688" max="6688" width="5.6640625" style="1304" customWidth="1"/>
    <col min="6689" max="6689" width="3.5" style="1304" customWidth="1"/>
    <col min="6690" max="6690" width="5.6640625" style="1304" customWidth="1"/>
    <col min="6691" max="6691" width="3.5" style="1304" customWidth="1"/>
    <col min="6692" max="6692" width="5.6640625" style="1304" customWidth="1"/>
    <col min="6693" max="6693" width="3.5" style="1304" customWidth="1"/>
    <col min="6694" max="6694" width="5.6640625" style="1304" customWidth="1"/>
    <col min="6695" max="6695" width="3.5" style="1304" customWidth="1"/>
    <col min="6696" max="6696" width="5.6640625" style="1304" customWidth="1"/>
    <col min="6697" max="6883" width="9.1640625" style="1304"/>
    <col min="6884" max="6884" width="3.6640625" style="1304" customWidth="1"/>
    <col min="6885" max="6886" width="3.5" style="1304" customWidth="1"/>
    <col min="6887" max="6887" width="5.6640625" style="1304" customWidth="1"/>
    <col min="6888" max="6888" width="3.5" style="1304" customWidth="1"/>
    <col min="6889" max="6889" width="5.6640625" style="1304" customWidth="1"/>
    <col min="6890" max="6918" width="0" style="1304" hidden="1" customWidth="1"/>
    <col min="6919" max="6919" width="5.6640625" style="1304" customWidth="1"/>
    <col min="6920" max="6920" width="3.5" style="1304" customWidth="1"/>
    <col min="6921" max="6921" width="5.6640625" style="1304" customWidth="1"/>
    <col min="6922" max="6922" width="3.5" style="1304" customWidth="1"/>
    <col min="6923" max="6923" width="5.6640625" style="1304" customWidth="1"/>
    <col min="6924" max="6924" width="3.5" style="1304" customWidth="1"/>
    <col min="6925" max="6925" width="5.6640625" style="1304" customWidth="1"/>
    <col min="6926" max="6926" width="3.5" style="1304" customWidth="1"/>
    <col min="6927" max="6927" width="5.6640625" style="1304" customWidth="1"/>
    <col min="6928" max="6928" width="3.5" style="1304" customWidth="1"/>
    <col min="6929" max="6929" width="5.6640625" style="1304" customWidth="1"/>
    <col min="6930" max="6930" width="3.5" style="1304" customWidth="1"/>
    <col min="6931" max="6931" width="5.6640625" style="1304" customWidth="1"/>
    <col min="6932" max="6932" width="3.5" style="1304" customWidth="1"/>
    <col min="6933" max="6933" width="5.6640625" style="1304" customWidth="1"/>
    <col min="6934" max="6934" width="3.5" style="1304" customWidth="1"/>
    <col min="6935" max="6935" width="5.6640625" style="1304" customWidth="1"/>
    <col min="6936" max="6936" width="3.5" style="1304" customWidth="1"/>
    <col min="6937" max="6937" width="5.6640625" style="1304" customWidth="1"/>
    <col min="6938" max="6938" width="3.5" style="1304" customWidth="1"/>
    <col min="6939" max="6940" width="5.6640625" style="1304" customWidth="1"/>
    <col min="6941" max="6941" width="3.5" style="1304" customWidth="1"/>
    <col min="6942" max="6942" width="5.6640625" style="1304" customWidth="1"/>
    <col min="6943" max="6943" width="3.5" style="1304" customWidth="1"/>
    <col min="6944" max="6944" width="5.6640625" style="1304" customWidth="1"/>
    <col min="6945" max="6945" width="3.5" style="1304" customWidth="1"/>
    <col min="6946" max="6946" width="5.6640625" style="1304" customWidth="1"/>
    <col min="6947" max="6947" width="3.5" style="1304" customWidth="1"/>
    <col min="6948" max="6948" width="5.6640625" style="1304" customWidth="1"/>
    <col min="6949" max="6949" width="3.5" style="1304" customWidth="1"/>
    <col min="6950" max="6950" width="5.6640625" style="1304" customWidth="1"/>
    <col min="6951" max="6951" width="3.5" style="1304" customWidth="1"/>
    <col min="6952" max="6952" width="5.6640625" style="1304" customWidth="1"/>
    <col min="6953" max="7139" width="9.1640625" style="1304"/>
    <col min="7140" max="7140" width="3.6640625" style="1304" customWidth="1"/>
    <col min="7141" max="7142" width="3.5" style="1304" customWidth="1"/>
    <col min="7143" max="7143" width="5.6640625" style="1304" customWidth="1"/>
    <col min="7144" max="7144" width="3.5" style="1304" customWidth="1"/>
    <col min="7145" max="7145" width="5.6640625" style="1304" customWidth="1"/>
    <col min="7146" max="7174" width="0" style="1304" hidden="1" customWidth="1"/>
    <col min="7175" max="7175" width="5.6640625" style="1304" customWidth="1"/>
    <col min="7176" max="7176" width="3.5" style="1304" customWidth="1"/>
    <col min="7177" max="7177" width="5.6640625" style="1304" customWidth="1"/>
    <col min="7178" max="7178" width="3.5" style="1304" customWidth="1"/>
    <col min="7179" max="7179" width="5.6640625" style="1304" customWidth="1"/>
    <col min="7180" max="7180" width="3.5" style="1304" customWidth="1"/>
    <col min="7181" max="7181" width="5.6640625" style="1304" customWidth="1"/>
    <col min="7182" max="7182" width="3.5" style="1304" customWidth="1"/>
    <col min="7183" max="7183" width="5.6640625" style="1304" customWidth="1"/>
    <col min="7184" max="7184" width="3.5" style="1304" customWidth="1"/>
    <col min="7185" max="7185" width="5.6640625" style="1304" customWidth="1"/>
    <col min="7186" max="7186" width="3.5" style="1304" customWidth="1"/>
    <col min="7187" max="7187" width="5.6640625" style="1304" customWidth="1"/>
    <col min="7188" max="7188" width="3.5" style="1304" customWidth="1"/>
    <col min="7189" max="7189" width="5.6640625" style="1304" customWidth="1"/>
    <col min="7190" max="7190" width="3.5" style="1304" customWidth="1"/>
    <col min="7191" max="7191" width="5.6640625" style="1304" customWidth="1"/>
    <col min="7192" max="7192" width="3.5" style="1304" customWidth="1"/>
    <col min="7193" max="7193" width="5.6640625" style="1304" customWidth="1"/>
    <col min="7194" max="7194" width="3.5" style="1304" customWidth="1"/>
    <col min="7195" max="7196" width="5.6640625" style="1304" customWidth="1"/>
    <col min="7197" max="7197" width="3.5" style="1304" customWidth="1"/>
    <col min="7198" max="7198" width="5.6640625" style="1304" customWidth="1"/>
    <col min="7199" max="7199" width="3.5" style="1304" customWidth="1"/>
    <col min="7200" max="7200" width="5.6640625" style="1304" customWidth="1"/>
    <col min="7201" max="7201" width="3.5" style="1304" customWidth="1"/>
    <col min="7202" max="7202" width="5.6640625" style="1304" customWidth="1"/>
    <col min="7203" max="7203" width="3.5" style="1304" customWidth="1"/>
    <col min="7204" max="7204" width="5.6640625" style="1304" customWidth="1"/>
    <col min="7205" max="7205" width="3.5" style="1304" customWidth="1"/>
    <col min="7206" max="7206" width="5.6640625" style="1304" customWidth="1"/>
    <col min="7207" max="7207" width="3.5" style="1304" customWidth="1"/>
    <col min="7208" max="7208" width="5.6640625" style="1304" customWidth="1"/>
    <col min="7209" max="7395" width="9.1640625" style="1304"/>
    <col min="7396" max="7396" width="3.6640625" style="1304" customWidth="1"/>
    <col min="7397" max="7398" width="3.5" style="1304" customWidth="1"/>
    <col min="7399" max="7399" width="5.6640625" style="1304" customWidth="1"/>
    <col min="7400" max="7400" width="3.5" style="1304" customWidth="1"/>
    <col min="7401" max="7401" width="5.6640625" style="1304" customWidth="1"/>
    <col min="7402" max="7430" width="0" style="1304" hidden="1" customWidth="1"/>
    <col min="7431" max="7431" width="5.6640625" style="1304" customWidth="1"/>
    <col min="7432" max="7432" width="3.5" style="1304" customWidth="1"/>
    <col min="7433" max="7433" width="5.6640625" style="1304" customWidth="1"/>
    <col min="7434" max="7434" width="3.5" style="1304" customWidth="1"/>
    <col min="7435" max="7435" width="5.6640625" style="1304" customWidth="1"/>
    <col min="7436" max="7436" width="3.5" style="1304" customWidth="1"/>
    <col min="7437" max="7437" width="5.6640625" style="1304" customWidth="1"/>
    <col min="7438" max="7438" width="3.5" style="1304" customWidth="1"/>
    <col min="7439" max="7439" width="5.6640625" style="1304" customWidth="1"/>
    <col min="7440" max="7440" width="3.5" style="1304" customWidth="1"/>
    <col min="7441" max="7441" width="5.6640625" style="1304" customWidth="1"/>
    <col min="7442" max="7442" width="3.5" style="1304" customWidth="1"/>
    <col min="7443" max="7443" width="5.6640625" style="1304" customWidth="1"/>
    <col min="7444" max="7444" width="3.5" style="1304" customWidth="1"/>
    <col min="7445" max="7445" width="5.6640625" style="1304" customWidth="1"/>
    <col min="7446" max="7446" width="3.5" style="1304" customWidth="1"/>
    <col min="7447" max="7447" width="5.6640625" style="1304" customWidth="1"/>
    <col min="7448" max="7448" width="3.5" style="1304" customWidth="1"/>
    <col min="7449" max="7449" width="5.6640625" style="1304" customWidth="1"/>
    <col min="7450" max="7450" width="3.5" style="1304" customWidth="1"/>
    <col min="7451" max="7452" width="5.6640625" style="1304" customWidth="1"/>
    <col min="7453" max="7453" width="3.5" style="1304" customWidth="1"/>
    <col min="7454" max="7454" width="5.6640625" style="1304" customWidth="1"/>
    <col min="7455" max="7455" width="3.5" style="1304" customWidth="1"/>
    <col min="7456" max="7456" width="5.6640625" style="1304" customWidth="1"/>
    <col min="7457" max="7457" width="3.5" style="1304" customWidth="1"/>
    <col min="7458" max="7458" width="5.6640625" style="1304" customWidth="1"/>
    <col min="7459" max="7459" width="3.5" style="1304" customWidth="1"/>
    <col min="7460" max="7460" width="5.6640625" style="1304" customWidth="1"/>
    <col min="7461" max="7461" width="3.5" style="1304" customWidth="1"/>
    <col min="7462" max="7462" width="5.6640625" style="1304" customWidth="1"/>
    <col min="7463" max="7463" width="3.5" style="1304" customWidth="1"/>
    <col min="7464" max="7464" width="5.6640625" style="1304" customWidth="1"/>
    <col min="7465" max="7651" width="9.1640625" style="1304"/>
    <col min="7652" max="7652" width="3.6640625" style="1304" customWidth="1"/>
    <col min="7653" max="7654" width="3.5" style="1304" customWidth="1"/>
    <col min="7655" max="7655" width="5.6640625" style="1304" customWidth="1"/>
    <col min="7656" max="7656" width="3.5" style="1304" customWidth="1"/>
    <col min="7657" max="7657" width="5.6640625" style="1304" customWidth="1"/>
    <col min="7658" max="7686" width="0" style="1304" hidden="1" customWidth="1"/>
    <col min="7687" max="7687" width="5.6640625" style="1304" customWidth="1"/>
    <col min="7688" max="7688" width="3.5" style="1304" customWidth="1"/>
    <col min="7689" max="7689" width="5.6640625" style="1304" customWidth="1"/>
    <col min="7690" max="7690" width="3.5" style="1304" customWidth="1"/>
    <col min="7691" max="7691" width="5.6640625" style="1304" customWidth="1"/>
    <col min="7692" max="7692" width="3.5" style="1304" customWidth="1"/>
    <col min="7693" max="7693" width="5.6640625" style="1304" customWidth="1"/>
    <col min="7694" max="7694" width="3.5" style="1304" customWidth="1"/>
    <col min="7695" max="7695" width="5.6640625" style="1304" customWidth="1"/>
    <col min="7696" max="7696" width="3.5" style="1304" customWidth="1"/>
    <col min="7697" max="7697" width="5.6640625" style="1304" customWidth="1"/>
    <col min="7698" max="7698" width="3.5" style="1304" customWidth="1"/>
    <col min="7699" max="7699" width="5.6640625" style="1304" customWidth="1"/>
    <col min="7700" max="7700" width="3.5" style="1304" customWidth="1"/>
    <col min="7701" max="7701" width="5.6640625" style="1304" customWidth="1"/>
    <col min="7702" max="7702" width="3.5" style="1304" customWidth="1"/>
    <col min="7703" max="7703" width="5.6640625" style="1304" customWidth="1"/>
    <col min="7704" max="7704" width="3.5" style="1304" customWidth="1"/>
    <col min="7705" max="7705" width="5.6640625" style="1304" customWidth="1"/>
    <col min="7706" max="7706" width="3.5" style="1304" customWidth="1"/>
    <col min="7707" max="7708" width="5.6640625" style="1304" customWidth="1"/>
    <col min="7709" max="7709" width="3.5" style="1304" customWidth="1"/>
    <col min="7710" max="7710" width="5.6640625" style="1304" customWidth="1"/>
    <col min="7711" max="7711" width="3.5" style="1304" customWidth="1"/>
    <col min="7712" max="7712" width="5.6640625" style="1304" customWidth="1"/>
    <col min="7713" max="7713" width="3.5" style="1304" customWidth="1"/>
    <col min="7714" max="7714" width="5.6640625" style="1304" customWidth="1"/>
    <col min="7715" max="7715" width="3.5" style="1304" customWidth="1"/>
    <col min="7716" max="7716" width="5.6640625" style="1304" customWidth="1"/>
    <col min="7717" max="7717" width="3.5" style="1304" customWidth="1"/>
    <col min="7718" max="7718" width="5.6640625" style="1304" customWidth="1"/>
    <col min="7719" max="7719" width="3.5" style="1304" customWidth="1"/>
    <col min="7720" max="7720" width="5.6640625" style="1304" customWidth="1"/>
    <col min="7721" max="7907" width="9.1640625" style="1304"/>
    <col min="7908" max="7908" width="3.6640625" style="1304" customWidth="1"/>
    <col min="7909" max="7910" width="3.5" style="1304" customWidth="1"/>
    <col min="7911" max="7911" width="5.6640625" style="1304" customWidth="1"/>
    <col min="7912" max="7912" width="3.5" style="1304" customWidth="1"/>
    <col min="7913" max="7913" width="5.6640625" style="1304" customWidth="1"/>
    <col min="7914" max="7942" width="0" style="1304" hidden="1" customWidth="1"/>
    <col min="7943" max="7943" width="5.6640625" style="1304" customWidth="1"/>
    <col min="7944" max="7944" width="3.5" style="1304" customWidth="1"/>
    <col min="7945" max="7945" width="5.6640625" style="1304" customWidth="1"/>
    <col min="7946" max="7946" width="3.5" style="1304" customWidth="1"/>
    <col min="7947" max="7947" width="5.6640625" style="1304" customWidth="1"/>
    <col min="7948" max="7948" width="3.5" style="1304" customWidth="1"/>
    <col min="7949" max="7949" width="5.6640625" style="1304" customWidth="1"/>
    <col min="7950" max="7950" width="3.5" style="1304" customWidth="1"/>
    <col min="7951" max="7951" width="5.6640625" style="1304" customWidth="1"/>
    <col min="7952" max="7952" width="3.5" style="1304" customWidth="1"/>
    <col min="7953" max="7953" width="5.6640625" style="1304" customWidth="1"/>
    <col min="7954" max="7954" width="3.5" style="1304" customWidth="1"/>
    <col min="7955" max="7955" width="5.6640625" style="1304" customWidth="1"/>
    <col min="7956" max="7956" width="3.5" style="1304" customWidth="1"/>
    <col min="7957" max="7957" width="5.6640625" style="1304" customWidth="1"/>
    <col min="7958" max="7958" width="3.5" style="1304" customWidth="1"/>
    <col min="7959" max="7959" width="5.6640625" style="1304" customWidth="1"/>
    <col min="7960" max="7960" width="3.5" style="1304" customWidth="1"/>
    <col min="7961" max="7961" width="5.6640625" style="1304" customWidth="1"/>
    <col min="7962" max="7962" width="3.5" style="1304" customWidth="1"/>
    <col min="7963" max="7964" width="5.6640625" style="1304" customWidth="1"/>
    <col min="7965" max="7965" width="3.5" style="1304" customWidth="1"/>
    <col min="7966" max="7966" width="5.6640625" style="1304" customWidth="1"/>
    <col min="7967" max="7967" width="3.5" style="1304" customWidth="1"/>
    <col min="7968" max="7968" width="5.6640625" style="1304" customWidth="1"/>
    <col min="7969" max="7969" width="3.5" style="1304" customWidth="1"/>
    <col min="7970" max="7970" width="5.6640625" style="1304" customWidth="1"/>
    <col min="7971" max="7971" width="3.5" style="1304" customWidth="1"/>
    <col min="7972" max="7972" width="5.6640625" style="1304" customWidth="1"/>
    <col min="7973" max="7973" width="3.5" style="1304" customWidth="1"/>
    <col min="7974" max="7974" width="5.6640625" style="1304" customWidth="1"/>
    <col min="7975" max="7975" width="3.5" style="1304" customWidth="1"/>
    <col min="7976" max="7976" width="5.6640625" style="1304" customWidth="1"/>
    <col min="7977" max="8163" width="9.1640625" style="1304"/>
    <col min="8164" max="8164" width="3.6640625" style="1304" customWidth="1"/>
    <col min="8165" max="8166" width="3.5" style="1304" customWidth="1"/>
    <col min="8167" max="8167" width="5.6640625" style="1304" customWidth="1"/>
    <col min="8168" max="8168" width="3.5" style="1304" customWidth="1"/>
    <col min="8169" max="8169" width="5.6640625" style="1304" customWidth="1"/>
    <col min="8170" max="8198" width="0" style="1304" hidden="1" customWidth="1"/>
    <col min="8199" max="8199" width="5.6640625" style="1304" customWidth="1"/>
    <col min="8200" max="8200" width="3.5" style="1304" customWidth="1"/>
    <col min="8201" max="8201" width="5.6640625" style="1304" customWidth="1"/>
    <col min="8202" max="8202" width="3.5" style="1304" customWidth="1"/>
    <col min="8203" max="8203" width="5.6640625" style="1304" customWidth="1"/>
    <col min="8204" max="8204" width="3.5" style="1304" customWidth="1"/>
    <col min="8205" max="8205" width="5.6640625" style="1304" customWidth="1"/>
    <col min="8206" max="8206" width="3.5" style="1304" customWidth="1"/>
    <col min="8207" max="8207" width="5.6640625" style="1304" customWidth="1"/>
    <col min="8208" max="8208" width="3.5" style="1304" customWidth="1"/>
    <col min="8209" max="8209" width="5.6640625" style="1304" customWidth="1"/>
    <col min="8210" max="8210" width="3.5" style="1304" customWidth="1"/>
    <col min="8211" max="8211" width="5.6640625" style="1304" customWidth="1"/>
    <col min="8212" max="8212" width="3.5" style="1304" customWidth="1"/>
    <col min="8213" max="8213" width="5.6640625" style="1304" customWidth="1"/>
    <col min="8214" max="8214" width="3.5" style="1304" customWidth="1"/>
    <col min="8215" max="8215" width="5.6640625" style="1304" customWidth="1"/>
    <col min="8216" max="8216" width="3.5" style="1304" customWidth="1"/>
    <col min="8217" max="8217" width="5.6640625" style="1304" customWidth="1"/>
    <col min="8218" max="8218" width="3.5" style="1304" customWidth="1"/>
    <col min="8219" max="8220" width="5.6640625" style="1304" customWidth="1"/>
    <col min="8221" max="8221" width="3.5" style="1304" customWidth="1"/>
    <col min="8222" max="8222" width="5.6640625" style="1304" customWidth="1"/>
    <col min="8223" max="8223" width="3.5" style="1304" customWidth="1"/>
    <col min="8224" max="8224" width="5.6640625" style="1304" customWidth="1"/>
    <col min="8225" max="8225" width="3.5" style="1304" customWidth="1"/>
    <col min="8226" max="8226" width="5.6640625" style="1304" customWidth="1"/>
    <col min="8227" max="8227" width="3.5" style="1304" customWidth="1"/>
    <col min="8228" max="8228" width="5.6640625" style="1304" customWidth="1"/>
    <col min="8229" max="8229" width="3.5" style="1304" customWidth="1"/>
    <col min="8230" max="8230" width="5.6640625" style="1304" customWidth="1"/>
    <col min="8231" max="8231" width="3.5" style="1304" customWidth="1"/>
    <col min="8232" max="8232" width="5.6640625" style="1304" customWidth="1"/>
    <col min="8233" max="8419" width="9.1640625" style="1304"/>
    <col min="8420" max="8420" width="3.6640625" style="1304" customWidth="1"/>
    <col min="8421" max="8422" width="3.5" style="1304" customWidth="1"/>
    <col min="8423" max="8423" width="5.6640625" style="1304" customWidth="1"/>
    <col min="8424" max="8424" width="3.5" style="1304" customWidth="1"/>
    <col min="8425" max="8425" width="5.6640625" style="1304" customWidth="1"/>
    <col min="8426" max="8454" width="0" style="1304" hidden="1" customWidth="1"/>
    <col min="8455" max="8455" width="5.6640625" style="1304" customWidth="1"/>
    <col min="8456" max="8456" width="3.5" style="1304" customWidth="1"/>
    <col min="8457" max="8457" width="5.6640625" style="1304" customWidth="1"/>
    <col min="8458" max="8458" width="3.5" style="1304" customWidth="1"/>
    <col min="8459" max="8459" width="5.6640625" style="1304" customWidth="1"/>
    <col min="8460" max="8460" width="3.5" style="1304" customWidth="1"/>
    <col min="8461" max="8461" width="5.6640625" style="1304" customWidth="1"/>
    <col min="8462" max="8462" width="3.5" style="1304" customWidth="1"/>
    <col min="8463" max="8463" width="5.6640625" style="1304" customWidth="1"/>
    <col min="8464" max="8464" width="3.5" style="1304" customWidth="1"/>
    <col min="8465" max="8465" width="5.6640625" style="1304" customWidth="1"/>
    <col min="8466" max="8466" width="3.5" style="1304" customWidth="1"/>
    <col min="8467" max="8467" width="5.6640625" style="1304" customWidth="1"/>
    <col min="8468" max="8468" width="3.5" style="1304" customWidth="1"/>
    <col min="8469" max="8469" width="5.6640625" style="1304" customWidth="1"/>
    <col min="8470" max="8470" width="3.5" style="1304" customWidth="1"/>
    <col min="8471" max="8471" width="5.6640625" style="1304" customWidth="1"/>
    <col min="8472" max="8472" width="3.5" style="1304" customWidth="1"/>
    <col min="8473" max="8473" width="5.6640625" style="1304" customWidth="1"/>
    <col min="8474" max="8474" width="3.5" style="1304" customWidth="1"/>
    <col min="8475" max="8476" width="5.6640625" style="1304" customWidth="1"/>
    <col min="8477" max="8477" width="3.5" style="1304" customWidth="1"/>
    <col min="8478" max="8478" width="5.6640625" style="1304" customWidth="1"/>
    <col min="8479" max="8479" width="3.5" style="1304" customWidth="1"/>
    <col min="8480" max="8480" width="5.6640625" style="1304" customWidth="1"/>
    <col min="8481" max="8481" width="3.5" style="1304" customWidth="1"/>
    <col min="8482" max="8482" width="5.6640625" style="1304" customWidth="1"/>
    <col min="8483" max="8483" width="3.5" style="1304" customWidth="1"/>
    <col min="8484" max="8484" width="5.6640625" style="1304" customWidth="1"/>
    <col min="8485" max="8485" width="3.5" style="1304" customWidth="1"/>
    <col min="8486" max="8486" width="5.6640625" style="1304" customWidth="1"/>
    <col min="8487" max="8487" width="3.5" style="1304" customWidth="1"/>
    <col min="8488" max="8488" width="5.6640625" style="1304" customWidth="1"/>
    <col min="8489" max="8675" width="9.1640625" style="1304"/>
    <col min="8676" max="8676" width="3.6640625" style="1304" customWidth="1"/>
    <col min="8677" max="8678" width="3.5" style="1304" customWidth="1"/>
    <col min="8679" max="8679" width="5.6640625" style="1304" customWidth="1"/>
    <col min="8680" max="8680" width="3.5" style="1304" customWidth="1"/>
    <col min="8681" max="8681" width="5.6640625" style="1304" customWidth="1"/>
    <col min="8682" max="8710" width="0" style="1304" hidden="1" customWidth="1"/>
    <col min="8711" max="8711" width="5.6640625" style="1304" customWidth="1"/>
    <col min="8712" max="8712" width="3.5" style="1304" customWidth="1"/>
    <col min="8713" max="8713" width="5.6640625" style="1304" customWidth="1"/>
    <col min="8714" max="8714" width="3.5" style="1304" customWidth="1"/>
    <col min="8715" max="8715" width="5.6640625" style="1304" customWidth="1"/>
    <col min="8716" max="8716" width="3.5" style="1304" customWidth="1"/>
    <col min="8717" max="8717" width="5.6640625" style="1304" customWidth="1"/>
    <col min="8718" max="8718" width="3.5" style="1304" customWidth="1"/>
    <col min="8719" max="8719" width="5.6640625" style="1304" customWidth="1"/>
    <col min="8720" max="8720" width="3.5" style="1304" customWidth="1"/>
    <col min="8721" max="8721" width="5.6640625" style="1304" customWidth="1"/>
    <col min="8722" max="8722" width="3.5" style="1304" customWidth="1"/>
    <col min="8723" max="8723" width="5.6640625" style="1304" customWidth="1"/>
    <col min="8724" max="8724" width="3.5" style="1304" customWidth="1"/>
    <col min="8725" max="8725" width="5.6640625" style="1304" customWidth="1"/>
    <col min="8726" max="8726" width="3.5" style="1304" customWidth="1"/>
    <col min="8727" max="8727" width="5.6640625" style="1304" customWidth="1"/>
    <col min="8728" max="8728" width="3.5" style="1304" customWidth="1"/>
    <col min="8729" max="8729" width="5.6640625" style="1304" customWidth="1"/>
    <col min="8730" max="8730" width="3.5" style="1304" customWidth="1"/>
    <col min="8731" max="8732" width="5.6640625" style="1304" customWidth="1"/>
    <col min="8733" max="8733" width="3.5" style="1304" customWidth="1"/>
    <col min="8734" max="8734" width="5.6640625" style="1304" customWidth="1"/>
    <col min="8735" max="8735" width="3.5" style="1304" customWidth="1"/>
    <col min="8736" max="8736" width="5.6640625" style="1304" customWidth="1"/>
    <col min="8737" max="8737" width="3.5" style="1304" customWidth="1"/>
    <col min="8738" max="8738" width="5.6640625" style="1304" customWidth="1"/>
    <col min="8739" max="8739" width="3.5" style="1304" customWidth="1"/>
    <col min="8740" max="8740" width="5.6640625" style="1304" customWidth="1"/>
    <col min="8741" max="8741" width="3.5" style="1304" customWidth="1"/>
    <col min="8742" max="8742" width="5.6640625" style="1304" customWidth="1"/>
    <col min="8743" max="8743" width="3.5" style="1304" customWidth="1"/>
    <col min="8744" max="8744" width="5.6640625" style="1304" customWidth="1"/>
    <col min="8745" max="8931" width="9.1640625" style="1304"/>
    <col min="8932" max="8932" width="3.6640625" style="1304" customWidth="1"/>
    <col min="8933" max="8934" width="3.5" style="1304" customWidth="1"/>
    <col min="8935" max="8935" width="5.6640625" style="1304" customWidth="1"/>
    <col min="8936" max="8936" width="3.5" style="1304" customWidth="1"/>
    <col min="8937" max="8937" width="5.6640625" style="1304" customWidth="1"/>
    <col min="8938" max="8966" width="0" style="1304" hidden="1" customWidth="1"/>
    <col min="8967" max="8967" width="5.6640625" style="1304" customWidth="1"/>
    <col min="8968" max="8968" width="3.5" style="1304" customWidth="1"/>
    <col min="8969" max="8969" width="5.6640625" style="1304" customWidth="1"/>
    <col min="8970" max="8970" width="3.5" style="1304" customWidth="1"/>
    <col min="8971" max="8971" width="5.6640625" style="1304" customWidth="1"/>
    <col min="8972" max="8972" width="3.5" style="1304" customWidth="1"/>
    <col min="8973" max="8973" width="5.6640625" style="1304" customWidth="1"/>
    <col min="8974" max="8974" width="3.5" style="1304" customWidth="1"/>
    <col min="8975" max="8975" width="5.6640625" style="1304" customWidth="1"/>
    <col min="8976" max="8976" width="3.5" style="1304" customWidth="1"/>
    <col min="8977" max="8977" width="5.6640625" style="1304" customWidth="1"/>
    <col min="8978" max="8978" width="3.5" style="1304" customWidth="1"/>
    <col min="8979" max="8979" width="5.6640625" style="1304" customWidth="1"/>
    <col min="8980" max="8980" width="3.5" style="1304" customWidth="1"/>
    <col min="8981" max="8981" width="5.6640625" style="1304" customWidth="1"/>
    <col min="8982" max="8982" width="3.5" style="1304" customWidth="1"/>
    <col min="8983" max="8983" width="5.6640625" style="1304" customWidth="1"/>
    <col min="8984" max="8984" width="3.5" style="1304" customWidth="1"/>
    <col min="8985" max="8985" width="5.6640625" style="1304" customWidth="1"/>
    <col min="8986" max="8986" width="3.5" style="1304" customWidth="1"/>
    <col min="8987" max="8988" width="5.6640625" style="1304" customWidth="1"/>
    <col min="8989" max="8989" width="3.5" style="1304" customWidth="1"/>
    <col min="8990" max="8990" width="5.6640625" style="1304" customWidth="1"/>
    <col min="8991" max="8991" width="3.5" style="1304" customWidth="1"/>
    <col min="8992" max="8992" width="5.6640625" style="1304" customWidth="1"/>
    <col min="8993" max="8993" width="3.5" style="1304" customWidth="1"/>
    <col min="8994" max="8994" width="5.6640625" style="1304" customWidth="1"/>
    <col min="8995" max="8995" width="3.5" style="1304" customWidth="1"/>
    <col min="8996" max="8996" width="5.6640625" style="1304" customWidth="1"/>
    <col min="8997" max="8997" width="3.5" style="1304" customWidth="1"/>
    <col min="8998" max="8998" width="5.6640625" style="1304" customWidth="1"/>
    <col min="8999" max="8999" width="3.5" style="1304" customWidth="1"/>
    <col min="9000" max="9000" width="5.6640625" style="1304" customWidth="1"/>
    <col min="9001" max="9187" width="9.1640625" style="1304"/>
    <col min="9188" max="9188" width="3.6640625" style="1304" customWidth="1"/>
    <col min="9189" max="9190" width="3.5" style="1304" customWidth="1"/>
    <col min="9191" max="9191" width="5.6640625" style="1304" customWidth="1"/>
    <col min="9192" max="9192" width="3.5" style="1304" customWidth="1"/>
    <col min="9193" max="9193" width="5.6640625" style="1304" customWidth="1"/>
    <col min="9194" max="9222" width="0" style="1304" hidden="1" customWidth="1"/>
    <col min="9223" max="9223" width="5.6640625" style="1304" customWidth="1"/>
    <col min="9224" max="9224" width="3.5" style="1304" customWidth="1"/>
    <col min="9225" max="9225" width="5.6640625" style="1304" customWidth="1"/>
    <col min="9226" max="9226" width="3.5" style="1304" customWidth="1"/>
    <col min="9227" max="9227" width="5.6640625" style="1304" customWidth="1"/>
    <col min="9228" max="9228" width="3.5" style="1304" customWidth="1"/>
    <col min="9229" max="9229" width="5.6640625" style="1304" customWidth="1"/>
    <col min="9230" max="9230" width="3.5" style="1304" customWidth="1"/>
    <col min="9231" max="9231" width="5.6640625" style="1304" customWidth="1"/>
    <col min="9232" max="9232" width="3.5" style="1304" customWidth="1"/>
    <col min="9233" max="9233" width="5.6640625" style="1304" customWidth="1"/>
    <col min="9234" max="9234" width="3.5" style="1304" customWidth="1"/>
    <col min="9235" max="9235" width="5.6640625" style="1304" customWidth="1"/>
    <col min="9236" max="9236" width="3.5" style="1304" customWidth="1"/>
    <col min="9237" max="9237" width="5.6640625" style="1304" customWidth="1"/>
    <col min="9238" max="9238" width="3.5" style="1304" customWidth="1"/>
    <col min="9239" max="9239" width="5.6640625" style="1304" customWidth="1"/>
    <col min="9240" max="9240" width="3.5" style="1304" customWidth="1"/>
    <col min="9241" max="9241" width="5.6640625" style="1304" customWidth="1"/>
    <col min="9242" max="9242" width="3.5" style="1304" customWidth="1"/>
    <col min="9243" max="9244" width="5.6640625" style="1304" customWidth="1"/>
    <col min="9245" max="9245" width="3.5" style="1304" customWidth="1"/>
    <col min="9246" max="9246" width="5.6640625" style="1304" customWidth="1"/>
    <col min="9247" max="9247" width="3.5" style="1304" customWidth="1"/>
    <col min="9248" max="9248" width="5.6640625" style="1304" customWidth="1"/>
    <col min="9249" max="9249" width="3.5" style="1304" customWidth="1"/>
    <col min="9250" max="9250" width="5.6640625" style="1304" customWidth="1"/>
    <col min="9251" max="9251" width="3.5" style="1304" customWidth="1"/>
    <col min="9252" max="9252" width="5.6640625" style="1304" customWidth="1"/>
    <col min="9253" max="9253" width="3.5" style="1304" customWidth="1"/>
    <col min="9254" max="9254" width="5.6640625" style="1304" customWidth="1"/>
    <col min="9255" max="9255" width="3.5" style="1304" customWidth="1"/>
    <col min="9256" max="9256" width="5.6640625" style="1304" customWidth="1"/>
    <col min="9257" max="9443" width="9.1640625" style="1304"/>
    <col min="9444" max="9444" width="3.6640625" style="1304" customWidth="1"/>
    <col min="9445" max="9446" width="3.5" style="1304" customWidth="1"/>
    <col min="9447" max="9447" width="5.6640625" style="1304" customWidth="1"/>
    <col min="9448" max="9448" width="3.5" style="1304" customWidth="1"/>
    <col min="9449" max="9449" width="5.6640625" style="1304" customWidth="1"/>
    <col min="9450" max="9478" width="0" style="1304" hidden="1" customWidth="1"/>
    <col min="9479" max="9479" width="5.6640625" style="1304" customWidth="1"/>
    <col min="9480" max="9480" width="3.5" style="1304" customWidth="1"/>
    <col min="9481" max="9481" width="5.6640625" style="1304" customWidth="1"/>
    <col min="9482" max="9482" width="3.5" style="1304" customWidth="1"/>
    <col min="9483" max="9483" width="5.6640625" style="1304" customWidth="1"/>
    <col min="9484" max="9484" width="3.5" style="1304" customWidth="1"/>
    <col min="9485" max="9485" width="5.6640625" style="1304" customWidth="1"/>
    <col min="9486" max="9486" width="3.5" style="1304" customWidth="1"/>
    <col min="9487" max="9487" width="5.6640625" style="1304" customWidth="1"/>
    <col min="9488" max="9488" width="3.5" style="1304" customWidth="1"/>
    <col min="9489" max="9489" width="5.6640625" style="1304" customWidth="1"/>
    <col min="9490" max="9490" width="3.5" style="1304" customWidth="1"/>
    <col min="9491" max="9491" width="5.6640625" style="1304" customWidth="1"/>
    <col min="9492" max="9492" width="3.5" style="1304" customWidth="1"/>
    <col min="9493" max="9493" width="5.6640625" style="1304" customWidth="1"/>
    <col min="9494" max="9494" width="3.5" style="1304" customWidth="1"/>
    <col min="9495" max="9495" width="5.6640625" style="1304" customWidth="1"/>
    <col min="9496" max="9496" width="3.5" style="1304" customWidth="1"/>
    <col min="9497" max="9497" width="5.6640625" style="1304" customWidth="1"/>
    <col min="9498" max="9498" width="3.5" style="1304" customWidth="1"/>
    <col min="9499" max="9500" width="5.6640625" style="1304" customWidth="1"/>
    <col min="9501" max="9501" width="3.5" style="1304" customWidth="1"/>
    <col min="9502" max="9502" width="5.6640625" style="1304" customWidth="1"/>
    <col min="9503" max="9503" width="3.5" style="1304" customWidth="1"/>
    <col min="9504" max="9504" width="5.6640625" style="1304" customWidth="1"/>
    <col min="9505" max="9505" width="3.5" style="1304" customWidth="1"/>
    <col min="9506" max="9506" width="5.6640625" style="1304" customWidth="1"/>
    <col min="9507" max="9507" width="3.5" style="1304" customWidth="1"/>
    <col min="9508" max="9508" width="5.6640625" style="1304" customWidth="1"/>
    <col min="9509" max="9509" width="3.5" style="1304" customWidth="1"/>
    <col min="9510" max="9510" width="5.6640625" style="1304" customWidth="1"/>
    <col min="9511" max="9511" width="3.5" style="1304" customWidth="1"/>
    <col min="9512" max="9512" width="5.6640625" style="1304" customWidth="1"/>
    <col min="9513" max="9699" width="9.1640625" style="1304"/>
    <col min="9700" max="9700" width="3.6640625" style="1304" customWidth="1"/>
    <col min="9701" max="9702" width="3.5" style="1304" customWidth="1"/>
    <col min="9703" max="9703" width="5.6640625" style="1304" customWidth="1"/>
    <col min="9704" max="9704" width="3.5" style="1304" customWidth="1"/>
    <col min="9705" max="9705" width="5.6640625" style="1304" customWidth="1"/>
    <col min="9706" max="9734" width="0" style="1304" hidden="1" customWidth="1"/>
    <col min="9735" max="9735" width="5.6640625" style="1304" customWidth="1"/>
    <col min="9736" max="9736" width="3.5" style="1304" customWidth="1"/>
    <col min="9737" max="9737" width="5.6640625" style="1304" customWidth="1"/>
    <col min="9738" max="9738" width="3.5" style="1304" customWidth="1"/>
    <col min="9739" max="9739" width="5.6640625" style="1304" customWidth="1"/>
    <col min="9740" max="9740" width="3.5" style="1304" customWidth="1"/>
    <col min="9741" max="9741" width="5.6640625" style="1304" customWidth="1"/>
    <col min="9742" max="9742" width="3.5" style="1304" customWidth="1"/>
    <col min="9743" max="9743" width="5.6640625" style="1304" customWidth="1"/>
    <col min="9744" max="9744" width="3.5" style="1304" customWidth="1"/>
    <col min="9745" max="9745" width="5.6640625" style="1304" customWidth="1"/>
    <col min="9746" max="9746" width="3.5" style="1304" customWidth="1"/>
    <col min="9747" max="9747" width="5.6640625" style="1304" customWidth="1"/>
    <col min="9748" max="9748" width="3.5" style="1304" customWidth="1"/>
    <col min="9749" max="9749" width="5.6640625" style="1304" customWidth="1"/>
    <col min="9750" max="9750" width="3.5" style="1304" customWidth="1"/>
    <col min="9751" max="9751" width="5.6640625" style="1304" customWidth="1"/>
    <col min="9752" max="9752" width="3.5" style="1304" customWidth="1"/>
    <col min="9753" max="9753" width="5.6640625" style="1304" customWidth="1"/>
    <col min="9754" max="9754" width="3.5" style="1304" customWidth="1"/>
    <col min="9755" max="9756" width="5.6640625" style="1304" customWidth="1"/>
    <col min="9757" max="9757" width="3.5" style="1304" customWidth="1"/>
    <col min="9758" max="9758" width="5.6640625" style="1304" customWidth="1"/>
    <col min="9759" max="9759" width="3.5" style="1304" customWidth="1"/>
    <col min="9760" max="9760" width="5.6640625" style="1304" customWidth="1"/>
    <col min="9761" max="9761" width="3.5" style="1304" customWidth="1"/>
    <col min="9762" max="9762" width="5.6640625" style="1304" customWidth="1"/>
    <col min="9763" max="9763" width="3.5" style="1304" customWidth="1"/>
    <col min="9764" max="9764" width="5.6640625" style="1304" customWidth="1"/>
    <col min="9765" max="9765" width="3.5" style="1304" customWidth="1"/>
    <col min="9766" max="9766" width="5.6640625" style="1304" customWidth="1"/>
    <col min="9767" max="9767" width="3.5" style="1304" customWidth="1"/>
    <col min="9768" max="9768" width="5.6640625" style="1304" customWidth="1"/>
    <col min="9769" max="9955" width="9.1640625" style="1304"/>
    <col min="9956" max="9956" width="3.6640625" style="1304" customWidth="1"/>
    <col min="9957" max="9958" width="3.5" style="1304" customWidth="1"/>
    <col min="9959" max="9959" width="5.6640625" style="1304" customWidth="1"/>
    <col min="9960" max="9960" width="3.5" style="1304" customWidth="1"/>
    <col min="9961" max="9961" width="5.6640625" style="1304" customWidth="1"/>
    <col min="9962" max="9990" width="0" style="1304" hidden="1" customWidth="1"/>
    <col min="9991" max="9991" width="5.6640625" style="1304" customWidth="1"/>
    <col min="9992" max="9992" width="3.5" style="1304" customWidth="1"/>
    <col min="9993" max="9993" width="5.6640625" style="1304" customWidth="1"/>
    <col min="9994" max="9994" width="3.5" style="1304" customWidth="1"/>
    <col min="9995" max="9995" width="5.6640625" style="1304" customWidth="1"/>
    <col min="9996" max="9996" width="3.5" style="1304" customWidth="1"/>
    <col min="9997" max="9997" width="5.6640625" style="1304" customWidth="1"/>
    <col min="9998" max="9998" width="3.5" style="1304" customWidth="1"/>
    <col min="9999" max="9999" width="5.6640625" style="1304" customWidth="1"/>
    <col min="10000" max="10000" width="3.5" style="1304" customWidth="1"/>
    <col min="10001" max="10001" width="5.6640625" style="1304" customWidth="1"/>
    <col min="10002" max="10002" width="3.5" style="1304" customWidth="1"/>
    <col min="10003" max="10003" width="5.6640625" style="1304" customWidth="1"/>
    <col min="10004" max="10004" width="3.5" style="1304" customWidth="1"/>
    <col min="10005" max="10005" width="5.6640625" style="1304" customWidth="1"/>
    <col min="10006" max="10006" width="3.5" style="1304" customWidth="1"/>
    <col min="10007" max="10007" width="5.6640625" style="1304" customWidth="1"/>
    <col min="10008" max="10008" width="3.5" style="1304" customWidth="1"/>
    <col min="10009" max="10009" width="5.6640625" style="1304" customWidth="1"/>
    <col min="10010" max="10010" width="3.5" style="1304" customWidth="1"/>
    <col min="10011" max="10012" width="5.6640625" style="1304" customWidth="1"/>
    <col min="10013" max="10013" width="3.5" style="1304" customWidth="1"/>
    <col min="10014" max="10014" width="5.6640625" style="1304" customWidth="1"/>
    <col min="10015" max="10015" width="3.5" style="1304" customWidth="1"/>
    <col min="10016" max="10016" width="5.6640625" style="1304" customWidth="1"/>
    <col min="10017" max="10017" width="3.5" style="1304" customWidth="1"/>
    <col min="10018" max="10018" width="5.6640625" style="1304" customWidth="1"/>
    <col min="10019" max="10019" width="3.5" style="1304" customWidth="1"/>
    <col min="10020" max="10020" width="5.6640625" style="1304" customWidth="1"/>
    <col min="10021" max="10021" width="3.5" style="1304" customWidth="1"/>
    <col min="10022" max="10022" width="5.6640625" style="1304" customWidth="1"/>
    <col min="10023" max="10023" width="3.5" style="1304" customWidth="1"/>
    <col min="10024" max="10024" width="5.6640625" style="1304" customWidth="1"/>
    <col min="10025" max="10211" width="9.1640625" style="1304"/>
    <col min="10212" max="10212" width="3.6640625" style="1304" customWidth="1"/>
    <col min="10213" max="10214" width="3.5" style="1304" customWidth="1"/>
    <col min="10215" max="10215" width="5.6640625" style="1304" customWidth="1"/>
    <col min="10216" max="10216" width="3.5" style="1304" customWidth="1"/>
    <col min="10217" max="10217" width="5.6640625" style="1304" customWidth="1"/>
    <col min="10218" max="10246" width="0" style="1304" hidden="1" customWidth="1"/>
    <col min="10247" max="10247" width="5.6640625" style="1304" customWidth="1"/>
    <col min="10248" max="10248" width="3.5" style="1304" customWidth="1"/>
    <col min="10249" max="10249" width="5.6640625" style="1304" customWidth="1"/>
    <col min="10250" max="10250" width="3.5" style="1304" customWidth="1"/>
    <col min="10251" max="10251" width="5.6640625" style="1304" customWidth="1"/>
    <col min="10252" max="10252" width="3.5" style="1304" customWidth="1"/>
    <col min="10253" max="10253" width="5.6640625" style="1304" customWidth="1"/>
    <col min="10254" max="10254" width="3.5" style="1304" customWidth="1"/>
    <col min="10255" max="10255" width="5.6640625" style="1304" customWidth="1"/>
    <col min="10256" max="10256" width="3.5" style="1304" customWidth="1"/>
    <col min="10257" max="10257" width="5.6640625" style="1304" customWidth="1"/>
    <col min="10258" max="10258" width="3.5" style="1304" customWidth="1"/>
    <col min="10259" max="10259" width="5.6640625" style="1304" customWidth="1"/>
    <col min="10260" max="10260" width="3.5" style="1304" customWidth="1"/>
    <col min="10261" max="10261" width="5.6640625" style="1304" customWidth="1"/>
    <col min="10262" max="10262" width="3.5" style="1304" customWidth="1"/>
    <col min="10263" max="10263" width="5.6640625" style="1304" customWidth="1"/>
    <col min="10264" max="10264" width="3.5" style="1304" customWidth="1"/>
    <col min="10265" max="10265" width="5.6640625" style="1304" customWidth="1"/>
    <col min="10266" max="10266" width="3.5" style="1304" customWidth="1"/>
    <col min="10267" max="10268" width="5.6640625" style="1304" customWidth="1"/>
    <col min="10269" max="10269" width="3.5" style="1304" customWidth="1"/>
    <col min="10270" max="10270" width="5.6640625" style="1304" customWidth="1"/>
    <col min="10271" max="10271" width="3.5" style="1304" customWidth="1"/>
    <col min="10272" max="10272" width="5.6640625" style="1304" customWidth="1"/>
    <col min="10273" max="10273" width="3.5" style="1304" customWidth="1"/>
    <col min="10274" max="10274" width="5.6640625" style="1304" customWidth="1"/>
    <col min="10275" max="10275" width="3.5" style="1304" customWidth="1"/>
    <col min="10276" max="10276" width="5.6640625" style="1304" customWidth="1"/>
    <col min="10277" max="10277" width="3.5" style="1304" customWidth="1"/>
    <col min="10278" max="10278" width="5.6640625" style="1304" customWidth="1"/>
    <col min="10279" max="10279" width="3.5" style="1304" customWidth="1"/>
    <col min="10280" max="10280" width="5.6640625" style="1304" customWidth="1"/>
    <col min="10281" max="10467" width="9.1640625" style="1304"/>
    <col min="10468" max="10468" width="3.6640625" style="1304" customWidth="1"/>
    <col min="10469" max="10470" width="3.5" style="1304" customWidth="1"/>
    <col min="10471" max="10471" width="5.6640625" style="1304" customWidth="1"/>
    <col min="10472" max="10472" width="3.5" style="1304" customWidth="1"/>
    <col min="10473" max="10473" width="5.6640625" style="1304" customWidth="1"/>
    <col min="10474" max="10502" width="0" style="1304" hidden="1" customWidth="1"/>
    <col min="10503" max="10503" width="5.6640625" style="1304" customWidth="1"/>
    <col min="10504" max="10504" width="3.5" style="1304" customWidth="1"/>
    <col min="10505" max="10505" width="5.6640625" style="1304" customWidth="1"/>
    <col min="10506" max="10506" width="3.5" style="1304" customWidth="1"/>
    <col min="10507" max="10507" width="5.6640625" style="1304" customWidth="1"/>
    <col min="10508" max="10508" width="3.5" style="1304" customWidth="1"/>
    <col min="10509" max="10509" width="5.6640625" style="1304" customWidth="1"/>
    <col min="10510" max="10510" width="3.5" style="1304" customWidth="1"/>
    <col min="10511" max="10511" width="5.6640625" style="1304" customWidth="1"/>
    <col min="10512" max="10512" width="3.5" style="1304" customWidth="1"/>
    <col min="10513" max="10513" width="5.6640625" style="1304" customWidth="1"/>
    <col min="10514" max="10514" width="3.5" style="1304" customWidth="1"/>
    <col min="10515" max="10515" width="5.6640625" style="1304" customWidth="1"/>
    <col min="10516" max="10516" width="3.5" style="1304" customWidth="1"/>
    <col min="10517" max="10517" width="5.6640625" style="1304" customWidth="1"/>
    <col min="10518" max="10518" width="3.5" style="1304" customWidth="1"/>
    <col min="10519" max="10519" width="5.6640625" style="1304" customWidth="1"/>
    <col min="10520" max="10520" width="3.5" style="1304" customWidth="1"/>
    <col min="10521" max="10521" width="5.6640625" style="1304" customWidth="1"/>
    <col min="10522" max="10522" width="3.5" style="1304" customWidth="1"/>
    <col min="10523" max="10524" width="5.6640625" style="1304" customWidth="1"/>
    <col min="10525" max="10525" width="3.5" style="1304" customWidth="1"/>
    <col min="10526" max="10526" width="5.6640625" style="1304" customWidth="1"/>
    <col min="10527" max="10527" width="3.5" style="1304" customWidth="1"/>
    <col min="10528" max="10528" width="5.6640625" style="1304" customWidth="1"/>
    <col min="10529" max="10529" width="3.5" style="1304" customWidth="1"/>
    <col min="10530" max="10530" width="5.6640625" style="1304" customWidth="1"/>
    <col min="10531" max="10531" width="3.5" style="1304" customWidth="1"/>
    <col min="10532" max="10532" width="5.6640625" style="1304" customWidth="1"/>
    <col min="10533" max="10533" width="3.5" style="1304" customWidth="1"/>
    <col min="10534" max="10534" width="5.6640625" style="1304" customWidth="1"/>
    <col min="10535" max="10535" width="3.5" style="1304" customWidth="1"/>
    <col min="10536" max="10536" width="5.6640625" style="1304" customWidth="1"/>
    <col min="10537" max="10723" width="9.1640625" style="1304"/>
    <col min="10724" max="10724" width="3.6640625" style="1304" customWidth="1"/>
    <col min="10725" max="10726" width="3.5" style="1304" customWidth="1"/>
    <col min="10727" max="10727" width="5.6640625" style="1304" customWidth="1"/>
    <col min="10728" max="10728" width="3.5" style="1304" customWidth="1"/>
    <col min="10729" max="10729" width="5.6640625" style="1304" customWidth="1"/>
    <col min="10730" max="10758" width="0" style="1304" hidden="1" customWidth="1"/>
    <col min="10759" max="10759" width="5.6640625" style="1304" customWidth="1"/>
    <col min="10760" max="10760" width="3.5" style="1304" customWidth="1"/>
    <col min="10761" max="10761" width="5.6640625" style="1304" customWidth="1"/>
    <col min="10762" max="10762" width="3.5" style="1304" customWidth="1"/>
    <col min="10763" max="10763" width="5.6640625" style="1304" customWidth="1"/>
    <col min="10764" max="10764" width="3.5" style="1304" customWidth="1"/>
    <col min="10765" max="10765" width="5.6640625" style="1304" customWidth="1"/>
    <col min="10766" max="10766" width="3.5" style="1304" customWidth="1"/>
    <col min="10767" max="10767" width="5.6640625" style="1304" customWidth="1"/>
    <col min="10768" max="10768" width="3.5" style="1304" customWidth="1"/>
    <col min="10769" max="10769" width="5.6640625" style="1304" customWidth="1"/>
    <col min="10770" max="10770" width="3.5" style="1304" customWidth="1"/>
    <col min="10771" max="10771" width="5.6640625" style="1304" customWidth="1"/>
    <col min="10772" max="10772" width="3.5" style="1304" customWidth="1"/>
    <col min="10773" max="10773" width="5.6640625" style="1304" customWidth="1"/>
    <col min="10774" max="10774" width="3.5" style="1304" customWidth="1"/>
    <col min="10775" max="10775" width="5.6640625" style="1304" customWidth="1"/>
    <col min="10776" max="10776" width="3.5" style="1304" customWidth="1"/>
    <col min="10777" max="10777" width="5.6640625" style="1304" customWidth="1"/>
    <col min="10778" max="10778" width="3.5" style="1304" customWidth="1"/>
    <col min="10779" max="10780" width="5.6640625" style="1304" customWidth="1"/>
    <col min="10781" max="10781" width="3.5" style="1304" customWidth="1"/>
    <col min="10782" max="10782" width="5.6640625" style="1304" customWidth="1"/>
    <col min="10783" max="10783" width="3.5" style="1304" customWidth="1"/>
    <col min="10784" max="10784" width="5.6640625" style="1304" customWidth="1"/>
    <col min="10785" max="10785" width="3.5" style="1304" customWidth="1"/>
    <col min="10786" max="10786" width="5.6640625" style="1304" customWidth="1"/>
    <col min="10787" max="10787" width="3.5" style="1304" customWidth="1"/>
    <col min="10788" max="10788" width="5.6640625" style="1304" customWidth="1"/>
    <col min="10789" max="10789" width="3.5" style="1304" customWidth="1"/>
    <col min="10790" max="10790" width="5.6640625" style="1304" customWidth="1"/>
    <col min="10791" max="10791" width="3.5" style="1304" customWidth="1"/>
    <col min="10792" max="10792" width="5.6640625" style="1304" customWidth="1"/>
    <col min="10793" max="10979" width="9.1640625" style="1304"/>
    <col min="10980" max="10980" width="3.6640625" style="1304" customWidth="1"/>
    <col min="10981" max="10982" width="3.5" style="1304" customWidth="1"/>
    <col min="10983" max="10983" width="5.6640625" style="1304" customWidth="1"/>
    <col min="10984" max="10984" width="3.5" style="1304" customWidth="1"/>
    <col min="10985" max="10985" width="5.6640625" style="1304" customWidth="1"/>
    <col min="10986" max="11014" width="0" style="1304" hidden="1" customWidth="1"/>
    <col min="11015" max="11015" width="5.6640625" style="1304" customWidth="1"/>
    <col min="11016" max="11016" width="3.5" style="1304" customWidth="1"/>
    <col min="11017" max="11017" width="5.6640625" style="1304" customWidth="1"/>
    <col min="11018" max="11018" width="3.5" style="1304" customWidth="1"/>
    <col min="11019" max="11019" width="5.6640625" style="1304" customWidth="1"/>
    <col min="11020" max="11020" width="3.5" style="1304" customWidth="1"/>
    <col min="11021" max="11021" width="5.6640625" style="1304" customWidth="1"/>
    <col min="11022" max="11022" width="3.5" style="1304" customWidth="1"/>
    <col min="11023" max="11023" width="5.6640625" style="1304" customWidth="1"/>
    <col min="11024" max="11024" width="3.5" style="1304" customWidth="1"/>
    <col min="11025" max="11025" width="5.6640625" style="1304" customWidth="1"/>
    <col min="11026" max="11026" width="3.5" style="1304" customWidth="1"/>
    <col min="11027" max="11027" width="5.6640625" style="1304" customWidth="1"/>
    <col min="11028" max="11028" width="3.5" style="1304" customWidth="1"/>
    <col min="11029" max="11029" width="5.6640625" style="1304" customWidth="1"/>
    <col min="11030" max="11030" width="3.5" style="1304" customWidth="1"/>
    <col min="11031" max="11031" width="5.6640625" style="1304" customWidth="1"/>
    <col min="11032" max="11032" width="3.5" style="1304" customWidth="1"/>
    <col min="11033" max="11033" width="5.6640625" style="1304" customWidth="1"/>
    <col min="11034" max="11034" width="3.5" style="1304" customWidth="1"/>
    <col min="11035" max="11036" width="5.6640625" style="1304" customWidth="1"/>
    <col min="11037" max="11037" width="3.5" style="1304" customWidth="1"/>
    <col min="11038" max="11038" width="5.6640625" style="1304" customWidth="1"/>
    <col min="11039" max="11039" width="3.5" style="1304" customWidth="1"/>
    <col min="11040" max="11040" width="5.6640625" style="1304" customWidth="1"/>
    <col min="11041" max="11041" width="3.5" style="1304" customWidth="1"/>
    <col min="11042" max="11042" width="5.6640625" style="1304" customWidth="1"/>
    <col min="11043" max="11043" width="3.5" style="1304" customWidth="1"/>
    <col min="11044" max="11044" width="5.6640625" style="1304" customWidth="1"/>
    <col min="11045" max="11045" width="3.5" style="1304" customWidth="1"/>
    <col min="11046" max="11046" width="5.6640625" style="1304" customWidth="1"/>
    <col min="11047" max="11047" width="3.5" style="1304" customWidth="1"/>
    <col min="11048" max="11048" width="5.6640625" style="1304" customWidth="1"/>
    <col min="11049" max="11235" width="9.1640625" style="1304"/>
    <col min="11236" max="11236" width="3.6640625" style="1304" customWidth="1"/>
    <col min="11237" max="11238" width="3.5" style="1304" customWidth="1"/>
    <col min="11239" max="11239" width="5.6640625" style="1304" customWidth="1"/>
    <col min="11240" max="11240" width="3.5" style="1304" customWidth="1"/>
    <col min="11241" max="11241" width="5.6640625" style="1304" customWidth="1"/>
    <col min="11242" max="11270" width="0" style="1304" hidden="1" customWidth="1"/>
    <col min="11271" max="11271" width="5.6640625" style="1304" customWidth="1"/>
    <col min="11272" max="11272" width="3.5" style="1304" customWidth="1"/>
    <col min="11273" max="11273" width="5.6640625" style="1304" customWidth="1"/>
    <col min="11274" max="11274" width="3.5" style="1304" customWidth="1"/>
    <col min="11275" max="11275" width="5.6640625" style="1304" customWidth="1"/>
    <col min="11276" max="11276" width="3.5" style="1304" customWidth="1"/>
    <col min="11277" max="11277" width="5.6640625" style="1304" customWidth="1"/>
    <col min="11278" max="11278" width="3.5" style="1304" customWidth="1"/>
    <col min="11279" max="11279" width="5.6640625" style="1304" customWidth="1"/>
    <col min="11280" max="11280" width="3.5" style="1304" customWidth="1"/>
    <col min="11281" max="11281" width="5.6640625" style="1304" customWidth="1"/>
    <col min="11282" max="11282" width="3.5" style="1304" customWidth="1"/>
    <col min="11283" max="11283" width="5.6640625" style="1304" customWidth="1"/>
    <col min="11284" max="11284" width="3.5" style="1304" customWidth="1"/>
    <col min="11285" max="11285" width="5.6640625" style="1304" customWidth="1"/>
    <col min="11286" max="11286" width="3.5" style="1304" customWidth="1"/>
    <col min="11287" max="11287" width="5.6640625" style="1304" customWidth="1"/>
    <col min="11288" max="11288" width="3.5" style="1304" customWidth="1"/>
    <col min="11289" max="11289" width="5.6640625" style="1304" customWidth="1"/>
    <col min="11290" max="11290" width="3.5" style="1304" customWidth="1"/>
    <col min="11291" max="11292" width="5.6640625" style="1304" customWidth="1"/>
    <col min="11293" max="11293" width="3.5" style="1304" customWidth="1"/>
    <col min="11294" max="11294" width="5.6640625" style="1304" customWidth="1"/>
    <col min="11295" max="11295" width="3.5" style="1304" customWidth="1"/>
    <col min="11296" max="11296" width="5.6640625" style="1304" customWidth="1"/>
    <col min="11297" max="11297" width="3.5" style="1304" customWidth="1"/>
    <col min="11298" max="11298" width="5.6640625" style="1304" customWidth="1"/>
    <col min="11299" max="11299" width="3.5" style="1304" customWidth="1"/>
    <col min="11300" max="11300" width="5.6640625" style="1304" customWidth="1"/>
    <col min="11301" max="11301" width="3.5" style="1304" customWidth="1"/>
    <col min="11302" max="11302" width="5.6640625" style="1304" customWidth="1"/>
    <col min="11303" max="11303" width="3.5" style="1304" customWidth="1"/>
    <col min="11304" max="11304" width="5.6640625" style="1304" customWidth="1"/>
    <col min="11305" max="11491" width="9.1640625" style="1304"/>
    <col min="11492" max="11492" width="3.6640625" style="1304" customWidth="1"/>
    <col min="11493" max="11494" width="3.5" style="1304" customWidth="1"/>
    <col min="11495" max="11495" width="5.6640625" style="1304" customWidth="1"/>
    <col min="11496" max="11496" width="3.5" style="1304" customWidth="1"/>
    <col min="11497" max="11497" width="5.6640625" style="1304" customWidth="1"/>
    <col min="11498" max="11526" width="0" style="1304" hidden="1" customWidth="1"/>
    <col min="11527" max="11527" width="5.6640625" style="1304" customWidth="1"/>
    <col min="11528" max="11528" width="3.5" style="1304" customWidth="1"/>
    <col min="11529" max="11529" width="5.6640625" style="1304" customWidth="1"/>
    <col min="11530" max="11530" width="3.5" style="1304" customWidth="1"/>
    <col min="11531" max="11531" width="5.6640625" style="1304" customWidth="1"/>
    <col min="11532" max="11532" width="3.5" style="1304" customWidth="1"/>
    <col min="11533" max="11533" width="5.6640625" style="1304" customWidth="1"/>
    <col min="11534" max="11534" width="3.5" style="1304" customWidth="1"/>
    <col min="11535" max="11535" width="5.6640625" style="1304" customWidth="1"/>
    <col min="11536" max="11536" width="3.5" style="1304" customWidth="1"/>
    <col min="11537" max="11537" width="5.6640625" style="1304" customWidth="1"/>
    <col min="11538" max="11538" width="3.5" style="1304" customWidth="1"/>
    <col min="11539" max="11539" width="5.6640625" style="1304" customWidth="1"/>
    <col min="11540" max="11540" width="3.5" style="1304" customWidth="1"/>
    <col min="11541" max="11541" width="5.6640625" style="1304" customWidth="1"/>
    <col min="11542" max="11542" width="3.5" style="1304" customWidth="1"/>
    <col min="11543" max="11543" width="5.6640625" style="1304" customWidth="1"/>
    <col min="11544" max="11544" width="3.5" style="1304" customWidth="1"/>
    <col min="11545" max="11545" width="5.6640625" style="1304" customWidth="1"/>
    <col min="11546" max="11546" width="3.5" style="1304" customWidth="1"/>
    <col min="11547" max="11548" width="5.6640625" style="1304" customWidth="1"/>
    <col min="11549" max="11549" width="3.5" style="1304" customWidth="1"/>
    <col min="11550" max="11550" width="5.6640625" style="1304" customWidth="1"/>
    <col min="11551" max="11551" width="3.5" style="1304" customWidth="1"/>
    <col min="11552" max="11552" width="5.6640625" style="1304" customWidth="1"/>
    <col min="11553" max="11553" width="3.5" style="1304" customWidth="1"/>
    <col min="11554" max="11554" width="5.6640625" style="1304" customWidth="1"/>
    <col min="11555" max="11555" width="3.5" style="1304" customWidth="1"/>
    <col min="11556" max="11556" width="5.6640625" style="1304" customWidth="1"/>
    <col min="11557" max="11557" width="3.5" style="1304" customWidth="1"/>
    <col min="11558" max="11558" width="5.6640625" style="1304" customWidth="1"/>
    <col min="11559" max="11559" width="3.5" style="1304" customWidth="1"/>
    <col min="11560" max="11560" width="5.6640625" style="1304" customWidth="1"/>
    <col min="11561" max="11747" width="9.1640625" style="1304"/>
    <col min="11748" max="11748" width="3.6640625" style="1304" customWidth="1"/>
    <col min="11749" max="11750" width="3.5" style="1304" customWidth="1"/>
    <col min="11751" max="11751" width="5.6640625" style="1304" customWidth="1"/>
    <col min="11752" max="11752" width="3.5" style="1304" customWidth="1"/>
    <col min="11753" max="11753" width="5.6640625" style="1304" customWidth="1"/>
    <col min="11754" max="11782" width="0" style="1304" hidden="1" customWidth="1"/>
    <col min="11783" max="11783" width="5.6640625" style="1304" customWidth="1"/>
    <col min="11784" max="11784" width="3.5" style="1304" customWidth="1"/>
    <col min="11785" max="11785" width="5.6640625" style="1304" customWidth="1"/>
    <col min="11786" max="11786" width="3.5" style="1304" customWidth="1"/>
    <col min="11787" max="11787" width="5.6640625" style="1304" customWidth="1"/>
    <col min="11788" max="11788" width="3.5" style="1304" customWidth="1"/>
    <col min="11789" max="11789" width="5.6640625" style="1304" customWidth="1"/>
    <col min="11790" max="11790" width="3.5" style="1304" customWidth="1"/>
    <col min="11791" max="11791" width="5.6640625" style="1304" customWidth="1"/>
    <col min="11792" max="11792" width="3.5" style="1304" customWidth="1"/>
    <col min="11793" max="11793" width="5.6640625" style="1304" customWidth="1"/>
    <col min="11794" max="11794" width="3.5" style="1304" customWidth="1"/>
    <col min="11795" max="11795" width="5.6640625" style="1304" customWidth="1"/>
    <col min="11796" max="11796" width="3.5" style="1304" customWidth="1"/>
    <col min="11797" max="11797" width="5.6640625" style="1304" customWidth="1"/>
    <col min="11798" max="11798" width="3.5" style="1304" customWidth="1"/>
    <col min="11799" max="11799" width="5.6640625" style="1304" customWidth="1"/>
    <col min="11800" max="11800" width="3.5" style="1304" customWidth="1"/>
    <col min="11801" max="11801" width="5.6640625" style="1304" customWidth="1"/>
    <col min="11802" max="11802" width="3.5" style="1304" customWidth="1"/>
    <col min="11803" max="11804" width="5.6640625" style="1304" customWidth="1"/>
    <col min="11805" max="11805" width="3.5" style="1304" customWidth="1"/>
    <col min="11806" max="11806" width="5.6640625" style="1304" customWidth="1"/>
    <col min="11807" max="11807" width="3.5" style="1304" customWidth="1"/>
    <col min="11808" max="11808" width="5.6640625" style="1304" customWidth="1"/>
    <col min="11809" max="11809" width="3.5" style="1304" customWidth="1"/>
    <col min="11810" max="11810" width="5.6640625" style="1304" customWidth="1"/>
    <col min="11811" max="11811" width="3.5" style="1304" customWidth="1"/>
    <col min="11812" max="11812" width="5.6640625" style="1304" customWidth="1"/>
    <col min="11813" max="11813" width="3.5" style="1304" customWidth="1"/>
    <col min="11814" max="11814" width="5.6640625" style="1304" customWidth="1"/>
    <col min="11815" max="11815" width="3.5" style="1304" customWidth="1"/>
    <col min="11816" max="11816" width="5.6640625" style="1304" customWidth="1"/>
    <col min="11817" max="12003" width="9.1640625" style="1304"/>
    <col min="12004" max="12004" width="3.6640625" style="1304" customWidth="1"/>
    <col min="12005" max="12006" width="3.5" style="1304" customWidth="1"/>
    <col min="12007" max="12007" width="5.6640625" style="1304" customWidth="1"/>
    <col min="12008" max="12008" width="3.5" style="1304" customWidth="1"/>
    <col min="12009" max="12009" width="5.6640625" style="1304" customWidth="1"/>
    <col min="12010" max="12038" width="0" style="1304" hidden="1" customWidth="1"/>
    <col min="12039" max="12039" width="5.6640625" style="1304" customWidth="1"/>
    <col min="12040" max="12040" width="3.5" style="1304" customWidth="1"/>
    <col min="12041" max="12041" width="5.6640625" style="1304" customWidth="1"/>
    <col min="12042" max="12042" width="3.5" style="1304" customWidth="1"/>
    <col min="12043" max="12043" width="5.6640625" style="1304" customWidth="1"/>
    <col min="12044" max="12044" width="3.5" style="1304" customWidth="1"/>
    <col min="12045" max="12045" width="5.6640625" style="1304" customWidth="1"/>
    <col min="12046" max="12046" width="3.5" style="1304" customWidth="1"/>
    <col min="12047" max="12047" width="5.6640625" style="1304" customWidth="1"/>
    <col min="12048" max="12048" width="3.5" style="1304" customWidth="1"/>
    <col min="12049" max="12049" width="5.6640625" style="1304" customWidth="1"/>
    <col min="12050" max="12050" width="3.5" style="1304" customWidth="1"/>
    <col min="12051" max="12051" width="5.6640625" style="1304" customWidth="1"/>
    <col min="12052" max="12052" width="3.5" style="1304" customWidth="1"/>
    <col min="12053" max="12053" width="5.6640625" style="1304" customWidth="1"/>
    <col min="12054" max="12054" width="3.5" style="1304" customWidth="1"/>
    <col min="12055" max="12055" width="5.6640625" style="1304" customWidth="1"/>
    <col min="12056" max="12056" width="3.5" style="1304" customWidth="1"/>
    <col min="12057" max="12057" width="5.6640625" style="1304" customWidth="1"/>
    <col min="12058" max="12058" width="3.5" style="1304" customWidth="1"/>
    <col min="12059" max="12060" width="5.6640625" style="1304" customWidth="1"/>
    <col min="12061" max="12061" width="3.5" style="1304" customWidth="1"/>
    <col min="12062" max="12062" width="5.6640625" style="1304" customWidth="1"/>
    <col min="12063" max="12063" width="3.5" style="1304" customWidth="1"/>
    <col min="12064" max="12064" width="5.6640625" style="1304" customWidth="1"/>
    <col min="12065" max="12065" width="3.5" style="1304" customWidth="1"/>
    <col min="12066" max="12066" width="5.6640625" style="1304" customWidth="1"/>
    <col min="12067" max="12067" width="3.5" style="1304" customWidth="1"/>
    <col min="12068" max="12068" width="5.6640625" style="1304" customWidth="1"/>
    <col min="12069" max="12069" width="3.5" style="1304" customWidth="1"/>
    <col min="12070" max="12070" width="5.6640625" style="1304" customWidth="1"/>
    <col min="12071" max="12071" width="3.5" style="1304" customWidth="1"/>
    <col min="12072" max="12072" width="5.6640625" style="1304" customWidth="1"/>
    <col min="12073" max="12259" width="9.1640625" style="1304"/>
    <col min="12260" max="12260" width="3.6640625" style="1304" customWidth="1"/>
    <col min="12261" max="12262" width="3.5" style="1304" customWidth="1"/>
    <col min="12263" max="12263" width="5.6640625" style="1304" customWidth="1"/>
    <col min="12264" max="12264" width="3.5" style="1304" customWidth="1"/>
    <col min="12265" max="12265" width="5.6640625" style="1304" customWidth="1"/>
    <col min="12266" max="12294" width="0" style="1304" hidden="1" customWidth="1"/>
    <col min="12295" max="12295" width="5.6640625" style="1304" customWidth="1"/>
    <col min="12296" max="12296" width="3.5" style="1304" customWidth="1"/>
    <col min="12297" max="12297" width="5.6640625" style="1304" customWidth="1"/>
    <col min="12298" max="12298" width="3.5" style="1304" customWidth="1"/>
    <col min="12299" max="12299" width="5.6640625" style="1304" customWidth="1"/>
    <col min="12300" max="12300" width="3.5" style="1304" customWidth="1"/>
    <col min="12301" max="12301" width="5.6640625" style="1304" customWidth="1"/>
    <col min="12302" max="12302" width="3.5" style="1304" customWidth="1"/>
    <col min="12303" max="12303" width="5.6640625" style="1304" customWidth="1"/>
    <col min="12304" max="12304" width="3.5" style="1304" customWidth="1"/>
    <col min="12305" max="12305" width="5.6640625" style="1304" customWidth="1"/>
    <col min="12306" max="12306" width="3.5" style="1304" customWidth="1"/>
    <col min="12307" max="12307" width="5.6640625" style="1304" customWidth="1"/>
    <col min="12308" max="12308" width="3.5" style="1304" customWidth="1"/>
    <col min="12309" max="12309" width="5.6640625" style="1304" customWidth="1"/>
    <col min="12310" max="12310" width="3.5" style="1304" customWidth="1"/>
    <col min="12311" max="12311" width="5.6640625" style="1304" customWidth="1"/>
    <col min="12312" max="12312" width="3.5" style="1304" customWidth="1"/>
    <col min="12313" max="12313" width="5.6640625" style="1304" customWidth="1"/>
    <col min="12314" max="12314" width="3.5" style="1304" customWidth="1"/>
    <col min="12315" max="12316" width="5.6640625" style="1304" customWidth="1"/>
    <col min="12317" max="12317" width="3.5" style="1304" customWidth="1"/>
    <col min="12318" max="12318" width="5.6640625" style="1304" customWidth="1"/>
    <col min="12319" max="12319" width="3.5" style="1304" customWidth="1"/>
    <col min="12320" max="12320" width="5.6640625" style="1304" customWidth="1"/>
    <col min="12321" max="12321" width="3.5" style="1304" customWidth="1"/>
    <col min="12322" max="12322" width="5.6640625" style="1304" customWidth="1"/>
    <col min="12323" max="12323" width="3.5" style="1304" customWidth="1"/>
    <col min="12324" max="12324" width="5.6640625" style="1304" customWidth="1"/>
    <col min="12325" max="12325" width="3.5" style="1304" customWidth="1"/>
    <col min="12326" max="12326" width="5.6640625" style="1304" customWidth="1"/>
    <col min="12327" max="12327" width="3.5" style="1304" customWidth="1"/>
    <col min="12328" max="12328" width="5.6640625" style="1304" customWidth="1"/>
    <col min="12329" max="12515" width="9.1640625" style="1304"/>
    <col min="12516" max="12516" width="3.6640625" style="1304" customWidth="1"/>
    <col min="12517" max="12518" width="3.5" style="1304" customWidth="1"/>
    <col min="12519" max="12519" width="5.6640625" style="1304" customWidth="1"/>
    <col min="12520" max="12520" width="3.5" style="1304" customWidth="1"/>
    <col min="12521" max="12521" width="5.6640625" style="1304" customWidth="1"/>
    <col min="12522" max="12550" width="0" style="1304" hidden="1" customWidth="1"/>
    <col min="12551" max="12551" width="5.6640625" style="1304" customWidth="1"/>
    <col min="12552" max="12552" width="3.5" style="1304" customWidth="1"/>
    <col min="12553" max="12553" width="5.6640625" style="1304" customWidth="1"/>
    <col min="12554" max="12554" width="3.5" style="1304" customWidth="1"/>
    <col min="12555" max="12555" width="5.6640625" style="1304" customWidth="1"/>
    <col min="12556" max="12556" width="3.5" style="1304" customWidth="1"/>
    <col min="12557" max="12557" width="5.6640625" style="1304" customWidth="1"/>
    <col min="12558" max="12558" width="3.5" style="1304" customWidth="1"/>
    <col min="12559" max="12559" width="5.6640625" style="1304" customWidth="1"/>
    <col min="12560" max="12560" width="3.5" style="1304" customWidth="1"/>
    <col min="12561" max="12561" width="5.6640625" style="1304" customWidth="1"/>
    <col min="12562" max="12562" width="3.5" style="1304" customWidth="1"/>
    <col min="12563" max="12563" width="5.6640625" style="1304" customWidth="1"/>
    <col min="12564" max="12564" width="3.5" style="1304" customWidth="1"/>
    <col min="12565" max="12565" width="5.6640625" style="1304" customWidth="1"/>
    <col min="12566" max="12566" width="3.5" style="1304" customWidth="1"/>
    <col min="12567" max="12567" width="5.6640625" style="1304" customWidth="1"/>
    <col min="12568" max="12568" width="3.5" style="1304" customWidth="1"/>
    <col min="12569" max="12569" width="5.6640625" style="1304" customWidth="1"/>
    <col min="12570" max="12570" width="3.5" style="1304" customWidth="1"/>
    <col min="12571" max="12572" width="5.6640625" style="1304" customWidth="1"/>
    <col min="12573" max="12573" width="3.5" style="1304" customWidth="1"/>
    <col min="12574" max="12574" width="5.6640625" style="1304" customWidth="1"/>
    <col min="12575" max="12575" width="3.5" style="1304" customWidth="1"/>
    <col min="12576" max="12576" width="5.6640625" style="1304" customWidth="1"/>
    <col min="12577" max="12577" width="3.5" style="1304" customWidth="1"/>
    <col min="12578" max="12578" width="5.6640625" style="1304" customWidth="1"/>
    <col min="12579" max="12579" width="3.5" style="1304" customWidth="1"/>
    <col min="12580" max="12580" width="5.6640625" style="1304" customWidth="1"/>
    <col min="12581" max="12581" width="3.5" style="1304" customWidth="1"/>
    <col min="12582" max="12582" width="5.6640625" style="1304" customWidth="1"/>
    <col min="12583" max="12583" width="3.5" style="1304" customWidth="1"/>
    <col min="12584" max="12584" width="5.6640625" style="1304" customWidth="1"/>
    <col min="12585" max="12771" width="9.1640625" style="1304"/>
    <col min="12772" max="12772" width="3.6640625" style="1304" customWidth="1"/>
    <col min="12773" max="12774" width="3.5" style="1304" customWidth="1"/>
    <col min="12775" max="12775" width="5.6640625" style="1304" customWidth="1"/>
    <col min="12776" max="12776" width="3.5" style="1304" customWidth="1"/>
    <col min="12777" max="12777" width="5.6640625" style="1304" customWidth="1"/>
    <col min="12778" max="12806" width="0" style="1304" hidden="1" customWidth="1"/>
    <col min="12807" max="12807" width="5.6640625" style="1304" customWidth="1"/>
    <col min="12808" max="12808" width="3.5" style="1304" customWidth="1"/>
    <col min="12809" max="12809" width="5.6640625" style="1304" customWidth="1"/>
    <col min="12810" max="12810" width="3.5" style="1304" customWidth="1"/>
    <col min="12811" max="12811" width="5.6640625" style="1304" customWidth="1"/>
    <col min="12812" max="12812" width="3.5" style="1304" customWidth="1"/>
    <col min="12813" max="12813" width="5.6640625" style="1304" customWidth="1"/>
    <col min="12814" max="12814" width="3.5" style="1304" customWidth="1"/>
    <col min="12815" max="12815" width="5.6640625" style="1304" customWidth="1"/>
    <col min="12816" max="12816" width="3.5" style="1304" customWidth="1"/>
    <col min="12817" max="12817" width="5.6640625" style="1304" customWidth="1"/>
    <col min="12818" max="12818" width="3.5" style="1304" customWidth="1"/>
    <col min="12819" max="12819" width="5.6640625" style="1304" customWidth="1"/>
    <col min="12820" max="12820" width="3.5" style="1304" customWidth="1"/>
    <col min="12821" max="12821" width="5.6640625" style="1304" customWidth="1"/>
    <col min="12822" max="12822" width="3.5" style="1304" customWidth="1"/>
    <col min="12823" max="12823" width="5.6640625" style="1304" customWidth="1"/>
    <col min="12824" max="12824" width="3.5" style="1304" customWidth="1"/>
    <col min="12825" max="12825" width="5.6640625" style="1304" customWidth="1"/>
    <col min="12826" max="12826" width="3.5" style="1304" customWidth="1"/>
    <col min="12827" max="12828" width="5.6640625" style="1304" customWidth="1"/>
    <col min="12829" max="12829" width="3.5" style="1304" customWidth="1"/>
    <col min="12830" max="12830" width="5.6640625" style="1304" customWidth="1"/>
    <col min="12831" max="12831" width="3.5" style="1304" customWidth="1"/>
    <col min="12832" max="12832" width="5.6640625" style="1304" customWidth="1"/>
    <col min="12833" max="12833" width="3.5" style="1304" customWidth="1"/>
    <col min="12834" max="12834" width="5.6640625" style="1304" customWidth="1"/>
    <col min="12835" max="12835" width="3.5" style="1304" customWidth="1"/>
    <col min="12836" max="12836" width="5.6640625" style="1304" customWidth="1"/>
    <col min="12837" max="12837" width="3.5" style="1304" customWidth="1"/>
    <col min="12838" max="12838" width="5.6640625" style="1304" customWidth="1"/>
    <col min="12839" max="12839" width="3.5" style="1304" customWidth="1"/>
    <col min="12840" max="12840" width="5.6640625" style="1304" customWidth="1"/>
    <col min="12841" max="13027" width="9.1640625" style="1304"/>
    <col min="13028" max="13028" width="3.6640625" style="1304" customWidth="1"/>
    <col min="13029" max="13030" width="3.5" style="1304" customWidth="1"/>
    <col min="13031" max="13031" width="5.6640625" style="1304" customWidth="1"/>
    <col min="13032" max="13032" width="3.5" style="1304" customWidth="1"/>
    <col min="13033" max="13033" width="5.6640625" style="1304" customWidth="1"/>
    <col min="13034" max="13062" width="0" style="1304" hidden="1" customWidth="1"/>
    <col min="13063" max="13063" width="5.6640625" style="1304" customWidth="1"/>
    <col min="13064" max="13064" width="3.5" style="1304" customWidth="1"/>
    <col min="13065" max="13065" width="5.6640625" style="1304" customWidth="1"/>
    <col min="13066" max="13066" width="3.5" style="1304" customWidth="1"/>
    <col min="13067" max="13067" width="5.6640625" style="1304" customWidth="1"/>
    <col min="13068" max="13068" width="3.5" style="1304" customWidth="1"/>
    <col min="13069" max="13069" width="5.6640625" style="1304" customWidth="1"/>
    <col min="13070" max="13070" width="3.5" style="1304" customWidth="1"/>
    <col min="13071" max="13071" width="5.6640625" style="1304" customWidth="1"/>
    <col min="13072" max="13072" width="3.5" style="1304" customWidth="1"/>
    <col min="13073" max="13073" width="5.6640625" style="1304" customWidth="1"/>
    <col min="13074" max="13074" width="3.5" style="1304" customWidth="1"/>
    <col min="13075" max="13075" width="5.6640625" style="1304" customWidth="1"/>
    <col min="13076" max="13076" width="3.5" style="1304" customWidth="1"/>
    <col min="13077" max="13077" width="5.6640625" style="1304" customWidth="1"/>
    <col min="13078" max="13078" width="3.5" style="1304" customWidth="1"/>
    <col min="13079" max="13079" width="5.6640625" style="1304" customWidth="1"/>
    <col min="13080" max="13080" width="3.5" style="1304" customWidth="1"/>
    <col min="13081" max="13081" width="5.6640625" style="1304" customWidth="1"/>
    <col min="13082" max="13082" width="3.5" style="1304" customWidth="1"/>
    <col min="13083" max="13084" width="5.6640625" style="1304" customWidth="1"/>
    <col min="13085" max="13085" width="3.5" style="1304" customWidth="1"/>
    <col min="13086" max="13086" width="5.6640625" style="1304" customWidth="1"/>
    <col min="13087" max="13087" width="3.5" style="1304" customWidth="1"/>
    <col min="13088" max="13088" width="5.6640625" style="1304" customWidth="1"/>
    <col min="13089" max="13089" width="3.5" style="1304" customWidth="1"/>
    <col min="13090" max="13090" width="5.6640625" style="1304" customWidth="1"/>
    <col min="13091" max="13091" width="3.5" style="1304" customWidth="1"/>
    <col min="13092" max="13092" width="5.6640625" style="1304" customWidth="1"/>
    <col min="13093" max="13093" width="3.5" style="1304" customWidth="1"/>
    <col min="13094" max="13094" width="5.6640625" style="1304" customWidth="1"/>
    <col min="13095" max="13095" width="3.5" style="1304" customWidth="1"/>
    <col min="13096" max="13096" width="5.6640625" style="1304" customWidth="1"/>
    <col min="13097" max="13283" width="9.1640625" style="1304"/>
    <col min="13284" max="13284" width="3.6640625" style="1304" customWidth="1"/>
    <col min="13285" max="13286" width="3.5" style="1304" customWidth="1"/>
    <col min="13287" max="13287" width="5.6640625" style="1304" customWidth="1"/>
    <col min="13288" max="13288" width="3.5" style="1304" customWidth="1"/>
    <col min="13289" max="13289" width="5.6640625" style="1304" customWidth="1"/>
    <col min="13290" max="13318" width="0" style="1304" hidden="1" customWidth="1"/>
    <col min="13319" max="13319" width="5.6640625" style="1304" customWidth="1"/>
    <col min="13320" max="13320" width="3.5" style="1304" customWidth="1"/>
    <col min="13321" max="13321" width="5.6640625" style="1304" customWidth="1"/>
    <col min="13322" max="13322" width="3.5" style="1304" customWidth="1"/>
    <col min="13323" max="13323" width="5.6640625" style="1304" customWidth="1"/>
    <col min="13324" max="13324" width="3.5" style="1304" customWidth="1"/>
    <col min="13325" max="13325" width="5.6640625" style="1304" customWidth="1"/>
    <col min="13326" max="13326" width="3.5" style="1304" customWidth="1"/>
    <col min="13327" max="13327" width="5.6640625" style="1304" customWidth="1"/>
    <col min="13328" max="13328" width="3.5" style="1304" customWidth="1"/>
    <col min="13329" max="13329" width="5.6640625" style="1304" customWidth="1"/>
    <col min="13330" max="13330" width="3.5" style="1304" customWidth="1"/>
    <col min="13331" max="13331" width="5.6640625" style="1304" customWidth="1"/>
    <col min="13332" max="13332" width="3.5" style="1304" customWidth="1"/>
    <col min="13333" max="13333" width="5.6640625" style="1304" customWidth="1"/>
    <col min="13334" max="13334" width="3.5" style="1304" customWidth="1"/>
    <col min="13335" max="13335" width="5.6640625" style="1304" customWidth="1"/>
    <col min="13336" max="13336" width="3.5" style="1304" customWidth="1"/>
    <col min="13337" max="13337" width="5.6640625" style="1304" customWidth="1"/>
    <col min="13338" max="13338" width="3.5" style="1304" customWidth="1"/>
    <col min="13339" max="13340" width="5.6640625" style="1304" customWidth="1"/>
    <col min="13341" max="13341" width="3.5" style="1304" customWidth="1"/>
    <col min="13342" max="13342" width="5.6640625" style="1304" customWidth="1"/>
    <col min="13343" max="13343" width="3.5" style="1304" customWidth="1"/>
    <col min="13344" max="13344" width="5.6640625" style="1304" customWidth="1"/>
    <col min="13345" max="13345" width="3.5" style="1304" customWidth="1"/>
    <col min="13346" max="13346" width="5.6640625" style="1304" customWidth="1"/>
    <col min="13347" max="13347" width="3.5" style="1304" customWidth="1"/>
    <col min="13348" max="13348" width="5.6640625" style="1304" customWidth="1"/>
    <col min="13349" max="13349" width="3.5" style="1304" customWidth="1"/>
    <col min="13350" max="13350" width="5.6640625" style="1304" customWidth="1"/>
    <col min="13351" max="13351" width="3.5" style="1304" customWidth="1"/>
    <col min="13352" max="13352" width="5.6640625" style="1304" customWidth="1"/>
    <col min="13353" max="13539" width="9.1640625" style="1304"/>
    <col min="13540" max="13540" width="3.6640625" style="1304" customWidth="1"/>
    <col min="13541" max="13542" width="3.5" style="1304" customWidth="1"/>
    <col min="13543" max="13543" width="5.6640625" style="1304" customWidth="1"/>
    <col min="13544" max="13544" width="3.5" style="1304" customWidth="1"/>
    <col min="13545" max="13545" width="5.6640625" style="1304" customWidth="1"/>
    <col min="13546" max="13574" width="0" style="1304" hidden="1" customWidth="1"/>
    <col min="13575" max="13575" width="5.6640625" style="1304" customWidth="1"/>
    <col min="13576" max="13576" width="3.5" style="1304" customWidth="1"/>
    <col min="13577" max="13577" width="5.6640625" style="1304" customWidth="1"/>
    <col min="13578" max="13578" width="3.5" style="1304" customWidth="1"/>
    <col min="13579" max="13579" width="5.6640625" style="1304" customWidth="1"/>
    <col min="13580" max="13580" width="3.5" style="1304" customWidth="1"/>
    <col min="13581" max="13581" width="5.6640625" style="1304" customWidth="1"/>
    <col min="13582" max="13582" width="3.5" style="1304" customWidth="1"/>
    <col min="13583" max="13583" width="5.6640625" style="1304" customWidth="1"/>
    <col min="13584" max="13584" width="3.5" style="1304" customWidth="1"/>
    <col min="13585" max="13585" width="5.6640625" style="1304" customWidth="1"/>
    <col min="13586" max="13586" width="3.5" style="1304" customWidth="1"/>
    <col min="13587" max="13587" width="5.6640625" style="1304" customWidth="1"/>
    <col min="13588" max="13588" width="3.5" style="1304" customWidth="1"/>
    <col min="13589" max="13589" width="5.6640625" style="1304" customWidth="1"/>
    <col min="13590" max="13590" width="3.5" style="1304" customWidth="1"/>
    <col min="13591" max="13591" width="5.6640625" style="1304" customWidth="1"/>
    <col min="13592" max="13592" width="3.5" style="1304" customWidth="1"/>
    <col min="13593" max="13593" width="5.6640625" style="1304" customWidth="1"/>
    <col min="13594" max="13594" width="3.5" style="1304" customWidth="1"/>
    <col min="13595" max="13596" width="5.6640625" style="1304" customWidth="1"/>
    <col min="13597" max="13597" width="3.5" style="1304" customWidth="1"/>
    <col min="13598" max="13598" width="5.6640625" style="1304" customWidth="1"/>
    <col min="13599" max="13599" width="3.5" style="1304" customWidth="1"/>
    <col min="13600" max="13600" width="5.6640625" style="1304" customWidth="1"/>
    <col min="13601" max="13601" width="3.5" style="1304" customWidth="1"/>
    <col min="13602" max="13602" width="5.6640625" style="1304" customWidth="1"/>
    <col min="13603" max="13603" width="3.5" style="1304" customWidth="1"/>
    <col min="13604" max="13604" width="5.6640625" style="1304" customWidth="1"/>
    <col min="13605" max="13605" width="3.5" style="1304" customWidth="1"/>
    <col min="13606" max="13606" width="5.6640625" style="1304" customWidth="1"/>
    <col min="13607" max="13607" width="3.5" style="1304" customWidth="1"/>
    <col min="13608" max="13608" width="5.6640625" style="1304" customWidth="1"/>
    <col min="13609" max="13795" width="9.1640625" style="1304"/>
    <col min="13796" max="13796" width="3.6640625" style="1304" customWidth="1"/>
    <col min="13797" max="13798" width="3.5" style="1304" customWidth="1"/>
    <col min="13799" max="13799" width="5.6640625" style="1304" customWidth="1"/>
    <col min="13800" max="13800" width="3.5" style="1304" customWidth="1"/>
    <col min="13801" max="13801" width="5.6640625" style="1304" customWidth="1"/>
    <col min="13802" max="13830" width="0" style="1304" hidden="1" customWidth="1"/>
    <col min="13831" max="13831" width="5.6640625" style="1304" customWidth="1"/>
    <col min="13832" max="13832" width="3.5" style="1304" customWidth="1"/>
    <col min="13833" max="13833" width="5.6640625" style="1304" customWidth="1"/>
    <col min="13834" max="13834" width="3.5" style="1304" customWidth="1"/>
    <col min="13835" max="13835" width="5.6640625" style="1304" customWidth="1"/>
    <col min="13836" max="13836" width="3.5" style="1304" customWidth="1"/>
    <col min="13837" max="13837" width="5.6640625" style="1304" customWidth="1"/>
    <col min="13838" max="13838" width="3.5" style="1304" customWidth="1"/>
    <col min="13839" max="13839" width="5.6640625" style="1304" customWidth="1"/>
    <col min="13840" max="13840" width="3.5" style="1304" customWidth="1"/>
    <col min="13841" max="13841" width="5.6640625" style="1304" customWidth="1"/>
    <col min="13842" max="13842" width="3.5" style="1304" customWidth="1"/>
    <col min="13843" max="13843" width="5.6640625" style="1304" customWidth="1"/>
    <col min="13844" max="13844" width="3.5" style="1304" customWidth="1"/>
    <col min="13845" max="13845" width="5.6640625" style="1304" customWidth="1"/>
    <col min="13846" max="13846" width="3.5" style="1304" customWidth="1"/>
    <col min="13847" max="13847" width="5.6640625" style="1304" customWidth="1"/>
    <col min="13848" max="13848" width="3.5" style="1304" customWidth="1"/>
    <col min="13849" max="13849" width="5.6640625" style="1304" customWidth="1"/>
    <col min="13850" max="13850" width="3.5" style="1304" customWidth="1"/>
    <col min="13851" max="13852" width="5.6640625" style="1304" customWidth="1"/>
    <col min="13853" max="13853" width="3.5" style="1304" customWidth="1"/>
    <col min="13854" max="13854" width="5.6640625" style="1304" customWidth="1"/>
    <col min="13855" max="13855" width="3.5" style="1304" customWidth="1"/>
    <col min="13856" max="13856" width="5.6640625" style="1304" customWidth="1"/>
    <col min="13857" max="13857" width="3.5" style="1304" customWidth="1"/>
    <col min="13858" max="13858" width="5.6640625" style="1304" customWidth="1"/>
    <col min="13859" max="13859" width="3.5" style="1304" customWidth="1"/>
    <col min="13860" max="13860" width="5.6640625" style="1304" customWidth="1"/>
    <col min="13861" max="13861" width="3.5" style="1304" customWidth="1"/>
    <col min="13862" max="13862" width="5.6640625" style="1304" customWidth="1"/>
    <col min="13863" max="13863" width="3.5" style="1304" customWidth="1"/>
    <col min="13864" max="13864" width="5.6640625" style="1304" customWidth="1"/>
    <col min="13865" max="14051" width="9.1640625" style="1304"/>
    <col min="14052" max="14052" width="3.6640625" style="1304" customWidth="1"/>
    <col min="14053" max="14054" width="3.5" style="1304" customWidth="1"/>
    <col min="14055" max="14055" width="5.6640625" style="1304" customWidth="1"/>
    <col min="14056" max="14056" width="3.5" style="1304" customWidth="1"/>
    <col min="14057" max="14057" width="5.6640625" style="1304" customWidth="1"/>
    <col min="14058" max="14086" width="0" style="1304" hidden="1" customWidth="1"/>
    <col min="14087" max="14087" width="5.6640625" style="1304" customWidth="1"/>
    <col min="14088" max="14088" width="3.5" style="1304" customWidth="1"/>
    <col min="14089" max="14089" width="5.6640625" style="1304" customWidth="1"/>
    <col min="14090" max="14090" width="3.5" style="1304" customWidth="1"/>
    <col min="14091" max="14091" width="5.6640625" style="1304" customWidth="1"/>
    <col min="14092" max="14092" width="3.5" style="1304" customWidth="1"/>
    <col min="14093" max="14093" width="5.6640625" style="1304" customWidth="1"/>
    <col min="14094" max="14094" width="3.5" style="1304" customWidth="1"/>
    <col min="14095" max="14095" width="5.6640625" style="1304" customWidth="1"/>
    <col min="14096" max="14096" width="3.5" style="1304" customWidth="1"/>
    <col min="14097" max="14097" width="5.6640625" style="1304" customWidth="1"/>
    <col min="14098" max="14098" width="3.5" style="1304" customWidth="1"/>
    <col min="14099" max="14099" width="5.6640625" style="1304" customWidth="1"/>
    <col min="14100" max="14100" width="3.5" style="1304" customWidth="1"/>
    <col min="14101" max="14101" width="5.6640625" style="1304" customWidth="1"/>
    <col min="14102" max="14102" width="3.5" style="1304" customWidth="1"/>
    <col min="14103" max="14103" width="5.6640625" style="1304" customWidth="1"/>
    <col min="14104" max="14104" width="3.5" style="1304" customWidth="1"/>
    <col min="14105" max="14105" width="5.6640625" style="1304" customWidth="1"/>
    <col min="14106" max="14106" width="3.5" style="1304" customWidth="1"/>
    <col min="14107" max="14108" width="5.6640625" style="1304" customWidth="1"/>
    <col min="14109" max="14109" width="3.5" style="1304" customWidth="1"/>
    <col min="14110" max="14110" width="5.6640625" style="1304" customWidth="1"/>
    <col min="14111" max="14111" width="3.5" style="1304" customWidth="1"/>
    <col min="14112" max="14112" width="5.6640625" style="1304" customWidth="1"/>
    <col min="14113" max="14113" width="3.5" style="1304" customWidth="1"/>
    <col min="14114" max="14114" width="5.6640625" style="1304" customWidth="1"/>
    <col min="14115" max="14115" width="3.5" style="1304" customWidth="1"/>
    <col min="14116" max="14116" width="5.6640625" style="1304" customWidth="1"/>
    <col min="14117" max="14117" width="3.5" style="1304" customWidth="1"/>
    <col min="14118" max="14118" width="5.6640625" style="1304" customWidth="1"/>
    <col min="14119" max="14119" width="3.5" style="1304" customWidth="1"/>
    <col min="14120" max="14120" width="5.6640625" style="1304" customWidth="1"/>
    <col min="14121" max="14307" width="9.1640625" style="1304"/>
    <col min="14308" max="14308" width="3.6640625" style="1304" customWidth="1"/>
    <col min="14309" max="14310" width="3.5" style="1304" customWidth="1"/>
    <col min="14311" max="14311" width="5.6640625" style="1304" customWidth="1"/>
    <col min="14312" max="14312" width="3.5" style="1304" customWidth="1"/>
    <col min="14313" max="14313" width="5.6640625" style="1304" customWidth="1"/>
    <col min="14314" max="14342" width="0" style="1304" hidden="1" customWidth="1"/>
    <col min="14343" max="14343" width="5.6640625" style="1304" customWidth="1"/>
    <col min="14344" max="14344" width="3.5" style="1304" customWidth="1"/>
    <col min="14345" max="14345" width="5.6640625" style="1304" customWidth="1"/>
    <col min="14346" max="14346" width="3.5" style="1304" customWidth="1"/>
    <col min="14347" max="14347" width="5.6640625" style="1304" customWidth="1"/>
    <col min="14348" max="14348" width="3.5" style="1304" customWidth="1"/>
    <col min="14349" max="14349" width="5.6640625" style="1304" customWidth="1"/>
    <col min="14350" max="14350" width="3.5" style="1304" customWidth="1"/>
    <col min="14351" max="14351" width="5.6640625" style="1304" customWidth="1"/>
    <col min="14352" max="14352" width="3.5" style="1304" customWidth="1"/>
    <col min="14353" max="14353" width="5.6640625" style="1304" customWidth="1"/>
    <col min="14354" max="14354" width="3.5" style="1304" customWidth="1"/>
    <col min="14355" max="14355" width="5.6640625" style="1304" customWidth="1"/>
    <col min="14356" max="14356" width="3.5" style="1304" customWidth="1"/>
    <col min="14357" max="14357" width="5.6640625" style="1304" customWidth="1"/>
    <col min="14358" max="14358" width="3.5" style="1304" customWidth="1"/>
    <col min="14359" max="14359" width="5.6640625" style="1304" customWidth="1"/>
    <col min="14360" max="14360" width="3.5" style="1304" customWidth="1"/>
    <col min="14361" max="14361" width="5.6640625" style="1304" customWidth="1"/>
    <col min="14362" max="14362" width="3.5" style="1304" customWidth="1"/>
    <col min="14363" max="14364" width="5.6640625" style="1304" customWidth="1"/>
    <col min="14365" max="14365" width="3.5" style="1304" customWidth="1"/>
    <col min="14366" max="14366" width="5.6640625" style="1304" customWidth="1"/>
    <col min="14367" max="14367" width="3.5" style="1304" customWidth="1"/>
    <col min="14368" max="14368" width="5.6640625" style="1304" customWidth="1"/>
    <col min="14369" max="14369" width="3.5" style="1304" customWidth="1"/>
    <col min="14370" max="14370" width="5.6640625" style="1304" customWidth="1"/>
    <col min="14371" max="14371" width="3.5" style="1304" customWidth="1"/>
    <col min="14372" max="14372" width="5.6640625" style="1304" customWidth="1"/>
    <col min="14373" max="14373" width="3.5" style="1304" customWidth="1"/>
    <col min="14374" max="14374" width="5.6640625" style="1304" customWidth="1"/>
    <col min="14375" max="14375" width="3.5" style="1304" customWidth="1"/>
    <col min="14376" max="14376" width="5.6640625" style="1304" customWidth="1"/>
    <col min="14377" max="14563" width="9.1640625" style="1304"/>
    <col min="14564" max="14564" width="3.6640625" style="1304" customWidth="1"/>
    <col min="14565" max="14566" width="3.5" style="1304" customWidth="1"/>
    <col min="14567" max="14567" width="5.6640625" style="1304" customWidth="1"/>
    <col min="14568" max="14568" width="3.5" style="1304" customWidth="1"/>
    <col min="14569" max="14569" width="5.6640625" style="1304" customWidth="1"/>
    <col min="14570" max="14598" width="0" style="1304" hidden="1" customWidth="1"/>
    <col min="14599" max="14599" width="5.6640625" style="1304" customWidth="1"/>
    <col min="14600" max="14600" width="3.5" style="1304" customWidth="1"/>
    <col min="14601" max="14601" width="5.6640625" style="1304" customWidth="1"/>
    <col min="14602" max="14602" width="3.5" style="1304" customWidth="1"/>
    <col min="14603" max="14603" width="5.6640625" style="1304" customWidth="1"/>
    <col min="14604" max="14604" width="3.5" style="1304" customWidth="1"/>
    <col min="14605" max="14605" width="5.6640625" style="1304" customWidth="1"/>
    <col min="14606" max="14606" width="3.5" style="1304" customWidth="1"/>
    <col min="14607" max="14607" width="5.6640625" style="1304" customWidth="1"/>
    <col min="14608" max="14608" width="3.5" style="1304" customWidth="1"/>
    <col min="14609" max="14609" width="5.6640625" style="1304" customWidth="1"/>
    <col min="14610" max="14610" width="3.5" style="1304" customWidth="1"/>
    <col min="14611" max="14611" width="5.6640625" style="1304" customWidth="1"/>
    <col min="14612" max="14612" width="3.5" style="1304" customWidth="1"/>
    <col min="14613" max="14613" width="5.6640625" style="1304" customWidth="1"/>
    <col min="14614" max="14614" width="3.5" style="1304" customWidth="1"/>
    <col min="14615" max="14615" width="5.6640625" style="1304" customWidth="1"/>
    <col min="14616" max="14616" width="3.5" style="1304" customWidth="1"/>
    <col min="14617" max="14617" width="5.6640625" style="1304" customWidth="1"/>
    <col min="14618" max="14618" width="3.5" style="1304" customWidth="1"/>
    <col min="14619" max="14620" width="5.6640625" style="1304" customWidth="1"/>
    <col min="14621" max="14621" width="3.5" style="1304" customWidth="1"/>
    <col min="14622" max="14622" width="5.6640625" style="1304" customWidth="1"/>
    <col min="14623" max="14623" width="3.5" style="1304" customWidth="1"/>
    <col min="14624" max="14624" width="5.6640625" style="1304" customWidth="1"/>
    <col min="14625" max="14625" width="3.5" style="1304" customWidth="1"/>
    <col min="14626" max="14626" width="5.6640625" style="1304" customWidth="1"/>
    <col min="14627" max="14627" width="3.5" style="1304" customWidth="1"/>
    <col min="14628" max="14628" width="5.6640625" style="1304" customWidth="1"/>
    <col min="14629" max="14629" width="3.5" style="1304" customWidth="1"/>
    <col min="14630" max="14630" width="5.6640625" style="1304" customWidth="1"/>
    <col min="14631" max="14631" width="3.5" style="1304" customWidth="1"/>
    <col min="14632" max="14632" width="5.6640625" style="1304" customWidth="1"/>
    <col min="14633" max="14819" width="9.1640625" style="1304"/>
    <col min="14820" max="14820" width="3.6640625" style="1304" customWidth="1"/>
    <col min="14821" max="14822" width="3.5" style="1304" customWidth="1"/>
    <col min="14823" max="14823" width="5.6640625" style="1304" customWidth="1"/>
    <col min="14824" max="14824" width="3.5" style="1304" customWidth="1"/>
    <col min="14825" max="14825" width="5.6640625" style="1304" customWidth="1"/>
    <col min="14826" max="14854" width="0" style="1304" hidden="1" customWidth="1"/>
    <col min="14855" max="14855" width="5.6640625" style="1304" customWidth="1"/>
    <col min="14856" max="14856" width="3.5" style="1304" customWidth="1"/>
    <col min="14857" max="14857" width="5.6640625" style="1304" customWidth="1"/>
    <col min="14858" max="14858" width="3.5" style="1304" customWidth="1"/>
    <col min="14859" max="14859" width="5.6640625" style="1304" customWidth="1"/>
    <col min="14860" max="14860" width="3.5" style="1304" customWidth="1"/>
    <col min="14861" max="14861" width="5.6640625" style="1304" customWidth="1"/>
    <col min="14862" max="14862" width="3.5" style="1304" customWidth="1"/>
    <col min="14863" max="14863" width="5.6640625" style="1304" customWidth="1"/>
    <col min="14864" max="14864" width="3.5" style="1304" customWidth="1"/>
    <col min="14865" max="14865" width="5.6640625" style="1304" customWidth="1"/>
    <col min="14866" max="14866" width="3.5" style="1304" customWidth="1"/>
    <col min="14867" max="14867" width="5.6640625" style="1304" customWidth="1"/>
    <col min="14868" max="14868" width="3.5" style="1304" customWidth="1"/>
    <col min="14869" max="14869" width="5.6640625" style="1304" customWidth="1"/>
    <col min="14870" max="14870" width="3.5" style="1304" customWidth="1"/>
    <col min="14871" max="14871" width="5.6640625" style="1304" customWidth="1"/>
    <col min="14872" max="14872" width="3.5" style="1304" customWidth="1"/>
    <col min="14873" max="14873" width="5.6640625" style="1304" customWidth="1"/>
    <col min="14874" max="14874" width="3.5" style="1304" customWidth="1"/>
    <col min="14875" max="14876" width="5.6640625" style="1304" customWidth="1"/>
    <col min="14877" max="14877" width="3.5" style="1304" customWidth="1"/>
    <col min="14878" max="14878" width="5.6640625" style="1304" customWidth="1"/>
    <col min="14879" max="14879" width="3.5" style="1304" customWidth="1"/>
    <col min="14880" max="14880" width="5.6640625" style="1304" customWidth="1"/>
    <col min="14881" max="14881" width="3.5" style="1304" customWidth="1"/>
    <col min="14882" max="14882" width="5.6640625" style="1304" customWidth="1"/>
    <col min="14883" max="14883" width="3.5" style="1304" customWidth="1"/>
    <col min="14884" max="14884" width="5.6640625" style="1304" customWidth="1"/>
    <col min="14885" max="14885" width="3.5" style="1304" customWidth="1"/>
    <col min="14886" max="14886" width="5.6640625" style="1304" customWidth="1"/>
    <col min="14887" max="14887" width="3.5" style="1304" customWidth="1"/>
    <col min="14888" max="14888" width="5.6640625" style="1304" customWidth="1"/>
    <col min="14889" max="15075" width="9.1640625" style="1304"/>
    <col min="15076" max="15076" width="3.6640625" style="1304" customWidth="1"/>
    <col min="15077" max="15078" width="3.5" style="1304" customWidth="1"/>
    <col min="15079" max="15079" width="5.6640625" style="1304" customWidth="1"/>
    <col min="15080" max="15080" width="3.5" style="1304" customWidth="1"/>
    <col min="15081" max="15081" width="5.6640625" style="1304" customWidth="1"/>
    <col min="15082" max="15110" width="0" style="1304" hidden="1" customWidth="1"/>
    <col min="15111" max="15111" width="5.6640625" style="1304" customWidth="1"/>
    <col min="15112" max="15112" width="3.5" style="1304" customWidth="1"/>
    <col min="15113" max="15113" width="5.6640625" style="1304" customWidth="1"/>
    <col min="15114" max="15114" width="3.5" style="1304" customWidth="1"/>
    <col min="15115" max="15115" width="5.6640625" style="1304" customWidth="1"/>
    <col min="15116" max="15116" width="3.5" style="1304" customWidth="1"/>
    <col min="15117" max="15117" width="5.6640625" style="1304" customWidth="1"/>
    <col min="15118" max="15118" width="3.5" style="1304" customWidth="1"/>
    <col min="15119" max="15119" width="5.6640625" style="1304" customWidth="1"/>
    <col min="15120" max="15120" width="3.5" style="1304" customWidth="1"/>
    <col min="15121" max="15121" width="5.6640625" style="1304" customWidth="1"/>
    <col min="15122" max="15122" width="3.5" style="1304" customWidth="1"/>
    <col min="15123" max="15123" width="5.6640625" style="1304" customWidth="1"/>
    <col min="15124" max="15124" width="3.5" style="1304" customWidth="1"/>
    <col min="15125" max="15125" width="5.6640625" style="1304" customWidth="1"/>
    <col min="15126" max="15126" width="3.5" style="1304" customWidth="1"/>
    <col min="15127" max="15127" width="5.6640625" style="1304" customWidth="1"/>
    <col min="15128" max="15128" width="3.5" style="1304" customWidth="1"/>
    <col min="15129" max="15129" width="5.6640625" style="1304" customWidth="1"/>
    <col min="15130" max="15130" width="3.5" style="1304" customWidth="1"/>
    <col min="15131" max="15132" width="5.6640625" style="1304" customWidth="1"/>
    <col min="15133" max="15133" width="3.5" style="1304" customWidth="1"/>
    <col min="15134" max="15134" width="5.6640625" style="1304" customWidth="1"/>
    <col min="15135" max="15135" width="3.5" style="1304" customWidth="1"/>
    <col min="15136" max="15136" width="5.6640625" style="1304" customWidth="1"/>
    <col min="15137" max="15137" width="3.5" style="1304" customWidth="1"/>
    <col min="15138" max="15138" width="5.6640625" style="1304" customWidth="1"/>
    <col min="15139" max="15139" width="3.5" style="1304" customWidth="1"/>
    <col min="15140" max="15140" width="5.6640625" style="1304" customWidth="1"/>
    <col min="15141" max="15141" width="3.5" style="1304" customWidth="1"/>
    <col min="15142" max="15142" width="5.6640625" style="1304" customWidth="1"/>
    <col min="15143" max="15143" width="3.5" style="1304" customWidth="1"/>
    <col min="15144" max="15144" width="5.6640625" style="1304" customWidth="1"/>
    <col min="15145" max="15331" width="9.1640625" style="1304"/>
    <col min="15332" max="15332" width="3.6640625" style="1304" customWidth="1"/>
    <col min="15333" max="15334" width="3.5" style="1304" customWidth="1"/>
    <col min="15335" max="15335" width="5.6640625" style="1304" customWidth="1"/>
    <col min="15336" max="15336" width="3.5" style="1304" customWidth="1"/>
    <col min="15337" max="15337" width="5.6640625" style="1304" customWidth="1"/>
    <col min="15338" max="15366" width="0" style="1304" hidden="1" customWidth="1"/>
    <col min="15367" max="15367" width="5.6640625" style="1304" customWidth="1"/>
    <col min="15368" max="15368" width="3.5" style="1304" customWidth="1"/>
    <col min="15369" max="15369" width="5.6640625" style="1304" customWidth="1"/>
    <col min="15370" max="15370" width="3.5" style="1304" customWidth="1"/>
    <col min="15371" max="15371" width="5.6640625" style="1304" customWidth="1"/>
    <col min="15372" max="15372" width="3.5" style="1304" customWidth="1"/>
    <col min="15373" max="15373" width="5.6640625" style="1304" customWidth="1"/>
    <col min="15374" max="15374" width="3.5" style="1304" customWidth="1"/>
    <col min="15375" max="15375" width="5.6640625" style="1304" customWidth="1"/>
    <col min="15376" max="15376" width="3.5" style="1304" customWidth="1"/>
    <col min="15377" max="15377" width="5.6640625" style="1304" customWidth="1"/>
    <col min="15378" max="15378" width="3.5" style="1304" customWidth="1"/>
    <col min="15379" max="15379" width="5.6640625" style="1304" customWidth="1"/>
    <col min="15380" max="15380" width="3.5" style="1304" customWidth="1"/>
    <col min="15381" max="15381" width="5.6640625" style="1304" customWidth="1"/>
    <col min="15382" max="15382" width="3.5" style="1304" customWidth="1"/>
    <col min="15383" max="15383" width="5.6640625" style="1304" customWidth="1"/>
    <col min="15384" max="15384" width="3.5" style="1304" customWidth="1"/>
    <col min="15385" max="15385" width="5.6640625" style="1304" customWidth="1"/>
    <col min="15386" max="15386" width="3.5" style="1304" customWidth="1"/>
    <col min="15387" max="15388" width="5.6640625" style="1304" customWidth="1"/>
    <col min="15389" max="15389" width="3.5" style="1304" customWidth="1"/>
    <col min="15390" max="15390" width="5.6640625" style="1304" customWidth="1"/>
    <col min="15391" max="15391" width="3.5" style="1304" customWidth="1"/>
    <col min="15392" max="15392" width="5.6640625" style="1304" customWidth="1"/>
    <col min="15393" max="15393" width="3.5" style="1304" customWidth="1"/>
    <col min="15394" max="15394" width="5.6640625" style="1304" customWidth="1"/>
    <col min="15395" max="15395" width="3.5" style="1304" customWidth="1"/>
    <col min="15396" max="15396" width="5.6640625" style="1304" customWidth="1"/>
    <col min="15397" max="15397" width="3.5" style="1304" customWidth="1"/>
    <col min="15398" max="15398" width="5.6640625" style="1304" customWidth="1"/>
    <col min="15399" max="15399" width="3.5" style="1304" customWidth="1"/>
    <col min="15400" max="15400" width="5.6640625" style="1304" customWidth="1"/>
    <col min="15401" max="15587" width="9.1640625" style="1304"/>
    <col min="15588" max="15588" width="3.6640625" style="1304" customWidth="1"/>
    <col min="15589" max="15590" width="3.5" style="1304" customWidth="1"/>
    <col min="15591" max="15591" width="5.6640625" style="1304" customWidth="1"/>
    <col min="15592" max="15592" width="3.5" style="1304" customWidth="1"/>
    <col min="15593" max="15593" width="5.6640625" style="1304" customWidth="1"/>
    <col min="15594" max="15622" width="0" style="1304" hidden="1" customWidth="1"/>
    <col min="15623" max="15623" width="5.6640625" style="1304" customWidth="1"/>
    <col min="15624" max="15624" width="3.5" style="1304" customWidth="1"/>
    <col min="15625" max="15625" width="5.6640625" style="1304" customWidth="1"/>
    <col min="15626" max="15626" width="3.5" style="1304" customWidth="1"/>
    <col min="15627" max="15627" width="5.6640625" style="1304" customWidth="1"/>
    <col min="15628" max="15628" width="3.5" style="1304" customWidth="1"/>
    <col min="15629" max="15629" width="5.6640625" style="1304" customWidth="1"/>
    <col min="15630" max="15630" width="3.5" style="1304" customWidth="1"/>
    <col min="15631" max="15631" width="5.6640625" style="1304" customWidth="1"/>
    <col min="15632" max="15632" width="3.5" style="1304" customWidth="1"/>
    <col min="15633" max="15633" width="5.6640625" style="1304" customWidth="1"/>
    <col min="15634" max="15634" width="3.5" style="1304" customWidth="1"/>
    <col min="15635" max="15635" width="5.6640625" style="1304" customWidth="1"/>
    <col min="15636" max="15636" width="3.5" style="1304" customWidth="1"/>
    <col min="15637" max="15637" width="5.6640625" style="1304" customWidth="1"/>
    <col min="15638" max="15638" width="3.5" style="1304" customWidth="1"/>
    <col min="15639" max="15639" width="5.6640625" style="1304" customWidth="1"/>
    <col min="15640" max="15640" width="3.5" style="1304" customWidth="1"/>
    <col min="15641" max="15641" width="5.6640625" style="1304" customWidth="1"/>
    <col min="15642" max="15642" width="3.5" style="1304" customWidth="1"/>
    <col min="15643" max="15644" width="5.6640625" style="1304" customWidth="1"/>
    <col min="15645" max="15645" width="3.5" style="1304" customWidth="1"/>
    <col min="15646" max="15646" width="5.6640625" style="1304" customWidth="1"/>
    <col min="15647" max="15647" width="3.5" style="1304" customWidth="1"/>
    <col min="15648" max="15648" width="5.6640625" style="1304" customWidth="1"/>
    <col min="15649" max="15649" width="3.5" style="1304" customWidth="1"/>
    <col min="15650" max="15650" width="5.6640625" style="1304" customWidth="1"/>
    <col min="15651" max="15651" width="3.5" style="1304" customWidth="1"/>
    <col min="15652" max="15652" width="5.6640625" style="1304" customWidth="1"/>
    <col min="15653" max="15653" width="3.5" style="1304" customWidth="1"/>
    <col min="15654" max="15654" width="5.6640625" style="1304" customWidth="1"/>
    <col min="15655" max="15655" width="3.5" style="1304" customWidth="1"/>
    <col min="15656" max="15656" width="5.6640625" style="1304" customWidth="1"/>
    <col min="15657" max="15843" width="9.1640625" style="1304"/>
    <col min="15844" max="15844" width="3.6640625" style="1304" customWidth="1"/>
    <col min="15845" max="15846" width="3.5" style="1304" customWidth="1"/>
    <col min="15847" max="15847" width="5.6640625" style="1304" customWidth="1"/>
    <col min="15848" max="15848" width="3.5" style="1304" customWidth="1"/>
    <col min="15849" max="15849" width="5.6640625" style="1304" customWidth="1"/>
    <col min="15850" max="15878" width="0" style="1304" hidden="1" customWidth="1"/>
    <col min="15879" max="15879" width="5.6640625" style="1304" customWidth="1"/>
    <col min="15880" max="15880" width="3.5" style="1304" customWidth="1"/>
    <col min="15881" max="15881" width="5.6640625" style="1304" customWidth="1"/>
    <col min="15882" max="15882" width="3.5" style="1304" customWidth="1"/>
    <col min="15883" max="15883" width="5.6640625" style="1304" customWidth="1"/>
    <col min="15884" max="15884" width="3.5" style="1304" customWidth="1"/>
    <col min="15885" max="15885" width="5.6640625" style="1304" customWidth="1"/>
    <col min="15886" max="15886" width="3.5" style="1304" customWidth="1"/>
    <col min="15887" max="15887" width="5.6640625" style="1304" customWidth="1"/>
    <col min="15888" max="15888" width="3.5" style="1304" customWidth="1"/>
    <col min="15889" max="15889" width="5.6640625" style="1304" customWidth="1"/>
    <col min="15890" max="15890" width="3.5" style="1304" customWidth="1"/>
    <col min="15891" max="15891" width="5.6640625" style="1304" customWidth="1"/>
    <col min="15892" max="15892" width="3.5" style="1304" customWidth="1"/>
    <col min="15893" max="15893" width="5.6640625" style="1304" customWidth="1"/>
    <col min="15894" max="15894" width="3.5" style="1304" customWidth="1"/>
    <col min="15895" max="15895" width="5.6640625" style="1304" customWidth="1"/>
    <col min="15896" max="15896" width="3.5" style="1304" customWidth="1"/>
    <col min="15897" max="15897" width="5.6640625" style="1304" customWidth="1"/>
    <col min="15898" max="15898" width="3.5" style="1304" customWidth="1"/>
    <col min="15899" max="15900" width="5.6640625" style="1304" customWidth="1"/>
    <col min="15901" max="15901" width="3.5" style="1304" customWidth="1"/>
    <col min="15902" max="15902" width="5.6640625" style="1304" customWidth="1"/>
    <col min="15903" max="15903" width="3.5" style="1304" customWidth="1"/>
    <col min="15904" max="15904" width="5.6640625" style="1304" customWidth="1"/>
    <col min="15905" max="15905" width="3.5" style="1304" customWidth="1"/>
    <col min="15906" max="15906" width="5.6640625" style="1304" customWidth="1"/>
    <col min="15907" max="15907" width="3.5" style="1304" customWidth="1"/>
    <col min="15908" max="15908" width="5.6640625" style="1304" customWidth="1"/>
    <col min="15909" max="15909" width="3.5" style="1304" customWidth="1"/>
    <col min="15910" max="15910" width="5.6640625" style="1304" customWidth="1"/>
    <col min="15911" max="15911" width="3.5" style="1304" customWidth="1"/>
    <col min="15912" max="15912" width="5.6640625" style="1304" customWidth="1"/>
    <col min="15913" max="16099" width="9.1640625" style="1304"/>
    <col min="16100" max="16100" width="3.6640625" style="1304" customWidth="1"/>
    <col min="16101" max="16102" width="3.5" style="1304" customWidth="1"/>
    <col min="16103" max="16103" width="5.6640625" style="1304" customWidth="1"/>
    <col min="16104" max="16104" width="3.5" style="1304" customWidth="1"/>
    <col min="16105" max="16105" width="5.6640625" style="1304" customWidth="1"/>
    <col min="16106" max="16134" width="0" style="1304" hidden="1" customWidth="1"/>
    <col min="16135" max="16135" width="5.6640625" style="1304" customWidth="1"/>
    <col min="16136" max="16136" width="3.5" style="1304" customWidth="1"/>
    <col min="16137" max="16137" width="5.6640625" style="1304" customWidth="1"/>
    <col min="16138" max="16138" width="3.5" style="1304" customWidth="1"/>
    <col min="16139" max="16139" width="5.6640625" style="1304" customWidth="1"/>
    <col min="16140" max="16140" width="3.5" style="1304" customWidth="1"/>
    <col min="16141" max="16141" width="5.6640625" style="1304" customWidth="1"/>
    <col min="16142" max="16142" width="3.5" style="1304" customWidth="1"/>
    <col min="16143" max="16143" width="5.6640625" style="1304" customWidth="1"/>
    <col min="16144" max="16144" width="3.5" style="1304" customWidth="1"/>
    <col min="16145" max="16145" width="5.6640625" style="1304" customWidth="1"/>
    <col min="16146" max="16146" width="3.5" style="1304" customWidth="1"/>
    <col min="16147" max="16147" width="5.6640625" style="1304" customWidth="1"/>
    <col min="16148" max="16148" width="3.5" style="1304" customWidth="1"/>
    <col min="16149" max="16149" width="5.6640625" style="1304" customWidth="1"/>
    <col min="16150" max="16150" width="3.5" style="1304" customWidth="1"/>
    <col min="16151" max="16151" width="5.6640625" style="1304" customWidth="1"/>
    <col min="16152" max="16152" width="3.5" style="1304" customWidth="1"/>
    <col min="16153" max="16153" width="5.6640625" style="1304" customWidth="1"/>
    <col min="16154" max="16154" width="3.5" style="1304" customWidth="1"/>
    <col min="16155" max="16156" width="5.6640625" style="1304" customWidth="1"/>
    <col min="16157" max="16157" width="3.5" style="1304" customWidth="1"/>
    <col min="16158" max="16158" width="5.6640625" style="1304" customWidth="1"/>
    <col min="16159" max="16159" width="3.5" style="1304" customWidth="1"/>
    <col min="16160" max="16160" width="5.6640625" style="1304" customWidth="1"/>
    <col min="16161" max="16161" width="3.5" style="1304" customWidth="1"/>
    <col min="16162" max="16162" width="5.6640625" style="1304" customWidth="1"/>
    <col min="16163" max="16163" width="3.5" style="1304" customWidth="1"/>
    <col min="16164" max="16164" width="5.6640625" style="1304" customWidth="1"/>
    <col min="16165" max="16165" width="3.5" style="1304" customWidth="1"/>
    <col min="16166" max="16166" width="5.6640625" style="1304" customWidth="1"/>
    <col min="16167" max="16167" width="3.5" style="1304" customWidth="1"/>
    <col min="16168" max="16168" width="5.6640625" style="1304" customWidth="1"/>
    <col min="16169" max="16384" width="9.1640625" style="1304"/>
  </cols>
  <sheetData>
    <row r="1" spans="1:40">
      <c r="A1" s="2151"/>
      <c r="C1" s="2153"/>
      <c r="D1" s="2153"/>
      <c r="E1" s="1305"/>
      <c r="F1" s="1305"/>
      <c r="G1" s="1307"/>
      <c r="Z1" s="1308"/>
      <c r="AA1" s="1308"/>
      <c r="AB1" s="1309"/>
      <c r="AC1" s="1308"/>
      <c r="AD1" s="1308"/>
      <c r="AE1" s="1308"/>
      <c r="AF1" s="1308"/>
      <c r="AG1" s="1308"/>
      <c r="AH1" s="1308"/>
      <c r="AI1" s="1308"/>
      <c r="AJ1" s="1308"/>
      <c r="AK1" s="1308"/>
      <c r="AL1" s="1308"/>
      <c r="AM1" s="2146"/>
      <c r="AN1" s="2146"/>
    </row>
    <row r="2" spans="1:40">
      <c r="A2" s="2152"/>
      <c r="L2" s="1312"/>
      <c r="M2" s="1312"/>
      <c r="N2" s="1312"/>
      <c r="O2" s="1312"/>
      <c r="P2" s="1312"/>
      <c r="Q2" s="1312"/>
      <c r="R2" s="1312"/>
      <c r="S2" s="1312"/>
      <c r="T2" s="1312"/>
      <c r="U2" s="1312"/>
      <c r="V2" s="1312"/>
      <c r="Z2" s="1308"/>
      <c r="AA2" s="1308"/>
      <c r="AB2" s="1308"/>
      <c r="AC2" s="1308"/>
      <c r="AD2" s="1308"/>
      <c r="AE2" s="1308"/>
      <c r="AF2" s="1308"/>
      <c r="AG2" s="1308"/>
      <c r="AH2" s="1308"/>
      <c r="AI2" s="1308"/>
      <c r="AJ2" s="1308"/>
      <c r="AK2" s="1308"/>
      <c r="AL2" s="1308"/>
      <c r="AM2" s="1308"/>
      <c r="AN2" s="1308"/>
    </row>
    <row r="3" spans="1:40" s="1315" customFormat="1" ht="11" customHeight="1">
      <c r="A3" s="2154">
        <v>1</v>
      </c>
      <c r="B3" s="2156"/>
      <c r="C3" s="1333"/>
      <c r="D3" s="1334"/>
      <c r="G3" s="1316"/>
      <c r="H3" s="2266" t="s">
        <v>276</v>
      </c>
      <c r="I3" s="2266"/>
      <c r="J3" s="2266"/>
      <c r="K3" s="2266"/>
      <c r="L3" s="2266"/>
      <c r="M3" s="2267" t="s">
        <v>277</v>
      </c>
      <c r="N3" s="2268"/>
      <c r="O3" s="2273" t="s">
        <v>278</v>
      </c>
      <c r="P3" s="2274"/>
      <c r="Q3" s="2279" t="s">
        <v>54</v>
      </c>
      <c r="R3" s="2280"/>
      <c r="S3" s="2285" t="s">
        <v>279</v>
      </c>
      <c r="T3" s="2286"/>
      <c r="U3" s="1335"/>
      <c r="V3" s="1335"/>
      <c r="W3" s="1335"/>
      <c r="X3" s="1335"/>
      <c r="Y3" s="1335"/>
      <c r="Z3" s="1335"/>
      <c r="AA3" s="1335"/>
      <c r="AB3" s="1317"/>
      <c r="AC3" s="1317"/>
      <c r="AD3" s="1317"/>
      <c r="AE3" s="1317"/>
      <c r="AF3" s="1317"/>
      <c r="AG3" s="1317"/>
      <c r="AH3" s="1317"/>
      <c r="AI3" s="1317"/>
      <c r="AJ3" s="1317"/>
      <c r="AK3" s="1317"/>
      <c r="AL3" s="1317"/>
      <c r="AM3" s="1333"/>
      <c r="AN3" s="1334"/>
    </row>
    <row r="4" spans="1:40" ht="18" customHeight="1">
      <c r="A4" s="2154"/>
      <c r="B4" s="2156"/>
      <c r="C4" s="2291"/>
      <c r="D4" s="2292"/>
      <c r="E4" s="2160"/>
      <c r="F4" s="2161"/>
      <c r="G4" s="1307"/>
      <c r="H4" s="2266"/>
      <c r="I4" s="2266"/>
      <c r="J4" s="2266"/>
      <c r="K4" s="2266"/>
      <c r="L4" s="2266"/>
      <c r="M4" s="2269"/>
      <c r="N4" s="2270"/>
      <c r="O4" s="2275"/>
      <c r="P4" s="2276"/>
      <c r="Q4" s="2281"/>
      <c r="R4" s="2282"/>
      <c r="S4" s="2287"/>
      <c r="T4" s="2288"/>
      <c r="U4" s="1335"/>
      <c r="V4" s="1335"/>
      <c r="W4" s="1335"/>
      <c r="X4" s="1335"/>
      <c r="Y4" s="1335"/>
      <c r="Z4" s="1335"/>
      <c r="AA4" s="1335"/>
      <c r="AB4" s="1309"/>
      <c r="AC4" s="2146"/>
      <c r="AD4" s="2146"/>
      <c r="AE4" s="2146"/>
      <c r="AF4" s="2146"/>
      <c r="AG4" s="2146"/>
      <c r="AH4" s="2146"/>
      <c r="AI4" s="2146"/>
      <c r="AJ4" s="2146"/>
      <c r="AK4" s="2146"/>
      <c r="AL4" s="2146"/>
      <c r="AM4" s="2291"/>
      <c r="AN4" s="2292"/>
    </row>
    <row r="5" spans="1:40" ht="10" customHeight="1">
      <c r="A5" s="2155"/>
      <c r="B5" s="2157"/>
      <c r="C5" s="2293"/>
      <c r="D5" s="2294"/>
      <c r="E5" s="2153"/>
      <c r="F5" s="2153"/>
      <c r="H5" s="2266"/>
      <c r="I5" s="2266"/>
      <c r="J5" s="2266"/>
      <c r="K5" s="2266"/>
      <c r="L5" s="2266"/>
      <c r="M5" s="2269"/>
      <c r="N5" s="2270"/>
      <c r="O5" s="2275"/>
      <c r="P5" s="2276"/>
      <c r="Q5" s="2281"/>
      <c r="R5" s="2282"/>
      <c r="S5" s="2287"/>
      <c r="T5" s="2288"/>
      <c r="U5" s="1335"/>
      <c r="V5" s="1335"/>
      <c r="W5" s="1335"/>
      <c r="X5" s="1335"/>
      <c r="Y5" s="1335"/>
      <c r="Z5" s="1335"/>
      <c r="AA5" s="1335"/>
      <c r="AB5" s="1308"/>
      <c r="AC5" s="2146"/>
      <c r="AD5" s="2146"/>
      <c r="AE5" s="2146"/>
      <c r="AF5" s="2146"/>
      <c r="AG5" s="2146"/>
      <c r="AH5" s="2146"/>
      <c r="AI5" s="2146"/>
      <c r="AJ5" s="2146"/>
      <c r="AK5" s="2146"/>
      <c r="AL5" s="2146"/>
      <c r="AM5" s="2293"/>
      <c r="AN5" s="2294"/>
    </row>
    <row r="6" spans="1:40" ht="14.25" customHeight="1">
      <c r="A6" s="2154"/>
      <c r="B6" s="2156"/>
      <c r="C6" s="2295"/>
      <c r="D6" s="2296"/>
      <c r="H6" s="2266"/>
      <c r="I6" s="2266"/>
      <c r="J6" s="2266"/>
      <c r="K6" s="2266"/>
      <c r="L6" s="2266"/>
      <c r="M6" s="2271"/>
      <c r="N6" s="2272"/>
      <c r="O6" s="2277"/>
      <c r="P6" s="2278"/>
      <c r="Q6" s="2283"/>
      <c r="R6" s="2284"/>
      <c r="S6" s="2289"/>
      <c r="T6" s="2290"/>
      <c r="U6" s="1335"/>
      <c r="V6" s="1335"/>
      <c r="W6" s="1335"/>
      <c r="X6" s="1335"/>
      <c r="Y6" s="1335"/>
      <c r="Z6" s="1335"/>
      <c r="AA6" s="1335"/>
      <c r="AB6" s="1308"/>
      <c r="AC6" s="1308"/>
      <c r="AD6" s="1308"/>
      <c r="AE6" s="1308"/>
      <c r="AF6" s="1308"/>
      <c r="AG6" s="1308"/>
      <c r="AH6" s="1308"/>
      <c r="AI6" s="1308"/>
      <c r="AJ6" s="1308"/>
      <c r="AK6" s="1308"/>
      <c r="AL6" s="1308"/>
      <c r="AM6" s="2297"/>
      <c r="AN6" s="2292"/>
    </row>
    <row r="7" spans="1:40" s="1315" customFormat="1" ht="12" customHeight="1">
      <c r="A7" s="2154">
        <v>2</v>
      </c>
      <c r="B7" s="2156"/>
      <c r="C7" s="1336"/>
      <c r="D7" s="1337"/>
      <c r="E7" s="1333"/>
      <c r="F7" s="1334"/>
      <c r="G7" s="1322"/>
      <c r="L7" s="1323"/>
      <c r="M7" s="1323"/>
      <c r="N7" s="1323"/>
      <c r="O7" s="1323"/>
      <c r="P7" s="1323"/>
      <c r="Q7" s="1323"/>
      <c r="R7" s="1323"/>
      <c r="S7" s="1323"/>
      <c r="T7" s="1323"/>
      <c r="U7" s="1323"/>
      <c r="V7" s="1323"/>
      <c r="Z7" s="1317"/>
      <c r="AA7" s="1317"/>
      <c r="AB7" s="2165"/>
      <c r="AC7" s="1313"/>
      <c r="AD7" s="1314"/>
      <c r="AE7" s="1313"/>
      <c r="AF7" s="1314"/>
      <c r="AG7" s="1313"/>
      <c r="AH7" s="1314"/>
      <c r="AI7" s="1313"/>
      <c r="AJ7" s="1314"/>
      <c r="AK7" s="1313"/>
      <c r="AL7" s="1314"/>
      <c r="AM7" s="1313"/>
      <c r="AN7" s="1314"/>
    </row>
    <row r="8" spans="1:40" ht="18">
      <c r="A8" s="2154"/>
      <c r="B8" s="2156"/>
      <c r="C8" s="2291"/>
      <c r="D8" s="2292"/>
      <c r="E8" s="2291"/>
      <c r="F8" s="2292"/>
      <c r="J8" s="1326"/>
      <c r="K8" s="1326"/>
      <c r="L8" s="1312"/>
      <c r="M8" s="1312"/>
      <c r="N8" s="1312"/>
      <c r="O8" s="1312"/>
      <c r="P8" s="1312"/>
      <c r="Q8" s="1312"/>
      <c r="R8" s="1312"/>
      <c r="S8" s="1312"/>
      <c r="T8" s="1312"/>
      <c r="U8" s="1312"/>
      <c r="V8" s="1312"/>
      <c r="Z8" s="1308"/>
      <c r="AA8" s="1308"/>
      <c r="AB8" s="2165"/>
      <c r="AC8" s="2147"/>
      <c r="AD8" s="2148"/>
      <c r="AE8" s="2147"/>
      <c r="AF8" s="2148"/>
      <c r="AG8" s="2147"/>
      <c r="AH8" s="2148"/>
      <c r="AI8" s="2147"/>
      <c r="AJ8" s="2148"/>
      <c r="AK8" s="2147"/>
      <c r="AL8" s="2148"/>
      <c r="AM8" s="2147"/>
      <c r="AN8" s="2148"/>
    </row>
    <row r="9" spans="1:40" ht="10" customHeight="1">
      <c r="A9" s="2155"/>
      <c r="B9" s="2157"/>
      <c r="C9" s="2293"/>
      <c r="D9" s="2294"/>
      <c r="E9" s="2293"/>
      <c r="F9" s="2294"/>
      <c r="G9" s="1322"/>
      <c r="J9" s="1326"/>
      <c r="K9" s="1322"/>
      <c r="L9" s="1312"/>
      <c r="M9" s="1312"/>
      <c r="N9" s="1312"/>
      <c r="O9" s="1312"/>
      <c r="P9" s="1312"/>
      <c r="Q9" s="1312"/>
      <c r="R9" s="1312"/>
      <c r="S9" s="1312"/>
      <c r="T9" s="1312"/>
      <c r="U9" s="1312"/>
      <c r="V9" s="1312"/>
      <c r="Z9" s="1308"/>
      <c r="AA9" s="1308"/>
      <c r="AB9" s="2165"/>
      <c r="AC9" s="2149"/>
      <c r="AD9" s="2150"/>
      <c r="AE9" s="2149"/>
      <c r="AF9" s="2150"/>
      <c r="AG9" s="2149"/>
      <c r="AH9" s="2150"/>
      <c r="AI9" s="2149"/>
      <c r="AJ9" s="2150"/>
      <c r="AK9" s="2149"/>
      <c r="AL9" s="2150"/>
      <c r="AM9" s="2149"/>
      <c r="AN9" s="2150"/>
    </row>
    <row r="10" spans="1:40">
      <c r="A10" s="2154"/>
      <c r="B10" s="2156"/>
      <c r="C10" s="2295"/>
      <c r="D10" s="2296"/>
      <c r="E10" s="2295"/>
      <c r="F10" s="2296"/>
      <c r="J10" s="1326"/>
      <c r="K10" s="1326"/>
      <c r="L10" s="1312"/>
      <c r="M10" s="1327"/>
      <c r="N10" s="1312"/>
      <c r="O10" s="1312"/>
      <c r="P10" s="1312"/>
      <c r="Q10" s="1327"/>
      <c r="R10" s="1312"/>
      <c r="S10" s="1312"/>
      <c r="T10" s="1312"/>
      <c r="U10" s="1327"/>
      <c r="V10" s="1312"/>
      <c r="Z10" s="1308"/>
      <c r="AA10" s="1308"/>
      <c r="AB10" s="2165"/>
      <c r="AC10" s="2162"/>
      <c r="AD10" s="2163"/>
      <c r="AE10" s="2162"/>
      <c r="AF10" s="2163"/>
      <c r="AG10" s="2162"/>
      <c r="AH10" s="2163"/>
      <c r="AI10" s="2162"/>
      <c r="AJ10" s="2163"/>
      <c r="AK10" s="2162"/>
      <c r="AL10" s="2163"/>
      <c r="AM10" s="2162"/>
      <c r="AN10" s="2163"/>
    </row>
    <row r="11" spans="1:40" s="1315" customFormat="1" ht="12" customHeight="1">
      <c r="A11" s="2154">
        <v>3</v>
      </c>
      <c r="B11" s="2156"/>
      <c r="C11" s="1333"/>
      <c r="D11" s="1334"/>
      <c r="E11" s="1333"/>
      <c r="F11" s="1334"/>
      <c r="G11" s="1322"/>
      <c r="Z11" s="1317"/>
      <c r="AA11" s="1317"/>
      <c r="AB11" s="2165"/>
      <c r="AC11" s="1338"/>
      <c r="AD11" s="1339"/>
      <c r="AE11" s="1313"/>
      <c r="AF11" s="1314"/>
      <c r="AG11" s="1313"/>
      <c r="AH11" s="1314"/>
      <c r="AI11" s="1313"/>
      <c r="AJ11" s="1314"/>
      <c r="AK11" s="1313"/>
      <c r="AL11" s="1314"/>
      <c r="AM11" s="1313"/>
      <c r="AN11" s="1314"/>
    </row>
    <row r="12" spans="1:40" ht="18" customHeight="1">
      <c r="A12" s="2154"/>
      <c r="B12" s="2156"/>
      <c r="C12" s="2291"/>
      <c r="D12" s="2292"/>
      <c r="E12" s="2291"/>
      <c r="F12" s="2292"/>
      <c r="H12" s="2179"/>
      <c r="I12" s="2160"/>
      <c r="J12" s="2179"/>
      <c r="K12" s="2179"/>
      <c r="L12" s="2179"/>
      <c r="M12" s="2179"/>
      <c r="N12" s="2179"/>
      <c r="O12" s="2179"/>
      <c r="P12" s="2179"/>
      <c r="Q12" s="2179"/>
      <c r="R12" s="2179"/>
      <c r="S12" s="2179"/>
      <c r="T12" s="2179"/>
      <c r="U12" s="2179"/>
      <c r="V12" s="2179"/>
      <c r="W12" s="2179"/>
      <c r="X12" s="2179"/>
      <c r="Y12" s="2179"/>
      <c r="Z12" s="2146"/>
      <c r="AA12" s="2146"/>
      <c r="AB12" s="2165"/>
      <c r="AC12" s="2147"/>
      <c r="AD12" s="2298"/>
      <c r="AE12" s="2147"/>
      <c r="AF12" s="2148"/>
      <c r="AG12" s="2147"/>
      <c r="AH12" s="2148"/>
      <c r="AI12" s="2147"/>
      <c r="AJ12" s="2148"/>
      <c r="AK12" s="2147"/>
      <c r="AL12" s="2148"/>
      <c r="AM12" s="2147"/>
      <c r="AN12" s="2148"/>
    </row>
    <row r="13" spans="1:40" ht="10" customHeight="1">
      <c r="A13" s="2155"/>
      <c r="B13" s="2157"/>
      <c r="C13" s="2293"/>
      <c r="D13" s="2294"/>
      <c r="E13" s="2293"/>
      <c r="F13" s="2294"/>
      <c r="G13" s="1322"/>
      <c r="H13" s="2179"/>
      <c r="I13" s="2160"/>
      <c r="J13" s="2179"/>
      <c r="K13" s="2179"/>
      <c r="L13" s="2179"/>
      <c r="M13" s="2179"/>
      <c r="N13" s="2179"/>
      <c r="O13" s="2179"/>
      <c r="P13" s="2179"/>
      <c r="Q13" s="2179"/>
      <c r="R13" s="2179"/>
      <c r="S13" s="2179"/>
      <c r="T13" s="2179"/>
      <c r="U13" s="2179"/>
      <c r="V13" s="2179"/>
      <c r="W13" s="2179"/>
      <c r="X13" s="2179"/>
      <c r="Y13" s="2179"/>
      <c r="Z13" s="2146"/>
      <c r="AA13" s="2146"/>
      <c r="AB13" s="2165"/>
      <c r="AC13" s="2149"/>
      <c r="AD13" s="2300"/>
      <c r="AE13" s="2149"/>
      <c r="AF13" s="2150"/>
      <c r="AG13" s="2149"/>
      <c r="AH13" s="2150"/>
      <c r="AI13" s="2149"/>
      <c r="AJ13" s="2150"/>
      <c r="AK13" s="2149"/>
      <c r="AL13" s="2150"/>
      <c r="AM13" s="2149"/>
      <c r="AN13" s="2150"/>
    </row>
    <row r="14" spans="1:40">
      <c r="A14" s="2154"/>
      <c r="B14" s="2156"/>
      <c r="C14" s="2295"/>
      <c r="D14" s="2296"/>
      <c r="E14" s="2295"/>
      <c r="F14" s="2296"/>
      <c r="Z14" s="1308"/>
      <c r="AA14" s="1308"/>
      <c r="AB14" s="2165"/>
      <c r="AC14" s="2162"/>
      <c r="AD14" s="2299"/>
      <c r="AE14" s="2162"/>
      <c r="AF14" s="2163"/>
      <c r="AG14" s="2162"/>
      <c r="AH14" s="2163"/>
      <c r="AI14" s="2162"/>
      <c r="AJ14" s="2163"/>
      <c r="AK14" s="2162"/>
      <c r="AL14" s="2163"/>
      <c r="AM14" s="2162"/>
      <c r="AN14" s="2163"/>
    </row>
    <row r="15" spans="1:40" s="1315" customFormat="1" ht="12" customHeight="1">
      <c r="A15" s="2154">
        <v>4</v>
      </c>
      <c r="B15" s="2156"/>
      <c r="C15" s="1333"/>
      <c r="D15" s="1334"/>
      <c r="E15" s="1333"/>
      <c r="F15" s="1334"/>
      <c r="G15" s="2182"/>
      <c r="H15" s="1324"/>
      <c r="I15" s="1325"/>
      <c r="J15" s="1324"/>
      <c r="K15" s="1325"/>
      <c r="L15" s="1324"/>
      <c r="M15" s="1325"/>
      <c r="N15" s="1324"/>
      <c r="O15" s="1325"/>
      <c r="P15" s="1324"/>
      <c r="Q15" s="1325"/>
      <c r="R15" s="1324"/>
      <c r="S15" s="1325"/>
      <c r="T15" s="1324"/>
      <c r="U15" s="1325"/>
      <c r="V15" s="1324"/>
      <c r="W15" s="1325"/>
      <c r="X15" s="1324"/>
      <c r="Y15" s="1325"/>
      <c r="Z15" s="1324"/>
      <c r="AA15" s="1325"/>
      <c r="AB15" s="2183"/>
      <c r="AC15" s="1313"/>
      <c r="AD15" s="1314"/>
      <c r="AE15" s="1338"/>
      <c r="AF15" s="1339"/>
      <c r="AG15" s="1313"/>
      <c r="AH15" s="1314"/>
      <c r="AI15" s="1313"/>
      <c r="AJ15" s="1314"/>
      <c r="AK15" s="1313"/>
      <c r="AL15" s="1314"/>
      <c r="AM15" s="1313"/>
      <c r="AN15" s="1314"/>
    </row>
    <row r="16" spans="1:40" ht="18">
      <c r="A16" s="2154"/>
      <c r="B16" s="2156"/>
      <c r="C16" s="2291"/>
      <c r="D16" s="2292"/>
      <c r="E16" s="2291"/>
      <c r="F16" s="2292"/>
      <c r="G16" s="2182"/>
      <c r="H16" s="2168"/>
      <c r="I16" s="2169"/>
      <c r="J16" s="2168"/>
      <c r="K16" s="2169"/>
      <c r="L16" s="2168"/>
      <c r="M16" s="2169"/>
      <c r="N16" s="2168"/>
      <c r="O16" s="2169"/>
      <c r="P16" s="2168"/>
      <c r="Q16" s="2169"/>
      <c r="R16" s="2168"/>
      <c r="S16" s="2169"/>
      <c r="T16" s="2168"/>
      <c r="U16" s="2169"/>
      <c r="V16" s="2168"/>
      <c r="W16" s="2169"/>
      <c r="X16" s="2168"/>
      <c r="Y16" s="2169"/>
      <c r="Z16" s="2168"/>
      <c r="AA16" s="2169"/>
      <c r="AB16" s="2183"/>
      <c r="AC16" s="2147"/>
      <c r="AD16" s="2148"/>
      <c r="AE16" s="2147"/>
      <c r="AF16" s="2298"/>
      <c r="AG16" s="2147"/>
      <c r="AH16" s="2148"/>
      <c r="AI16" s="2147"/>
      <c r="AJ16" s="2148"/>
      <c r="AK16" s="2147"/>
      <c r="AL16" s="2148"/>
      <c r="AM16" s="2147"/>
      <c r="AN16" s="2148"/>
    </row>
    <row r="17" spans="1:40" ht="10" customHeight="1">
      <c r="A17" s="2155"/>
      <c r="B17" s="2157"/>
      <c r="C17" s="2293"/>
      <c r="D17" s="2294"/>
      <c r="E17" s="2293"/>
      <c r="F17" s="2294"/>
      <c r="G17" s="2182"/>
      <c r="H17" s="2176"/>
      <c r="I17" s="2177"/>
      <c r="J17" s="2176"/>
      <c r="K17" s="2177"/>
      <c r="L17" s="2176"/>
      <c r="M17" s="2177"/>
      <c r="N17" s="2176"/>
      <c r="O17" s="2177"/>
      <c r="P17" s="2176"/>
      <c r="Q17" s="2177"/>
      <c r="R17" s="2176"/>
      <c r="S17" s="2177"/>
      <c r="T17" s="2176"/>
      <c r="U17" s="2177"/>
      <c r="V17" s="2176"/>
      <c r="W17" s="2177"/>
      <c r="X17" s="2176"/>
      <c r="Y17" s="2177"/>
      <c r="Z17" s="2176"/>
      <c r="AA17" s="2177"/>
      <c r="AB17" s="2183"/>
      <c r="AC17" s="2149"/>
      <c r="AD17" s="2150"/>
      <c r="AE17" s="2149"/>
      <c r="AF17" s="2300"/>
      <c r="AG17" s="2149"/>
      <c r="AH17" s="2150"/>
      <c r="AI17" s="2149"/>
      <c r="AJ17" s="2150"/>
      <c r="AK17" s="2149"/>
      <c r="AL17" s="2150"/>
      <c r="AM17" s="2149"/>
      <c r="AN17" s="2150"/>
    </row>
    <row r="18" spans="1:40">
      <c r="A18" s="2154"/>
      <c r="B18" s="2156"/>
      <c r="C18" s="2295"/>
      <c r="D18" s="2296"/>
      <c r="E18" s="2295"/>
      <c r="F18" s="2296"/>
      <c r="G18" s="2182"/>
      <c r="H18" s="2172"/>
      <c r="I18" s="2173"/>
      <c r="J18" s="2172"/>
      <c r="K18" s="2173"/>
      <c r="L18" s="2172"/>
      <c r="M18" s="2173"/>
      <c r="N18" s="2172"/>
      <c r="O18" s="2173"/>
      <c r="P18" s="2172"/>
      <c r="Q18" s="2173"/>
      <c r="R18" s="2172"/>
      <c r="S18" s="2173"/>
      <c r="T18" s="2172"/>
      <c r="U18" s="2173"/>
      <c r="V18" s="2172"/>
      <c r="W18" s="2173"/>
      <c r="X18" s="2172"/>
      <c r="Y18" s="2173"/>
      <c r="Z18" s="2172"/>
      <c r="AA18" s="2173"/>
      <c r="AB18" s="2183"/>
      <c r="AC18" s="2162"/>
      <c r="AD18" s="2163"/>
      <c r="AE18" s="2162"/>
      <c r="AF18" s="2299"/>
      <c r="AG18" s="2162"/>
      <c r="AH18" s="2163"/>
      <c r="AI18" s="2162"/>
      <c r="AJ18" s="2163"/>
      <c r="AK18" s="2162"/>
      <c r="AL18" s="2163"/>
      <c r="AM18" s="2162"/>
      <c r="AN18" s="2163"/>
    </row>
    <row r="19" spans="1:40" s="1315" customFormat="1" ht="12" customHeight="1">
      <c r="A19" s="2154">
        <v>5</v>
      </c>
      <c r="B19" s="2156"/>
      <c r="C19" s="1333"/>
      <c r="D19" s="1334"/>
      <c r="E19" s="1333"/>
      <c r="F19" s="1334"/>
      <c r="G19" s="2182"/>
      <c r="H19" s="1324"/>
      <c r="I19" s="1325"/>
      <c r="J19" s="1324"/>
      <c r="K19" s="1325"/>
      <c r="L19" s="1324"/>
      <c r="M19" s="1325"/>
      <c r="N19" s="1324"/>
      <c r="O19" s="1325"/>
      <c r="P19" s="1324"/>
      <c r="Q19" s="1325"/>
      <c r="R19" s="1324"/>
      <c r="S19" s="1325"/>
      <c r="T19" s="1324"/>
      <c r="U19" s="1325"/>
      <c r="V19" s="1324"/>
      <c r="W19" s="1325"/>
      <c r="X19" s="1324"/>
      <c r="Y19" s="1325"/>
      <c r="Z19" s="1324"/>
      <c r="AA19" s="1325"/>
      <c r="AB19" s="2183"/>
      <c r="AC19" s="1313"/>
      <c r="AD19" s="1314"/>
      <c r="AE19" s="1313"/>
      <c r="AF19" s="1314"/>
      <c r="AG19" s="1338"/>
      <c r="AH19" s="1339"/>
      <c r="AI19" s="1313"/>
      <c r="AJ19" s="1314"/>
      <c r="AK19" s="1313"/>
      <c r="AL19" s="1314"/>
      <c r="AM19" s="1313"/>
      <c r="AN19" s="1314"/>
    </row>
    <row r="20" spans="1:40" ht="18">
      <c r="A20" s="2154"/>
      <c r="B20" s="2156"/>
      <c r="C20" s="2291"/>
      <c r="D20" s="2292"/>
      <c r="E20" s="2291"/>
      <c r="F20" s="2292"/>
      <c r="G20" s="2182"/>
      <c r="H20" s="2168"/>
      <c r="I20" s="2169"/>
      <c r="J20" s="2168"/>
      <c r="K20" s="2169"/>
      <c r="L20" s="2168"/>
      <c r="M20" s="2169"/>
      <c r="N20" s="2168"/>
      <c r="O20" s="2169"/>
      <c r="P20" s="2301"/>
      <c r="Q20" s="2302"/>
      <c r="R20" s="2168"/>
      <c r="S20" s="2169"/>
      <c r="T20" s="2168"/>
      <c r="U20" s="2169"/>
      <c r="V20" s="2168"/>
      <c r="W20" s="2169"/>
      <c r="X20" s="2168"/>
      <c r="Y20" s="2169"/>
      <c r="Z20" s="2168"/>
      <c r="AA20" s="2169"/>
      <c r="AB20" s="2183"/>
      <c r="AC20" s="2147"/>
      <c r="AD20" s="2148"/>
      <c r="AE20" s="2147"/>
      <c r="AF20" s="2148"/>
      <c r="AG20" s="2147"/>
      <c r="AH20" s="2298"/>
      <c r="AI20" s="2147"/>
      <c r="AJ20" s="2148"/>
      <c r="AK20" s="2147"/>
      <c r="AL20" s="2148"/>
      <c r="AM20" s="2147"/>
      <c r="AN20" s="2148"/>
    </row>
    <row r="21" spans="1:40" ht="10" customHeight="1">
      <c r="A21" s="2155"/>
      <c r="B21" s="2157"/>
      <c r="C21" s="2293"/>
      <c r="D21" s="2294"/>
      <c r="E21" s="2293"/>
      <c r="F21" s="2294"/>
      <c r="G21" s="2182"/>
      <c r="H21" s="2176"/>
      <c r="I21" s="2177"/>
      <c r="J21" s="2176"/>
      <c r="K21" s="2177"/>
      <c r="L21" s="2176"/>
      <c r="M21" s="2177"/>
      <c r="N21" s="2176"/>
      <c r="O21" s="2177"/>
      <c r="P21" s="2176"/>
      <c r="Q21" s="2177"/>
      <c r="R21" s="2176"/>
      <c r="S21" s="2177"/>
      <c r="T21" s="2176"/>
      <c r="U21" s="2177"/>
      <c r="V21" s="2176"/>
      <c r="W21" s="2177"/>
      <c r="X21" s="2176"/>
      <c r="Y21" s="2177"/>
      <c r="Z21" s="2176"/>
      <c r="AA21" s="2177"/>
      <c r="AB21" s="2183"/>
      <c r="AC21" s="2149"/>
      <c r="AD21" s="2150"/>
      <c r="AE21" s="2149"/>
      <c r="AF21" s="2150"/>
      <c r="AG21" s="2149"/>
      <c r="AH21" s="2300"/>
      <c r="AI21" s="2149"/>
      <c r="AJ21" s="2150"/>
      <c r="AK21" s="2149"/>
      <c r="AL21" s="2150"/>
      <c r="AM21" s="2149"/>
      <c r="AN21" s="2150"/>
    </row>
    <row r="22" spans="1:40">
      <c r="A22" s="2154"/>
      <c r="B22" s="2156"/>
      <c r="C22" s="2295"/>
      <c r="D22" s="2296"/>
      <c r="E22" s="2295"/>
      <c r="F22" s="2296"/>
      <c r="G22" s="2182"/>
      <c r="H22" s="2172"/>
      <c r="I22" s="2173"/>
      <c r="J22" s="2172"/>
      <c r="K22" s="2173"/>
      <c r="L22" s="2172"/>
      <c r="M22" s="2173"/>
      <c r="N22" s="2172"/>
      <c r="O22" s="2173"/>
      <c r="P22" s="2172"/>
      <c r="Q22" s="2173"/>
      <c r="R22" s="2172"/>
      <c r="S22" s="2173"/>
      <c r="T22" s="2172"/>
      <c r="U22" s="2173"/>
      <c r="V22" s="2172"/>
      <c r="W22" s="2173"/>
      <c r="X22" s="2172"/>
      <c r="Y22" s="2173"/>
      <c r="Z22" s="2172"/>
      <c r="AA22" s="2173"/>
      <c r="AB22" s="2183"/>
      <c r="AC22" s="2162"/>
      <c r="AD22" s="2163"/>
      <c r="AE22" s="2162"/>
      <c r="AF22" s="2163"/>
      <c r="AG22" s="2162"/>
      <c r="AH22" s="2299"/>
      <c r="AI22" s="2162"/>
      <c r="AJ22" s="2163"/>
      <c r="AK22" s="2162"/>
      <c r="AL22" s="2163"/>
      <c r="AM22" s="2162"/>
      <c r="AN22" s="2163"/>
    </row>
    <row r="23" spans="1:40" s="1315" customFormat="1" ht="12" customHeight="1">
      <c r="A23" s="2154">
        <v>6</v>
      </c>
      <c r="B23" s="2156"/>
      <c r="C23" s="1333"/>
      <c r="D23" s="1334"/>
      <c r="E23" s="1333"/>
      <c r="F23" s="1334"/>
      <c r="G23" s="2182"/>
      <c r="H23" s="1324"/>
      <c r="I23" s="1325"/>
      <c r="J23" s="1324"/>
      <c r="K23" s="1325"/>
      <c r="L23" s="1324"/>
      <c r="M23" s="1325"/>
      <c r="N23" s="1324"/>
      <c r="O23" s="1325"/>
      <c r="P23" s="1324"/>
      <c r="Q23" s="1325"/>
      <c r="R23" s="1324"/>
      <c r="S23" s="1325"/>
      <c r="T23" s="1324"/>
      <c r="U23" s="1325"/>
      <c r="V23" s="1324"/>
      <c r="W23" s="1325"/>
      <c r="X23" s="1324"/>
      <c r="Y23" s="1325"/>
      <c r="Z23" s="1324"/>
      <c r="AA23" s="1325"/>
      <c r="AB23" s="2183"/>
      <c r="AC23" s="1313"/>
      <c r="AD23" s="1314"/>
      <c r="AE23" s="1313"/>
      <c r="AF23" s="1314"/>
      <c r="AG23" s="1313"/>
      <c r="AH23" s="1314"/>
      <c r="AI23" s="1338"/>
      <c r="AJ23" s="1339"/>
      <c r="AK23" s="1313"/>
      <c r="AL23" s="1314"/>
      <c r="AM23" s="1313"/>
      <c r="AN23" s="1314"/>
    </row>
    <row r="24" spans="1:40" ht="18">
      <c r="A24" s="2154"/>
      <c r="B24" s="2156"/>
      <c r="C24" s="2291"/>
      <c r="D24" s="2292"/>
      <c r="E24" s="2291"/>
      <c r="F24" s="2292"/>
      <c r="G24" s="2182"/>
      <c r="H24" s="2168"/>
      <c r="I24" s="2169"/>
      <c r="J24" s="2168"/>
      <c r="K24" s="2169"/>
      <c r="L24" s="2168"/>
      <c r="M24" s="2169"/>
      <c r="N24" s="2168"/>
      <c r="O24" s="2169"/>
      <c r="P24" s="2168"/>
      <c r="Q24" s="2169"/>
      <c r="R24" s="2168"/>
      <c r="S24" s="2169"/>
      <c r="T24" s="2168"/>
      <c r="U24" s="2169"/>
      <c r="V24" s="2168"/>
      <c r="W24" s="2169"/>
      <c r="X24" s="2168"/>
      <c r="Y24" s="2169"/>
      <c r="Z24" s="2168"/>
      <c r="AA24" s="2169"/>
      <c r="AB24" s="2183"/>
      <c r="AC24" s="2147"/>
      <c r="AD24" s="2148"/>
      <c r="AE24" s="2147"/>
      <c r="AF24" s="2148"/>
      <c r="AG24" s="2147"/>
      <c r="AH24" s="2148"/>
      <c r="AI24" s="2147"/>
      <c r="AJ24" s="2298"/>
      <c r="AK24" s="2147"/>
      <c r="AL24" s="2148"/>
      <c r="AM24" s="2147"/>
      <c r="AN24" s="2148"/>
    </row>
    <row r="25" spans="1:40" ht="10" customHeight="1">
      <c r="A25" s="2155"/>
      <c r="B25" s="2157"/>
      <c r="C25" s="2293"/>
      <c r="D25" s="2294"/>
      <c r="E25" s="2293"/>
      <c r="F25" s="2294"/>
      <c r="G25" s="2182"/>
      <c r="H25" s="2176"/>
      <c r="I25" s="2177"/>
      <c r="J25" s="2176"/>
      <c r="K25" s="2177"/>
      <c r="L25" s="2176"/>
      <c r="M25" s="2177"/>
      <c r="N25" s="2176"/>
      <c r="O25" s="2177"/>
      <c r="P25" s="2176"/>
      <c r="Q25" s="2177"/>
      <c r="R25" s="2176"/>
      <c r="S25" s="2177"/>
      <c r="T25" s="2176"/>
      <c r="U25" s="2177"/>
      <c r="V25" s="2176"/>
      <c r="W25" s="2177"/>
      <c r="X25" s="2176"/>
      <c r="Y25" s="2177"/>
      <c r="Z25" s="2176"/>
      <c r="AA25" s="2177"/>
      <c r="AB25" s="2183"/>
      <c r="AC25" s="2149"/>
      <c r="AD25" s="2150"/>
      <c r="AE25" s="2149"/>
      <c r="AF25" s="2150"/>
      <c r="AG25" s="2149"/>
      <c r="AH25" s="2150"/>
      <c r="AI25" s="2149"/>
      <c r="AJ25" s="2300"/>
      <c r="AK25" s="2149"/>
      <c r="AL25" s="2150"/>
      <c r="AM25" s="2149"/>
      <c r="AN25" s="2150"/>
    </row>
    <row r="26" spans="1:40" ht="12.75" customHeight="1">
      <c r="A26" s="2154"/>
      <c r="B26" s="2156"/>
      <c r="C26" s="2295"/>
      <c r="D26" s="2296"/>
      <c r="E26" s="2295"/>
      <c r="F26" s="2296"/>
      <c r="G26" s="2182"/>
      <c r="H26" s="2172"/>
      <c r="I26" s="2173"/>
      <c r="J26" s="2172"/>
      <c r="K26" s="2173"/>
      <c r="L26" s="2172"/>
      <c r="M26" s="2173"/>
      <c r="N26" s="2172"/>
      <c r="O26" s="2173"/>
      <c r="P26" s="2172"/>
      <c r="Q26" s="2173"/>
      <c r="R26" s="2172"/>
      <c r="S26" s="2173"/>
      <c r="T26" s="2172"/>
      <c r="U26" s="2173"/>
      <c r="V26" s="2172"/>
      <c r="W26" s="2173"/>
      <c r="X26" s="2172"/>
      <c r="Y26" s="2173"/>
      <c r="Z26" s="2172"/>
      <c r="AA26" s="2173"/>
      <c r="AB26" s="2183"/>
      <c r="AC26" s="2162"/>
      <c r="AD26" s="2163"/>
      <c r="AE26" s="2162"/>
      <c r="AF26" s="2163"/>
      <c r="AG26" s="2162"/>
      <c r="AH26" s="2163"/>
      <c r="AI26" s="2162"/>
      <c r="AJ26" s="2299"/>
      <c r="AK26" s="2162"/>
      <c r="AL26" s="2163"/>
      <c r="AM26" s="2162"/>
      <c r="AN26" s="2163"/>
    </row>
    <row r="27" spans="1:40" s="1315" customFormat="1" ht="11.25" customHeight="1">
      <c r="A27" s="2154">
        <v>7</v>
      </c>
      <c r="B27" s="2156"/>
      <c r="C27" s="1333"/>
      <c r="D27" s="1334"/>
      <c r="E27" s="1333"/>
      <c r="F27" s="1334"/>
      <c r="G27" s="2182"/>
      <c r="H27" s="1324"/>
      <c r="I27" s="1325"/>
      <c r="J27" s="1324"/>
      <c r="K27" s="1325"/>
      <c r="L27" s="1324"/>
      <c r="M27" s="1325"/>
      <c r="N27" s="1324"/>
      <c r="O27" s="1325"/>
      <c r="P27" s="1324"/>
      <c r="Q27" s="1325"/>
      <c r="R27" s="1324"/>
      <c r="S27" s="1325"/>
      <c r="T27" s="1324"/>
      <c r="U27" s="1325"/>
      <c r="V27" s="1324"/>
      <c r="W27" s="1325"/>
      <c r="X27" s="1324"/>
      <c r="Y27" s="1325"/>
      <c r="Z27" s="1324"/>
      <c r="AA27" s="1325"/>
      <c r="AB27" s="2183"/>
      <c r="AC27" s="1313"/>
      <c r="AD27" s="1314"/>
      <c r="AE27" s="1313"/>
      <c r="AF27" s="1314"/>
      <c r="AG27" s="1313"/>
      <c r="AH27" s="1314"/>
      <c r="AI27" s="1313"/>
      <c r="AJ27" s="1314"/>
      <c r="AK27" s="1338"/>
      <c r="AL27" s="1340"/>
      <c r="AM27" s="1313"/>
      <c r="AN27" s="1314"/>
    </row>
    <row r="28" spans="1:40" ht="18">
      <c r="A28" s="2154"/>
      <c r="B28" s="2156"/>
      <c r="C28" s="2291"/>
      <c r="D28" s="2292"/>
      <c r="E28" s="2291"/>
      <c r="F28" s="2292"/>
      <c r="G28" s="2182"/>
      <c r="H28" s="2301"/>
      <c r="I28" s="2302"/>
      <c r="J28" s="2301"/>
      <c r="K28" s="2302"/>
      <c r="L28" s="2301"/>
      <c r="M28" s="2302"/>
      <c r="N28" s="2301"/>
      <c r="O28" s="2302"/>
      <c r="P28" s="2301"/>
      <c r="Q28" s="2302"/>
      <c r="R28" s="2301"/>
      <c r="S28" s="2302"/>
      <c r="T28" s="2301"/>
      <c r="U28" s="2302"/>
      <c r="V28" s="2301"/>
      <c r="W28" s="2302"/>
      <c r="X28" s="2301"/>
      <c r="Y28" s="2302"/>
      <c r="Z28" s="2301"/>
      <c r="AA28" s="2302"/>
      <c r="AB28" s="2183"/>
      <c r="AC28" s="2303"/>
      <c r="AD28" s="2304"/>
      <c r="AE28" s="2303"/>
      <c r="AF28" s="2304"/>
      <c r="AG28" s="2303"/>
      <c r="AH28" s="2304"/>
      <c r="AI28" s="2303"/>
      <c r="AJ28" s="2304"/>
      <c r="AK28" s="2303"/>
      <c r="AL28" s="2304"/>
      <c r="AM28" s="2303"/>
      <c r="AN28" s="2304"/>
    </row>
    <row r="29" spans="1:40" ht="9.75" customHeight="1">
      <c r="A29" s="2155"/>
      <c r="B29" s="2157"/>
      <c r="C29" s="2293"/>
      <c r="D29" s="2294"/>
      <c r="E29" s="2293"/>
      <c r="F29" s="2294"/>
      <c r="G29" s="2182"/>
      <c r="H29" s="2176"/>
      <c r="I29" s="2177"/>
      <c r="J29" s="2176"/>
      <c r="K29" s="2177"/>
      <c r="L29" s="2176"/>
      <c r="M29" s="2177"/>
      <c r="N29" s="2176"/>
      <c r="O29" s="2177"/>
      <c r="P29" s="2176"/>
      <c r="Q29" s="2177"/>
      <c r="R29" s="2176"/>
      <c r="S29" s="2177"/>
      <c r="T29" s="2176"/>
      <c r="U29" s="2177"/>
      <c r="V29" s="2176"/>
      <c r="W29" s="2177"/>
      <c r="X29" s="2176"/>
      <c r="Y29" s="2177"/>
      <c r="Z29" s="2176"/>
      <c r="AA29" s="2177"/>
      <c r="AB29" s="2183"/>
      <c r="AC29" s="2149"/>
      <c r="AD29" s="2150"/>
      <c r="AE29" s="2149"/>
      <c r="AF29" s="2150"/>
      <c r="AG29" s="2149"/>
      <c r="AH29" s="2150"/>
      <c r="AI29" s="2149"/>
      <c r="AJ29" s="2150"/>
      <c r="AK29" s="2149"/>
      <c r="AL29" s="2150"/>
      <c r="AM29" s="2149"/>
      <c r="AN29" s="2150"/>
    </row>
    <row r="30" spans="1:40" ht="12.75" customHeight="1">
      <c r="A30" s="2154"/>
      <c r="B30" s="2156"/>
      <c r="C30" s="2295"/>
      <c r="D30" s="2296"/>
      <c r="E30" s="2295"/>
      <c r="F30" s="2296"/>
      <c r="G30" s="2182"/>
      <c r="H30" s="2172"/>
      <c r="I30" s="2173"/>
      <c r="J30" s="2172"/>
      <c r="K30" s="2173"/>
      <c r="L30" s="2172"/>
      <c r="M30" s="2173"/>
      <c r="N30" s="2172"/>
      <c r="O30" s="2173"/>
      <c r="P30" s="2172"/>
      <c r="Q30" s="2173"/>
      <c r="R30" s="2172"/>
      <c r="S30" s="2173"/>
      <c r="T30" s="2172"/>
      <c r="U30" s="2173"/>
      <c r="V30" s="2172"/>
      <c r="W30" s="2173"/>
      <c r="X30" s="2172"/>
      <c r="Y30" s="2173"/>
      <c r="Z30" s="2172"/>
      <c r="AA30" s="2173"/>
      <c r="AB30" s="2183"/>
      <c r="AC30" s="2162"/>
      <c r="AD30" s="2163"/>
      <c r="AE30" s="2162"/>
      <c r="AF30" s="2163"/>
      <c r="AG30" s="2162"/>
      <c r="AH30" s="2163"/>
      <c r="AI30" s="2162"/>
      <c r="AJ30" s="2163"/>
      <c r="AK30" s="2162"/>
      <c r="AL30" s="2163"/>
      <c r="AM30" s="2162"/>
      <c r="AN30" s="2163"/>
    </row>
    <row r="31" spans="1:40">
      <c r="AB31" s="1326"/>
      <c r="AK31" s="1326"/>
      <c r="AL31" s="1326"/>
    </row>
    <row r="33" spans="1:40" s="1315" customFormat="1" ht="11.25" customHeight="1">
      <c r="A33" s="1331"/>
      <c r="G33" s="2189"/>
      <c r="H33" s="1341"/>
      <c r="I33" s="1342"/>
      <c r="J33" s="1341"/>
      <c r="K33" s="1342"/>
      <c r="L33" s="1341"/>
      <c r="M33" s="1342"/>
      <c r="N33" s="1341"/>
      <c r="O33" s="1342"/>
      <c r="P33" s="1341"/>
      <c r="Q33" s="1342"/>
      <c r="R33" s="1341"/>
      <c r="S33" s="1342"/>
      <c r="T33" s="1341"/>
      <c r="U33" s="1342"/>
      <c r="V33" s="1341"/>
      <c r="W33" s="1342"/>
      <c r="X33" s="1341"/>
      <c r="Y33" s="1342"/>
      <c r="Z33" s="1341"/>
      <c r="AA33" s="1342"/>
      <c r="AB33" s="1341"/>
      <c r="AC33" s="1342"/>
      <c r="AD33" s="1341"/>
      <c r="AE33" s="1342"/>
      <c r="AF33" s="1341"/>
      <c r="AG33" s="1342"/>
      <c r="AH33" s="1341"/>
      <c r="AI33" s="1342"/>
    </row>
    <row r="34" spans="1:40" ht="18">
      <c r="F34" s="1306"/>
      <c r="G34" s="2189"/>
      <c r="H34" s="2305"/>
      <c r="I34" s="2306"/>
      <c r="J34" s="2305"/>
      <c r="K34" s="2306"/>
      <c r="L34" s="2305"/>
      <c r="M34" s="2306"/>
      <c r="N34" s="2305"/>
      <c r="O34" s="2306"/>
      <c r="P34" s="2307"/>
      <c r="Q34" s="2308"/>
      <c r="R34" s="2305"/>
      <c r="S34" s="2306"/>
      <c r="T34" s="2305"/>
      <c r="U34" s="2306"/>
      <c r="V34" s="2305"/>
      <c r="W34" s="2306"/>
      <c r="X34" s="2305"/>
      <c r="Y34" s="2306"/>
      <c r="Z34" s="2305"/>
      <c r="AA34" s="2306"/>
      <c r="AB34" s="2305"/>
      <c r="AC34" s="2306"/>
      <c r="AD34" s="2305"/>
      <c r="AE34" s="2306"/>
      <c r="AF34" s="2305"/>
      <c r="AG34" s="2306"/>
      <c r="AH34" s="2305"/>
      <c r="AI34" s="2306"/>
    </row>
    <row r="35" spans="1:40" ht="10" customHeight="1">
      <c r="F35" s="1310"/>
      <c r="G35" s="2189"/>
      <c r="H35" s="2309"/>
      <c r="I35" s="2310"/>
      <c r="J35" s="2309"/>
      <c r="K35" s="2310"/>
      <c r="L35" s="2309"/>
      <c r="M35" s="2310"/>
      <c r="N35" s="2309"/>
      <c r="O35" s="2310"/>
      <c r="P35" s="2309"/>
      <c r="Q35" s="2310"/>
      <c r="R35" s="2309"/>
      <c r="S35" s="2310"/>
      <c r="T35" s="2309"/>
      <c r="U35" s="2310"/>
      <c r="V35" s="2309"/>
      <c r="W35" s="2310"/>
      <c r="X35" s="2309"/>
      <c r="Y35" s="2310"/>
      <c r="Z35" s="2309"/>
      <c r="AA35" s="2310"/>
      <c r="AB35" s="2309"/>
      <c r="AC35" s="2310"/>
      <c r="AD35" s="2309"/>
      <c r="AE35" s="2310"/>
      <c r="AF35" s="2309"/>
      <c r="AG35" s="2310"/>
      <c r="AH35" s="2309"/>
      <c r="AI35" s="2310"/>
    </row>
    <row r="36" spans="1:40" ht="12.75" customHeight="1">
      <c r="G36" s="2189"/>
      <c r="H36" s="2311"/>
      <c r="I36" s="2312"/>
      <c r="J36" s="2311"/>
      <c r="K36" s="2312"/>
      <c r="L36" s="2311"/>
      <c r="M36" s="2312"/>
      <c r="N36" s="2311"/>
      <c r="O36" s="2312"/>
      <c r="P36" s="2311"/>
      <c r="Q36" s="2312"/>
      <c r="R36" s="2311"/>
      <c r="S36" s="2312"/>
      <c r="T36" s="2311"/>
      <c r="U36" s="2312"/>
      <c r="V36" s="2311"/>
      <c r="W36" s="2312"/>
      <c r="X36" s="2311"/>
      <c r="Y36" s="2312"/>
      <c r="Z36" s="2311"/>
      <c r="AA36" s="2312"/>
      <c r="AB36" s="2311"/>
      <c r="AC36" s="2312"/>
      <c r="AD36" s="2311"/>
      <c r="AE36" s="2312"/>
      <c r="AF36" s="2311"/>
      <c r="AG36" s="2312"/>
      <c r="AH36" s="2311"/>
      <c r="AI36" s="2312"/>
    </row>
    <row r="37" spans="1:40" s="1315" customFormat="1" ht="11.25" customHeight="1">
      <c r="A37" s="1331"/>
      <c r="G37" s="2189"/>
      <c r="H37" s="1341"/>
      <c r="I37" s="1342"/>
      <c r="J37" s="1341"/>
      <c r="K37" s="1342"/>
      <c r="L37" s="1341"/>
      <c r="M37" s="1342"/>
      <c r="N37" s="1341"/>
      <c r="O37" s="1342"/>
      <c r="P37" s="1341"/>
      <c r="Q37" s="1342"/>
      <c r="R37" s="1341"/>
      <c r="S37" s="1342"/>
      <c r="T37" s="1341"/>
      <c r="U37" s="1342"/>
      <c r="V37" s="1341"/>
      <c r="W37" s="1342"/>
      <c r="X37" s="1341"/>
      <c r="Y37" s="1342"/>
      <c r="Z37" s="1341"/>
      <c r="AA37" s="1342"/>
      <c r="AB37" s="1341"/>
      <c r="AC37" s="1342"/>
      <c r="AD37" s="1341"/>
      <c r="AE37" s="1342"/>
      <c r="AF37" s="1341"/>
      <c r="AG37" s="1342"/>
      <c r="AH37" s="1341"/>
      <c r="AI37" s="1342"/>
    </row>
    <row r="38" spans="1:40" ht="18">
      <c r="F38" s="1306"/>
      <c r="G38" s="2189"/>
      <c r="H38" s="2305"/>
      <c r="I38" s="2306"/>
      <c r="J38" s="2305"/>
      <c r="K38" s="2306"/>
      <c r="L38" s="2305"/>
      <c r="M38" s="2306"/>
      <c r="N38" s="2305"/>
      <c r="O38" s="2306"/>
      <c r="P38" s="2307"/>
      <c r="Q38" s="2308"/>
      <c r="R38" s="2307"/>
      <c r="S38" s="2308"/>
      <c r="T38" s="2307"/>
      <c r="U38" s="2308"/>
      <c r="V38" s="2307"/>
      <c r="W38" s="2308"/>
      <c r="X38" s="2307"/>
      <c r="Y38" s="2308"/>
      <c r="Z38" s="2307"/>
      <c r="AA38" s="2308"/>
      <c r="AB38" s="2307"/>
      <c r="AC38" s="2308"/>
      <c r="AD38" s="2307"/>
      <c r="AE38" s="2308"/>
      <c r="AF38" s="2307"/>
      <c r="AG38" s="2308"/>
      <c r="AH38" s="2307"/>
      <c r="AI38" s="2308"/>
    </row>
    <row r="39" spans="1:40" ht="10" customHeight="1">
      <c r="G39" s="2189"/>
      <c r="H39" s="2309"/>
      <c r="I39" s="2310"/>
      <c r="J39" s="2309"/>
      <c r="K39" s="2310"/>
      <c r="L39" s="2309"/>
      <c r="M39" s="2310"/>
      <c r="N39" s="2309"/>
      <c r="O39" s="2310"/>
      <c r="P39" s="2309"/>
      <c r="Q39" s="2310"/>
      <c r="R39" s="2309"/>
      <c r="S39" s="2310"/>
      <c r="T39" s="2309"/>
      <c r="U39" s="2310"/>
      <c r="V39" s="2309"/>
      <c r="W39" s="2310"/>
      <c r="X39" s="2309"/>
      <c r="Y39" s="2310"/>
      <c r="Z39" s="2309"/>
      <c r="AA39" s="2310"/>
      <c r="AB39" s="2309"/>
      <c r="AC39" s="2310"/>
      <c r="AD39" s="2309"/>
      <c r="AE39" s="2310"/>
      <c r="AF39" s="2309"/>
      <c r="AG39" s="2310"/>
      <c r="AH39" s="2309"/>
      <c r="AI39" s="2310"/>
    </row>
    <row r="40" spans="1:40" ht="12.75" customHeight="1">
      <c r="G40" s="2189"/>
      <c r="H40" s="2311"/>
      <c r="I40" s="2312"/>
      <c r="J40" s="2311"/>
      <c r="K40" s="2312"/>
      <c r="L40" s="2311"/>
      <c r="M40" s="2312"/>
      <c r="N40" s="2311"/>
      <c r="O40" s="2312"/>
      <c r="P40" s="2311"/>
      <c r="Q40" s="2312"/>
      <c r="R40" s="2311"/>
      <c r="S40" s="2312"/>
      <c r="T40" s="2311"/>
      <c r="U40" s="2312"/>
      <c r="V40" s="2311"/>
      <c r="W40" s="2312"/>
      <c r="X40" s="2311"/>
      <c r="Y40" s="2312"/>
      <c r="Z40" s="2311"/>
      <c r="AA40" s="2312"/>
      <c r="AB40" s="2311"/>
      <c r="AC40" s="2312"/>
      <c r="AD40" s="2311"/>
      <c r="AE40" s="2312"/>
      <c r="AF40" s="2311"/>
      <c r="AG40" s="2312"/>
      <c r="AH40" s="2311"/>
      <c r="AI40" s="2312"/>
    </row>
    <row r="41" spans="1:40" ht="13.5" customHeight="1">
      <c r="G41" s="1326"/>
    </row>
    <row r="42" spans="1:40" ht="13.5" customHeight="1">
      <c r="D42" s="1332"/>
      <c r="E42" s="1332"/>
      <c r="F42" s="1332"/>
      <c r="G42" s="1332"/>
      <c r="AJ42" s="1332"/>
      <c r="AK42" s="1332"/>
      <c r="AL42" s="1332"/>
      <c r="AM42" s="1332"/>
      <c r="AN42" s="1332"/>
    </row>
  </sheetData>
  <mergeCells count="404">
    <mergeCell ref="AF40:AG40"/>
    <mergeCell ref="AH40:AI40"/>
    <mergeCell ref="T40:U40"/>
    <mergeCell ref="V40:W40"/>
    <mergeCell ref="X40:Y40"/>
    <mergeCell ref="Z40:AA40"/>
    <mergeCell ref="AB40:AC40"/>
    <mergeCell ref="AD40:AE40"/>
    <mergeCell ref="H40:I40"/>
    <mergeCell ref="J40:K40"/>
    <mergeCell ref="L40:M40"/>
    <mergeCell ref="N40:O40"/>
    <mergeCell ref="P40:Q40"/>
    <mergeCell ref="R40:S40"/>
    <mergeCell ref="AD39:AE39"/>
    <mergeCell ref="AF39:AG39"/>
    <mergeCell ref="AH39:AI39"/>
    <mergeCell ref="AF38:AG38"/>
    <mergeCell ref="AH38:AI38"/>
    <mergeCell ref="H39:I39"/>
    <mergeCell ref="J39:K39"/>
    <mergeCell ref="L39:M39"/>
    <mergeCell ref="N39:O39"/>
    <mergeCell ref="P39:Q39"/>
    <mergeCell ref="R39:S39"/>
    <mergeCell ref="T39:U39"/>
    <mergeCell ref="V39:W39"/>
    <mergeCell ref="T38:U38"/>
    <mergeCell ref="V38:W38"/>
    <mergeCell ref="X38:Y38"/>
    <mergeCell ref="Z38:AA38"/>
    <mergeCell ref="AB38:AC38"/>
    <mergeCell ref="AD38:AE38"/>
    <mergeCell ref="H36:I36"/>
    <mergeCell ref="J36:K36"/>
    <mergeCell ref="L36:M36"/>
    <mergeCell ref="N36:O36"/>
    <mergeCell ref="P36:Q36"/>
    <mergeCell ref="AD36:AE36"/>
    <mergeCell ref="AF36:AG36"/>
    <mergeCell ref="AH36:AI36"/>
    <mergeCell ref="G37:G40"/>
    <mergeCell ref="H38:I38"/>
    <mergeCell ref="J38:K38"/>
    <mergeCell ref="L38:M38"/>
    <mergeCell ref="N38:O38"/>
    <mergeCell ref="P38:Q38"/>
    <mergeCell ref="R38:S38"/>
    <mergeCell ref="R36:S36"/>
    <mergeCell ref="T36:U36"/>
    <mergeCell ref="V36:W36"/>
    <mergeCell ref="X36:Y36"/>
    <mergeCell ref="Z36:AA36"/>
    <mergeCell ref="AB36:AC36"/>
    <mergeCell ref="X39:Y39"/>
    <mergeCell ref="Z39:AA39"/>
    <mergeCell ref="AB39:AC39"/>
    <mergeCell ref="Z34:AA34"/>
    <mergeCell ref="AB34:AC34"/>
    <mergeCell ref="AD34:AE34"/>
    <mergeCell ref="AF34:AG34"/>
    <mergeCell ref="Z35:AA35"/>
    <mergeCell ref="AB35:AC35"/>
    <mergeCell ref="AD35:AE35"/>
    <mergeCell ref="AF35:AG35"/>
    <mergeCell ref="AH35:AI35"/>
    <mergeCell ref="J35:K35"/>
    <mergeCell ref="L35:M35"/>
    <mergeCell ref="N35:O35"/>
    <mergeCell ref="P35:Q35"/>
    <mergeCell ref="R35:S35"/>
    <mergeCell ref="T35:U35"/>
    <mergeCell ref="V35:W35"/>
    <mergeCell ref="X35:Y35"/>
    <mergeCell ref="V34:W34"/>
    <mergeCell ref="X34:Y34"/>
    <mergeCell ref="AK30:AL30"/>
    <mergeCell ref="AM30:AN30"/>
    <mergeCell ref="G33:G36"/>
    <mergeCell ref="H34:I34"/>
    <mergeCell ref="J34:K34"/>
    <mergeCell ref="L34:M34"/>
    <mergeCell ref="N34:O34"/>
    <mergeCell ref="P34:Q34"/>
    <mergeCell ref="R34:S34"/>
    <mergeCell ref="T34:U34"/>
    <mergeCell ref="X30:Y30"/>
    <mergeCell ref="Z30:AA30"/>
    <mergeCell ref="AC30:AD30"/>
    <mergeCell ref="AE30:AF30"/>
    <mergeCell ref="AG30:AH30"/>
    <mergeCell ref="AI30:AJ30"/>
    <mergeCell ref="L30:M30"/>
    <mergeCell ref="N30:O30"/>
    <mergeCell ref="P30:Q30"/>
    <mergeCell ref="R30:S30"/>
    <mergeCell ref="T30:U30"/>
    <mergeCell ref="V30:W30"/>
    <mergeCell ref="AH34:AI34"/>
    <mergeCell ref="H35:I35"/>
    <mergeCell ref="Z29:AA29"/>
    <mergeCell ref="H30:I30"/>
    <mergeCell ref="J30:K30"/>
    <mergeCell ref="C30:D30"/>
    <mergeCell ref="E30:F30"/>
    <mergeCell ref="AC29:AD29"/>
    <mergeCell ref="AE29:AF29"/>
    <mergeCell ref="AG29:AH29"/>
    <mergeCell ref="H29:I29"/>
    <mergeCell ref="J29:K29"/>
    <mergeCell ref="L29:M29"/>
    <mergeCell ref="N29:O29"/>
    <mergeCell ref="AK28:AL28"/>
    <mergeCell ref="AM28:AN28"/>
    <mergeCell ref="C29:D29"/>
    <mergeCell ref="E29:F29"/>
    <mergeCell ref="X28:Y28"/>
    <mergeCell ref="Z28:AA28"/>
    <mergeCell ref="AC28:AD28"/>
    <mergeCell ref="AE28:AF28"/>
    <mergeCell ref="AG28:AH28"/>
    <mergeCell ref="AI28:AJ28"/>
    <mergeCell ref="L28:M28"/>
    <mergeCell ref="N28:O28"/>
    <mergeCell ref="P28:Q28"/>
    <mergeCell ref="R28:S28"/>
    <mergeCell ref="T28:U28"/>
    <mergeCell ref="V28:W28"/>
    <mergeCell ref="AI29:AJ29"/>
    <mergeCell ref="AK29:AL29"/>
    <mergeCell ref="AM29:AN29"/>
    <mergeCell ref="P29:Q29"/>
    <mergeCell ref="R29:S29"/>
    <mergeCell ref="T29:U29"/>
    <mergeCell ref="V29:W29"/>
    <mergeCell ref="X29:Y29"/>
    <mergeCell ref="A27:A30"/>
    <mergeCell ref="B27:B30"/>
    <mergeCell ref="G27:G30"/>
    <mergeCell ref="AB27:AB30"/>
    <mergeCell ref="R26:S26"/>
    <mergeCell ref="T26:U26"/>
    <mergeCell ref="V26:W26"/>
    <mergeCell ref="X26:Y26"/>
    <mergeCell ref="Z26:AA26"/>
    <mergeCell ref="H26:I26"/>
    <mergeCell ref="J26:K26"/>
    <mergeCell ref="L26:M26"/>
    <mergeCell ref="N26:O26"/>
    <mergeCell ref="A23:A26"/>
    <mergeCell ref="B23:B26"/>
    <mergeCell ref="H28:I28"/>
    <mergeCell ref="J28:K28"/>
    <mergeCell ref="P26:Q26"/>
    <mergeCell ref="C28:D28"/>
    <mergeCell ref="E28:F28"/>
    <mergeCell ref="R25:S25"/>
    <mergeCell ref="T25:U25"/>
    <mergeCell ref="V25:W25"/>
    <mergeCell ref="X25:Y25"/>
    <mergeCell ref="AM25:AN25"/>
    <mergeCell ref="C26:D26"/>
    <mergeCell ref="E26:F26"/>
    <mergeCell ref="Z25:AA25"/>
    <mergeCell ref="AC25:AD25"/>
    <mergeCell ref="AE25:AF25"/>
    <mergeCell ref="AG25:AH25"/>
    <mergeCell ref="AI25:AJ25"/>
    <mergeCell ref="AK25:AL25"/>
    <mergeCell ref="N25:O25"/>
    <mergeCell ref="P25:Q25"/>
    <mergeCell ref="L25:M25"/>
    <mergeCell ref="AK26:AL26"/>
    <mergeCell ref="AM26:AN26"/>
    <mergeCell ref="AC26:AD26"/>
    <mergeCell ref="AE26:AF26"/>
    <mergeCell ref="AG26:AH26"/>
    <mergeCell ref="AI26:AJ26"/>
    <mergeCell ref="AI24:AJ24"/>
    <mergeCell ref="AK24:AL24"/>
    <mergeCell ref="AM24:AN24"/>
    <mergeCell ref="C25:D25"/>
    <mergeCell ref="E25:F25"/>
    <mergeCell ref="V24:W24"/>
    <mergeCell ref="X24:Y24"/>
    <mergeCell ref="Z24:AA24"/>
    <mergeCell ref="AC24:AD24"/>
    <mergeCell ref="AE24:AF24"/>
    <mergeCell ref="AG24:AH24"/>
    <mergeCell ref="J24:K24"/>
    <mergeCell ref="L24:M24"/>
    <mergeCell ref="N24:O24"/>
    <mergeCell ref="P24:Q24"/>
    <mergeCell ref="R24:S24"/>
    <mergeCell ref="T24:U24"/>
    <mergeCell ref="G23:G26"/>
    <mergeCell ref="AB23:AB26"/>
    <mergeCell ref="C24:D24"/>
    <mergeCell ref="E24:F24"/>
    <mergeCell ref="H24:I24"/>
    <mergeCell ref="H25:I25"/>
    <mergeCell ref="J25:K25"/>
    <mergeCell ref="AC22:AD22"/>
    <mergeCell ref="AE22:AF22"/>
    <mergeCell ref="AG22:AH22"/>
    <mergeCell ref="AI22:AJ22"/>
    <mergeCell ref="AK22:AL22"/>
    <mergeCell ref="AM22:AN22"/>
    <mergeCell ref="P22:Q22"/>
    <mergeCell ref="R22:S22"/>
    <mergeCell ref="T22:U22"/>
    <mergeCell ref="V22:W22"/>
    <mergeCell ref="X22:Y22"/>
    <mergeCell ref="Z22:AA22"/>
    <mergeCell ref="AI21:AJ21"/>
    <mergeCell ref="AK21:AL21"/>
    <mergeCell ref="AM21:AN21"/>
    <mergeCell ref="P21:Q21"/>
    <mergeCell ref="R21:S21"/>
    <mergeCell ref="T21:U21"/>
    <mergeCell ref="V21:W21"/>
    <mergeCell ref="X21:Y21"/>
    <mergeCell ref="Z21:AA21"/>
    <mergeCell ref="AC21:AD21"/>
    <mergeCell ref="AE21:AF21"/>
    <mergeCell ref="AG21:AH21"/>
    <mergeCell ref="AC20:AD20"/>
    <mergeCell ref="AE20:AF20"/>
    <mergeCell ref="AG20:AH20"/>
    <mergeCell ref="AI20:AJ20"/>
    <mergeCell ref="AK20:AL20"/>
    <mergeCell ref="AM20:AN20"/>
    <mergeCell ref="P20:Q20"/>
    <mergeCell ref="R20:S20"/>
    <mergeCell ref="T20:U20"/>
    <mergeCell ref="V20:W20"/>
    <mergeCell ref="X20:Y20"/>
    <mergeCell ref="Z20:AA20"/>
    <mergeCell ref="A19:A22"/>
    <mergeCell ref="B19:B22"/>
    <mergeCell ref="G19:G22"/>
    <mergeCell ref="AB19:AB22"/>
    <mergeCell ref="C20:D20"/>
    <mergeCell ref="E20:F20"/>
    <mergeCell ref="H20:I20"/>
    <mergeCell ref="J20:K20"/>
    <mergeCell ref="L20:M20"/>
    <mergeCell ref="N20:O20"/>
    <mergeCell ref="C22:D22"/>
    <mergeCell ref="E22:F22"/>
    <mergeCell ref="H22:I22"/>
    <mergeCell ref="J22:K22"/>
    <mergeCell ref="L22:M22"/>
    <mergeCell ref="N22:O22"/>
    <mergeCell ref="C21:D21"/>
    <mergeCell ref="E21:F21"/>
    <mergeCell ref="H21:I21"/>
    <mergeCell ref="J21:K21"/>
    <mergeCell ref="L21:M21"/>
    <mergeCell ref="N21:O21"/>
    <mergeCell ref="AC18:AD18"/>
    <mergeCell ref="AE18:AF18"/>
    <mergeCell ref="AG18:AH18"/>
    <mergeCell ref="AI18:AJ18"/>
    <mergeCell ref="AK18:AL18"/>
    <mergeCell ref="AM18:AN18"/>
    <mergeCell ref="P18:Q18"/>
    <mergeCell ref="R18:S18"/>
    <mergeCell ref="T18:U18"/>
    <mergeCell ref="V18:W18"/>
    <mergeCell ref="X18:Y18"/>
    <mergeCell ref="Z18:AA18"/>
    <mergeCell ref="AI17:AJ17"/>
    <mergeCell ref="AK17:AL17"/>
    <mergeCell ref="AM17:AN17"/>
    <mergeCell ref="P17:Q17"/>
    <mergeCell ref="R17:S17"/>
    <mergeCell ref="T17:U17"/>
    <mergeCell ref="V17:W17"/>
    <mergeCell ref="X17:Y17"/>
    <mergeCell ref="Z17:AA17"/>
    <mergeCell ref="AC17:AD17"/>
    <mergeCell ref="AE17:AF17"/>
    <mergeCell ref="AG17:AH17"/>
    <mergeCell ref="AC16:AD16"/>
    <mergeCell ref="AE16:AF16"/>
    <mergeCell ref="AG16:AH16"/>
    <mergeCell ref="AI16:AJ16"/>
    <mergeCell ref="AK16:AL16"/>
    <mergeCell ref="AM16:AN16"/>
    <mergeCell ref="P16:Q16"/>
    <mergeCell ref="R16:S16"/>
    <mergeCell ref="T16:U16"/>
    <mergeCell ref="V16:W16"/>
    <mergeCell ref="X16:Y16"/>
    <mergeCell ref="Z16:AA16"/>
    <mergeCell ref="A15:A18"/>
    <mergeCell ref="B15:B18"/>
    <mergeCell ref="G15:G18"/>
    <mergeCell ref="AB15:AB18"/>
    <mergeCell ref="C16:D16"/>
    <mergeCell ref="E16:F16"/>
    <mergeCell ref="H16:I16"/>
    <mergeCell ref="J16:K16"/>
    <mergeCell ref="L16:M16"/>
    <mergeCell ref="N16:O16"/>
    <mergeCell ref="C18:D18"/>
    <mergeCell ref="E18:F18"/>
    <mergeCell ref="H18:I18"/>
    <mergeCell ref="J18:K18"/>
    <mergeCell ref="L18:M18"/>
    <mergeCell ref="N18:O18"/>
    <mergeCell ref="C17:D17"/>
    <mergeCell ref="E17:F17"/>
    <mergeCell ref="H17:I17"/>
    <mergeCell ref="J17:K17"/>
    <mergeCell ref="L17:M17"/>
    <mergeCell ref="N17:O17"/>
    <mergeCell ref="AK13:AL13"/>
    <mergeCell ref="AM13:AN13"/>
    <mergeCell ref="C14:D14"/>
    <mergeCell ref="E14:F14"/>
    <mergeCell ref="AC14:AD14"/>
    <mergeCell ref="AE14:AF14"/>
    <mergeCell ref="AG14:AH14"/>
    <mergeCell ref="AI14:AJ14"/>
    <mergeCell ref="AK14:AL14"/>
    <mergeCell ref="AM14:AN14"/>
    <mergeCell ref="C13:D13"/>
    <mergeCell ref="E13:F13"/>
    <mergeCell ref="AC13:AD13"/>
    <mergeCell ref="AE13:AF13"/>
    <mergeCell ref="AG13:AH13"/>
    <mergeCell ref="AI13:AJ13"/>
    <mergeCell ref="AM10:AN10"/>
    <mergeCell ref="A11:A14"/>
    <mergeCell ref="B11:B14"/>
    <mergeCell ref="AB11:AB14"/>
    <mergeCell ref="C12:D12"/>
    <mergeCell ref="E12:F12"/>
    <mergeCell ref="H12:I13"/>
    <mergeCell ref="J12:K13"/>
    <mergeCell ref="L12:M13"/>
    <mergeCell ref="N12:O13"/>
    <mergeCell ref="A7:A10"/>
    <mergeCell ref="B7:B10"/>
    <mergeCell ref="AC12:AD12"/>
    <mergeCell ref="AE12:AF12"/>
    <mergeCell ref="AG12:AH12"/>
    <mergeCell ref="AI12:AJ12"/>
    <mergeCell ref="AK12:AL12"/>
    <mergeCell ref="AM12:AN12"/>
    <mergeCell ref="P12:Q13"/>
    <mergeCell ref="R12:S13"/>
    <mergeCell ref="T12:U13"/>
    <mergeCell ref="V12:W13"/>
    <mergeCell ref="X12:Y13"/>
    <mergeCell ref="Z12:AA13"/>
    <mergeCell ref="AE8:AF8"/>
    <mergeCell ref="AG8:AH8"/>
    <mergeCell ref="AI8:AJ8"/>
    <mergeCell ref="AK8:AL8"/>
    <mergeCell ref="AM8:AN8"/>
    <mergeCell ref="C9:D9"/>
    <mergeCell ref="E9:F9"/>
    <mergeCell ref="AC9:AD9"/>
    <mergeCell ref="AE9:AF9"/>
    <mergeCell ref="AG9:AH9"/>
    <mergeCell ref="AB7:AB10"/>
    <mergeCell ref="C8:D8"/>
    <mergeCell ref="E8:F8"/>
    <mergeCell ref="AC8:AD8"/>
    <mergeCell ref="AI9:AJ9"/>
    <mergeCell ref="AK9:AL9"/>
    <mergeCell ref="AM9:AN9"/>
    <mergeCell ref="C10:D10"/>
    <mergeCell ref="E10:F10"/>
    <mergeCell ref="AC10:AD10"/>
    <mergeCell ref="AE10:AF10"/>
    <mergeCell ref="AG10:AH10"/>
    <mergeCell ref="AI10:AJ10"/>
    <mergeCell ref="AK10:AL10"/>
    <mergeCell ref="A1:A2"/>
    <mergeCell ref="C1:D1"/>
    <mergeCell ref="AM1:AN1"/>
    <mergeCell ref="A3:A6"/>
    <mergeCell ref="B3:B6"/>
    <mergeCell ref="H3:L6"/>
    <mergeCell ref="M3:N6"/>
    <mergeCell ref="O3:P6"/>
    <mergeCell ref="Q3:R6"/>
    <mergeCell ref="S3:T6"/>
    <mergeCell ref="AK4:AL5"/>
    <mergeCell ref="AM4:AN4"/>
    <mergeCell ref="C5:D5"/>
    <mergeCell ref="AM5:AN5"/>
    <mergeCell ref="C6:D6"/>
    <mergeCell ref="AM6:AN6"/>
    <mergeCell ref="C4:D4"/>
    <mergeCell ref="E4:F5"/>
    <mergeCell ref="AC4:AD5"/>
    <mergeCell ref="AE4:AF5"/>
    <mergeCell ref="AG4:AH5"/>
    <mergeCell ref="AI4:AJ5"/>
  </mergeCells>
  <printOptions horizontalCentered="1" verticalCentered="1"/>
  <pageMargins left="0.5" right="0.5" top="0.4" bottom="0.6" header="0.25" footer="0.25"/>
  <pageSetup paperSize="9" scale="71" orientation="landscape"/>
  <headerFooter alignWithMargins="0">
    <oddHeader>&amp;C&amp;"Arial,Bold"&amp;24Periodic Table of the Elements</oddHeader>
    <oddFooter>&amp;CCopyright © 2007-2018 Jeff Bigler &lt;MrBigler&amp;1 &amp;10@&amp;1 &amp;10MrBigler.com&gt; or &lt;Jeff&amp;1 &amp;10@&amp;1 &amp;10JeffBigler.org&gt;
Licenced under a Creative Commons Attribution-NonCommercial-ShareAlike 4.0 International (CC BY-NC-SA 4.0) License.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1117-7C7D-1D4A-A857-86CDE1603C2D}">
  <sheetPr codeName="Sayfa16"/>
  <dimension ref="A1:AB45"/>
  <sheetViews>
    <sheetView showGridLines="0" zoomScale="137" zoomScaleNormal="137" zoomScalePageLayoutView="400" workbookViewId="0">
      <selection activeCell="B24" sqref="B24:AA24"/>
    </sheetView>
  </sheetViews>
  <sheetFormatPr baseColWidth="10" defaultColWidth="8.83203125" defaultRowHeight="15"/>
  <cols>
    <col min="1" max="1" width="2.5" style="1042" customWidth="1"/>
    <col min="2" max="2" width="3.1640625" style="1043" bestFit="1" customWidth="1"/>
    <col min="3" max="3" width="2.33203125" style="1043" customWidth="1"/>
    <col min="4" max="4" width="4.83203125" style="1044" customWidth="1"/>
    <col min="5" max="6" width="4" style="1045" customWidth="1"/>
    <col min="7" max="8" width="1.6640625" style="1044" customWidth="1"/>
    <col min="9" max="9" width="4" style="1044" customWidth="1"/>
    <col min="10" max="10" width="4.33203125" style="1044" customWidth="1"/>
    <col min="11" max="11" width="2" style="1044" customWidth="1"/>
    <col min="12" max="12" width="3.83203125" style="1044" customWidth="1"/>
    <col min="13" max="13" width="3.33203125" style="1044" customWidth="1"/>
    <col min="14" max="14" width="5.1640625" style="1044" customWidth="1"/>
    <col min="15" max="15" width="5" style="1044" customWidth="1"/>
    <col min="16" max="17" width="5.1640625" style="1044" customWidth="1"/>
    <col min="18" max="18" width="3.5" style="1044" customWidth="1"/>
    <col min="19" max="19" width="4.6640625" style="1044" customWidth="1"/>
    <col min="20" max="20" width="1.1640625" style="1044" customWidth="1"/>
    <col min="21" max="21" width="6.5" style="1044" customWidth="1"/>
    <col min="22" max="22" width="1.83203125" style="1044" customWidth="1"/>
    <col min="23" max="23" width="5.5" style="1044" customWidth="1"/>
    <col min="24" max="24" width="2.33203125" style="1044" customWidth="1"/>
    <col min="25" max="25" width="1.1640625" style="1044" customWidth="1"/>
    <col min="26" max="27" width="3.83203125" style="1044" customWidth="1"/>
    <col min="28" max="28" width="0.83203125" style="1044" customWidth="1"/>
    <col min="29" max="999" width="8.33203125" style="1044" customWidth="1"/>
    <col min="1000" max="16384" width="8.83203125" style="1044"/>
  </cols>
  <sheetData>
    <row r="1" spans="1:28" ht="4" customHeight="1" thickBot="1">
      <c r="V1" s="1046"/>
      <c r="W1" s="1046"/>
      <c r="X1" s="1046"/>
      <c r="Y1" s="1046"/>
    </row>
    <row r="2" spans="1:28" ht="17" customHeight="1">
      <c r="A2" s="1047"/>
      <c r="B2" s="2190"/>
      <c r="C2" s="2191"/>
      <c r="D2" s="1048"/>
      <c r="E2" s="1049"/>
      <c r="F2" s="1049"/>
      <c r="G2" s="1050"/>
      <c r="H2" s="1051"/>
      <c r="I2" s="1052"/>
      <c r="J2" s="1052"/>
      <c r="K2" s="1052"/>
      <c r="L2" s="1052"/>
      <c r="M2" s="1050"/>
      <c r="N2" s="1053"/>
      <c r="O2" s="1053"/>
      <c r="P2" s="1053"/>
      <c r="Q2" s="1053"/>
      <c r="R2" s="1054"/>
      <c r="S2" s="1055"/>
      <c r="T2" s="1055"/>
      <c r="U2" s="1056"/>
      <c r="V2" s="1057"/>
      <c r="W2" s="1058"/>
      <c r="X2" s="2194"/>
      <c r="Y2" s="2195"/>
    </row>
    <row r="3" spans="1:28" ht="17" customHeight="1" thickBot="1">
      <c r="A3" s="2198"/>
      <c r="B3" s="2192"/>
      <c r="C3" s="2193"/>
      <c r="D3" s="1059"/>
      <c r="E3" s="1060"/>
      <c r="F3" s="1060"/>
      <c r="G3" s="1061"/>
      <c r="H3" s="1061"/>
      <c r="I3" s="1062"/>
      <c r="J3" s="1062"/>
      <c r="K3" s="1063"/>
      <c r="L3" s="1064"/>
      <c r="M3" s="1064"/>
      <c r="N3" s="1063"/>
      <c r="O3" s="1063"/>
      <c r="P3" s="1063"/>
      <c r="Q3" s="1065"/>
      <c r="R3" s="1066"/>
      <c r="S3" s="1067"/>
      <c r="T3" s="1067"/>
      <c r="U3" s="1068"/>
      <c r="V3" s="1069"/>
      <c r="W3" s="1070"/>
      <c r="X3" s="2196"/>
      <c r="Y3" s="2197"/>
    </row>
    <row r="4" spans="1:28" s="1082" customFormat="1" ht="25" customHeight="1">
      <c r="A4" s="2198"/>
      <c r="B4" s="2199"/>
      <c r="C4" s="2200"/>
      <c r="D4" s="1071"/>
      <c r="E4" s="1072"/>
      <c r="F4" s="1073"/>
      <c r="G4" s="1074"/>
      <c r="H4" s="1074"/>
      <c r="I4" s="2201"/>
      <c r="J4" s="2201"/>
      <c r="K4" s="2201"/>
      <c r="L4" s="2201"/>
      <c r="M4" s="2201"/>
      <c r="N4" s="2202"/>
      <c r="O4" s="2202"/>
      <c r="P4" s="2202"/>
      <c r="Q4" s="1075"/>
      <c r="R4" s="1076"/>
      <c r="S4" s="1077"/>
      <c r="T4" s="1078"/>
      <c r="U4" s="1079"/>
      <c r="V4" s="1080"/>
      <c r="W4" s="1081"/>
      <c r="X4" s="2196"/>
      <c r="Y4" s="2197"/>
    </row>
    <row r="5" spans="1:28" ht="22" customHeight="1">
      <c r="A5" s="1083"/>
      <c r="B5" s="1084"/>
      <c r="C5" s="1085"/>
      <c r="D5" s="1086"/>
      <c r="E5" s="1087"/>
      <c r="F5" s="1088"/>
      <c r="G5" s="1089"/>
      <c r="H5" s="1089"/>
      <c r="I5" s="1089"/>
      <c r="J5" s="1090"/>
      <c r="K5" s="1090"/>
      <c r="L5" s="1091"/>
      <c r="M5" s="1091"/>
      <c r="N5" s="2203"/>
      <c r="O5" s="2204"/>
      <c r="P5" s="2205"/>
      <c r="Q5" s="1092"/>
      <c r="R5" s="1093"/>
      <c r="S5" s="1094"/>
      <c r="T5" s="2206"/>
      <c r="U5" s="1095"/>
      <c r="V5" s="1096"/>
      <c r="W5" s="2207"/>
      <c r="X5" s="2196"/>
      <c r="Y5" s="2197"/>
    </row>
    <row r="6" spans="1:28" s="1111" customFormat="1" ht="23" customHeight="1">
      <c r="A6" s="1097"/>
      <c r="B6" s="1098"/>
      <c r="C6" s="1099"/>
      <c r="D6" s="1100"/>
      <c r="E6" s="1087"/>
      <c r="F6" s="1088"/>
      <c r="G6" s="1089"/>
      <c r="H6" s="1101"/>
      <c r="I6" s="1102"/>
      <c r="J6" s="1103"/>
      <c r="K6" s="1102"/>
      <c r="L6" s="1102"/>
      <c r="M6" s="1102"/>
      <c r="N6" s="1104"/>
      <c r="O6" s="1105"/>
      <c r="P6" s="1106"/>
      <c r="Q6" s="1102"/>
      <c r="R6" s="1107"/>
      <c r="S6" s="1108"/>
      <c r="T6" s="2206"/>
      <c r="U6" s="1109"/>
      <c r="V6" s="1110"/>
      <c r="W6" s="2207"/>
      <c r="X6" s="2196"/>
      <c r="Y6" s="2197"/>
    </row>
    <row r="7" spans="1:28" ht="10" customHeight="1" thickBot="1">
      <c r="B7" s="1112"/>
      <c r="C7" s="1113"/>
      <c r="D7" s="2208"/>
      <c r="E7" s="1114"/>
      <c r="F7" s="2209"/>
      <c r="G7" s="1115"/>
      <c r="H7" s="1101"/>
      <c r="I7" s="1116"/>
      <c r="J7" s="1103"/>
      <c r="K7" s="1116"/>
      <c r="L7" s="1116"/>
      <c r="M7" s="1116"/>
      <c r="N7" s="1117"/>
      <c r="O7" s="1118"/>
      <c r="P7" s="1116"/>
      <c r="Q7" s="1116"/>
      <c r="R7" s="1119"/>
      <c r="S7" s="1120"/>
      <c r="T7" s="1120"/>
      <c r="U7" s="1121"/>
      <c r="V7" s="2211"/>
      <c r="W7" s="2212"/>
      <c r="X7" s="2196"/>
      <c r="Y7" s="2197"/>
      <c r="Z7" s="1122"/>
      <c r="AA7" s="1122"/>
      <c r="AB7" s="1122"/>
    </row>
    <row r="8" spans="1:28" ht="14" customHeight="1">
      <c r="B8" s="1112"/>
      <c r="C8" s="1113"/>
      <c r="D8" s="2208"/>
      <c r="E8" s="1114"/>
      <c r="F8" s="2210"/>
      <c r="G8" s="1101"/>
      <c r="H8" s="1123"/>
      <c r="I8" s="1124"/>
      <c r="J8" s="1124"/>
      <c r="K8" s="1125"/>
      <c r="L8" s="1126"/>
      <c r="M8" s="1124"/>
      <c r="N8" s="1126"/>
      <c r="O8" s="1124"/>
      <c r="P8" s="1124"/>
      <c r="Q8" s="1124"/>
      <c r="R8" s="1127"/>
      <c r="S8" s="1127"/>
      <c r="T8" s="1128"/>
      <c r="U8" s="1129"/>
      <c r="V8" s="1130"/>
      <c r="W8" s="1131"/>
      <c r="X8" s="1132"/>
      <c r="Y8" s="1133"/>
      <c r="Z8" s="1134"/>
      <c r="AA8" s="1135"/>
      <c r="AB8" s="1135"/>
    </row>
    <row r="9" spans="1:28" ht="17" customHeight="1">
      <c r="B9" s="1112"/>
      <c r="C9" s="1113"/>
      <c r="D9" s="1136"/>
      <c r="E9" s="1137"/>
      <c r="F9" s="1137"/>
      <c r="G9" s="1116"/>
      <c r="H9" s="1138"/>
      <c r="I9" s="2213"/>
      <c r="J9" s="2214"/>
      <c r="K9" s="2217"/>
      <c r="L9" s="2218"/>
      <c r="M9" s="2219"/>
      <c r="N9" s="1139"/>
      <c r="O9" s="1140"/>
      <c r="P9" s="1141"/>
      <c r="Q9" s="1139"/>
      <c r="R9" s="1142"/>
      <c r="S9" s="1143"/>
      <c r="T9" s="2213"/>
      <c r="U9" s="2214"/>
      <c r="V9" s="1144"/>
      <c r="W9" s="1145"/>
      <c r="X9" s="1146"/>
      <c r="Y9" s="1133"/>
      <c r="Z9" s="1135"/>
      <c r="AA9" s="1135"/>
      <c r="AB9" s="1135"/>
    </row>
    <row r="10" spans="1:28" s="1111" customFormat="1" ht="17" customHeight="1" thickBot="1">
      <c r="A10" s="1147"/>
      <c r="B10" s="1148"/>
      <c r="C10" s="1113"/>
      <c r="D10" s="1149"/>
      <c r="E10" s="1150"/>
      <c r="F10" s="1150"/>
      <c r="G10" s="1102"/>
      <c r="H10" s="1151"/>
      <c r="I10" s="2215"/>
      <c r="J10" s="2216"/>
      <c r="K10" s="2217"/>
      <c r="L10" s="2218"/>
      <c r="M10" s="2219"/>
      <c r="N10" s="1152"/>
      <c r="O10" s="1153"/>
      <c r="P10" s="1153"/>
      <c r="Q10" s="1154"/>
      <c r="R10" s="1155"/>
      <c r="S10" s="1156"/>
      <c r="T10" s="2220"/>
      <c r="U10" s="2221"/>
      <c r="V10" s="1157"/>
      <c r="W10" s="1158"/>
      <c r="X10" s="1109"/>
      <c r="Y10" s="1159"/>
      <c r="Z10" s="1160"/>
      <c r="AA10" s="1160"/>
      <c r="AB10" s="1160"/>
    </row>
    <row r="11" spans="1:28" s="1111" customFormat="1" ht="5" customHeight="1">
      <c r="A11" s="1147"/>
      <c r="B11" s="1161"/>
      <c r="C11" s="1162"/>
      <c r="D11" s="1163"/>
      <c r="E11" s="1164"/>
      <c r="F11" s="1164"/>
      <c r="G11" s="1165"/>
      <c r="H11" s="1166"/>
      <c r="I11" s="2223"/>
      <c r="J11" s="2225"/>
      <c r="K11" s="2227"/>
      <c r="L11" s="2228"/>
      <c r="M11" s="1167"/>
      <c r="N11" s="1168"/>
      <c r="O11" s="1168"/>
      <c r="P11" s="1168"/>
      <c r="Q11" s="1169"/>
      <c r="R11" s="1170"/>
      <c r="S11" s="1170"/>
      <c r="T11" s="1170"/>
      <c r="U11" s="1171"/>
      <c r="V11" s="1172"/>
      <c r="W11" s="1173"/>
      <c r="X11" s="2229"/>
      <c r="Y11" s="1174"/>
      <c r="Z11" s="1160"/>
      <c r="AA11" s="1160"/>
      <c r="AB11" s="1160"/>
    </row>
    <row r="12" spans="1:28" ht="18" customHeight="1">
      <c r="B12" s="1175"/>
      <c r="C12" s="1176"/>
      <c r="D12" s="1177"/>
      <c r="E12" s="1178"/>
      <c r="F12" s="1178"/>
      <c r="G12" s="1179"/>
      <c r="H12" s="1180"/>
      <c r="I12" s="2224"/>
      <c r="J12" s="2226"/>
      <c r="K12" s="1181"/>
      <c r="L12" s="1182"/>
      <c r="M12" s="1183"/>
      <c r="N12" s="2230"/>
      <c r="O12" s="2230"/>
      <c r="P12" s="2230"/>
      <c r="Q12" s="2230"/>
      <c r="R12" s="1184"/>
      <c r="S12" s="1185"/>
      <c r="T12" s="1185"/>
      <c r="U12" s="1182"/>
      <c r="V12" s="1186"/>
      <c r="W12" s="1187"/>
      <c r="X12" s="2229"/>
      <c r="Y12" s="1188"/>
      <c r="Z12" s="1135"/>
      <c r="AA12" s="1135"/>
      <c r="AB12" s="1135"/>
    </row>
    <row r="13" spans="1:28" s="1111" customFormat="1" ht="10" customHeight="1" thickBot="1">
      <c r="A13" s="1147"/>
      <c r="B13" s="1189"/>
      <c r="C13" s="1190"/>
      <c r="D13" s="1191"/>
      <c r="E13" s="1192"/>
      <c r="F13" s="1192"/>
      <c r="G13" s="1193"/>
      <c r="H13" s="1194"/>
      <c r="I13" s="1195"/>
      <c r="J13" s="1196"/>
      <c r="K13" s="1197"/>
      <c r="L13" s="1198"/>
      <c r="M13" s="1199"/>
      <c r="N13" s="2231"/>
      <c r="O13" s="2231"/>
      <c r="P13" s="2231"/>
      <c r="Q13" s="2231"/>
      <c r="R13" s="1200"/>
      <c r="S13" s="1201"/>
      <c r="T13" s="1201"/>
      <c r="U13" s="1182"/>
      <c r="V13" s="1186"/>
      <c r="W13" s="1202"/>
      <c r="X13" s="1203"/>
      <c r="Y13" s="1174"/>
      <c r="Z13" s="1160"/>
      <c r="AA13" s="1160"/>
      <c r="AB13" s="1160"/>
    </row>
    <row r="14" spans="1:28" ht="25" customHeight="1">
      <c r="B14" s="1175"/>
      <c r="C14" s="1176"/>
      <c r="D14" s="1177"/>
      <c r="E14" s="1178"/>
      <c r="F14" s="1178"/>
      <c r="G14" s="1179"/>
      <c r="H14" s="1204"/>
      <c r="I14" s="1205"/>
      <c r="J14" s="1206"/>
      <c r="K14" s="1207"/>
      <c r="L14" s="2232"/>
      <c r="M14" s="2234"/>
      <c r="N14" s="1208"/>
      <c r="O14" s="1209"/>
      <c r="P14" s="1210"/>
      <c r="Q14" s="1211"/>
      <c r="R14" s="2235"/>
      <c r="S14" s="1212"/>
      <c r="T14" s="1213"/>
      <c r="U14" s="1214"/>
      <c r="V14" s="1215"/>
      <c r="W14" s="1216"/>
      <c r="X14" s="1217"/>
      <c r="Y14" s="1188"/>
      <c r="Z14" s="1135"/>
      <c r="AA14" s="1135"/>
      <c r="AB14" s="1135"/>
    </row>
    <row r="15" spans="1:28" ht="26" customHeight="1">
      <c r="B15" s="1175"/>
      <c r="C15" s="1176"/>
      <c r="D15" s="1218"/>
      <c r="E15" s="2238"/>
      <c r="F15" s="2239"/>
      <c r="G15" s="1179"/>
      <c r="H15" s="2242"/>
      <c r="I15" s="1219"/>
      <c r="J15" s="1220"/>
      <c r="K15" s="1207"/>
      <c r="L15" s="2233"/>
      <c r="M15" s="2234"/>
      <c r="N15" s="1221"/>
      <c r="O15" s="1222"/>
      <c r="P15" s="1223"/>
      <c r="Q15" s="1224"/>
      <c r="R15" s="2236"/>
      <c r="S15" s="1212"/>
      <c r="T15" s="1213"/>
      <c r="U15" s="1214"/>
      <c r="V15" s="1215"/>
      <c r="W15" s="1225"/>
      <c r="X15" s="1217"/>
      <c r="Y15" s="1188"/>
      <c r="Z15" s="1135"/>
      <c r="AA15" s="1135"/>
      <c r="AB15" s="1135"/>
    </row>
    <row r="16" spans="1:28" ht="26" customHeight="1">
      <c r="B16" s="1175"/>
      <c r="C16" s="1176"/>
      <c r="D16" s="1218"/>
      <c r="E16" s="2240"/>
      <c r="F16" s="2241"/>
      <c r="G16" s="1179"/>
      <c r="H16" s="2242"/>
      <c r="I16" s="1226"/>
      <c r="J16" s="1227"/>
      <c r="K16" s="1228"/>
      <c r="L16" s="2243"/>
      <c r="M16" s="2234"/>
      <c r="N16" s="1229"/>
      <c r="O16" s="1230"/>
      <c r="P16" s="1231"/>
      <c r="Q16" s="1232"/>
      <c r="R16" s="2236"/>
      <c r="S16" s="1212"/>
      <c r="T16" s="1213"/>
      <c r="U16" s="1214"/>
      <c r="V16" s="1233"/>
      <c r="W16" s="1234"/>
      <c r="X16" s="1235"/>
      <c r="Y16" s="1236"/>
      <c r="Z16" s="1135"/>
      <c r="AA16" s="1135"/>
      <c r="AB16" s="1135"/>
    </row>
    <row r="17" spans="2:28" ht="26" customHeight="1" thickBot="1">
      <c r="B17" s="1175"/>
      <c r="C17" s="1176"/>
      <c r="D17" s="1177"/>
      <c r="E17" s="1237"/>
      <c r="F17" s="1237"/>
      <c r="G17" s="1179"/>
      <c r="H17" s="1238"/>
      <c r="I17" s="1205"/>
      <c r="J17" s="1239"/>
      <c r="K17" s="1228"/>
      <c r="L17" s="2244"/>
      <c r="M17" s="2234"/>
      <c r="N17" s="1240"/>
      <c r="O17" s="1241"/>
      <c r="P17" s="1242"/>
      <c r="Q17" s="1243"/>
      <c r="R17" s="2237"/>
      <c r="S17" s="1212"/>
      <c r="T17" s="1213"/>
      <c r="U17" s="1214"/>
      <c r="V17" s="1244"/>
      <c r="W17" s="1245"/>
      <c r="X17" s="1246"/>
      <c r="Y17" s="1236"/>
      <c r="Z17" s="1135"/>
      <c r="AA17" s="1135"/>
      <c r="AB17" s="1135"/>
    </row>
    <row r="18" spans="2:28" ht="10" customHeight="1">
      <c r="B18" s="1175"/>
      <c r="C18" s="1176"/>
      <c r="D18" s="1177"/>
      <c r="E18" s="1237"/>
      <c r="F18" s="1237"/>
      <c r="G18" s="1247"/>
      <c r="H18" s="1248"/>
      <c r="I18" s="1249"/>
      <c r="J18" s="1250"/>
      <c r="K18" s="2245"/>
      <c r="L18" s="2246"/>
      <c r="M18" s="1251"/>
      <c r="N18" s="2222"/>
      <c r="O18" s="2222"/>
      <c r="P18" s="2222"/>
      <c r="Q18" s="2222"/>
      <c r="R18" s="1252"/>
      <c r="S18" s="1252"/>
      <c r="T18" s="1253"/>
      <c r="U18" s="1254"/>
      <c r="V18" s="1255"/>
      <c r="W18" s="1256"/>
      <c r="X18" s="1257"/>
      <c r="Y18" s="1236"/>
      <c r="Z18" s="1135"/>
      <c r="AA18" s="1135"/>
      <c r="AB18" s="1135"/>
    </row>
    <row r="19" spans="2:28" ht="15" customHeight="1">
      <c r="B19" s="1175"/>
      <c r="C19" s="1176"/>
      <c r="D19" s="1258"/>
      <c r="E19" s="1259"/>
      <c r="F19" s="1237"/>
      <c r="G19" s="1260"/>
      <c r="H19" s="1261"/>
      <c r="I19" s="1262"/>
      <c r="J19" s="1250"/>
      <c r="K19" s="2249"/>
      <c r="L19" s="2250"/>
      <c r="M19" s="2253"/>
      <c r="N19" s="2255"/>
      <c r="O19" s="2256"/>
      <c r="P19" s="2259"/>
      <c r="Q19" s="2260"/>
      <c r="R19" s="1252"/>
      <c r="S19" s="1252"/>
      <c r="T19" s="1263"/>
      <c r="U19" s="1264"/>
      <c r="V19" s="1255"/>
      <c r="W19" s="2263"/>
      <c r="X19" s="1257"/>
      <c r="Y19" s="1236"/>
      <c r="Z19" s="1135"/>
      <c r="AA19" s="1135"/>
      <c r="AB19" s="1135"/>
    </row>
    <row r="20" spans="2:28" ht="16" customHeight="1" thickBot="1">
      <c r="B20" s="1175"/>
      <c r="C20" s="1176"/>
      <c r="D20" s="1258"/>
      <c r="E20" s="1259"/>
      <c r="F20" s="1265"/>
      <c r="G20" s="1260"/>
      <c r="H20" s="1261"/>
      <c r="I20" s="1266"/>
      <c r="J20" s="1250"/>
      <c r="K20" s="2251"/>
      <c r="L20" s="2252"/>
      <c r="M20" s="2254"/>
      <c r="N20" s="2257"/>
      <c r="O20" s="2258"/>
      <c r="P20" s="2261"/>
      <c r="Q20" s="2262"/>
      <c r="R20" s="1267"/>
      <c r="S20" s="1267"/>
      <c r="T20" s="1268"/>
      <c r="U20" s="1269"/>
      <c r="V20" s="1255"/>
      <c r="W20" s="2264"/>
      <c r="X20" s="1257"/>
      <c r="Y20" s="1236"/>
      <c r="Z20" s="1135"/>
      <c r="AA20" s="1135"/>
      <c r="AB20" s="1135"/>
    </row>
    <row r="21" spans="2:28" ht="10" customHeight="1">
      <c r="B21" s="1175"/>
      <c r="C21" s="1176"/>
      <c r="D21" s="1177"/>
      <c r="E21" s="1265"/>
      <c r="F21" s="1265"/>
      <c r="G21" s="1179"/>
      <c r="H21" s="1180"/>
      <c r="I21" s="1250"/>
      <c r="J21" s="1250"/>
      <c r="K21" s="1270"/>
      <c r="L21" s="1271"/>
      <c r="M21" s="1187"/>
      <c r="N21" s="1272"/>
      <c r="O21" s="1273"/>
      <c r="P21" s="2265"/>
      <c r="Q21" s="2265"/>
      <c r="R21" s="1274"/>
      <c r="S21" s="1275"/>
      <c r="T21" s="1276"/>
      <c r="U21" s="1276"/>
      <c r="V21" s="1276"/>
      <c r="W21" s="1256"/>
      <c r="X21" s="1257"/>
      <c r="Y21" s="1236"/>
      <c r="Z21" s="1135"/>
      <c r="AA21" s="1135"/>
      <c r="AB21" s="1135"/>
    </row>
    <row r="22" spans="2:28" ht="20" customHeight="1">
      <c r="B22" s="1175"/>
      <c r="C22" s="1176"/>
      <c r="D22" s="1177"/>
      <c r="E22" s="1277"/>
      <c r="F22" s="1277"/>
      <c r="G22" s="1278"/>
      <c r="H22" s="1180"/>
      <c r="I22" s="1250"/>
      <c r="J22" s="1250"/>
      <c r="K22" s="2247"/>
      <c r="L22" s="2248"/>
      <c r="M22" s="1187"/>
      <c r="N22" s="1279"/>
      <c r="O22" s="1280"/>
      <c r="P22" s="1281"/>
      <c r="Q22" s="1282"/>
      <c r="R22" s="1282"/>
      <c r="S22" s="1283"/>
      <c r="T22" s="1284"/>
      <c r="U22" s="1285"/>
      <c r="V22" s="1284"/>
      <c r="W22" s="1286"/>
      <c r="X22" s="1257"/>
      <c r="Y22" s="1236"/>
      <c r="Z22" s="1135"/>
      <c r="AA22" s="1135"/>
      <c r="AB22" s="1135"/>
    </row>
    <row r="23" spans="2:28" ht="10" customHeight="1">
      <c r="B23" s="1287"/>
      <c r="C23" s="1288"/>
      <c r="D23" s="1289"/>
      <c r="E23" s="1290"/>
      <c r="F23" s="1290"/>
      <c r="G23" s="1291"/>
      <c r="H23" s="1292"/>
      <c r="I23" s="1293"/>
      <c r="J23" s="1293"/>
      <c r="K23" s="1294"/>
      <c r="L23" s="1295"/>
      <c r="M23" s="1296"/>
      <c r="N23" s="1296"/>
      <c r="O23" s="1297"/>
      <c r="P23" s="1296"/>
      <c r="Q23" s="1296"/>
      <c r="R23" s="1298"/>
      <c r="S23" s="1299"/>
      <c r="T23" s="1300"/>
      <c r="U23" s="1301"/>
      <c r="V23" s="1301"/>
      <c r="W23" s="1301"/>
      <c r="X23" s="1301"/>
      <c r="Y23" s="1302"/>
      <c r="Z23" s="1135"/>
      <c r="AA23" s="1135"/>
      <c r="AB23" s="1135"/>
    </row>
    <row r="24" spans="2:28" ht="38" customHeight="1">
      <c r="B24" s="1350" t="s">
        <v>320</v>
      </c>
      <c r="C24" s="1335"/>
      <c r="D24" s="1335"/>
      <c r="E24" s="1335"/>
      <c r="F24" s="1335"/>
    </row>
    <row r="25" spans="2:28" ht="14" customHeight="1">
      <c r="B25" s="1335"/>
      <c r="C25" s="1335"/>
      <c r="D25" s="1335"/>
      <c r="E25" s="1335"/>
      <c r="F25" s="1335"/>
    </row>
    <row r="26" spans="2:28" ht="24" customHeight="1">
      <c r="B26" s="1335"/>
      <c r="C26" s="1335"/>
      <c r="D26" s="1335"/>
      <c r="E26" s="1335"/>
      <c r="F26" s="1335"/>
    </row>
    <row r="27" spans="2:28" ht="8" customHeight="1">
      <c r="B27" s="1335"/>
      <c r="C27" s="1335"/>
      <c r="D27" s="1335"/>
      <c r="E27" s="1335"/>
      <c r="F27" s="1335"/>
    </row>
    <row r="28" spans="2:28">
      <c r="B28" s="2313" t="s">
        <v>315</v>
      </c>
      <c r="C28" s="2314"/>
      <c r="D28" s="2314"/>
      <c r="E28" s="2314"/>
      <c r="F28" s="2314"/>
      <c r="G28" s="2314"/>
      <c r="H28" s="2314"/>
      <c r="I28" s="2314"/>
      <c r="J28" s="2314"/>
      <c r="K28" s="2315" t="s">
        <v>316</v>
      </c>
      <c r="L28" s="2316"/>
      <c r="M28" s="2316"/>
      <c r="N28" s="2316"/>
      <c r="O28" s="2316"/>
      <c r="P28" s="2316"/>
      <c r="Q28" s="2316"/>
      <c r="R28" s="2316"/>
      <c r="S28" s="2316"/>
      <c r="T28" s="2316"/>
      <c r="U28" s="2316"/>
      <c r="V28" s="2316"/>
      <c r="W28" s="2316"/>
      <c r="X28" s="2316"/>
      <c r="Y28" s="2316"/>
    </row>
    <row r="36" spans="1:6" ht="6" customHeight="1"/>
    <row r="37" spans="1:6" ht="14" customHeight="1"/>
    <row r="38" spans="1:6" ht="14" customHeight="1"/>
    <row r="39" spans="1:6" ht="14" customHeight="1"/>
    <row r="42" spans="1:6" s="1135" customFormat="1" ht="6" customHeight="1">
      <c r="A42" s="1042"/>
      <c r="B42" s="1042"/>
      <c r="C42" s="1042"/>
      <c r="E42" s="1303"/>
      <c r="F42" s="1303"/>
    </row>
    <row r="43" spans="1:6" ht="19" customHeight="1"/>
    <row r="44" spans="1:6" ht="19" customHeight="1"/>
    <row r="45" spans="1:6" ht="6" customHeight="1"/>
  </sheetData>
  <mergeCells count="39">
    <mergeCell ref="K22:L22"/>
    <mergeCell ref="B28:J28"/>
    <mergeCell ref="K28:Y28"/>
    <mergeCell ref="K19:L20"/>
    <mergeCell ref="M19:M20"/>
    <mergeCell ref="N19:O20"/>
    <mergeCell ref="P19:Q20"/>
    <mergeCell ref="W19:W20"/>
    <mergeCell ref="P21:Q21"/>
    <mergeCell ref="E15:F16"/>
    <mergeCell ref="H15:H16"/>
    <mergeCell ref="L16:L17"/>
    <mergeCell ref="K18:L18"/>
    <mergeCell ref="N18:O18"/>
    <mergeCell ref="X11:X12"/>
    <mergeCell ref="N12:Q13"/>
    <mergeCell ref="L14:L15"/>
    <mergeCell ref="M14:M17"/>
    <mergeCell ref="R14:R17"/>
    <mergeCell ref="I9:J10"/>
    <mergeCell ref="K9:L10"/>
    <mergeCell ref="M9:M10"/>
    <mergeCell ref="T9:U10"/>
    <mergeCell ref="P18:Q18"/>
    <mergeCell ref="I11:I12"/>
    <mergeCell ref="J11:J12"/>
    <mergeCell ref="K11:L11"/>
    <mergeCell ref="B2:C3"/>
    <mergeCell ref="X2:Y7"/>
    <mergeCell ref="A3:A4"/>
    <mergeCell ref="B4:C4"/>
    <mergeCell ref="I4:M4"/>
    <mergeCell ref="N4:P4"/>
    <mergeCell ref="N5:P5"/>
    <mergeCell ref="T5:T6"/>
    <mergeCell ref="W5:W6"/>
    <mergeCell ref="D7:D8"/>
    <mergeCell ref="F7:F8"/>
    <mergeCell ref="V7:W7"/>
  </mergeCells>
  <pageMargins left="0.78749999999999998" right="0.78749999999999998" top="1.05277777777778" bottom="1.05277777777778" header="0.78749999999999998" footer="0.78749999999999998"/>
  <pageSetup paperSize="9" scale="94" firstPageNumber="0" orientation="landscape" horizontalDpi="300" verticalDpi="300" r:id="rId1"/>
  <headerFooter>
    <oddHeader>&amp;C&amp;"Times New Roman,Normal"&amp;12&amp;A</oddHeader>
    <oddFooter>&amp;C&amp;"Times New Roman,Normal"&amp;12Page &amp;P</oddFooter>
  </headerFooter>
  <colBreaks count="1" manualBreakCount="1">
    <brk id="26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BBB8-CDE9-5040-822F-72D1DDF16BFB}">
  <sheetPr codeName="Sayfa17"/>
  <dimension ref="A1:H13"/>
  <sheetViews>
    <sheetView workbookViewId="0">
      <selection activeCell="B24" sqref="B24:AA24"/>
    </sheetView>
  </sheetViews>
  <sheetFormatPr baseColWidth="10" defaultRowHeight="13"/>
  <cols>
    <col min="1" max="1" width="10.83203125" style="1356"/>
    <col min="2" max="7" width="13.6640625" style="1356" customWidth="1"/>
    <col min="8" max="8" width="10.83203125" style="1352"/>
    <col min="9" max="16384" width="10.83203125" style="1357"/>
  </cols>
  <sheetData>
    <row r="1" spans="1:7" s="1352" customFormat="1">
      <c r="A1" s="1351"/>
      <c r="B1" s="2317" t="s">
        <v>280</v>
      </c>
      <c r="C1" s="2317"/>
      <c r="D1" s="2317"/>
      <c r="E1" s="2317" t="s">
        <v>281</v>
      </c>
      <c r="F1" s="2317"/>
      <c r="G1" s="2317"/>
    </row>
    <row r="2" spans="1:7" s="1352" customFormat="1" ht="14">
      <c r="A2" s="1353" t="s">
        <v>282</v>
      </c>
      <c r="B2" s="2317" t="s">
        <v>283</v>
      </c>
      <c r="C2" s="2317"/>
      <c r="D2" s="2317"/>
      <c r="E2" s="2317" t="s">
        <v>284</v>
      </c>
      <c r="F2" s="2317"/>
      <c r="G2" s="2317"/>
    </row>
    <row r="3" spans="1:7" s="1352" customFormat="1" ht="14">
      <c r="A3" s="2318" t="s">
        <v>285</v>
      </c>
      <c r="B3" s="2317" t="s">
        <v>286</v>
      </c>
      <c r="C3" s="2317"/>
      <c r="D3" s="1351" t="s">
        <v>287</v>
      </c>
      <c r="E3" s="2317" t="s">
        <v>288</v>
      </c>
      <c r="F3" s="2317"/>
      <c r="G3" s="1351" t="s">
        <v>289</v>
      </c>
    </row>
    <row r="4" spans="1:7" s="1352" customFormat="1" ht="14">
      <c r="A4" s="2318"/>
      <c r="B4" s="2317" t="s">
        <v>290</v>
      </c>
      <c r="C4" s="2317"/>
      <c r="D4" s="1351" t="s">
        <v>291</v>
      </c>
      <c r="E4" s="2317" t="s">
        <v>272</v>
      </c>
      <c r="F4" s="2317"/>
      <c r="G4" s="1351" t="s">
        <v>292</v>
      </c>
    </row>
    <row r="5" spans="1:7" s="1352" customFormat="1" ht="53" customHeight="1">
      <c r="A5" s="1353" t="s">
        <v>293</v>
      </c>
      <c r="B5" s="2317" t="s">
        <v>294</v>
      </c>
      <c r="C5" s="2317"/>
      <c r="D5" s="2317"/>
      <c r="E5" s="2317" t="s">
        <v>295</v>
      </c>
      <c r="F5" s="2317"/>
      <c r="G5" s="2317"/>
    </row>
    <row r="6" spans="1:7" s="1352" customFormat="1" ht="26" customHeight="1">
      <c r="A6" s="2318" t="s">
        <v>296</v>
      </c>
      <c r="B6" s="2317" t="s">
        <v>297</v>
      </c>
      <c r="C6" s="2317"/>
      <c r="D6" s="2317"/>
      <c r="E6" s="2317" t="s">
        <v>298</v>
      </c>
      <c r="F6" s="2317"/>
      <c r="G6" s="2317"/>
    </row>
    <row r="7" spans="1:7" s="1352" customFormat="1" ht="41" customHeight="1">
      <c r="A7" s="2318"/>
      <c r="B7" s="2317" t="s">
        <v>299</v>
      </c>
      <c r="C7" s="2317"/>
      <c r="D7" s="2317"/>
      <c r="E7" s="2317" t="s">
        <v>321</v>
      </c>
      <c r="F7" s="2317"/>
      <c r="G7" s="2317"/>
    </row>
    <row r="8" spans="1:7" s="1352" customFormat="1" ht="25" customHeight="1">
      <c r="A8" s="1351" t="s">
        <v>300</v>
      </c>
      <c r="B8" s="2317" t="s">
        <v>301</v>
      </c>
      <c r="C8" s="2317"/>
      <c r="D8" s="2317"/>
      <c r="E8" s="2317" t="s">
        <v>302</v>
      </c>
      <c r="F8" s="2317"/>
      <c r="G8" s="2317"/>
    </row>
    <row r="9" spans="1:7" s="1352" customFormat="1" ht="39" customHeight="1">
      <c r="A9" s="1351" t="s">
        <v>303</v>
      </c>
      <c r="B9" s="2319" t="s">
        <v>304</v>
      </c>
      <c r="C9" s="2319"/>
      <c r="D9" s="2319"/>
      <c r="E9" s="2319" t="s">
        <v>305</v>
      </c>
      <c r="F9" s="2319"/>
      <c r="G9" s="2319"/>
    </row>
    <row r="10" spans="1:7" s="1352" customFormat="1" ht="14">
      <c r="A10" s="2320" t="s">
        <v>306</v>
      </c>
      <c r="B10" s="2323" t="s">
        <v>286</v>
      </c>
      <c r="C10" s="2324"/>
      <c r="D10" s="1354" t="s">
        <v>307</v>
      </c>
      <c r="E10" s="2323" t="s">
        <v>288</v>
      </c>
      <c r="F10" s="2324"/>
      <c r="G10" s="1354" t="s">
        <v>308</v>
      </c>
    </row>
    <row r="11" spans="1:7" s="1352" customFormat="1" ht="16" customHeight="1">
      <c r="A11" s="2321"/>
      <c r="B11" s="2325" t="s">
        <v>290</v>
      </c>
      <c r="C11" s="2326"/>
      <c r="D11" s="1355" t="s">
        <v>309</v>
      </c>
      <c r="E11" s="2325" t="s">
        <v>272</v>
      </c>
      <c r="F11" s="2326"/>
      <c r="G11" s="1355" t="s">
        <v>310</v>
      </c>
    </row>
    <row r="12" spans="1:7" s="1352" customFormat="1" ht="14">
      <c r="A12" s="2321"/>
      <c r="B12" s="2323" t="s">
        <v>286</v>
      </c>
      <c r="C12" s="2324"/>
      <c r="D12" s="1354" t="s">
        <v>311</v>
      </c>
      <c r="E12" s="2323" t="s">
        <v>288</v>
      </c>
      <c r="F12" s="2324"/>
      <c r="G12" s="1354" t="s">
        <v>312</v>
      </c>
    </row>
    <row r="13" spans="1:7" s="1352" customFormat="1" ht="14">
      <c r="A13" s="2322"/>
      <c r="B13" s="2325" t="s">
        <v>290</v>
      </c>
      <c r="C13" s="2326"/>
      <c r="D13" s="1355" t="s">
        <v>313</v>
      </c>
      <c r="E13" s="2325" t="s">
        <v>272</v>
      </c>
      <c r="F13" s="2326"/>
      <c r="G13" s="1355" t="s">
        <v>314</v>
      </c>
    </row>
  </sheetData>
  <mergeCells count="29">
    <mergeCell ref="B8:D8"/>
    <mergeCell ref="E8:G8"/>
    <mergeCell ref="B9:D9"/>
    <mergeCell ref="E9:G9"/>
    <mergeCell ref="A10:A13"/>
    <mergeCell ref="B10:C10"/>
    <mergeCell ref="E10:F10"/>
    <mergeCell ref="B11:C11"/>
    <mergeCell ref="E11:F11"/>
    <mergeCell ref="B12:C12"/>
    <mergeCell ref="E12:F12"/>
    <mergeCell ref="B13:C13"/>
    <mergeCell ref="E13:F13"/>
    <mergeCell ref="B5:D5"/>
    <mergeCell ref="E5:G5"/>
    <mergeCell ref="A6:A7"/>
    <mergeCell ref="B6:D6"/>
    <mergeCell ref="E6:G6"/>
    <mergeCell ref="B7:D7"/>
    <mergeCell ref="E7:G7"/>
    <mergeCell ref="B1:D1"/>
    <mergeCell ref="E1:G1"/>
    <mergeCell ref="B2:D2"/>
    <mergeCell ref="E2:G2"/>
    <mergeCell ref="A3:A4"/>
    <mergeCell ref="B3:C3"/>
    <mergeCell ref="E3:F3"/>
    <mergeCell ref="B4:C4"/>
    <mergeCell ref="E4:F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ayfa2"/>
  <dimension ref="A1:AA50"/>
  <sheetViews>
    <sheetView showGridLines="0" showRowColHeaders="0" zoomScale="200" zoomScaleNormal="200" workbookViewId="0">
      <selection activeCell="AA22" sqref="AA22"/>
    </sheetView>
  </sheetViews>
  <sheetFormatPr baseColWidth="10" defaultColWidth="8.83203125" defaultRowHeight="15"/>
  <cols>
    <col min="1" max="1" width="0.83203125" style="13" customWidth="1"/>
    <col min="2" max="2" width="3.1640625" style="2" bestFit="1" customWidth="1"/>
    <col min="3" max="3" width="2.33203125" style="2" customWidth="1"/>
    <col min="4" max="4" width="4.83203125" customWidth="1"/>
    <col min="5" max="6" width="4" style="181" customWidth="1"/>
    <col min="7" max="8" width="1.6640625" customWidth="1"/>
    <col min="9" max="9" width="4.1640625" customWidth="1"/>
    <col min="10" max="10" width="4.33203125" customWidth="1"/>
    <col min="11" max="11" width="2" customWidth="1"/>
    <col min="12" max="12" width="3.83203125" customWidth="1"/>
    <col min="13" max="13" width="3.33203125" customWidth="1"/>
    <col min="14" max="14" width="5.6640625" customWidth="1"/>
    <col min="15" max="15" width="5" customWidth="1"/>
    <col min="16" max="17" width="5.1640625" customWidth="1"/>
    <col min="18" max="18" width="3.5" customWidth="1"/>
    <col min="19" max="19" width="5" customWidth="1"/>
    <col min="20" max="20" width="4.6640625" customWidth="1"/>
    <col min="21" max="21" width="1.6640625" customWidth="1"/>
    <col min="22" max="22" width="1.83203125" customWidth="1"/>
    <col min="23" max="23" width="6.6640625" customWidth="1"/>
    <col min="24" max="24" width="2.33203125" customWidth="1"/>
    <col min="25" max="25" width="1.1640625" customWidth="1"/>
    <col min="26" max="26" width="3.83203125" customWidth="1"/>
    <col min="27" max="993" width="8.33203125" customWidth="1"/>
  </cols>
  <sheetData>
    <row r="1" spans="1:26" ht="4" customHeight="1">
      <c r="V1" s="57"/>
      <c r="W1" s="57"/>
      <c r="X1" s="57"/>
      <c r="Y1" s="57"/>
    </row>
    <row r="2" spans="1:26" ht="17" customHeight="1">
      <c r="A2" s="11"/>
      <c r="B2" s="1626" t="s">
        <v>35</v>
      </c>
      <c r="C2" s="1627"/>
      <c r="D2" s="98"/>
      <c r="E2" s="182"/>
      <c r="F2" s="182"/>
      <c r="G2" s="99"/>
      <c r="H2" s="196" t="s">
        <v>55</v>
      </c>
      <c r="I2" s="197"/>
      <c r="J2" s="197"/>
      <c r="K2" s="197"/>
      <c r="L2" s="197"/>
      <c r="M2" s="99"/>
      <c r="N2" s="101"/>
      <c r="O2" s="101"/>
      <c r="P2" s="101"/>
      <c r="Q2" s="101"/>
      <c r="R2" s="278"/>
      <c r="S2" s="276"/>
      <c r="T2" s="276"/>
      <c r="U2" s="277"/>
      <c r="V2" s="69"/>
      <c r="W2" s="161"/>
      <c r="X2" s="1576" t="s">
        <v>67</v>
      </c>
      <c r="Y2" s="1577"/>
    </row>
    <row r="3" spans="1:26" ht="17" customHeight="1">
      <c r="A3" s="1536"/>
      <c r="B3" s="1628"/>
      <c r="C3" s="1629"/>
      <c r="D3" s="30"/>
      <c r="E3" s="183"/>
      <c r="F3" s="183"/>
      <c r="G3" s="32"/>
      <c r="H3" s="32"/>
      <c r="I3" s="33"/>
      <c r="J3" s="33"/>
      <c r="K3" s="31"/>
      <c r="L3" s="47"/>
      <c r="M3" s="47"/>
      <c r="N3" s="52"/>
      <c r="O3" s="52"/>
      <c r="P3" s="52"/>
      <c r="Q3" s="56"/>
      <c r="R3" s="289"/>
      <c r="S3" s="271"/>
      <c r="T3" s="271"/>
      <c r="U3" s="274"/>
      <c r="V3" s="163"/>
      <c r="W3" s="947"/>
      <c r="X3" s="1578"/>
      <c r="Y3" s="1579"/>
    </row>
    <row r="4" spans="1:26" s="58" customFormat="1" ht="25" customHeight="1">
      <c r="A4" s="1536"/>
      <c r="B4" s="1538"/>
      <c r="C4" s="1539"/>
      <c r="D4" s="177" t="s">
        <v>65</v>
      </c>
      <c r="E4" s="178"/>
      <c r="F4" s="179"/>
      <c r="G4" s="88"/>
      <c r="H4" s="88"/>
      <c r="I4" s="1630" t="s">
        <v>43</v>
      </c>
      <c r="J4" s="1630"/>
      <c r="K4" s="1630"/>
      <c r="L4" s="1630"/>
      <c r="M4" s="1630"/>
      <c r="N4" s="1631"/>
      <c r="O4" s="1631"/>
      <c r="P4" s="1631"/>
      <c r="Q4" s="89"/>
      <c r="R4" s="279"/>
      <c r="S4" s="1373" t="s">
        <v>62</v>
      </c>
      <c r="T4" s="273"/>
      <c r="U4" s="275"/>
      <c r="V4" s="164"/>
      <c r="W4" s="176" t="s">
        <v>30</v>
      </c>
      <c r="X4" s="1578"/>
      <c r="Y4" s="1579"/>
    </row>
    <row r="5" spans="1:26" ht="22" customHeight="1">
      <c r="A5" s="172"/>
      <c r="B5" s="102"/>
      <c r="C5" s="48"/>
      <c r="D5" s="666" t="s">
        <v>36</v>
      </c>
      <c r="E5" s="194" t="s">
        <v>79</v>
      </c>
      <c r="F5" s="663" t="s">
        <v>208</v>
      </c>
      <c r="G5" s="34"/>
      <c r="H5" s="34"/>
      <c r="I5" s="34"/>
      <c r="J5" s="21"/>
      <c r="K5" s="21"/>
      <c r="L5" s="1647" t="s">
        <v>75</v>
      </c>
      <c r="M5" s="1648"/>
      <c r="N5" s="1632" t="s">
        <v>28</v>
      </c>
      <c r="O5" s="1633"/>
      <c r="P5" s="1634"/>
      <c r="Q5" s="55"/>
      <c r="R5" s="280"/>
      <c r="S5" s="1373" t="s">
        <v>31</v>
      </c>
      <c r="T5" s="257"/>
      <c r="U5" s="272"/>
      <c r="V5" s="166"/>
      <c r="W5" s="1624" t="s">
        <v>33</v>
      </c>
      <c r="X5" s="1578"/>
      <c r="Y5" s="1579"/>
    </row>
    <row r="6" spans="1:26" s="4" customFormat="1" ht="23" customHeight="1">
      <c r="A6" s="12"/>
      <c r="B6" s="103"/>
      <c r="C6" s="49"/>
      <c r="D6" s="90"/>
      <c r="E6" s="194" t="s">
        <v>80</v>
      </c>
      <c r="F6" s="195" t="s">
        <v>81</v>
      </c>
      <c r="G6" s="34"/>
      <c r="H6" s="40"/>
      <c r="I6" s="35"/>
      <c r="J6" s="36"/>
      <c r="K6" s="35"/>
      <c r="L6" s="35"/>
      <c r="M6" s="35"/>
      <c r="N6" s="662" t="s">
        <v>27</v>
      </c>
      <c r="O6" s="313" t="s">
        <v>84</v>
      </c>
      <c r="P6" s="314" t="s">
        <v>89</v>
      </c>
      <c r="Q6" s="35"/>
      <c r="R6" s="281"/>
      <c r="S6" s="946" t="s">
        <v>32</v>
      </c>
      <c r="T6" s="945"/>
      <c r="U6" s="258"/>
      <c r="V6" s="167"/>
      <c r="W6" s="1625"/>
      <c r="X6" s="1578"/>
      <c r="Y6" s="1579"/>
    </row>
    <row r="7" spans="1:26" ht="10" customHeight="1">
      <c r="B7" s="104"/>
      <c r="C7" s="51"/>
      <c r="D7" s="90"/>
      <c r="E7" s="184"/>
      <c r="F7" s="1635"/>
      <c r="G7" s="39"/>
      <c r="H7" s="40"/>
      <c r="I7" s="37"/>
      <c r="J7" s="36"/>
      <c r="K7" s="37"/>
      <c r="L7" s="37"/>
      <c r="M7" s="37"/>
      <c r="N7" s="22"/>
      <c r="O7" s="23"/>
      <c r="P7" s="37"/>
      <c r="Q7" s="37"/>
      <c r="R7" s="267"/>
      <c r="S7" s="257"/>
      <c r="T7" s="257"/>
      <c r="U7" s="710"/>
      <c r="V7" s="1637"/>
      <c r="W7" s="1637"/>
      <c r="X7" s="1578"/>
      <c r="Y7" s="1579"/>
      <c r="Z7" s="64"/>
    </row>
    <row r="8" spans="1:26" ht="14" customHeight="1">
      <c r="B8" s="104"/>
      <c r="C8" s="51"/>
      <c r="D8" s="90"/>
      <c r="E8" s="184"/>
      <c r="F8" s="1636"/>
      <c r="G8" s="40"/>
      <c r="H8" s="76"/>
      <c r="I8" s="72"/>
      <c r="J8" s="72"/>
      <c r="K8" s="73" t="s">
        <v>41</v>
      </c>
      <c r="L8" s="73"/>
      <c r="M8" s="72"/>
      <c r="N8" s="73"/>
      <c r="O8" s="72"/>
      <c r="P8" s="72"/>
      <c r="Q8" s="72"/>
      <c r="R8" s="74"/>
      <c r="S8" s="74"/>
      <c r="T8" s="75"/>
      <c r="U8" s="709"/>
      <c r="V8" s="146"/>
      <c r="W8" s="1582" t="s">
        <v>42</v>
      </c>
      <c r="X8" s="1578"/>
      <c r="Y8" s="1579"/>
      <c r="Z8" s="20"/>
    </row>
    <row r="9" spans="1:26" ht="17" customHeight="1">
      <c r="B9" s="104"/>
      <c r="C9" s="51"/>
      <c r="D9" s="90"/>
      <c r="E9" s="185"/>
      <c r="F9" s="185"/>
      <c r="G9" s="37"/>
      <c r="H9" s="77"/>
      <c r="I9" s="1638" t="s">
        <v>25</v>
      </c>
      <c r="J9" s="1639"/>
      <c r="K9" s="1642"/>
      <c r="L9" s="1643"/>
      <c r="M9" s="1646"/>
      <c r="N9" s="307" t="s">
        <v>17</v>
      </c>
      <c r="O9" s="1366" t="s">
        <v>50</v>
      </c>
      <c r="P9" s="308"/>
      <c r="Q9" s="309" t="s">
        <v>19</v>
      </c>
      <c r="R9" s="199"/>
      <c r="S9" s="1365" t="s">
        <v>323</v>
      </c>
      <c r="T9" s="1364"/>
      <c r="U9" s="830"/>
      <c r="V9" s="283"/>
      <c r="W9" s="1583"/>
      <c r="X9" s="1578"/>
      <c r="Y9" s="1579"/>
      <c r="Z9" s="20"/>
    </row>
    <row r="10" spans="1:26" s="4" customFormat="1" ht="17" customHeight="1">
      <c r="A10" s="14"/>
      <c r="B10" s="105"/>
      <c r="C10" s="51"/>
      <c r="D10" s="91"/>
      <c r="E10" s="186"/>
      <c r="F10" s="186"/>
      <c r="G10" s="35"/>
      <c r="H10" s="78"/>
      <c r="I10" s="1640"/>
      <c r="J10" s="1641"/>
      <c r="K10" s="1644"/>
      <c r="L10" s="1645"/>
      <c r="M10" s="1646"/>
      <c r="N10" s="310"/>
      <c r="O10" s="311" t="s">
        <v>20</v>
      </c>
      <c r="P10" s="312" t="s">
        <v>18</v>
      </c>
      <c r="Q10" s="1367" t="s">
        <v>46</v>
      </c>
      <c r="R10" s="200"/>
      <c r="S10" s="1592" t="s">
        <v>26</v>
      </c>
      <c r="T10" s="1593"/>
      <c r="U10" s="831"/>
      <c r="V10" s="284"/>
      <c r="W10" s="1583"/>
      <c r="X10" s="1578"/>
      <c r="Y10" s="1579"/>
      <c r="Z10" s="66"/>
    </row>
    <row r="11" spans="1:26" s="4" customFormat="1" ht="5" customHeight="1">
      <c r="A11" s="14"/>
      <c r="B11" s="105"/>
      <c r="C11" s="51"/>
      <c r="D11" s="91"/>
      <c r="E11" s="186"/>
      <c r="F11" s="186"/>
      <c r="G11" s="35"/>
      <c r="H11" s="78"/>
      <c r="I11" s="1622" t="s">
        <v>14</v>
      </c>
      <c r="J11" s="1622" t="s">
        <v>15</v>
      </c>
      <c r="K11" s="1594"/>
      <c r="L11" s="1595"/>
      <c r="M11" s="127"/>
      <c r="N11" s="128"/>
      <c r="O11" s="128"/>
      <c r="P11" s="128"/>
      <c r="Q11" s="129"/>
      <c r="R11" s="130"/>
      <c r="S11" s="135"/>
      <c r="T11" s="131"/>
      <c r="U11" s="157"/>
      <c r="V11" s="158"/>
      <c r="W11" s="1583"/>
      <c r="X11" s="1578"/>
      <c r="Y11" s="1579"/>
      <c r="Z11" s="66"/>
    </row>
    <row r="12" spans="1:26" ht="18" customHeight="1">
      <c r="B12" s="104"/>
      <c r="C12" s="50"/>
      <c r="D12" s="92"/>
      <c r="E12" s="187"/>
      <c r="F12" s="187"/>
      <c r="G12" s="25"/>
      <c r="H12" s="77"/>
      <c r="I12" s="1623"/>
      <c r="J12" s="1623"/>
      <c r="K12" s="132"/>
      <c r="L12" s="133"/>
      <c r="M12" s="664" t="s">
        <v>7</v>
      </c>
      <c r="N12" s="1600" t="s">
        <v>61</v>
      </c>
      <c r="O12" s="1600"/>
      <c r="P12" s="1600"/>
      <c r="Q12" s="1600"/>
      <c r="R12" s="292" t="s">
        <v>8</v>
      </c>
      <c r="S12" s="175"/>
      <c r="T12" s="1591" t="s">
        <v>40</v>
      </c>
      <c r="U12" s="71"/>
      <c r="V12" s="146"/>
      <c r="W12" s="1583"/>
      <c r="X12" s="1578"/>
      <c r="Y12" s="1579"/>
      <c r="Z12" s="20"/>
    </row>
    <row r="13" spans="1:26" s="4" customFormat="1" ht="10" customHeight="1" thickBot="1">
      <c r="A13" s="14"/>
      <c r="B13" s="103"/>
      <c r="C13" s="49"/>
      <c r="D13" s="93"/>
      <c r="E13" s="188"/>
      <c r="F13" s="188"/>
      <c r="G13" s="26"/>
      <c r="H13" s="79"/>
      <c r="I13" s="114"/>
      <c r="J13" s="112"/>
      <c r="K13" s="136"/>
      <c r="L13" s="135"/>
      <c r="M13" s="137"/>
      <c r="N13" s="1601"/>
      <c r="O13" s="1601"/>
      <c r="P13" s="1601"/>
      <c r="Q13" s="1601"/>
      <c r="R13" s="290"/>
      <c r="S13" s="270"/>
      <c r="T13" s="1591"/>
      <c r="U13" s="71"/>
      <c r="V13" s="159"/>
      <c r="W13" s="1583"/>
      <c r="X13" s="1578"/>
      <c r="Y13" s="1579"/>
      <c r="Z13" s="66"/>
    </row>
    <row r="14" spans="1:26" ht="25" customHeight="1">
      <c r="B14" s="104"/>
      <c r="C14" s="50"/>
      <c r="D14" s="92"/>
      <c r="E14" s="187"/>
      <c r="F14" s="187"/>
      <c r="G14" s="25"/>
      <c r="H14" s="173"/>
      <c r="I14" s="317" t="s">
        <v>21</v>
      </c>
      <c r="J14" s="318"/>
      <c r="K14" s="143"/>
      <c r="L14" s="1619" t="s">
        <v>37</v>
      </c>
      <c r="M14" s="1621" t="s">
        <v>60</v>
      </c>
      <c r="N14" s="306" t="s">
        <v>92</v>
      </c>
      <c r="O14" s="293"/>
      <c r="P14" s="305" t="s">
        <v>52</v>
      </c>
      <c r="Q14" s="660" t="s">
        <v>3</v>
      </c>
      <c r="R14" s="1586" t="s">
        <v>39</v>
      </c>
      <c r="S14" s="285"/>
      <c r="T14" s="1591"/>
      <c r="U14" s="1588"/>
      <c r="V14" s="257"/>
      <c r="W14" s="1583"/>
      <c r="X14" s="1578"/>
      <c r="Y14" s="1579"/>
      <c r="Z14" s="20"/>
    </row>
    <row r="15" spans="1:26" ht="25" customHeight="1">
      <c r="B15" s="104"/>
      <c r="C15" s="50"/>
      <c r="D15" s="94"/>
      <c r="E15" s="1602" t="s">
        <v>29</v>
      </c>
      <c r="F15" s="1603"/>
      <c r="G15" s="37"/>
      <c r="H15" s="1516"/>
      <c r="I15" s="319" t="s">
        <v>46</v>
      </c>
      <c r="J15" s="320" t="s">
        <v>23</v>
      </c>
      <c r="K15" s="143"/>
      <c r="L15" s="1620"/>
      <c r="M15" s="1621"/>
      <c r="N15" s="294" t="s">
        <v>94</v>
      </c>
      <c r="O15" s="295"/>
      <c r="P15" s="300"/>
      <c r="Q15" s="301"/>
      <c r="R15" s="1587"/>
      <c r="S15" s="285"/>
      <c r="T15" s="1591"/>
      <c r="U15" s="1588"/>
      <c r="V15" s="731"/>
      <c r="W15" s="1583"/>
      <c r="X15" s="1578"/>
      <c r="Y15" s="1579"/>
      <c r="Z15" s="20"/>
    </row>
    <row r="16" spans="1:26" ht="25" customHeight="1">
      <c r="B16" s="104"/>
      <c r="C16" s="50"/>
      <c r="D16" s="94"/>
      <c r="E16" s="1604"/>
      <c r="F16" s="1605"/>
      <c r="G16" s="37"/>
      <c r="H16" s="1516"/>
      <c r="I16" s="321" t="s">
        <v>47</v>
      </c>
      <c r="J16" s="322" t="s">
        <v>24</v>
      </c>
      <c r="K16" s="144"/>
      <c r="L16" s="1606" t="s">
        <v>38</v>
      </c>
      <c r="M16" s="1621"/>
      <c r="N16" s="296" t="s">
        <v>93</v>
      </c>
      <c r="O16" s="297" t="s">
        <v>4</v>
      </c>
      <c r="P16" s="302" t="s">
        <v>54</v>
      </c>
      <c r="Q16" s="303"/>
      <c r="R16" s="1587"/>
      <c r="S16" s="285"/>
      <c r="T16" s="1591"/>
      <c r="U16" s="160"/>
      <c r="V16" s="665"/>
      <c r="W16" s="1583"/>
      <c r="X16" s="1578"/>
      <c r="Y16" s="1579"/>
      <c r="Z16" s="20"/>
    </row>
    <row r="17" spans="2:27" ht="25" customHeight="1" thickBot="1">
      <c r="B17" s="104"/>
      <c r="C17" s="50"/>
      <c r="D17" s="92"/>
      <c r="E17" s="189"/>
      <c r="F17" s="189"/>
      <c r="G17" s="25"/>
      <c r="H17" s="81"/>
      <c r="I17" s="317" t="s">
        <v>22</v>
      </c>
      <c r="J17" s="323"/>
      <c r="K17" s="144"/>
      <c r="L17" s="1607"/>
      <c r="M17" s="1621"/>
      <c r="N17" s="726"/>
      <c r="O17" s="727"/>
      <c r="P17" s="728" t="s">
        <v>2</v>
      </c>
      <c r="Q17" s="729"/>
      <c r="R17" s="1587"/>
      <c r="S17" s="285"/>
      <c r="T17" s="1591"/>
      <c r="U17" s="160"/>
      <c r="V17" s="665"/>
      <c r="W17" s="1583"/>
      <c r="X17" s="1578"/>
      <c r="Y17" s="1579"/>
      <c r="Z17" s="20"/>
    </row>
    <row r="18" spans="2:27" ht="10" customHeight="1">
      <c r="B18" s="104"/>
      <c r="C18" s="50"/>
      <c r="D18" s="92"/>
      <c r="E18" s="189"/>
      <c r="F18" s="189"/>
      <c r="G18" s="27"/>
      <c r="H18" s="82"/>
      <c r="I18" s="44"/>
      <c r="J18" s="42"/>
      <c r="K18" s="1608"/>
      <c r="L18" s="1609"/>
      <c r="M18" s="140"/>
      <c r="N18" s="1610"/>
      <c r="O18" s="1610"/>
      <c r="P18" s="1610"/>
      <c r="Q18" s="1610"/>
      <c r="R18" s="730"/>
      <c r="S18" s="141"/>
      <c r="T18" s="723"/>
      <c r="U18" s="160"/>
      <c r="V18" s="201"/>
      <c r="W18" s="1584"/>
      <c r="X18" s="1578"/>
      <c r="Y18" s="1579"/>
      <c r="Z18" s="20"/>
    </row>
    <row r="19" spans="2:27" ht="15" customHeight="1">
      <c r="B19" s="104"/>
      <c r="C19" s="50"/>
      <c r="D19" s="90"/>
      <c r="E19" s="190"/>
      <c r="F19" s="189"/>
      <c r="G19" s="53"/>
      <c r="H19" s="83"/>
      <c r="I19" s="46"/>
      <c r="J19" s="42"/>
      <c r="K19" s="1611" t="s">
        <v>9</v>
      </c>
      <c r="L19" s="1612"/>
      <c r="M19" s="1531"/>
      <c r="N19" s="1615" t="s">
        <v>5</v>
      </c>
      <c r="O19" s="1616"/>
      <c r="P19" s="1596" t="s">
        <v>6</v>
      </c>
      <c r="Q19" s="1597"/>
      <c r="R19" s="141"/>
      <c r="S19" s="141"/>
      <c r="T19" s="724"/>
      <c r="U19" s="720"/>
      <c r="V19" s="721"/>
      <c r="W19" s="721"/>
      <c r="X19" s="1578"/>
      <c r="Y19" s="1579"/>
      <c r="Z19" s="20"/>
    </row>
    <row r="20" spans="2:27" ht="16" customHeight="1">
      <c r="B20" s="104"/>
      <c r="C20" s="50"/>
      <c r="D20" s="90"/>
      <c r="E20" s="190"/>
      <c r="F20" s="191"/>
      <c r="G20" s="53"/>
      <c r="H20" s="83"/>
      <c r="I20" s="672"/>
      <c r="J20" s="42"/>
      <c r="K20" s="1613"/>
      <c r="L20" s="1614"/>
      <c r="M20" s="1532"/>
      <c r="N20" s="1617"/>
      <c r="O20" s="1618"/>
      <c r="P20" s="1598"/>
      <c r="Q20" s="1599"/>
      <c r="R20" s="142"/>
      <c r="S20" s="142"/>
      <c r="T20" s="725"/>
      <c r="U20" s="711"/>
      <c r="V20" s="1589" t="s">
        <v>209</v>
      </c>
      <c r="W20" s="1590"/>
      <c r="X20" s="1578"/>
      <c r="Y20" s="1579"/>
      <c r="Z20" s="20"/>
    </row>
    <row r="21" spans="2:27" ht="10" customHeight="1">
      <c r="B21" s="104"/>
      <c r="C21" s="50"/>
      <c r="D21" s="92"/>
      <c r="E21" s="191"/>
      <c r="F21" s="191"/>
      <c r="G21" s="25"/>
      <c r="H21" s="77"/>
      <c r="I21" s="672"/>
      <c r="J21" s="41"/>
      <c r="K21" s="145"/>
      <c r="L21" s="146"/>
      <c r="M21" s="147"/>
      <c r="N21" s="148"/>
      <c r="O21" s="149"/>
      <c r="P21" s="1585" t="s">
        <v>324</v>
      </c>
      <c r="Q21" s="1585"/>
      <c r="R21" s="150"/>
      <c r="S21" s="150"/>
      <c r="T21" s="717"/>
      <c r="U21" s="713"/>
      <c r="V21" s="712"/>
      <c r="W21" s="712"/>
      <c r="X21" s="1578"/>
      <c r="Y21" s="1579"/>
      <c r="Z21" s="20"/>
    </row>
    <row r="22" spans="2:27" ht="20" customHeight="1">
      <c r="B22" s="104"/>
      <c r="C22" s="50"/>
      <c r="D22" s="92"/>
      <c r="E22" s="189"/>
      <c r="F22" s="189"/>
      <c r="G22" s="28"/>
      <c r="H22" s="77"/>
      <c r="I22" s="670" t="s">
        <v>210</v>
      </c>
      <c r="J22" s="41"/>
      <c r="K22" s="1649" t="s">
        <v>16</v>
      </c>
      <c r="L22" s="1650"/>
      <c r="M22" s="147"/>
      <c r="N22" s="315" t="s">
        <v>10</v>
      </c>
      <c r="O22" s="316" t="s">
        <v>68</v>
      </c>
      <c r="P22" s="1361" t="s">
        <v>13</v>
      </c>
      <c r="Q22" s="1362" t="s">
        <v>12</v>
      </c>
      <c r="R22" s="722"/>
      <c r="S22" s="151"/>
      <c r="T22" s="718"/>
      <c r="U22" s="714"/>
      <c r="V22" s="715"/>
      <c r="W22" s="715"/>
      <c r="X22" s="1578"/>
      <c r="Y22" s="1579"/>
      <c r="Z22" s="20"/>
    </row>
    <row r="23" spans="2:27" ht="10" customHeight="1">
      <c r="B23" s="106"/>
      <c r="C23" s="107"/>
      <c r="D23" s="95"/>
      <c r="E23" s="192"/>
      <c r="F23" s="192"/>
      <c r="G23" s="97"/>
      <c r="H23" s="84"/>
      <c r="I23" s="85"/>
      <c r="J23" s="86"/>
      <c r="K23" s="152"/>
      <c r="L23" s="153"/>
      <c r="M23" s="154"/>
      <c r="N23" s="154"/>
      <c r="O23" s="198"/>
      <c r="P23" s="154"/>
      <c r="Q23" s="154"/>
      <c r="R23" s="155"/>
      <c r="S23" s="155"/>
      <c r="T23" s="719"/>
      <c r="U23" s="716"/>
      <c r="V23" s="716"/>
      <c r="W23" s="716"/>
      <c r="X23" s="1580"/>
      <c r="Y23" s="1581"/>
      <c r="Z23" s="20"/>
    </row>
    <row r="25" spans="2:27" ht="13" customHeight="1">
      <c r="B25" s="1554" t="s">
        <v>235</v>
      </c>
      <c r="C25" s="1554"/>
      <c r="D25" s="1554"/>
      <c r="E25" s="1554"/>
      <c r="F25" s="1554"/>
      <c r="G25" s="1554"/>
      <c r="H25" s="1554"/>
      <c r="I25" s="1554"/>
      <c r="J25" s="1554"/>
      <c r="K25" s="1554"/>
      <c r="L25" s="1554"/>
      <c r="M25" s="1554"/>
      <c r="N25" s="1554"/>
      <c r="O25" s="1554"/>
      <c r="P25" s="1554"/>
      <c r="Q25" s="1554"/>
      <c r="R25" s="1554"/>
      <c r="S25" s="1554"/>
      <c r="T25" s="1554"/>
      <c r="U25" s="1554"/>
      <c r="V25" s="1554"/>
      <c r="W25" s="1554"/>
      <c r="X25" s="1554"/>
      <c r="Y25" s="1554"/>
      <c r="Z25" s="1363"/>
      <c r="AA25" s="1363"/>
    </row>
    <row r="26" spans="2:27" ht="9" customHeight="1"/>
    <row r="27" spans="2:27" ht="12" customHeight="1"/>
    <row r="28" spans="2:27" ht="12" customHeight="1"/>
    <row r="29" spans="2:27" ht="12" customHeight="1"/>
    <row r="30" spans="2:27" ht="14" customHeight="1"/>
    <row r="31" spans="2:27" ht="24" customHeight="1"/>
    <row r="32" spans="2:27" ht="8" customHeight="1"/>
    <row r="41" spans="1:6" ht="6" customHeight="1"/>
    <row r="42" spans="1:6" ht="14" customHeight="1"/>
    <row r="43" spans="1:6" ht="14" customHeight="1"/>
    <row r="44" spans="1:6" ht="14" customHeight="1"/>
    <row r="47" spans="1:6" s="20" customFormat="1" ht="6" customHeight="1">
      <c r="A47" s="13"/>
      <c r="B47" s="13"/>
      <c r="C47" s="13"/>
      <c r="E47" s="193"/>
      <c r="F47" s="193"/>
    </row>
    <row r="48" spans="1:6" ht="19" customHeight="1"/>
    <row r="49" ht="19" customHeight="1"/>
    <row r="50" ht="6" customHeight="1"/>
  </sheetData>
  <sheetProtection algorithmName="SHA-512" hashValue="R3VPaejxYefHdk5TRYrUQvyB1sveWf1jpW/eLuD2T9tfIzIjLaPogLqfoUyF3Qs1Rbzbz2Gby43ZYTcEgjZkIw==" saltValue="IZZoSTzQk4PqGoVOmrPdEg==" spinCount="100000" sheet="1" objects="1" scenarios="1"/>
  <mergeCells count="39">
    <mergeCell ref="B25:Y25"/>
    <mergeCell ref="J11:J12"/>
    <mergeCell ref="W5:W6"/>
    <mergeCell ref="B2:C3"/>
    <mergeCell ref="A3:A4"/>
    <mergeCell ref="B4:C4"/>
    <mergeCell ref="I4:M4"/>
    <mergeCell ref="N4:P4"/>
    <mergeCell ref="N5:P5"/>
    <mergeCell ref="F7:F8"/>
    <mergeCell ref="V7:W7"/>
    <mergeCell ref="I9:J10"/>
    <mergeCell ref="K9:L10"/>
    <mergeCell ref="M9:M10"/>
    <mergeCell ref="L5:M5"/>
    <mergeCell ref="K22:L22"/>
    <mergeCell ref="K11:L11"/>
    <mergeCell ref="P19:Q20"/>
    <mergeCell ref="N12:Q13"/>
    <mergeCell ref="E15:F16"/>
    <mergeCell ref="H15:H16"/>
    <mergeCell ref="L16:L17"/>
    <mergeCell ref="K18:L18"/>
    <mergeCell ref="N18:O18"/>
    <mergeCell ref="P18:Q18"/>
    <mergeCell ref="K19:L20"/>
    <mergeCell ref="M19:M20"/>
    <mergeCell ref="N19:O20"/>
    <mergeCell ref="L14:L15"/>
    <mergeCell ref="M14:M17"/>
    <mergeCell ref="I11:I12"/>
    <mergeCell ref="X2:Y23"/>
    <mergeCell ref="W8:W18"/>
    <mergeCell ref="P21:Q21"/>
    <mergeCell ref="R14:R17"/>
    <mergeCell ref="U14:U15"/>
    <mergeCell ref="V20:W20"/>
    <mergeCell ref="T12:T17"/>
    <mergeCell ref="S10:T10"/>
  </mergeCells>
  <pageMargins left="0.25" right="0.25" top="0.75" bottom="0.75" header="0.3" footer="0.3"/>
  <pageSetup paperSize="9" scale="94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E7CD-1D2B-5848-8ACF-176D3BB55C10}">
  <sheetPr codeName="Sayfa3"/>
  <dimension ref="A1:Z50"/>
  <sheetViews>
    <sheetView showGridLines="0" zoomScale="169" zoomScaleNormal="169" workbookViewId="0">
      <selection activeCell="B24" sqref="B24:AA24"/>
    </sheetView>
  </sheetViews>
  <sheetFormatPr baseColWidth="10" defaultColWidth="8.83203125" defaultRowHeight="15"/>
  <cols>
    <col min="1" max="1" width="0.83203125" style="13" customWidth="1"/>
    <col min="2" max="2" width="3.1640625" style="737" bestFit="1" customWidth="1"/>
    <col min="3" max="3" width="2.33203125" style="737" customWidth="1"/>
    <col min="4" max="4" width="4.83203125" customWidth="1"/>
    <col min="5" max="6" width="4" style="181" customWidth="1"/>
    <col min="7" max="8" width="1.6640625" customWidth="1"/>
    <col min="9" max="9" width="4.1640625" customWidth="1"/>
    <col min="10" max="10" width="4.33203125" customWidth="1"/>
    <col min="11" max="11" width="2" customWidth="1"/>
    <col min="12" max="12" width="3.83203125" customWidth="1"/>
    <col min="13" max="13" width="3.33203125" customWidth="1"/>
    <col min="14" max="14" width="5.6640625" customWidth="1"/>
    <col min="15" max="15" width="5" customWidth="1"/>
    <col min="16" max="17" width="5.1640625" customWidth="1"/>
    <col min="18" max="18" width="3.5" customWidth="1"/>
    <col min="19" max="19" width="5" customWidth="1"/>
    <col min="20" max="20" width="4.6640625" customWidth="1"/>
    <col min="21" max="21" width="1.6640625" customWidth="1"/>
    <col min="22" max="22" width="1.83203125" customWidth="1"/>
    <col min="23" max="23" width="6.6640625" customWidth="1"/>
    <col min="24" max="24" width="2.33203125" customWidth="1"/>
    <col min="25" max="25" width="1.1640625" customWidth="1"/>
    <col min="26" max="26" width="1.5" customWidth="1"/>
    <col min="27" max="993" width="8.33203125" customWidth="1"/>
  </cols>
  <sheetData>
    <row r="1" spans="1:26" ht="4" customHeight="1">
      <c r="V1" s="57"/>
      <c r="W1" s="57"/>
      <c r="X1" s="57"/>
      <c r="Y1" s="57"/>
    </row>
    <row r="2" spans="1:26" ht="17" customHeight="1">
      <c r="A2" s="11"/>
      <c r="B2" s="1651" t="s">
        <v>35</v>
      </c>
      <c r="C2" s="1652"/>
      <c r="D2" s="537"/>
      <c r="E2" s="538"/>
      <c r="F2" s="538"/>
      <c r="G2" s="539"/>
      <c r="H2" s="991" t="s">
        <v>55</v>
      </c>
      <c r="I2" s="540"/>
      <c r="J2" s="540"/>
      <c r="K2" s="540"/>
      <c r="L2" s="540"/>
      <c r="M2" s="539"/>
      <c r="N2" s="541"/>
      <c r="O2" s="541"/>
      <c r="P2" s="541"/>
      <c r="Q2" s="542"/>
      <c r="R2" s="490"/>
      <c r="S2" s="491"/>
      <c r="T2" s="491"/>
      <c r="U2" s="957"/>
      <c r="V2" s="958"/>
      <c r="W2" s="959"/>
      <c r="X2" s="1576" t="s">
        <v>67</v>
      </c>
      <c r="Y2" s="1577"/>
    </row>
    <row r="3" spans="1:26" ht="17" customHeight="1">
      <c r="A3" s="1536"/>
      <c r="B3" s="1653"/>
      <c r="C3" s="1654"/>
      <c r="D3" s="992"/>
      <c r="E3" s="548"/>
      <c r="F3" s="548"/>
      <c r="G3" s="549"/>
      <c r="H3" s="549"/>
      <c r="I3" s="550"/>
      <c r="J3" s="550"/>
      <c r="K3" s="551"/>
      <c r="L3" s="552"/>
      <c r="M3" s="552"/>
      <c r="N3" s="551"/>
      <c r="O3" s="551"/>
      <c r="P3" s="551"/>
      <c r="Q3" s="553"/>
      <c r="R3" s="493"/>
      <c r="S3" s="494"/>
      <c r="T3" s="494"/>
      <c r="U3" s="274"/>
      <c r="V3" s="163"/>
      <c r="W3" s="960"/>
      <c r="X3" s="1578"/>
      <c r="Y3" s="1579"/>
    </row>
    <row r="4" spans="1:26" s="58" customFormat="1" ht="25" customHeight="1">
      <c r="A4" s="1536"/>
      <c r="B4" s="1655"/>
      <c r="C4" s="1656"/>
      <c r="D4" s="562" t="s">
        <v>65</v>
      </c>
      <c r="E4" s="543"/>
      <c r="F4" s="544"/>
      <c r="G4" s="545"/>
      <c r="H4" s="545"/>
      <c r="I4" s="1657" t="s">
        <v>43</v>
      </c>
      <c r="J4" s="1657"/>
      <c r="K4" s="1657"/>
      <c r="L4" s="1657"/>
      <c r="M4" s="1657"/>
      <c r="N4" s="1658"/>
      <c r="O4" s="1658"/>
      <c r="P4" s="1658"/>
      <c r="Q4" s="546"/>
      <c r="R4" s="495"/>
      <c r="S4" s="961" t="s">
        <v>62</v>
      </c>
      <c r="T4" s="496"/>
      <c r="U4" s="962"/>
      <c r="V4" s="963"/>
      <c r="W4" s="430" t="s">
        <v>30</v>
      </c>
      <c r="X4" s="1578"/>
      <c r="Y4" s="1579"/>
    </row>
    <row r="5" spans="1:26" ht="22" customHeight="1">
      <c r="A5" s="940"/>
      <c r="B5" s="554"/>
      <c r="C5" s="568"/>
      <c r="D5" s="993" t="s">
        <v>36</v>
      </c>
      <c r="E5" s="498" t="s">
        <v>202</v>
      </c>
      <c r="F5" s="988" t="s">
        <v>249</v>
      </c>
      <c r="G5" s="500"/>
      <c r="H5" s="500"/>
      <c r="I5" s="500"/>
      <c r="J5" s="501"/>
      <c r="K5" s="501"/>
      <c r="L5" s="1694" t="s">
        <v>75</v>
      </c>
      <c r="M5" s="1695"/>
      <c r="N5" s="1659" t="s">
        <v>28</v>
      </c>
      <c r="O5" s="1660"/>
      <c r="P5" s="1661"/>
      <c r="Q5" s="431"/>
      <c r="R5" s="432"/>
      <c r="S5" s="961" t="s">
        <v>31</v>
      </c>
      <c r="T5" s="989"/>
      <c r="U5" s="433"/>
      <c r="V5" s="434"/>
      <c r="W5" s="1662" t="s">
        <v>33</v>
      </c>
      <c r="X5" s="1578"/>
      <c r="Y5" s="1579"/>
    </row>
    <row r="6" spans="1:26" s="4" customFormat="1" ht="23" customHeight="1">
      <c r="A6" s="12"/>
      <c r="B6" s="555"/>
      <c r="C6" s="569"/>
      <c r="D6" s="563"/>
      <c r="E6" s="498" t="s">
        <v>203</v>
      </c>
      <c r="F6" s="499" t="s">
        <v>204</v>
      </c>
      <c r="G6" s="500"/>
      <c r="H6" s="503"/>
      <c r="I6" s="504"/>
      <c r="J6" s="505"/>
      <c r="K6" s="504"/>
      <c r="L6" s="504"/>
      <c r="M6" s="504"/>
      <c r="N6" s="990" t="s">
        <v>27</v>
      </c>
      <c r="O6" s="506" t="s">
        <v>84</v>
      </c>
      <c r="P6" s="507" t="s">
        <v>89</v>
      </c>
      <c r="Q6" s="504"/>
      <c r="R6" s="508"/>
      <c r="S6" s="949" t="s">
        <v>32</v>
      </c>
      <c r="T6" s="948"/>
      <c r="U6" s="965"/>
      <c r="V6" s="966"/>
      <c r="W6" s="1663"/>
      <c r="X6" s="1578"/>
      <c r="Y6" s="1579"/>
    </row>
    <row r="7" spans="1:26" ht="10" customHeight="1">
      <c r="B7" s="556"/>
      <c r="C7" s="570"/>
      <c r="D7" s="563"/>
      <c r="E7" s="509"/>
      <c r="F7" s="1664"/>
      <c r="G7" s="510"/>
      <c r="H7" s="599"/>
      <c r="I7" s="600"/>
      <c r="J7" s="601"/>
      <c r="K7" s="600"/>
      <c r="L7" s="600"/>
      <c r="M7" s="600"/>
      <c r="N7" s="602"/>
      <c r="O7" s="603"/>
      <c r="P7" s="600"/>
      <c r="Q7" s="600"/>
      <c r="R7" s="604"/>
      <c r="S7" s="605"/>
      <c r="T7" s="605"/>
      <c r="U7" s="967"/>
      <c r="V7" s="1666"/>
      <c r="W7" s="1666"/>
      <c r="X7" s="1578"/>
      <c r="Y7" s="1579"/>
      <c r="Z7" s="64"/>
    </row>
    <row r="8" spans="1:26" ht="14" customHeight="1">
      <c r="B8" s="556"/>
      <c r="C8" s="570"/>
      <c r="D8" s="563"/>
      <c r="E8" s="509"/>
      <c r="F8" s="1665"/>
      <c r="G8" s="584"/>
      <c r="H8" s="594"/>
      <c r="I8" s="535"/>
      <c r="J8" s="535"/>
      <c r="K8" s="595" t="s">
        <v>41</v>
      </c>
      <c r="L8" s="595"/>
      <c r="M8" s="535"/>
      <c r="N8" s="595"/>
      <c r="O8" s="535"/>
      <c r="P8" s="535"/>
      <c r="Q8" s="535"/>
      <c r="R8" s="596"/>
      <c r="S8" s="597"/>
      <c r="T8" s="598"/>
      <c r="U8" s="968"/>
      <c r="V8" s="435"/>
      <c r="W8" s="1675" t="s">
        <v>42</v>
      </c>
      <c r="X8" s="1578"/>
      <c r="Y8" s="1579"/>
      <c r="Z8" s="20"/>
    </row>
    <row r="9" spans="1:26" ht="17" customHeight="1">
      <c r="B9" s="556"/>
      <c r="C9" s="570"/>
      <c r="D9" s="563"/>
      <c r="E9" s="513"/>
      <c r="F9" s="513"/>
      <c r="G9" s="585"/>
      <c r="H9" s="535"/>
      <c r="I9" s="1667" t="s">
        <v>25</v>
      </c>
      <c r="J9" s="1668"/>
      <c r="K9" s="1671"/>
      <c r="L9" s="1671"/>
      <c r="M9" s="1672"/>
      <c r="N9" s="514" t="s">
        <v>17</v>
      </c>
      <c r="O9" s="515" t="s">
        <v>50</v>
      </c>
      <c r="P9" s="516"/>
      <c r="Q9" s="514" t="s">
        <v>19</v>
      </c>
      <c r="R9" s="517"/>
      <c r="S9" s="1368" t="s">
        <v>205</v>
      </c>
      <c r="T9" s="1369"/>
      <c r="U9" s="282"/>
      <c r="V9" s="969"/>
      <c r="W9" s="1676"/>
      <c r="X9" s="1578"/>
      <c r="Y9" s="1579"/>
      <c r="Z9" s="20"/>
    </row>
    <row r="10" spans="1:26" s="4" customFormat="1" ht="17" customHeight="1">
      <c r="A10" s="14"/>
      <c r="B10" s="557"/>
      <c r="C10" s="570"/>
      <c r="D10" s="564"/>
      <c r="E10" s="519"/>
      <c r="F10" s="519"/>
      <c r="G10" s="586"/>
      <c r="H10" s="579"/>
      <c r="I10" s="1669"/>
      <c r="J10" s="1670"/>
      <c r="K10" s="1671"/>
      <c r="L10" s="1671"/>
      <c r="M10" s="1672"/>
      <c r="N10" s="520"/>
      <c r="O10" s="521" t="s">
        <v>20</v>
      </c>
      <c r="P10" s="521" t="s">
        <v>18</v>
      </c>
      <c r="Q10" s="522" t="s">
        <v>46</v>
      </c>
      <c r="R10" s="523"/>
      <c r="S10" s="1692" t="s">
        <v>26</v>
      </c>
      <c r="T10" s="1693"/>
      <c r="U10" s="156"/>
      <c r="V10" s="950"/>
      <c r="W10" s="1676"/>
      <c r="X10" s="1578"/>
      <c r="Y10" s="1579"/>
      <c r="Z10" s="66"/>
    </row>
    <row r="11" spans="1:26" s="4" customFormat="1" ht="5" customHeight="1">
      <c r="A11" s="14"/>
      <c r="B11" s="558"/>
      <c r="C11" s="571"/>
      <c r="D11" s="226"/>
      <c r="E11" s="437"/>
      <c r="F11" s="437"/>
      <c r="G11" s="587"/>
      <c r="H11" s="580"/>
      <c r="I11" s="1673" t="s">
        <v>14</v>
      </c>
      <c r="J11" s="1673" t="s">
        <v>15</v>
      </c>
      <c r="K11" s="1680"/>
      <c r="L11" s="1681"/>
      <c r="M11" s="439"/>
      <c r="N11" s="128"/>
      <c r="O11" s="128"/>
      <c r="P11" s="128"/>
      <c r="Q11" s="129"/>
      <c r="R11" s="440"/>
      <c r="S11" s="441"/>
      <c r="T11" s="442"/>
      <c r="U11" s="443"/>
      <c r="V11" s="444"/>
      <c r="W11" s="1676"/>
      <c r="X11" s="1578"/>
      <c r="Y11" s="1579"/>
      <c r="Z11" s="66"/>
    </row>
    <row r="12" spans="1:26" ht="18" customHeight="1">
      <c r="B12" s="559"/>
      <c r="C12" s="572"/>
      <c r="D12" s="565"/>
      <c r="E12" s="445"/>
      <c r="F12" s="445"/>
      <c r="G12" s="588"/>
      <c r="H12" s="471"/>
      <c r="I12" s="1674"/>
      <c r="J12" s="1674"/>
      <c r="K12" s="447"/>
      <c r="L12" s="448"/>
      <c r="M12" s="970" t="s">
        <v>7</v>
      </c>
      <c r="N12" s="1682" t="s">
        <v>61</v>
      </c>
      <c r="O12" s="1682"/>
      <c r="P12" s="1682"/>
      <c r="Q12" s="1682"/>
      <c r="R12" s="450" t="s">
        <v>8</v>
      </c>
      <c r="S12" s="451"/>
      <c r="T12" s="1684" t="s">
        <v>40</v>
      </c>
      <c r="U12" s="452"/>
      <c r="V12" s="435"/>
      <c r="W12" s="1676"/>
      <c r="X12" s="1578"/>
      <c r="Y12" s="1579"/>
      <c r="Z12" s="20"/>
    </row>
    <row r="13" spans="1:26" s="4" customFormat="1" ht="10" customHeight="1" thickBot="1">
      <c r="A13" s="14"/>
      <c r="B13" s="560"/>
      <c r="C13" s="573"/>
      <c r="D13" s="566"/>
      <c r="E13" s="453"/>
      <c r="F13" s="453"/>
      <c r="G13" s="589"/>
      <c r="H13" s="581"/>
      <c r="I13" s="526"/>
      <c r="J13" s="527"/>
      <c r="K13" s="454"/>
      <c r="L13" s="441"/>
      <c r="M13" s="455"/>
      <c r="N13" s="1683"/>
      <c r="O13" s="1683"/>
      <c r="P13" s="1683"/>
      <c r="Q13" s="1683"/>
      <c r="R13" s="456"/>
      <c r="S13" s="457"/>
      <c r="T13" s="1684"/>
      <c r="U13" s="452"/>
      <c r="V13" s="159"/>
      <c r="W13" s="1676"/>
      <c r="X13" s="1578"/>
      <c r="Y13" s="1579"/>
      <c r="Z13" s="66"/>
    </row>
    <row r="14" spans="1:26" ht="25" customHeight="1">
      <c r="B14" s="559"/>
      <c r="C14" s="572"/>
      <c r="D14" s="565"/>
      <c r="E14" s="445"/>
      <c r="F14" s="445"/>
      <c r="G14" s="588"/>
      <c r="H14" s="582"/>
      <c r="I14" s="528" t="s">
        <v>21</v>
      </c>
      <c r="J14" s="529"/>
      <c r="K14" s="458"/>
      <c r="L14" s="1685" t="s">
        <v>37</v>
      </c>
      <c r="M14" s="1687"/>
      <c r="N14" s="459" t="s">
        <v>92</v>
      </c>
      <c r="O14" s="460"/>
      <c r="P14" s="461" t="s">
        <v>52</v>
      </c>
      <c r="Q14" s="661" t="s">
        <v>3</v>
      </c>
      <c r="R14" s="1688" t="s">
        <v>39</v>
      </c>
      <c r="S14" s="462"/>
      <c r="T14" s="1684"/>
      <c r="U14" s="1588"/>
      <c r="V14" s="964"/>
      <c r="W14" s="1676"/>
      <c r="X14" s="1578"/>
      <c r="Y14" s="1579"/>
      <c r="Z14" s="20"/>
    </row>
    <row r="15" spans="1:26" ht="25" customHeight="1">
      <c r="B15" s="559"/>
      <c r="C15" s="572"/>
      <c r="D15" s="567"/>
      <c r="E15" s="1715" t="s">
        <v>29</v>
      </c>
      <c r="F15" s="1716"/>
      <c r="G15" s="588"/>
      <c r="H15" s="1719"/>
      <c r="I15" s="530" t="s">
        <v>46</v>
      </c>
      <c r="J15" s="531" t="s">
        <v>23</v>
      </c>
      <c r="K15" s="458"/>
      <c r="L15" s="1686"/>
      <c r="M15" s="1687"/>
      <c r="N15" s="463" t="s">
        <v>94</v>
      </c>
      <c r="O15" s="295"/>
      <c r="P15" s="300"/>
      <c r="Q15" s="301"/>
      <c r="R15" s="1689"/>
      <c r="S15" s="462"/>
      <c r="T15" s="1684"/>
      <c r="U15" s="1588"/>
      <c r="V15" s="971"/>
      <c r="W15" s="1676"/>
      <c r="X15" s="1578"/>
      <c r="Y15" s="1579"/>
      <c r="Z15" s="20"/>
    </row>
    <row r="16" spans="1:26" ht="25" customHeight="1">
      <c r="B16" s="559"/>
      <c r="C16" s="572"/>
      <c r="D16" s="567"/>
      <c r="E16" s="1717"/>
      <c r="F16" s="1718"/>
      <c r="G16" s="588"/>
      <c r="H16" s="1719"/>
      <c r="I16" s="532" t="s">
        <v>47</v>
      </c>
      <c r="J16" s="533" t="s">
        <v>24</v>
      </c>
      <c r="K16" s="464"/>
      <c r="L16" s="1678" t="s">
        <v>38</v>
      </c>
      <c r="M16" s="1687"/>
      <c r="N16" s="465" t="s">
        <v>93</v>
      </c>
      <c r="O16" s="466" t="s">
        <v>4</v>
      </c>
      <c r="P16" s="467" t="s">
        <v>54</v>
      </c>
      <c r="Q16" s="468"/>
      <c r="R16" s="1689"/>
      <c r="S16" s="462"/>
      <c r="T16" s="1684"/>
      <c r="U16" s="160"/>
      <c r="V16" s="956"/>
      <c r="W16" s="1676"/>
      <c r="X16" s="1578"/>
      <c r="Y16" s="1579"/>
      <c r="Z16" s="20"/>
    </row>
    <row r="17" spans="2:26" ht="25" customHeight="1" thickBot="1">
      <c r="B17" s="559"/>
      <c r="C17" s="572"/>
      <c r="D17" s="565"/>
      <c r="E17" s="469"/>
      <c r="F17" s="469"/>
      <c r="G17" s="588"/>
      <c r="H17" s="583"/>
      <c r="I17" s="528" t="s">
        <v>22</v>
      </c>
      <c r="J17" s="534"/>
      <c r="K17" s="464"/>
      <c r="L17" s="1679"/>
      <c r="M17" s="1687"/>
      <c r="N17" s="726"/>
      <c r="O17" s="727"/>
      <c r="P17" s="972" t="s">
        <v>2</v>
      </c>
      <c r="Q17" s="729"/>
      <c r="R17" s="1689"/>
      <c r="S17" s="462"/>
      <c r="T17" s="1684"/>
      <c r="U17" s="160"/>
      <c r="V17" s="956"/>
      <c r="W17" s="1676"/>
      <c r="X17" s="1578"/>
      <c r="Y17" s="1579"/>
      <c r="Z17" s="20"/>
    </row>
    <row r="18" spans="2:26" ht="10" customHeight="1">
      <c r="B18" s="559"/>
      <c r="C18" s="572"/>
      <c r="D18" s="565"/>
      <c r="E18" s="469"/>
      <c r="F18" s="469"/>
      <c r="G18" s="590"/>
      <c r="H18" s="43"/>
      <c r="I18" s="973"/>
      <c r="J18" s="471"/>
      <c r="K18" s="1699"/>
      <c r="L18" s="1700"/>
      <c r="M18" s="472"/>
      <c r="N18" s="1610"/>
      <c r="O18" s="1610"/>
      <c r="P18" s="1610"/>
      <c r="Q18" s="1610"/>
      <c r="R18" s="974"/>
      <c r="S18" s="473"/>
      <c r="T18" s="975"/>
      <c r="U18" s="160"/>
      <c r="V18" s="667"/>
      <c r="W18" s="1677"/>
      <c r="X18" s="1578"/>
      <c r="Y18" s="1579"/>
      <c r="Z18" s="20"/>
    </row>
    <row r="19" spans="2:26" ht="15" customHeight="1">
      <c r="B19" s="559"/>
      <c r="C19" s="572"/>
      <c r="D19" s="446"/>
      <c r="E19" s="474"/>
      <c r="F19" s="469"/>
      <c r="G19" s="591"/>
      <c r="H19" s="475"/>
      <c r="I19" s="976"/>
      <c r="J19" s="471"/>
      <c r="K19" s="1701" t="s">
        <v>9</v>
      </c>
      <c r="L19" s="1702"/>
      <c r="M19" s="1705"/>
      <c r="N19" s="1707" t="s">
        <v>5</v>
      </c>
      <c r="O19" s="1708"/>
      <c r="P19" s="1711" t="s">
        <v>6</v>
      </c>
      <c r="Q19" s="1712"/>
      <c r="R19" s="473"/>
      <c r="S19" s="473"/>
      <c r="T19" s="977"/>
      <c r="U19" s="720"/>
      <c r="V19" s="978"/>
      <c r="W19" s="978"/>
      <c r="X19" s="1578"/>
      <c r="Y19" s="1579"/>
      <c r="Z19" s="20"/>
    </row>
    <row r="20" spans="2:26" ht="16" customHeight="1">
      <c r="B20" s="559"/>
      <c r="C20" s="572"/>
      <c r="D20" s="446"/>
      <c r="E20" s="474"/>
      <c r="F20" s="191"/>
      <c r="G20" s="591"/>
      <c r="H20" s="475"/>
      <c r="I20" s="838"/>
      <c r="J20" s="471"/>
      <c r="K20" s="1703"/>
      <c r="L20" s="1704"/>
      <c r="M20" s="1706"/>
      <c r="N20" s="1709"/>
      <c r="O20" s="1710"/>
      <c r="P20" s="1713"/>
      <c r="Q20" s="1714"/>
      <c r="R20" s="476"/>
      <c r="S20" s="476"/>
      <c r="T20" s="979"/>
      <c r="U20" s="711"/>
      <c r="V20" s="1690" t="s">
        <v>209</v>
      </c>
      <c r="W20" s="1691"/>
      <c r="X20" s="1578"/>
      <c r="Y20" s="1579"/>
      <c r="Z20" s="20"/>
    </row>
    <row r="21" spans="2:26" ht="10" customHeight="1">
      <c r="B21" s="559"/>
      <c r="C21" s="572"/>
      <c r="D21" s="565"/>
      <c r="E21" s="191"/>
      <c r="F21" s="191"/>
      <c r="G21" s="588"/>
      <c r="H21" s="471"/>
      <c r="I21" s="838"/>
      <c r="J21" s="980"/>
      <c r="K21" s="477"/>
      <c r="L21" s="435"/>
      <c r="M21" s="478"/>
      <c r="N21" s="479"/>
      <c r="O21" s="480"/>
      <c r="P21" s="1696" t="s">
        <v>322</v>
      </c>
      <c r="Q21" s="1696"/>
      <c r="R21" s="481"/>
      <c r="S21" s="481"/>
      <c r="T21" s="981"/>
      <c r="U21" s="951"/>
      <c r="V21" s="952"/>
      <c r="W21" s="952"/>
      <c r="X21" s="1578"/>
      <c r="Y21" s="1579"/>
      <c r="Z21" s="20"/>
    </row>
    <row r="22" spans="2:26" ht="20" customHeight="1">
      <c r="B22" s="559"/>
      <c r="C22" s="572"/>
      <c r="D22" s="565"/>
      <c r="E22" s="469"/>
      <c r="F22" s="469"/>
      <c r="G22" s="592"/>
      <c r="H22" s="471"/>
      <c r="I22" s="1041" t="s">
        <v>210</v>
      </c>
      <c r="J22" s="536"/>
      <c r="K22" s="1697" t="s">
        <v>16</v>
      </c>
      <c r="L22" s="1698"/>
      <c r="M22" s="478"/>
      <c r="N22" s="482" t="s">
        <v>10</v>
      </c>
      <c r="O22" s="483" t="s">
        <v>68</v>
      </c>
      <c r="P22" s="484" t="s">
        <v>13</v>
      </c>
      <c r="Q22" s="982" t="s">
        <v>12</v>
      </c>
      <c r="R22" s="983"/>
      <c r="S22" s="485"/>
      <c r="T22" s="984"/>
      <c r="U22" s="953"/>
      <c r="V22" s="954"/>
      <c r="W22" s="954"/>
      <c r="X22" s="1578"/>
      <c r="Y22" s="1579"/>
      <c r="Z22" s="20"/>
    </row>
    <row r="23" spans="2:26" ht="10" customHeight="1">
      <c r="B23" s="561"/>
      <c r="C23" s="574"/>
      <c r="D23" s="994"/>
      <c r="E23" s="576"/>
      <c r="F23" s="576"/>
      <c r="G23" s="593"/>
      <c r="H23" s="985"/>
      <c r="I23" s="985"/>
      <c r="J23" s="986"/>
      <c r="K23" s="486"/>
      <c r="L23" s="487"/>
      <c r="M23" s="488"/>
      <c r="N23" s="488"/>
      <c r="O23" s="198"/>
      <c r="P23" s="488"/>
      <c r="Q23" s="488"/>
      <c r="R23" s="489"/>
      <c r="S23" s="489"/>
      <c r="T23" s="987"/>
      <c r="U23" s="955"/>
      <c r="V23" s="955"/>
      <c r="W23" s="955"/>
      <c r="X23" s="1580"/>
      <c r="Y23" s="1581"/>
      <c r="Z23" s="20"/>
    </row>
    <row r="25" spans="2:26" ht="13" customHeight="1">
      <c r="B25" s="1554" t="s">
        <v>235</v>
      </c>
      <c r="C25" s="1554"/>
      <c r="D25" s="1554"/>
      <c r="E25" s="1554"/>
      <c r="F25" s="1554"/>
      <c r="G25" s="1554"/>
      <c r="H25" s="1554"/>
      <c r="I25" s="1554"/>
      <c r="J25" s="1554"/>
      <c r="K25" s="1554"/>
      <c r="L25" s="1554"/>
      <c r="M25" s="1554"/>
      <c r="N25" s="1554"/>
      <c r="O25" s="1554"/>
      <c r="P25" s="1554"/>
      <c r="Q25" s="1554"/>
      <c r="R25" s="1554"/>
      <c r="S25" s="1554"/>
      <c r="T25" s="1554"/>
      <c r="U25" s="1554"/>
      <c r="V25" s="1554"/>
      <c r="W25" s="1554"/>
      <c r="X25" s="1554"/>
      <c r="Y25" s="1554"/>
    </row>
    <row r="26" spans="2:26" ht="9" customHeight="1"/>
    <row r="27" spans="2:26" ht="12" customHeight="1"/>
    <row r="28" spans="2:26" ht="12" customHeight="1"/>
    <row r="29" spans="2:26" ht="12" customHeight="1"/>
    <row r="30" spans="2:26" ht="14" customHeight="1"/>
    <row r="31" spans="2:26" ht="24" customHeight="1">
      <c r="M31" t="s">
        <v>250</v>
      </c>
    </row>
    <row r="32" spans="2:26" ht="8" customHeight="1"/>
    <row r="41" spans="1:6" ht="6" customHeight="1"/>
    <row r="42" spans="1:6" ht="14" customHeight="1"/>
    <row r="43" spans="1:6" ht="14" customHeight="1"/>
    <row r="44" spans="1:6" ht="14" customHeight="1"/>
    <row r="47" spans="1:6" s="20" customFormat="1" ht="6" customHeight="1">
      <c r="A47" s="13"/>
      <c r="B47" s="13"/>
      <c r="C47" s="13"/>
      <c r="E47" s="193"/>
      <c r="F47" s="193"/>
    </row>
    <row r="48" spans="1:6" ht="19" customHeight="1"/>
    <row r="49" ht="19" customHeight="1"/>
    <row r="50" ht="6" customHeight="1"/>
  </sheetData>
  <sheetProtection algorithmName="SHA-512" hashValue="PNoIlcxDZ7WbZgCvtcmL9mP2WpE96FkrJkTA6qZXnvXseFaOa3/MedoXCnYZd9BHsLo8BMpgf1k6eVJTuq3Azg==" saltValue="Ys9LvXEiZttGulSxez5Leg==" spinCount="100000" sheet="1" objects="1" scenarios="1"/>
  <mergeCells count="39">
    <mergeCell ref="V20:W20"/>
    <mergeCell ref="S10:T10"/>
    <mergeCell ref="L5:M5"/>
    <mergeCell ref="B25:Y25"/>
    <mergeCell ref="P21:Q21"/>
    <mergeCell ref="K22:L22"/>
    <mergeCell ref="K18:L18"/>
    <mergeCell ref="N18:O18"/>
    <mergeCell ref="P18:Q18"/>
    <mergeCell ref="K19:L20"/>
    <mergeCell ref="M19:M20"/>
    <mergeCell ref="N19:O20"/>
    <mergeCell ref="P19:Q20"/>
    <mergeCell ref="U14:U15"/>
    <mergeCell ref="E15:F16"/>
    <mergeCell ref="H15:H16"/>
    <mergeCell ref="L16:L17"/>
    <mergeCell ref="K11:L11"/>
    <mergeCell ref="N12:Q13"/>
    <mergeCell ref="T12:T17"/>
    <mergeCell ref="L14:L15"/>
    <mergeCell ref="M14:M17"/>
    <mergeCell ref="R14:R17"/>
    <mergeCell ref="B2:C3"/>
    <mergeCell ref="X2:Y23"/>
    <mergeCell ref="A3:A4"/>
    <mergeCell ref="B4:C4"/>
    <mergeCell ref="I4:M4"/>
    <mergeCell ref="N4:P4"/>
    <mergeCell ref="N5:P5"/>
    <mergeCell ref="W5:W6"/>
    <mergeCell ref="F7:F8"/>
    <mergeCell ref="V7:W7"/>
    <mergeCell ref="I9:J10"/>
    <mergeCell ref="K9:L10"/>
    <mergeCell ref="M9:M10"/>
    <mergeCell ref="I11:I12"/>
    <mergeCell ref="J11:J12"/>
    <mergeCell ref="W8:W18"/>
  </mergeCells>
  <pageMargins left="0.25" right="0.25" top="0.75" bottom="0.75" header="0.3" footer="0.3"/>
  <pageSetup paperSize="9" scale="94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4"/>
  <dimension ref="A1:AC51"/>
  <sheetViews>
    <sheetView showGridLines="0" zoomScale="172" zoomScaleNormal="172" workbookViewId="0">
      <selection activeCell="B24" sqref="B24:AA24"/>
    </sheetView>
  </sheetViews>
  <sheetFormatPr baseColWidth="10" defaultColWidth="8.83203125" defaultRowHeight="15"/>
  <cols>
    <col min="1" max="1" width="0.83203125" style="13" customWidth="1"/>
    <col min="2" max="2" width="3.1640625" style="2" bestFit="1" customWidth="1"/>
    <col min="3" max="3" width="2.33203125" style="2" customWidth="1"/>
    <col min="4" max="5" width="2.83203125" customWidth="1"/>
    <col min="6" max="6" width="3.5" style="181" customWidth="1"/>
    <col min="7" max="7" width="1.6640625" style="181" customWidth="1"/>
    <col min="8" max="8" width="1" customWidth="1"/>
    <col min="9" max="9" width="1.33203125" customWidth="1"/>
    <col min="10" max="10" width="4.6640625" customWidth="1"/>
    <col min="11" max="11" width="3.6640625" customWidth="1"/>
    <col min="12" max="12" width="2" customWidth="1"/>
    <col min="13" max="13" width="4.1640625" customWidth="1"/>
    <col min="14" max="14" width="3.6640625" customWidth="1"/>
    <col min="15" max="15" width="1.83203125" customWidth="1"/>
    <col min="16" max="16" width="5.83203125" customWidth="1"/>
    <col min="17" max="17" width="6.6640625" customWidth="1"/>
    <col min="18" max="18" width="1" customWidth="1"/>
    <col min="19" max="19" width="3.6640625" customWidth="1"/>
    <col min="20" max="20" width="1.5" customWidth="1"/>
    <col min="21" max="21" width="7.33203125" customWidth="1"/>
    <col min="22" max="22" width="2.1640625" customWidth="1"/>
    <col min="23" max="23" width="5" customWidth="1"/>
    <col min="24" max="24" width="2.1640625" customWidth="1"/>
    <col min="25" max="25" width="6.1640625" customWidth="1"/>
    <col min="26" max="26" width="0.83203125" customWidth="1"/>
    <col min="27" max="27" width="8.33203125" customWidth="1"/>
    <col min="28" max="28" width="4.33203125" bestFit="1" customWidth="1"/>
    <col min="29" max="29" width="5" bestFit="1" customWidth="1"/>
    <col min="30" max="30" width="7.83203125" bestFit="1" customWidth="1"/>
    <col min="31" max="33" width="8.33203125" customWidth="1"/>
    <col min="34" max="34" width="1.33203125" customWidth="1"/>
    <col min="35" max="36" width="8.33203125" customWidth="1"/>
    <col min="37" max="37" width="9.33203125" customWidth="1"/>
    <col min="38" max="38" width="1.83203125" customWidth="1"/>
    <col min="39" max="39" width="9.33203125" customWidth="1"/>
    <col min="40" max="40" width="1" customWidth="1"/>
    <col min="41" max="41" width="3.83203125" customWidth="1"/>
    <col min="42" max="42" width="4.83203125" customWidth="1"/>
    <col min="43" max="43" width="5" customWidth="1"/>
    <col min="44" max="44" width="2.33203125" customWidth="1"/>
    <col min="45" max="45" width="3" customWidth="1"/>
    <col min="46" max="46" width="0.6640625" customWidth="1"/>
    <col min="47" max="47" width="4.83203125" customWidth="1"/>
    <col min="48" max="48" width="5" customWidth="1"/>
    <col min="49" max="49" width="0.6640625" customWidth="1"/>
    <col min="50" max="50" width="2.33203125" customWidth="1"/>
    <col min="51" max="1023" width="8.33203125" customWidth="1"/>
  </cols>
  <sheetData>
    <row r="1" spans="1:29" ht="4" customHeight="1">
      <c r="V1" s="57"/>
      <c r="W1" s="57"/>
      <c r="X1" s="57"/>
    </row>
    <row r="2" spans="1:29" ht="18" customHeight="1">
      <c r="A2" s="11"/>
      <c r="B2" s="1764" t="s">
        <v>251</v>
      </c>
      <c r="C2" s="1765"/>
      <c r="D2" s="98"/>
      <c r="E2" s="99"/>
      <c r="F2" s="182"/>
      <c r="G2" s="182"/>
      <c r="H2" s="99"/>
      <c r="I2" s="288" t="s">
        <v>55</v>
      </c>
      <c r="J2" s="197"/>
      <c r="K2" s="197"/>
      <c r="L2" s="197"/>
      <c r="M2" s="197"/>
      <c r="N2" s="99"/>
      <c r="O2" s="101"/>
      <c r="P2" s="101"/>
      <c r="Q2" s="101"/>
      <c r="R2" s="101"/>
      <c r="S2" s="278"/>
      <c r="T2" s="276"/>
      <c r="U2" s="276"/>
      <c r="V2" s="264"/>
      <c r="W2" s="264"/>
      <c r="X2" s="1023"/>
      <c r="Y2" s="1035"/>
    </row>
    <row r="3" spans="1:29" ht="18" customHeight="1">
      <c r="A3" s="1536"/>
      <c r="B3" s="1766"/>
      <c r="C3" s="1767"/>
      <c r="D3" s="30"/>
      <c r="E3" s="30"/>
      <c r="F3" s="183"/>
      <c r="G3" s="183"/>
      <c r="H3" s="32"/>
      <c r="I3" s="32"/>
      <c r="J3" s="33"/>
      <c r="K3" s="33"/>
      <c r="L3" s="31"/>
      <c r="M3" s="47"/>
      <c r="N3" s="47"/>
      <c r="O3" s="52"/>
      <c r="P3" s="52"/>
      <c r="Q3" s="52"/>
      <c r="R3" s="56"/>
      <c r="S3" s="289"/>
      <c r="T3" s="271"/>
      <c r="U3" s="283"/>
      <c r="V3" s="262"/>
      <c r="W3" s="1024"/>
      <c r="X3" s="1025"/>
      <c r="Y3" s="1029"/>
    </row>
    <row r="4" spans="1:29" s="58" customFormat="1" ht="29" customHeight="1">
      <c r="A4" s="1536"/>
      <c r="B4" s="1538"/>
      <c r="C4" s="1539"/>
      <c r="D4" s="1776" t="s">
        <v>252</v>
      </c>
      <c r="E4" s="1777"/>
      <c r="F4" s="1777"/>
      <c r="G4" s="1778"/>
      <c r="H4" s="88"/>
      <c r="I4" s="88"/>
      <c r="J4" s="1799" t="s">
        <v>43</v>
      </c>
      <c r="K4" s="1799"/>
      <c r="L4" s="1799"/>
      <c r="M4" s="1799"/>
      <c r="N4" s="1799"/>
      <c r="O4" s="1631"/>
      <c r="P4" s="1631"/>
      <c r="Q4" s="1631"/>
      <c r="R4" s="89"/>
      <c r="S4" s="279"/>
      <c r="T4" s="273"/>
      <c r="U4" s="325"/>
      <c r="V4" s="263"/>
      <c r="W4" s="1026"/>
      <c r="X4" s="1025"/>
      <c r="Y4" s="1030"/>
    </row>
    <row r="5" spans="1:29" ht="15" customHeight="1">
      <c r="A5" s="172"/>
      <c r="B5" s="102"/>
      <c r="C5" s="48"/>
      <c r="D5" s="1779"/>
      <c r="E5" s="1780"/>
      <c r="F5" s="1780"/>
      <c r="G5" s="1781"/>
      <c r="H5" s="34"/>
      <c r="I5" s="34"/>
      <c r="J5" s="34"/>
      <c r="K5" s="21"/>
      <c r="L5" s="21"/>
      <c r="M5" s="24"/>
      <c r="N5" s="24"/>
      <c r="O5" s="1801" t="s">
        <v>260</v>
      </c>
      <c r="P5" s="1802"/>
      <c r="Q5" s="1803"/>
      <c r="R5" s="55"/>
      <c r="S5" s="280"/>
      <c r="T5" s="1772" t="s">
        <v>253</v>
      </c>
      <c r="U5" s="1773"/>
      <c r="V5" s="1020"/>
      <c r="W5" s="1026"/>
      <c r="X5" s="1025"/>
      <c r="Y5" s="1029"/>
    </row>
    <row r="6" spans="1:29" s="4" customFormat="1" ht="15" customHeight="1">
      <c r="A6" s="12"/>
      <c r="B6" s="103"/>
      <c r="C6" s="49"/>
      <c r="D6" s="1782"/>
      <c r="E6" s="1783"/>
      <c r="F6" s="1783"/>
      <c r="G6" s="1784"/>
      <c r="H6" s="34"/>
      <c r="I6" s="40"/>
      <c r="J6" s="35"/>
      <c r="K6" s="36"/>
      <c r="L6" s="35"/>
      <c r="M6" s="35"/>
      <c r="N6" s="35"/>
      <c r="O6" s="1804"/>
      <c r="P6" s="1805"/>
      <c r="Q6" s="1806"/>
      <c r="R6" s="35"/>
      <c r="S6" s="281"/>
      <c r="T6" s="1774"/>
      <c r="U6" s="1775"/>
      <c r="V6" s="896"/>
      <c r="W6" s="1027"/>
      <c r="X6" s="1025"/>
      <c r="Y6" s="1031"/>
    </row>
    <row r="7" spans="1:29" ht="11" customHeight="1">
      <c r="B7" s="104"/>
      <c r="C7" s="51"/>
      <c r="D7" s="1800"/>
      <c r="E7" s="269"/>
      <c r="F7" s="184"/>
      <c r="G7" s="1636"/>
      <c r="H7" s="39"/>
      <c r="I7" s="40"/>
      <c r="J7" s="37"/>
      <c r="K7" s="36"/>
      <c r="L7" s="37"/>
      <c r="M7" s="37"/>
      <c r="N7" s="37"/>
      <c r="O7" s="22"/>
      <c r="P7" s="23"/>
      <c r="Q7" s="37"/>
      <c r="R7" s="37"/>
      <c r="S7" s="267"/>
      <c r="T7" s="283"/>
      <c r="U7" s="257"/>
      <c r="V7" s="673"/>
      <c r="W7" s="673"/>
      <c r="X7" s="1025"/>
      <c r="Y7" s="1032"/>
      <c r="Z7" s="64"/>
      <c r="AA7" s="20"/>
      <c r="AB7" s="20"/>
      <c r="AC7" s="20"/>
    </row>
    <row r="8" spans="1:29" ht="8" customHeight="1">
      <c r="B8" s="104"/>
      <c r="C8" s="51"/>
      <c r="D8" s="1800"/>
      <c r="E8" s="269"/>
      <c r="F8" s="184"/>
      <c r="G8" s="1636"/>
      <c r="H8" s="40"/>
      <c r="I8" s="76"/>
      <c r="J8" s="72"/>
      <c r="K8" s="72"/>
      <c r="L8" s="202"/>
      <c r="M8" s="73"/>
      <c r="N8" s="72"/>
      <c r="O8" s="73"/>
      <c r="P8" s="72"/>
      <c r="Q8" s="72"/>
      <c r="R8" s="72"/>
      <c r="S8" s="74"/>
      <c r="T8" s="74"/>
      <c r="U8" s="202"/>
      <c r="V8" s="1729" t="s">
        <v>42</v>
      </c>
      <c r="W8" s="1730"/>
      <c r="X8" s="1731"/>
      <c r="Y8" s="1029"/>
      <c r="Z8" s="20"/>
      <c r="AA8" s="20"/>
      <c r="AB8" s="20"/>
      <c r="AC8" s="20"/>
    </row>
    <row r="9" spans="1:29" ht="20" customHeight="1">
      <c r="B9" s="104"/>
      <c r="C9" s="51"/>
      <c r="D9" s="90"/>
      <c r="E9" s="25"/>
      <c r="F9" s="185"/>
      <c r="G9" s="185"/>
      <c r="H9" s="37"/>
      <c r="I9" s="77"/>
      <c r="J9" s="1768" t="s">
        <v>263</v>
      </c>
      <c r="K9" s="1769"/>
      <c r="L9" s="1736"/>
      <c r="M9" s="1738"/>
      <c r="N9" s="1646"/>
      <c r="O9" s="1758" t="s">
        <v>261</v>
      </c>
      <c r="P9" s="1759"/>
      <c r="Q9" s="1759"/>
      <c r="R9" s="1760"/>
      <c r="S9" s="1732" t="s">
        <v>41</v>
      </c>
      <c r="T9" s="1733"/>
      <c r="U9" s="1733"/>
      <c r="V9" s="1729"/>
      <c r="W9" s="1730"/>
      <c r="X9" s="1731"/>
      <c r="Y9" s="1029"/>
      <c r="Z9" s="20"/>
      <c r="AA9" s="20"/>
      <c r="AB9" s="20"/>
      <c r="AC9" s="20"/>
    </row>
    <row r="10" spans="1:29" s="4" customFormat="1" ht="20" customHeight="1">
      <c r="A10" s="14"/>
      <c r="B10" s="105"/>
      <c r="C10" s="51"/>
      <c r="D10" s="91"/>
      <c r="E10" s="226"/>
      <c r="F10" s="186"/>
      <c r="G10" s="186"/>
      <c r="H10" s="35"/>
      <c r="I10" s="78"/>
      <c r="J10" s="1770"/>
      <c r="K10" s="1771"/>
      <c r="L10" s="1737"/>
      <c r="M10" s="1739"/>
      <c r="N10" s="1753"/>
      <c r="O10" s="1761"/>
      <c r="P10" s="1762"/>
      <c r="Q10" s="1762"/>
      <c r="R10" s="1763"/>
      <c r="S10" s="1734"/>
      <c r="T10" s="1735"/>
      <c r="U10" s="1735"/>
      <c r="V10" s="1729"/>
      <c r="W10" s="1730"/>
      <c r="X10" s="1731"/>
      <c r="Y10" s="1031"/>
      <c r="Z10" s="66"/>
      <c r="AA10" s="66"/>
      <c r="AB10" s="66"/>
      <c r="AC10" s="66"/>
    </row>
    <row r="11" spans="1:29" s="4" customFormat="1" ht="9" customHeight="1">
      <c r="A11" s="14"/>
      <c r="B11" s="105"/>
      <c r="C11" s="51"/>
      <c r="D11" s="91"/>
      <c r="E11" s="226"/>
      <c r="F11" s="186"/>
      <c r="G11" s="186"/>
      <c r="H11" s="35"/>
      <c r="I11" s="78"/>
      <c r="J11" s="1795"/>
      <c r="K11" s="1797"/>
      <c r="L11" s="1594"/>
      <c r="M11" s="1595"/>
      <c r="N11" s="127"/>
      <c r="O11" s="128"/>
      <c r="P11" s="128"/>
      <c r="Q11" s="128"/>
      <c r="R11" s="129"/>
      <c r="S11" s="135"/>
      <c r="T11" s="1725" t="s">
        <v>40</v>
      </c>
      <c r="U11" s="1726"/>
      <c r="V11" s="1729"/>
      <c r="W11" s="1730"/>
      <c r="X11" s="1731"/>
      <c r="Y11" s="1031"/>
      <c r="Z11" s="66"/>
      <c r="AA11" s="66"/>
      <c r="AB11" s="66"/>
      <c r="AC11" s="66"/>
    </row>
    <row r="12" spans="1:29" ht="16" customHeight="1">
      <c r="B12" s="104"/>
      <c r="C12" s="50"/>
      <c r="D12" s="92"/>
      <c r="E12" s="9"/>
      <c r="F12" s="187"/>
      <c r="G12" s="187"/>
      <c r="H12" s="25"/>
      <c r="I12" s="77"/>
      <c r="J12" s="1796"/>
      <c r="K12" s="1798"/>
      <c r="L12" s="132"/>
      <c r="M12" s="133"/>
      <c r="N12" s="291" t="s">
        <v>7</v>
      </c>
      <c r="O12" s="174"/>
      <c r="P12" s="174"/>
      <c r="Q12" s="174"/>
      <c r="R12" s="174"/>
      <c r="S12" s="291" t="s">
        <v>8</v>
      </c>
      <c r="T12" s="1727"/>
      <c r="U12" s="1728"/>
      <c r="V12" s="1729"/>
      <c r="W12" s="1730"/>
      <c r="X12" s="1731"/>
      <c r="Y12" s="1029"/>
      <c r="Z12" s="20"/>
      <c r="AA12" s="20"/>
      <c r="AB12" s="20"/>
      <c r="AC12" s="20"/>
    </row>
    <row r="13" spans="1:29" s="4" customFormat="1" ht="10" customHeight="1" thickBot="1">
      <c r="A13" s="14"/>
      <c r="B13" s="103"/>
      <c r="C13" s="49"/>
      <c r="D13" s="93"/>
      <c r="E13" s="227"/>
      <c r="F13" s="188"/>
      <c r="G13" s="188"/>
      <c r="H13" s="26"/>
      <c r="I13" s="79"/>
      <c r="J13" s="114"/>
      <c r="K13" s="112"/>
      <c r="L13" s="136"/>
      <c r="M13" s="135"/>
      <c r="N13" s="137"/>
      <c r="O13" s="1752"/>
      <c r="P13" s="1752"/>
      <c r="Q13" s="1752"/>
      <c r="R13" s="1752"/>
      <c r="S13" s="1752"/>
      <c r="T13" s="1727"/>
      <c r="U13" s="1728"/>
      <c r="V13" s="1729"/>
      <c r="W13" s="1730"/>
      <c r="X13" s="1731"/>
      <c r="Y13" s="1031"/>
      <c r="Z13" s="66"/>
      <c r="AA13" s="66"/>
      <c r="AB13" s="66"/>
      <c r="AC13" s="66"/>
    </row>
    <row r="14" spans="1:29" ht="20" customHeight="1">
      <c r="B14" s="104"/>
      <c r="C14" s="50"/>
      <c r="D14" s="92"/>
      <c r="E14" s="9"/>
      <c r="F14" s="187"/>
      <c r="G14" s="187"/>
      <c r="H14" s="25"/>
      <c r="I14" s="173"/>
      <c r="J14" s="1785" t="s">
        <v>262</v>
      </c>
      <c r="K14" s="1786"/>
      <c r="L14" s="143"/>
      <c r="M14" s="1723" t="s">
        <v>37</v>
      </c>
      <c r="N14" s="1621"/>
      <c r="O14" s="1740" t="s">
        <v>1</v>
      </c>
      <c r="P14" s="1741"/>
      <c r="Q14" s="1744" t="s">
        <v>3</v>
      </c>
      <c r="R14" s="1741"/>
      <c r="S14" s="1754" t="s">
        <v>39</v>
      </c>
      <c r="T14" s="1727"/>
      <c r="U14" s="1728"/>
      <c r="V14" s="1757"/>
      <c r="W14" s="1720" t="s">
        <v>256</v>
      </c>
      <c r="X14" s="324"/>
      <c r="Y14" s="1033"/>
      <c r="Z14" s="20"/>
      <c r="AA14" s="20"/>
      <c r="AB14" s="20"/>
      <c r="AC14" s="20"/>
    </row>
    <row r="15" spans="1:29" ht="20" customHeight="1">
      <c r="B15" s="104"/>
      <c r="C15" s="50"/>
      <c r="D15" s="94"/>
      <c r="E15" s="1791" t="s">
        <v>254</v>
      </c>
      <c r="F15" s="1792"/>
      <c r="G15" s="287"/>
      <c r="H15" s="37"/>
      <c r="I15" s="1516"/>
      <c r="J15" s="1787"/>
      <c r="K15" s="1788"/>
      <c r="L15" s="143"/>
      <c r="M15" s="1724"/>
      <c r="N15" s="1621"/>
      <c r="O15" s="1742"/>
      <c r="P15" s="1743"/>
      <c r="Q15" s="1745"/>
      <c r="R15" s="1743"/>
      <c r="S15" s="1755"/>
      <c r="T15" s="1727"/>
      <c r="U15" s="1728"/>
      <c r="V15" s="1757"/>
      <c r="W15" s="1721"/>
      <c r="X15" s="324"/>
      <c r="Y15" s="1033"/>
      <c r="Z15" s="20"/>
      <c r="AA15" s="20"/>
      <c r="AB15" s="20"/>
      <c r="AC15" s="20"/>
    </row>
    <row r="16" spans="1:29" ht="20" customHeight="1">
      <c r="B16" s="104"/>
      <c r="C16" s="50"/>
      <c r="D16" s="94"/>
      <c r="E16" s="1793"/>
      <c r="F16" s="1794"/>
      <c r="G16" s="287"/>
      <c r="H16" s="37"/>
      <c r="I16" s="1516"/>
      <c r="J16" s="1787"/>
      <c r="K16" s="1788"/>
      <c r="L16" s="144"/>
      <c r="M16" s="1723" t="s">
        <v>38</v>
      </c>
      <c r="N16" s="1621"/>
      <c r="O16" s="1746" t="s">
        <v>4</v>
      </c>
      <c r="P16" s="1747"/>
      <c r="Q16" s="1750" t="s">
        <v>2</v>
      </c>
      <c r="R16" s="1747"/>
      <c r="S16" s="1755"/>
      <c r="T16" s="1727"/>
      <c r="U16" s="1728"/>
      <c r="V16" s="636"/>
      <c r="W16" s="1721"/>
      <c r="X16" s="668"/>
      <c r="Y16" s="1029"/>
      <c r="Z16" s="20"/>
      <c r="AA16" s="20"/>
      <c r="AB16" s="20"/>
      <c r="AC16" s="20"/>
    </row>
    <row r="17" spans="2:29" ht="20" customHeight="1" thickBot="1">
      <c r="B17" s="104"/>
      <c r="C17" s="50"/>
      <c r="D17" s="92"/>
      <c r="E17" s="9"/>
      <c r="F17" s="189"/>
      <c r="G17" s="189"/>
      <c r="H17" s="25"/>
      <c r="I17" s="81"/>
      <c r="J17" s="1789"/>
      <c r="K17" s="1790"/>
      <c r="L17" s="144"/>
      <c r="M17" s="1724"/>
      <c r="N17" s="1621"/>
      <c r="O17" s="1748"/>
      <c r="P17" s="1749"/>
      <c r="Q17" s="1751"/>
      <c r="R17" s="1749"/>
      <c r="S17" s="1756"/>
      <c r="T17" s="1727"/>
      <c r="U17" s="1728"/>
      <c r="V17" s="636"/>
      <c r="W17" s="1722"/>
      <c r="X17" s="668"/>
      <c r="Y17" s="1029"/>
      <c r="Z17" s="20"/>
      <c r="AA17" s="20"/>
      <c r="AB17" s="20"/>
      <c r="AC17" s="20"/>
    </row>
    <row r="18" spans="2:29" ht="10" customHeight="1">
      <c r="B18" s="104"/>
      <c r="C18" s="50"/>
      <c r="D18" s="92"/>
      <c r="E18" s="9"/>
      <c r="F18" s="189"/>
      <c r="G18" s="189"/>
      <c r="H18" s="27"/>
      <c r="I18" s="82"/>
      <c r="J18" s="44"/>
      <c r="K18" s="42"/>
      <c r="L18" s="1608"/>
      <c r="M18" s="1609"/>
      <c r="N18" s="140"/>
      <c r="O18" s="1610"/>
      <c r="P18" s="1610"/>
      <c r="Q18" s="1610"/>
      <c r="R18" s="1610"/>
      <c r="S18" s="141"/>
      <c r="T18" s="995"/>
      <c r="U18" s="996"/>
      <c r="V18" s="636"/>
      <c r="W18" s="1008"/>
      <c r="X18" s="1009"/>
      <c r="Y18" s="1029"/>
      <c r="Z18" s="20"/>
      <c r="AA18" s="20"/>
      <c r="AB18" s="20"/>
      <c r="AC18" s="20"/>
    </row>
    <row r="19" spans="2:29" ht="15" customHeight="1">
      <c r="B19" s="104"/>
      <c r="C19" s="50"/>
      <c r="D19" s="90"/>
      <c r="E19" s="25"/>
      <c r="F19" s="190"/>
      <c r="G19" s="189"/>
      <c r="H19" s="53"/>
      <c r="I19" s="83"/>
      <c r="J19" s="46"/>
      <c r="K19" s="42"/>
      <c r="L19" s="1823" t="s">
        <v>9</v>
      </c>
      <c r="M19" s="1824"/>
      <c r="N19" s="1531"/>
      <c r="O19" s="1809" t="s">
        <v>5</v>
      </c>
      <c r="P19" s="1810"/>
      <c r="Q19" s="1809" t="s">
        <v>6</v>
      </c>
      <c r="R19" s="1810"/>
      <c r="S19" s="141"/>
      <c r="T19" s="141"/>
      <c r="U19" s="997"/>
      <c r="V19" s="1010"/>
      <c r="W19" s="712"/>
      <c r="X19" s="998"/>
      <c r="Y19" s="1029"/>
      <c r="Z19" s="20"/>
      <c r="AA19" s="20"/>
      <c r="AB19" s="20"/>
      <c r="AC19" s="20"/>
    </row>
    <row r="20" spans="2:29" ht="15" customHeight="1">
      <c r="B20" s="104"/>
      <c r="C20" s="50"/>
      <c r="D20" s="90"/>
      <c r="E20" s="25"/>
      <c r="F20" s="190"/>
      <c r="G20" s="189"/>
      <c r="H20" s="53"/>
      <c r="I20" s="83"/>
      <c r="J20" s="46"/>
      <c r="K20" s="42"/>
      <c r="L20" s="1825"/>
      <c r="M20" s="1826"/>
      <c r="N20" s="1531"/>
      <c r="O20" s="1811"/>
      <c r="P20" s="1812"/>
      <c r="Q20" s="1811"/>
      <c r="R20" s="1812"/>
      <c r="S20" s="141"/>
      <c r="T20" s="141"/>
      <c r="U20" s="997"/>
      <c r="V20" s="1010"/>
      <c r="W20" s="1807" t="s">
        <v>67</v>
      </c>
      <c r="X20" s="1807"/>
      <c r="Y20" s="1808"/>
      <c r="Z20" s="20"/>
      <c r="AA20" s="20"/>
      <c r="AB20" s="20"/>
      <c r="AC20" s="20"/>
    </row>
    <row r="21" spans="2:29" ht="8" customHeight="1">
      <c r="B21" s="104"/>
      <c r="C21" s="50"/>
      <c r="D21" s="90"/>
      <c r="E21" s="286"/>
      <c r="F21" s="287"/>
      <c r="G21" s="191"/>
      <c r="H21" s="53"/>
      <c r="I21" s="83"/>
      <c r="J21" s="45"/>
      <c r="K21" s="42"/>
      <c r="L21" s="1827"/>
      <c r="M21" s="1828"/>
      <c r="N21" s="1532"/>
      <c r="O21" s="1813"/>
      <c r="P21" s="1814"/>
      <c r="Q21" s="1813"/>
      <c r="R21" s="1814"/>
      <c r="S21" s="142"/>
      <c r="T21" s="142"/>
      <c r="U21" s="997"/>
      <c r="V21" s="1010"/>
      <c r="W21" s="1807"/>
      <c r="X21" s="1807"/>
      <c r="Y21" s="1808"/>
      <c r="Z21" s="20"/>
      <c r="AA21" s="20"/>
      <c r="AB21" s="20"/>
      <c r="AC21" s="20"/>
    </row>
    <row r="22" spans="2:29" ht="10" customHeight="1">
      <c r="B22" s="104"/>
      <c r="C22" s="50"/>
      <c r="D22" s="92"/>
      <c r="E22" s="286"/>
      <c r="F22" s="287"/>
      <c r="G22" s="191"/>
      <c r="H22" s="25"/>
      <c r="I22" s="77"/>
      <c r="J22" s="42"/>
      <c r="K22" s="41"/>
      <c r="L22" s="145"/>
      <c r="M22" s="146"/>
      <c r="N22" s="147"/>
      <c r="O22" s="148"/>
      <c r="P22" s="149"/>
      <c r="Q22" s="1820"/>
      <c r="R22" s="1820"/>
      <c r="S22" s="150"/>
      <c r="T22" s="150"/>
      <c r="U22" s="150"/>
      <c r="V22" s="1011"/>
      <c r="W22" s="1807"/>
      <c r="X22" s="1807"/>
      <c r="Y22" s="1808"/>
      <c r="Z22" s="20"/>
      <c r="AA22" s="20"/>
      <c r="AB22" s="20"/>
      <c r="AC22" s="20"/>
    </row>
    <row r="23" spans="2:29" ht="33" customHeight="1">
      <c r="B23" s="104"/>
      <c r="C23" s="50"/>
      <c r="D23" s="92"/>
      <c r="E23" s="9"/>
      <c r="F23" s="189"/>
      <c r="G23" s="189"/>
      <c r="H23" s="28"/>
      <c r="I23" s="77"/>
      <c r="J23" s="1818" t="s">
        <v>259</v>
      </c>
      <c r="K23" s="1819"/>
      <c r="L23" s="1821"/>
      <c r="M23" s="1822"/>
      <c r="N23" s="147"/>
      <c r="O23" s="1815" t="s">
        <v>255</v>
      </c>
      <c r="P23" s="1816"/>
      <c r="Q23" s="1816"/>
      <c r="R23" s="1816"/>
      <c r="S23" s="1817"/>
      <c r="T23" s="944"/>
      <c r="U23" s="1021"/>
      <c r="V23" s="951"/>
      <c r="W23" s="1807"/>
      <c r="X23" s="1807"/>
      <c r="Y23" s="1808"/>
      <c r="Z23" s="20"/>
      <c r="AA23" s="20"/>
      <c r="AB23" s="20"/>
      <c r="AC23" s="20"/>
    </row>
    <row r="24" spans="2:29" ht="6" customHeight="1">
      <c r="B24" s="106"/>
      <c r="C24" s="107"/>
      <c r="D24" s="95"/>
      <c r="E24" s="96"/>
      <c r="F24" s="192"/>
      <c r="G24" s="192"/>
      <c r="H24" s="97"/>
      <c r="I24" s="84"/>
      <c r="J24" s="85"/>
      <c r="K24" s="86"/>
      <c r="L24" s="669"/>
      <c r="M24" s="153"/>
      <c r="N24" s="154"/>
      <c r="O24" s="154"/>
      <c r="P24" s="198"/>
      <c r="Q24" s="154"/>
      <c r="R24" s="154"/>
      <c r="S24" s="155"/>
      <c r="T24" s="155"/>
      <c r="U24" s="1022"/>
      <c r="V24" s="716"/>
      <c r="W24" s="716"/>
      <c r="X24" s="1028"/>
      <c r="Y24" s="1034"/>
      <c r="Z24" s="20"/>
      <c r="AA24" s="20"/>
      <c r="AB24" s="20"/>
      <c r="AC24" s="20"/>
    </row>
    <row r="26" spans="2:29" ht="13" customHeight="1">
      <c r="B26" s="1554" t="s">
        <v>235</v>
      </c>
      <c r="C26" s="1554"/>
      <c r="D26" s="1554"/>
      <c r="E26" s="1554"/>
      <c r="F26" s="1554"/>
      <c r="G26" s="1554"/>
      <c r="H26" s="1554"/>
      <c r="I26" s="1554"/>
      <c r="J26" s="1554"/>
      <c r="K26" s="1554"/>
      <c r="L26" s="1554"/>
      <c r="M26" s="1554"/>
      <c r="N26" s="1554"/>
      <c r="O26" s="1554"/>
      <c r="P26" s="1554"/>
      <c r="Q26" s="1554"/>
      <c r="R26" s="1554"/>
      <c r="S26" s="1554"/>
      <c r="T26" s="1554"/>
      <c r="U26" s="1554"/>
      <c r="V26" s="1554"/>
      <c r="W26" s="1554"/>
      <c r="X26" s="1554"/>
      <c r="Y26" s="1554"/>
    </row>
    <row r="27" spans="2:29" ht="9" customHeight="1"/>
    <row r="28" spans="2:29" ht="12" customHeight="1"/>
    <row r="29" spans="2:29" ht="12" customHeight="1"/>
    <row r="30" spans="2:29" ht="12" customHeight="1"/>
    <row r="31" spans="2:29" ht="14" customHeight="1"/>
    <row r="32" spans="2:29" ht="24" customHeight="1"/>
    <row r="33" spans="1:7" ht="8" customHeight="1"/>
    <row r="42" spans="1:7" ht="6" customHeight="1"/>
    <row r="43" spans="1:7" ht="14" customHeight="1"/>
    <row r="44" spans="1:7" ht="14" customHeight="1"/>
    <row r="45" spans="1:7" ht="14" customHeight="1"/>
    <row r="48" spans="1:7" s="20" customFormat="1" ht="6" customHeight="1">
      <c r="A48" s="13"/>
      <c r="B48" s="13"/>
      <c r="C48" s="13"/>
      <c r="F48" s="193"/>
      <c r="G48" s="193"/>
    </row>
    <row r="49" ht="19" customHeight="1"/>
    <row r="50" ht="19" customHeight="1"/>
    <row r="51" ht="6" customHeight="1"/>
  </sheetData>
  <sheetProtection algorithmName="SHA-512" hashValue="LxwmxY8Wqg7bhzsk+VpAAoefaLxGc/u6LSfTpHYi0gzp2K8QN/URGjB3zWqa4MWsMC4xofkz1ihX1uz+B1etpA==" saltValue="7p33jSb4KA1NdNeOD1WX2Q==" spinCount="100000" sheet="1" objects="1" scenarios="1"/>
  <mergeCells count="48">
    <mergeCell ref="W20:Y23"/>
    <mergeCell ref="Q19:R21"/>
    <mergeCell ref="Q18:R18"/>
    <mergeCell ref="O23:S23"/>
    <mergeCell ref="B26:Y26"/>
    <mergeCell ref="J23:K23"/>
    <mergeCell ref="Q22:R22"/>
    <mergeCell ref="L23:M23"/>
    <mergeCell ref="L19:M21"/>
    <mergeCell ref="N19:N21"/>
    <mergeCell ref="O19:P21"/>
    <mergeCell ref="A3:A4"/>
    <mergeCell ref="B4:C4"/>
    <mergeCell ref="J4:N4"/>
    <mergeCell ref="O4:Q4"/>
    <mergeCell ref="D7:D8"/>
    <mergeCell ref="G7:G8"/>
    <mergeCell ref="O5:Q6"/>
    <mergeCell ref="S14:S17"/>
    <mergeCell ref="V14:V15"/>
    <mergeCell ref="O9:R10"/>
    <mergeCell ref="B2:C3"/>
    <mergeCell ref="J9:K10"/>
    <mergeCell ref="M14:M15"/>
    <mergeCell ref="N14:N17"/>
    <mergeCell ref="T5:U6"/>
    <mergeCell ref="D4:G6"/>
    <mergeCell ref="J14:K17"/>
    <mergeCell ref="E15:F16"/>
    <mergeCell ref="I15:I16"/>
    <mergeCell ref="J11:J12"/>
    <mergeCell ref="K11:K12"/>
    <mergeCell ref="W14:W17"/>
    <mergeCell ref="M16:M17"/>
    <mergeCell ref="L18:M18"/>
    <mergeCell ref="O18:P18"/>
    <mergeCell ref="L11:M11"/>
    <mergeCell ref="T11:U17"/>
    <mergeCell ref="V8:X13"/>
    <mergeCell ref="S9:U10"/>
    <mergeCell ref="L9:L10"/>
    <mergeCell ref="M9:M10"/>
    <mergeCell ref="O14:P15"/>
    <mergeCell ref="Q14:R15"/>
    <mergeCell ref="O16:P17"/>
    <mergeCell ref="Q16:R17"/>
    <mergeCell ref="O13:S13"/>
    <mergeCell ref="N9:N10"/>
  </mergeCells>
  <pageMargins left="0.78749999999999998" right="0.78749999999999998" top="1.05277777777778" bottom="1.05277777777778" header="0.78749999999999998" footer="0.78749999999999998"/>
  <pageSetup paperSize="9" scale="94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1394-E309-8D48-8BDC-A48C909B90D3}">
  <sheetPr codeName="Sayfa5"/>
  <dimension ref="A1:Z52"/>
  <sheetViews>
    <sheetView showGridLines="0" showRowColHeaders="0" zoomScale="200" zoomScaleNormal="200" workbookViewId="0">
      <selection activeCell="B27" sqref="B27:Y27"/>
    </sheetView>
  </sheetViews>
  <sheetFormatPr baseColWidth="10" defaultColWidth="8.83203125" defaultRowHeight="15"/>
  <cols>
    <col min="1" max="1" width="0.83203125" style="1381" customWidth="1"/>
    <col min="2" max="2" width="3.1640625" style="1381" bestFit="1" customWidth="1"/>
    <col min="3" max="3" width="2.33203125" style="1381" customWidth="1"/>
    <col min="4" max="5" width="2.83203125" style="1382" customWidth="1"/>
    <col min="6" max="6" width="3.5" style="1383" customWidth="1"/>
    <col min="7" max="7" width="1.6640625" style="1383" customWidth="1"/>
    <col min="8" max="8" width="1" style="1382" customWidth="1"/>
    <col min="9" max="9" width="1.33203125" style="1382" customWidth="1"/>
    <col min="10" max="10" width="4.6640625" style="1382" customWidth="1"/>
    <col min="11" max="11" width="3.6640625" style="1382" customWidth="1"/>
    <col min="12" max="12" width="2" style="1382" customWidth="1"/>
    <col min="13" max="13" width="4.1640625" style="1382" customWidth="1"/>
    <col min="14" max="14" width="3.6640625" style="1382" customWidth="1"/>
    <col min="15" max="15" width="1.83203125" style="1382" customWidth="1"/>
    <col min="16" max="16" width="5.83203125" style="1382" customWidth="1"/>
    <col min="17" max="17" width="6.6640625" style="1382" customWidth="1"/>
    <col min="18" max="18" width="1" style="1382" customWidth="1"/>
    <col min="19" max="19" width="3.6640625" style="1382" customWidth="1"/>
    <col min="20" max="20" width="1.5" style="1382" customWidth="1"/>
    <col min="21" max="21" width="7.33203125" style="1382" customWidth="1"/>
    <col min="22" max="22" width="2.1640625" style="1382" customWidth="1"/>
    <col min="23" max="23" width="5" style="1382" customWidth="1"/>
    <col min="24" max="24" width="2.1640625" style="1382" customWidth="1"/>
    <col min="25" max="25" width="6.1640625" style="1382" customWidth="1"/>
    <col min="26" max="26" width="0.83203125" style="1382" customWidth="1"/>
    <col min="27" max="27" width="8.33203125" style="1382" customWidth="1"/>
    <col min="28" max="28" width="4.33203125" style="1382" bestFit="1" customWidth="1"/>
    <col min="29" max="29" width="5" style="1382" bestFit="1" customWidth="1"/>
    <col min="30" max="30" width="7.83203125" style="1382" bestFit="1" customWidth="1"/>
    <col min="31" max="33" width="8.33203125" style="1382" customWidth="1"/>
    <col min="34" max="34" width="1.33203125" style="1382" customWidth="1"/>
    <col min="35" max="36" width="8.33203125" style="1382" customWidth="1"/>
    <col min="37" max="37" width="9.33203125" style="1382" customWidth="1"/>
    <col min="38" max="38" width="1.83203125" style="1382" customWidth="1"/>
    <col min="39" max="39" width="9.33203125" style="1382" customWidth="1"/>
    <col min="40" max="40" width="1" style="1382" customWidth="1"/>
    <col min="41" max="41" width="3.83203125" style="1382" customWidth="1"/>
    <col min="42" max="42" width="4.83203125" style="1382" customWidth="1"/>
    <col min="43" max="43" width="5" style="1382" customWidth="1"/>
    <col min="44" max="44" width="2.33203125" style="1382" customWidth="1"/>
    <col min="45" max="45" width="3" style="1382" customWidth="1"/>
    <col min="46" max="46" width="0.6640625" style="1382" customWidth="1"/>
    <col min="47" max="47" width="4.83203125" style="1382" customWidth="1"/>
    <col min="48" max="48" width="5" style="1382" customWidth="1"/>
    <col min="49" max="49" width="0.6640625" style="1382" customWidth="1"/>
    <col min="50" max="50" width="2.33203125" style="1382" customWidth="1"/>
    <col min="51" max="1023" width="8.33203125" style="1382" customWidth="1"/>
    <col min="1024" max="16384" width="8.83203125" style="1382"/>
  </cols>
  <sheetData>
    <row r="1" spans="1:26" ht="4" customHeight="1" thickBot="1"/>
    <row r="2" spans="1:26" ht="18" customHeight="1">
      <c r="A2" s="1384"/>
      <c r="B2" s="1847" t="s">
        <v>333</v>
      </c>
      <c r="C2" s="1848"/>
      <c r="D2" s="1464"/>
      <c r="E2" s="1464"/>
      <c r="F2" s="1465"/>
      <c r="G2" s="1465"/>
      <c r="H2" s="1464"/>
      <c r="I2" s="1851" t="s">
        <v>55</v>
      </c>
      <c r="J2" s="1851"/>
      <c r="K2" s="1851"/>
      <c r="L2" s="1851"/>
      <c r="M2" s="1851"/>
      <c r="N2" s="1851"/>
      <c r="O2" s="1851"/>
      <c r="P2" s="1851"/>
      <c r="Q2" s="1386"/>
      <c r="R2" s="1466"/>
      <c r="S2" s="1385"/>
      <c r="T2" s="1386"/>
      <c r="U2" s="1386"/>
      <c r="V2" s="1386"/>
      <c r="W2" s="1386"/>
      <c r="X2" s="1387"/>
      <c r="Y2" s="1388"/>
    </row>
    <row r="3" spans="1:26" ht="18" customHeight="1" thickBot="1">
      <c r="A3" s="1853"/>
      <c r="B3" s="1849"/>
      <c r="C3" s="1850"/>
      <c r="D3" s="1468"/>
      <c r="E3" s="1468"/>
      <c r="F3" s="1390"/>
      <c r="G3" s="1390"/>
      <c r="H3" s="1470"/>
      <c r="I3" s="1852"/>
      <c r="J3" s="1852"/>
      <c r="K3" s="1852"/>
      <c r="L3" s="1852"/>
      <c r="M3" s="1852"/>
      <c r="N3" s="1852"/>
      <c r="O3" s="1852"/>
      <c r="P3" s="1852"/>
      <c r="Q3" s="1457"/>
      <c r="R3" s="1471"/>
      <c r="S3" s="1394"/>
      <c r="T3" s="1393"/>
      <c r="U3" s="1391"/>
      <c r="V3" s="1393"/>
      <c r="W3" s="1374"/>
      <c r="X3" s="1395"/>
      <c r="Y3" s="1396"/>
    </row>
    <row r="4" spans="1:26" s="1399" customFormat="1" ht="7" customHeight="1" thickBot="1">
      <c r="A4" s="1853"/>
      <c r="B4" s="1854"/>
      <c r="C4" s="1855"/>
      <c r="D4" s="1847" t="s">
        <v>339</v>
      </c>
      <c r="E4" s="1856"/>
      <c r="F4" s="1856"/>
      <c r="G4" s="1848"/>
      <c r="H4" s="1467"/>
      <c r="I4" s="1467"/>
      <c r="J4" s="1845" t="s">
        <v>43</v>
      </c>
      <c r="K4" s="1845"/>
      <c r="L4" s="1845"/>
      <c r="M4" s="1845"/>
      <c r="N4" s="1845"/>
      <c r="O4" s="1829"/>
      <c r="P4" s="1829"/>
      <c r="Q4" s="1829"/>
      <c r="R4" s="1398"/>
      <c r="S4" s="1397"/>
      <c r="T4" s="1398"/>
      <c r="V4" s="1398"/>
      <c r="W4" s="1375"/>
      <c r="X4" s="1395"/>
      <c r="Y4" s="1400"/>
    </row>
    <row r="5" spans="1:26" s="1399" customFormat="1" ht="29" customHeight="1">
      <c r="A5" s="1401"/>
      <c r="B5" s="1491"/>
      <c r="C5" s="1422"/>
      <c r="D5" s="1833"/>
      <c r="E5" s="1834"/>
      <c r="F5" s="1834"/>
      <c r="G5" s="1835"/>
      <c r="H5" s="1467"/>
      <c r="I5" s="1467"/>
      <c r="J5" s="1846"/>
      <c r="K5" s="1846"/>
      <c r="L5" s="1846"/>
      <c r="M5" s="1846"/>
      <c r="N5" s="1846"/>
      <c r="O5" s="1830" t="s">
        <v>332</v>
      </c>
      <c r="P5" s="1831"/>
      <c r="Q5" s="1832"/>
      <c r="R5" s="1398"/>
      <c r="S5" s="1397"/>
      <c r="T5" s="1839" t="s">
        <v>330</v>
      </c>
      <c r="U5" s="1840"/>
      <c r="V5" s="1398"/>
      <c r="W5" s="1375"/>
      <c r="X5" s="1395"/>
      <c r="Y5" s="1400"/>
    </row>
    <row r="6" spans="1:26" ht="15" customHeight="1">
      <c r="A6" s="1401"/>
      <c r="B6" s="1472"/>
      <c r="C6" s="1402"/>
      <c r="D6" s="1833"/>
      <c r="E6" s="1834"/>
      <c r="F6" s="1834"/>
      <c r="G6" s="1835"/>
      <c r="H6" s="1403"/>
      <c r="I6" s="1403"/>
      <c r="J6" s="1403"/>
      <c r="K6" s="1404"/>
      <c r="L6" s="1404"/>
      <c r="M6" s="1405"/>
      <c r="N6" s="1405"/>
      <c r="O6" s="1833"/>
      <c r="P6" s="1834"/>
      <c r="Q6" s="1835"/>
      <c r="R6" s="1376"/>
      <c r="S6" s="1377"/>
      <c r="T6" s="1841"/>
      <c r="U6" s="1842"/>
      <c r="V6" s="1376"/>
      <c r="W6" s="1375"/>
      <c r="X6" s="1395"/>
      <c r="Y6" s="1396"/>
    </row>
    <row r="7" spans="1:26" s="1408" customFormat="1" ht="15" customHeight="1" thickBot="1">
      <c r="A7" s="1406"/>
      <c r="B7" s="1410"/>
      <c r="C7" s="1378"/>
      <c r="D7" s="1849"/>
      <c r="E7" s="1857"/>
      <c r="F7" s="1857"/>
      <c r="G7" s="1850"/>
      <c r="H7" s="1403"/>
      <c r="I7" s="1407"/>
      <c r="K7" s="1409"/>
      <c r="O7" s="1836"/>
      <c r="P7" s="1837"/>
      <c r="Q7" s="1838"/>
      <c r="S7" s="1410"/>
      <c r="T7" s="1843"/>
      <c r="U7" s="1844"/>
      <c r="V7" s="1378"/>
      <c r="W7" s="1411"/>
      <c r="X7" s="1395"/>
      <c r="Y7" s="1412"/>
    </row>
    <row r="8" spans="1:26" ht="11" customHeight="1">
      <c r="B8" s="1473"/>
      <c r="C8" s="1475"/>
      <c r="D8" s="1858"/>
      <c r="E8" s="1413"/>
      <c r="F8" s="1414"/>
      <c r="G8" s="1859"/>
      <c r="H8" s="1415"/>
      <c r="I8" s="1407"/>
      <c r="K8" s="1409"/>
      <c r="O8" s="1416"/>
      <c r="P8" s="1417"/>
      <c r="S8" s="1479"/>
      <c r="T8" s="1391"/>
      <c r="V8" s="1419"/>
      <c r="W8" s="1419"/>
      <c r="X8" s="1395"/>
      <c r="Y8" s="1420"/>
      <c r="Z8" s="1421"/>
    </row>
    <row r="9" spans="1:26" ht="8" customHeight="1" thickBot="1">
      <c r="B9" s="1473"/>
      <c r="C9" s="1475"/>
      <c r="D9" s="1858"/>
      <c r="E9" s="1413"/>
      <c r="F9" s="1414"/>
      <c r="G9" s="1859"/>
      <c r="H9" s="1407"/>
      <c r="I9" s="1486"/>
      <c r="J9" s="1386"/>
      <c r="K9" s="1386"/>
      <c r="L9" s="1487"/>
      <c r="M9" s="1488"/>
      <c r="N9" s="1386"/>
      <c r="O9" s="1488"/>
      <c r="P9" s="1386"/>
      <c r="Q9" s="1386"/>
      <c r="R9" s="1386"/>
      <c r="S9" s="1489"/>
      <c r="T9" s="1489"/>
      <c r="U9" s="1490"/>
      <c r="V9" s="1861" t="s">
        <v>42</v>
      </c>
      <c r="W9" s="1862"/>
      <c r="X9" s="1863"/>
      <c r="Y9" s="1396"/>
    </row>
    <row r="10" spans="1:26" ht="20" customHeight="1">
      <c r="B10" s="1473"/>
      <c r="C10" s="1475"/>
      <c r="D10" s="1391"/>
      <c r="E10" s="1391"/>
      <c r="F10" s="1390"/>
      <c r="G10" s="1390"/>
      <c r="I10" s="1479"/>
      <c r="J10" s="1847" t="s">
        <v>338</v>
      </c>
      <c r="K10" s="1848"/>
      <c r="L10" s="1864"/>
      <c r="M10" s="1864"/>
      <c r="N10" s="1864"/>
      <c r="O10" s="1830" t="s">
        <v>331</v>
      </c>
      <c r="P10" s="1866"/>
      <c r="Q10" s="1866"/>
      <c r="R10" s="1867"/>
      <c r="S10" s="1871" t="s">
        <v>341</v>
      </c>
      <c r="T10" s="1871"/>
      <c r="U10" s="1872"/>
      <c r="V10" s="1861"/>
      <c r="W10" s="1862"/>
      <c r="X10" s="1863"/>
      <c r="Y10" s="1396"/>
    </row>
    <row r="11" spans="1:26" s="1408" customFormat="1" ht="22" customHeight="1" thickBot="1">
      <c r="A11" s="1406"/>
      <c r="B11" s="1474"/>
      <c r="C11" s="1475"/>
      <c r="D11" s="1392"/>
      <c r="E11" s="1392"/>
      <c r="F11" s="1422"/>
      <c r="G11" s="1422"/>
      <c r="I11" s="1410"/>
      <c r="J11" s="1849"/>
      <c r="K11" s="1850"/>
      <c r="L11" s="1865"/>
      <c r="M11" s="1865"/>
      <c r="N11" s="1865"/>
      <c r="O11" s="1868"/>
      <c r="P11" s="1869"/>
      <c r="Q11" s="1869"/>
      <c r="R11" s="1870"/>
      <c r="S11" s="1873"/>
      <c r="T11" s="1873"/>
      <c r="U11" s="1874"/>
      <c r="V11" s="1861"/>
      <c r="W11" s="1862"/>
      <c r="X11" s="1863"/>
      <c r="Y11" s="1412"/>
    </row>
    <row r="12" spans="1:26" s="1408" customFormat="1" ht="9" customHeight="1" thickBot="1">
      <c r="A12" s="1406"/>
      <c r="B12" s="1474"/>
      <c r="C12" s="1475"/>
      <c r="D12" s="1392"/>
      <c r="E12" s="1392"/>
      <c r="F12" s="1422"/>
      <c r="G12" s="1422"/>
      <c r="I12" s="1410"/>
      <c r="J12" s="1876"/>
      <c r="K12" s="1877"/>
      <c r="L12" s="1878"/>
      <c r="M12" s="1879"/>
      <c r="N12" s="1423"/>
      <c r="O12" s="1402"/>
      <c r="P12" s="1402"/>
      <c r="Q12" s="1402"/>
      <c r="R12" s="1424"/>
      <c r="S12" s="1378"/>
      <c r="T12" s="1880" t="s">
        <v>40</v>
      </c>
      <c r="U12" s="1881"/>
      <c r="V12" s="1861"/>
      <c r="W12" s="1862"/>
      <c r="X12" s="1863"/>
      <c r="Y12" s="1412"/>
    </row>
    <row r="13" spans="1:26" ht="16" customHeight="1" thickBot="1">
      <c r="B13" s="1473"/>
      <c r="C13" s="1476"/>
      <c r="D13" s="1473"/>
      <c r="E13" s="1425"/>
      <c r="F13" s="1417"/>
      <c r="G13" s="1417"/>
      <c r="H13" s="1391"/>
      <c r="I13" s="1479"/>
      <c r="J13" s="1876"/>
      <c r="K13" s="1877"/>
      <c r="L13" s="1426"/>
      <c r="M13" s="1419"/>
      <c r="N13" s="1492" t="s">
        <v>7</v>
      </c>
      <c r="O13" s="1378"/>
      <c r="P13" s="1378"/>
      <c r="Q13" s="1378"/>
      <c r="R13" s="1378"/>
      <c r="S13" s="1493" t="s">
        <v>8</v>
      </c>
      <c r="T13" s="1862"/>
      <c r="U13" s="1863"/>
      <c r="V13" s="1861"/>
      <c r="W13" s="1862"/>
      <c r="X13" s="1863"/>
      <c r="Y13" s="1396"/>
    </row>
    <row r="14" spans="1:26" s="1408" customFormat="1" ht="10" customHeight="1" thickBot="1">
      <c r="A14" s="1406"/>
      <c r="B14" s="1410"/>
      <c r="C14" s="1412"/>
      <c r="D14" s="1474"/>
      <c r="E14" s="1427"/>
      <c r="F14" s="1428"/>
      <c r="G14" s="1428"/>
      <c r="H14" s="1429"/>
      <c r="I14" s="1397"/>
      <c r="J14" s="1403"/>
      <c r="K14" s="1430"/>
      <c r="L14" s="1431"/>
      <c r="M14" s="1378"/>
      <c r="N14" s="1417"/>
      <c r="O14" s="1875"/>
      <c r="P14" s="1875"/>
      <c r="Q14" s="1875"/>
      <c r="R14" s="1875"/>
      <c r="S14" s="1875"/>
      <c r="T14" s="1862"/>
      <c r="U14" s="1863"/>
      <c r="V14" s="1861"/>
      <c r="W14" s="1862"/>
      <c r="X14" s="1863"/>
      <c r="Y14" s="1412"/>
    </row>
    <row r="15" spans="1:26" ht="20" customHeight="1" thickBot="1">
      <c r="B15" s="1473"/>
      <c r="C15" s="1476"/>
      <c r="D15" s="1473"/>
      <c r="E15" s="1425"/>
      <c r="F15" s="1417"/>
      <c r="G15" s="1417"/>
      <c r="H15" s="1391"/>
      <c r="I15" s="1482"/>
      <c r="J15" s="1917" t="s">
        <v>334</v>
      </c>
      <c r="K15" s="1922"/>
      <c r="L15" s="1432"/>
      <c r="M15" s="1882" t="s">
        <v>37</v>
      </c>
      <c r="N15" s="1927"/>
      <c r="O15" s="1891" t="s">
        <v>1</v>
      </c>
      <c r="P15" s="1928"/>
      <c r="Q15" s="1931" t="s">
        <v>3</v>
      </c>
      <c r="R15" s="1928"/>
      <c r="S15" s="1910" t="s">
        <v>39</v>
      </c>
      <c r="T15" s="1862"/>
      <c r="U15" s="1863"/>
      <c r="V15" s="1913"/>
      <c r="W15" s="1914" t="s">
        <v>337</v>
      </c>
      <c r="X15" s="1433"/>
      <c r="Y15" s="1433"/>
    </row>
    <row r="16" spans="1:26" ht="20" customHeight="1" thickBot="1">
      <c r="B16" s="1473"/>
      <c r="C16" s="1476"/>
      <c r="D16" s="1473"/>
      <c r="E16" s="1917" t="s">
        <v>335</v>
      </c>
      <c r="F16" s="1918"/>
      <c r="G16" s="1390"/>
      <c r="H16" s="1391"/>
      <c r="I16" s="1921"/>
      <c r="J16" s="1923"/>
      <c r="K16" s="1924"/>
      <c r="L16" s="1432"/>
      <c r="M16" s="1883"/>
      <c r="N16" s="1927"/>
      <c r="O16" s="1929"/>
      <c r="P16" s="1930"/>
      <c r="Q16" s="1932"/>
      <c r="R16" s="1930"/>
      <c r="S16" s="1911"/>
      <c r="T16" s="1862"/>
      <c r="U16" s="1863"/>
      <c r="V16" s="1913"/>
      <c r="W16" s="1915"/>
      <c r="X16" s="1433"/>
      <c r="Y16" s="1433"/>
    </row>
    <row r="17" spans="2:25" ht="20" customHeight="1" thickBot="1">
      <c r="B17" s="1473"/>
      <c r="C17" s="1476"/>
      <c r="D17" s="1473"/>
      <c r="E17" s="1919"/>
      <c r="F17" s="1920"/>
      <c r="G17" s="1390"/>
      <c r="H17" s="1391"/>
      <c r="I17" s="1921"/>
      <c r="J17" s="1923"/>
      <c r="K17" s="1924"/>
      <c r="L17" s="1434"/>
      <c r="M17" s="1882" t="s">
        <v>38</v>
      </c>
      <c r="N17" s="1927"/>
      <c r="O17" s="1884" t="s">
        <v>4</v>
      </c>
      <c r="P17" s="1885"/>
      <c r="Q17" s="1888" t="s">
        <v>2</v>
      </c>
      <c r="R17" s="1885"/>
      <c r="S17" s="1911"/>
      <c r="T17" s="1862"/>
      <c r="U17" s="1863"/>
      <c r="V17" s="1379"/>
      <c r="W17" s="1915"/>
      <c r="X17" s="1395"/>
      <c r="Y17" s="1396"/>
    </row>
    <row r="18" spans="2:25" ht="20" customHeight="1" thickBot="1">
      <c r="B18" s="1473"/>
      <c r="C18" s="1476"/>
      <c r="D18" s="1473"/>
      <c r="E18" s="1425"/>
      <c r="F18" s="1390"/>
      <c r="G18" s="1390"/>
      <c r="H18" s="1391"/>
      <c r="I18" s="1483"/>
      <c r="J18" s="1925"/>
      <c r="K18" s="1926"/>
      <c r="L18" s="1434"/>
      <c r="M18" s="1883"/>
      <c r="N18" s="1927"/>
      <c r="O18" s="1886"/>
      <c r="P18" s="1887"/>
      <c r="Q18" s="1889"/>
      <c r="R18" s="1887"/>
      <c r="S18" s="1912"/>
      <c r="T18" s="1862"/>
      <c r="U18" s="1863"/>
      <c r="V18" s="1379"/>
      <c r="W18" s="1916"/>
      <c r="X18" s="1395"/>
      <c r="Y18" s="1396"/>
    </row>
    <row r="19" spans="2:25" ht="10" customHeight="1" thickBot="1">
      <c r="B19" s="1473"/>
      <c r="C19" s="1476"/>
      <c r="D19" s="1473"/>
      <c r="E19" s="1425"/>
      <c r="F19" s="1390"/>
      <c r="G19" s="1390"/>
      <c r="H19" s="1378"/>
      <c r="I19" s="1484"/>
      <c r="J19" s="1427"/>
      <c r="K19" s="1391"/>
      <c r="L19" s="1935"/>
      <c r="M19" s="1936"/>
      <c r="N19" s="1435"/>
      <c r="O19" s="1890"/>
      <c r="P19" s="1890"/>
      <c r="Q19" s="1890"/>
      <c r="R19" s="1890"/>
      <c r="S19" s="1436"/>
      <c r="T19" s="1436"/>
      <c r="U19" s="1437"/>
      <c r="V19" s="1379"/>
      <c r="W19" s="1438"/>
      <c r="X19" s="1439"/>
      <c r="Y19" s="1396"/>
    </row>
    <row r="20" spans="2:25" ht="15" customHeight="1">
      <c r="B20" s="1473"/>
      <c r="C20" s="1476"/>
      <c r="D20" s="1479"/>
      <c r="E20" s="1391"/>
      <c r="F20" s="1390"/>
      <c r="G20" s="1390"/>
      <c r="H20" s="1440"/>
      <c r="I20" s="1485"/>
      <c r="J20" s="1441"/>
      <c r="K20" s="1391"/>
      <c r="L20" s="1891" t="s">
        <v>9</v>
      </c>
      <c r="M20" s="1892"/>
      <c r="N20" s="1896"/>
      <c r="O20" s="1898" t="s">
        <v>5</v>
      </c>
      <c r="P20" s="1899"/>
      <c r="Q20" s="1898" t="s">
        <v>6</v>
      </c>
      <c r="R20" s="1899"/>
      <c r="S20" s="1436"/>
      <c r="T20" s="1436"/>
      <c r="U20" s="1442"/>
      <c r="V20" s="1380"/>
      <c r="W20" s="1443"/>
      <c r="X20" s="1444"/>
      <c r="Y20" s="1396"/>
    </row>
    <row r="21" spans="2:25" ht="15" customHeight="1">
      <c r="B21" s="1473"/>
      <c r="C21" s="1476"/>
      <c r="D21" s="1479"/>
      <c r="E21" s="1391"/>
      <c r="F21" s="1390"/>
      <c r="G21" s="1390"/>
      <c r="H21" s="1440"/>
      <c r="I21" s="1485"/>
      <c r="J21" s="1441"/>
      <c r="K21" s="1391"/>
      <c r="L21" s="1893"/>
      <c r="M21" s="1894"/>
      <c r="N21" s="1896"/>
      <c r="O21" s="1893"/>
      <c r="P21" s="1894"/>
      <c r="Q21" s="1893"/>
      <c r="R21" s="1894"/>
      <c r="S21" s="1436"/>
      <c r="T21" s="1436"/>
      <c r="U21" s="1442"/>
      <c r="V21" s="1380"/>
      <c r="W21" s="1933" t="s">
        <v>67</v>
      </c>
      <c r="X21" s="1933"/>
      <c r="Y21" s="1934"/>
    </row>
    <row r="22" spans="2:25" ht="8" customHeight="1" thickBot="1">
      <c r="B22" s="1473"/>
      <c r="C22" s="1476"/>
      <c r="D22" s="1479"/>
      <c r="E22" s="1391"/>
      <c r="F22" s="1390"/>
      <c r="G22" s="1445"/>
      <c r="H22" s="1440"/>
      <c r="I22" s="1485"/>
      <c r="J22" s="1446"/>
      <c r="K22" s="1391"/>
      <c r="L22" s="1886"/>
      <c r="M22" s="1895"/>
      <c r="N22" s="1897"/>
      <c r="O22" s="1900"/>
      <c r="P22" s="1901"/>
      <c r="Q22" s="1900"/>
      <c r="R22" s="1901"/>
      <c r="S22" s="1447"/>
      <c r="T22" s="1447"/>
      <c r="U22" s="1442"/>
      <c r="V22" s="1380"/>
      <c r="W22" s="1933"/>
      <c r="X22" s="1933"/>
      <c r="Y22" s="1934"/>
    </row>
    <row r="23" spans="2:25" ht="10" customHeight="1" thickBot="1">
      <c r="B23" s="1473"/>
      <c r="C23" s="1476"/>
      <c r="D23" s="1473"/>
      <c r="E23" s="1391"/>
      <c r="F23" s="1390"/>
      <c r="G23" s="1445"/>
      <c r="H23" s="1391"/>
      <c r="I23" s="1479"/>
      <c r="J23" s="1391"/>
      <c r="L23" s="1479"/>
      <c r="N23" s="1391"/>
      <c r="O23" s="1448"/>
      <c r="P23" s="1389"/>
      <c r="Q23" s="1860"/>
      <c r="R23" s="1860"/>
      <c r="S23" s="1449"/>
      <c r="T23" s="1449"/>
      <c r="U23" s="1449"/>
      <c r="V23" s="1450"/>
      <c r="W23" s="1933"/>
      <c r="X23" s="1933"/>
      <c r="Y23" s="1934"/>
    </row>
    <row r="24" spans="2:25" ht="33" customHeight="1" thickBot="1">
      <c r="B24" s="1473"/>
      <c r="C24" s="1476"/>
      <c r="D24" s="1473"/>
      <c r="E24" s="1425"/>
      <c r="F24" s="1390"/>
      <c r="G24" s="1390"/>
      <c r="H24" s="1448"/>
      <c r="I24" s="1479"/>
      <c r="J24" s="1902" t="s">
        <v>259</v>
      </c>
      <c r="K24" s="1903"/>
      <c r="L24" s="1904"/>
      <c r="M24" s="1905"/>
      <c r="N24" s="1391"/>
      <c r="O24" s="1906" t="s">
        <v>336</v>
      </c>
      <c r="P24" s="1907"/>
      <c r="Q24" s="1907"/>
      <c r="R24" s="1907"/>
      <c r="S24" s="1908"/>
      <c r="T24" s="1451"/>
      <c r="U24" s="1452"/>
      <c r="V24" s="1449"/>
      <c r="W24" s="1933"/>
      <c r="X24" s="1933"/>
      <c r="Y24" s="1934"/>
    </row>
    <row r="25" spans="2:25" ht="6" customHeight="1">
      <c r="B25" s="1477"/>
      <c r="C25" s="1478"/>
      <c r="D25" s="1477"/>
      <c r="E25" s="1480"/>
      <c r="F25" s="1469"/>
      <c r="G25" s="1469"/>
      <c r="H25" s="1481"/>
      <c r="I25" s="1418"/>
      <c r="J25" s="1453"/>
      <c r="K25" s="1454"/>
      <c r="L25" s="1455"/>
      <c r="M25" s="1456"/>
      <c r="N25" s="1457"/>
      <c r="O25" s="1457"/>
      <c r="P25" s="1458"/>
      <c r="Q25" s="1457"/>
      <c r="R25" s="1457"/>
      <c r="S25" s="1459"/>
      <c r="T25" s="1459"/>
      <c r="U25" s="1460"/>
      <c r="V25" s="1461"/>
      <c r="W25" s="1461"/>
      <c r="X25" s="1462"/>
      <c r="Y25" s="1463"/>
    </row>
    <row r="27" spans="2:25" ht="13" customHeight="1">
      <c r="B27" s="1909" t="s">
        <v>235</v>
      </c>
      <c r="C27" s="1909"/>
      <c r="D27" s="1909"/>
      <c r="E27" s="1909"/>
      <c r="F27" s="1909"/>
      <c r="G27" s="1909"/>
      <c r="H27" s="1909"/>
      <c r="I27" s="1909"/>
      <c r="J27" s="1909"/>
      <c r="K27" s="1909"/>
      <c r="L27" s="1909"/>
      <c r="M27" s="1909"/>
      <c r="N27" s="1909"/>
      <c r="O27" s="1909"/>
      <c r="P27" s="1909"/>
      <c r="Q27" s="1909"/>
      <c r="R27" s="1909"/>
      <c r="S27" s="1909"/>
      <c r="T27" s="1909"/>
      <c r="U27" s="1909"/>
      <c r="V27" s="1909"/>
      <c r="W27" s="1909"/>
      <c r="X27" s="1909"/>
      <c r="Y27" s="1909"/>
    </row>
    <row r="28" spans="2:25" ht="9" customHeight="1"/>
    <row r="29" spans="2:25" ht="12" customHeight="1"/>
    <row r="30" spans="2:25" ht="12" customHeight="1"/>
    <row r="31" spans="2:25" ht="12" customHeight="1"/>
    <row r="32" spans="2:25" ht="14" customHeight="1"/>
    <row r="33" ht="24" customHeight="1"/>
    <row r="34" ht="8" customHeight="1"/>
    <row r="43" ht="6" customHeight="1"/>
    <row r="44" ht="14" customHeight="1"/>
    <row r="45" ht="14" customHeight="1"/>
    <row r="46" ht="14" customHeight="1"/>
    <row r="49" spans="4:7" ht="6" customHeight="1"/>
    <row r="50" spans="4:7" s="1381" customFormat="1" ht="19" customHeight="1">
      <c r="D50" s="1382"/>
      <c r="E50" s="1382"/>
      <c r="F50" s="1383"/>
      <c r="G50" s="1383"/>
    </row>
    <row r="51" spans="4:7" s="1381" customFormat="1" ht="19" customHeight="1">
      <c r="D51" s="1382"/>
      <c r="E51" s="1382"/>
      <c r="F51" s="1383"/>
      <c r="G51" s="1383"/>
    </row>
    <row r="52" spans="4:7" s="1381" customFormat="1" ht="6" customHeight="1">
      <c r="D52" s="1382"/>
      <c r="E52" s="1382"/>
      <c r="F52" s="1383"/>
      <c r="G52" s="1383"/>
    </row>
  </sheetData>
  <sheetProtection algorithmName="SHA-512" hashValue="6JiiDXax/gjq53g1W/IrJQziSyQJmFqz629/OMft/K4nvw1d8f+uqiLJ6XMWqWMIJjHK2bl9HwRkAdfZFT6fBg==" saltValue="BAk27ltEoJbyMczJsEWt/w==" spinCount="100000" sheet="1" objects="1" scenarios="1"/>
  <mergeCells count="49">
    <mergeCell ref="J24:K24"/>
    <mergeCell ref="L24:M24"/>
    <mergeCell ref="O24:S24"/>
    <mergeCell ref="B27:Y27"/>
    <mergeCell ref="S15:S18"/>
    <mergeCell ref="V15:V16"/>
    <mergeCell ref="W15:W18"/>
    <mergeCell ref="E16:F17"/>
    <mergeCell ref="I16:I17"/>
    <mergeCell ref="J15:K18"/>
    <mergeCell ref="M15:M16"/>
    <mergeCell ref="N15:N18"/>
    <mergeCell ref="O15:P16"/>
    <mergeCell ref="Q15:R16"/>
    <mergeCell ref="W21:Y24"/>
    <mergeCell ref="L19:M19"/>
    <mergeCell ref="O19:P19"/>
    <mergeCell ref="Q19:R19"/>
    <mergeCell ref="L20:M22"/>
    <mergeCell ref="N20:N22"/>
    <mergeCell ref="O20:P22"/>
    <mergeCell ref="Q20:R22"/>
    <mergeCell ref="Q23:R23"/>
    <mergeCell ref="V9:X14"/>
    <mergeCell ref="J10:K11"/>
    <mergeCell ref="L10:L11"/>
    <mergeCell ref="M10:M11"/>
    <mergeCell ref="N10:N11"/>
    <mergeCell ref="O10:R11"/>
    <mergeCell ref="S10:U11"/>
    <mergeCell ref="O14:S14"/>
    <mergeCell ref="J12:J13"/>
    <mergeCell ref="K12:K13"/>
    <mergeCell ref="L12:M12"/>
    <mergeCell ref="T12:U18"/>
    <mergeCell ref="M17:M18"/>
    <mergeCell ref="O17:P18"/>
    <mergeCell ref="Q17:R18"/>
    <mergeCell ref="A3:A4"/>
    <mergeCell ref="B4:C4"/>
    <mergeCell ref="D4:G7"/>
    <mergeCell ref="D8:D9"/>
    <mergeCell ref="G8:G9"/>
    <mergeCell ref="O4:Q4"/>
    <mergeCell ref="O5:Q7"/>
    <mergeCell ref="T5:U7"/>
    <mergeCell ref="J4:N5"/>
    <mergeCell ref="B2:C3"/>
    <mergeCell ref="I2:P3"/>
  </mergeCells>
  <pageMargins left="0.78749999999999998" right="0.78749999999999998" top="1.05277777777778" bottom="1.05277777777778" header="0.78749999999999998" footer="0.78749999999999998"/>
  <pageSetup paperSize="9" scale="94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ayfa6"/>
  <dimension ref="A1:AC50"/>
  <sheetViews>
    <sheetView showGridLines="0" zoomScale="157" zoomScaleNormal="157" workbookViewId="0">
      <selection activeCell="B25" sqref="B25:W25"/>
    </sheetView>
  </sheetViews>
  <sheetFormatPr baseColWidth="10" defaultColWidth="8.83203125" defaultRowHeight="15"/>
  <cols>
    <col min="1" max="1" width="0.83203125" style="13" customWidth="1"/>
    <col min="2" max="2" width="3.1640625" style="2" bestFit="1" customWidth="1"/>
    <col min="3" max="3" width="2.33203125" style="2" customWidth="1"/>
    <col min="4" max="4" width="6.33203125" customWidth="1"/>
    <col min="5" max="6" width="3" style="181" customWidth="1"/>
    <col min="7" max="7" width="1" customWidth="1"/>
    <col min="8" max="8" width="1.83203125" customWidth="1"/>
    <col min="9" max="9" width="4" customWidth="1"/>
    <col min="10" max="10" width="4.33203125" customWidth="1"/>
    <col min="11" max="11" width="2" customWidth="1"/>
    <col min="12" max="12" width="3.83203125" customWidth="1"/>
    <col min="13" max="13" width="2.83203125" customWidth="1"/>
    <col min="14" max="14" width="5.1640625" customWidth="1"/>
    <col min="15" max="15" width="5" customWidth="1"/>
    <col min="16" max="17" width="5.1640625" customWidth="1"/>
    <col min="18" max="18" width="2.83203125" customWidth="1"/>
    <col min="19" max="19" width="6" customWidth="1"/>
    <col min="20" max="21" width="5.33203125" customWidth="1"/>
    <col min="22" max="22" width="3.33203125" customWidth="1"/>
    <col min="23" max="23" width="2.6640625" customWidth="1"/>
    <col min="24" max="24" width="1.1640625" customWidth="1"/>
    <col min="25" max="25" width="3.83203125" customWidth="1"/>
    <col min="26" max="26" width="0.83203125" customWidth="1"/>
    <col min="27" max="27" width="8.33203125" customWidth="1"/>
    <col min="28" max="28" width="4.33203125" bestFit="1" customWidth="1"/>
    <col min="29" max="29" width="5" bestFit="1" customWidth="1"/>
    <col min="30" max="30" width="7.83203125" bestFit="1" customWidth="1"/>
    <col min="31" max="33" width="8.33203125" customWidth="1"/>
    <col min="34" max="34" width="1.33203125" customWidth="1"/>
    <col min="35" max="36" width="8.33203125" customWidth="1"/>
    <col min="37" max="37" width="9.33203125" customWidth="1"/>
    <col min="38" max="38" width="1.83203125" customWidth="1"/>
    <col min="39" max="39" width="9.33203125" customWidth="1"/>
    <col min="40" max="40" width="1" customWidth="1"/>
    <col min="41" max="41" width="3.83203125" customWidth="1"/>
    <col min="42" max="42" width="4.83203125" customWidth="1"/>
    <col min="43" max="43" width="5" customWidth="1"/>
    <col min="44" max="44" width="2.33203125" customWidth="1"/>
    <col min="45" max="45" width="3" customWidth="1"/>
    <col min="46" max="46" width="0.6640625" customWidth="1"/>
    <col min="47" max="47" width="4.83203125" customWidth="1"/>
    <col min="48" max="48" width="5" customWidth="1"/>
    <col min="49" max="49" width="0.6640625" customWidth="1"/>
    <col min="50" max="50" width="2.33203125" customWidth="1"/>
    <col min="51" max="1023" width="8.33203125" customWidth="1"/>
  </cols>
  <sheetData>
    <row r="1" spans="1:29" ht="4" customHeight="1" thickBot="1">
      <c r="B1" s="241"/>
      <c r="C1" s="241"/>
      <c r="D1" s="241"/>
      <c r="E1" s="242"/>
      <c r="F1" s="242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19"/>
      <c r="T1" s="15"/>
      <c r="U1" s="15"/>
      <c r="V1" s="15"/>
      <c r="W1" s="15"/>
    </row>
    <row r="2" spans="1:29" ht="21" customHeight="1" thickTop="1">
      <c r="A2" s="240"/>
      <c r="B2" s="1958" t="s">
        <v>55</v>
      </c>
      <c r="C2" s="1958"/>
      <c r="D2" s="1958"/>
      <c r="E2" s="1958"/>
      <c r="F2" s="1958"/>
      <c r="G2" s="1958"/>
      <c r="H2" s="1958"/>
      <c r="I2" s="1958"/>
      <c r="J2" s="1958"/>
      <c r="K2" s="1958"/>
      <c r="L2" s="1958"/>
      <c r="M2" s="1958"/>
      <c r="N2" s="1958"/>
      <c r="O2" s="31"/>
      <c r="P2" s="31"/>
      <c r="Q2" s="31"/>
      <c r="R2" s="31"/>
      <c r="S2" s="1947"/>
      <c r="T2" s="1004"/>
      <c r="U2" s="1002"/>
      <c r="V2" s="1970" t="s">
        <v>67</v>
      </c>
      <c r="W2" s="1971"/>
    </row>
    <row r="3" spans="1:29" ht="20" customHeight="1" thickBot="1">
      <c r="A3" s="1979"/>
      <c r="B3" s="1958"/>
      <c r="C3" s="1958"/>
      <c r="D3" s="1958"/>
      <c r="E3" s="1958"/>
      <c r="F3" s="1958"/>
      <c r="G3" s="1958"/>
      <c r="H3" s="1958"/>
      <c r="I3" s="1958"/>
      <c r="J3" s="1958"/>
      <c r="K3" s="1958"/>
      <c r="L3" s="1958"/>
      <c r="M3" s="1958"/>
      <c r="N3" s="1958"/>
      <c r="O3" s="52"/>
      <c r="P3" s="52"/>
      <c r="Q3" s="56"/>
      <c r="R3" s="56"/>
      <c r="S3" s="1948"/>
      <c r="T3" s="1005"/>
      <c r="U3" s="1001"/>
      <c r="V3" s="1972"/>
      <c r="W3" s="1973"/>
    </row>
    <row r="4" spans="1:29" s="58" customFormat="1" ht="25" customHeight="1" thickTop="1">
      <c r="A4" s="1979"/>
      <c r="B4" s="1980"/>
      <c r="C4" s="1981"/>
      <c r="D4" s="1956" t="s">
        <v>43</v>
      </c>
      <c r="E4" s="1956"/>
      <c r="F4" s="1956"/>
      <c r="G4" s="1956"/>
      <c r="H4" s="1956"/>
      <c r="I4" s="1956"/>
      <c r="J4" s="1956"/>
      <c r="K4" s="1956"/>
      <c r="L4" s="1956"/>
      <c r="M4" s="1956"/>
      <c r="N4" s="1956"/>
      <c r="O4" s="1956"/>
      <c r="P4" s="1956"/>
      <c r="Q4" s="225"/>
      <c r="R4" s="225"/>
      <c r="S4" s="1948"/>
      <c r="T4" s="1005"/>
      <c r="U4" s="1001"/>
      <c r="V4" s="1972"/>
      <c r="W4" s="1973"/>
    </row>
    <row r="5" spans="1:29" ht="15" customHeight="1">
      <c r="A5" s="236"/>
      <c r="B5" s="48"/>
      <c r="C5" s="228"/>
      <c r="D5" s="1957"/>
      <c r="E5" s="1957"/>
      <c r="F5" s="1957"/>
      <c r="G5" s="1957"/>
      <c r="H5" s="1957"/>
      <c r="I5" s="1957"/>
      <c r="J5" s="1957"/>
      <c r="K5" s="1957"/>
      <c r="L5" s="1957"/>
      <c r="M5" s="1957"/>
      <c r="N5" s="1957"/>
      <c r="O5" s="1957"/>
      <c r="P5" s="1957"/>
      <c r="Q5" s="55"/>
      <c r="R5" s="55"/>
      <c r="S5" s="1948"/>
      <c r="T5" s="1005"/>
      <c r="U5" s="1001"/>
      <c r="V5" s="1972"/>
      <c r="W5" s="1973"/>
    </row>
    <row r="6" spans="1:29" s="4" customFormat="1" ht="15" customHeight="1" thickBot="1">
      <c r="A6" s="237"/>
      <c r="B6" s="49"/>
      <c r="C6" s="229"/>
      <c r="D6" s="1957"/>
      <c r="E6" s="1957"/>
      <c r="F6" s="1957"/>
      <c r="G6" s="1957"/>
      <c r="H6" s="1957"/>
      <c r="I6" s="1957"/>
      <c r="J6" s="1957"/>
      <c r="K6" s="1957"/>
      <c r="L6" s="1957"/>
      <c r="M6" s="1957"/>
      <c r="N6" s="1957"/>
      <c r="O6" s="1957"/>
      <c r="P6" s="1957"/>
      <c r="Q6" s="35"/>
      <c r="R6" s="35"/>
      <c r="S6" s="1948"/>
      <c r="T6" s="1005"/>
      <c r="U6" s="1001"/>
      <c r="V6" s="1972"/>
      <c r="W6" s="1973"/>
    </row>
    <row r="7" spans="1:29" ht="13" customHeight="1" thickTop="1" thickBot="1">
      <c r="A7" s="238"/>
      <c r="B7" s="50"/>
      <c r="C7" s="230"/>
      <c r="D7" s="1982"/>
      <c r="E7" s="184"/>
      <c r="F7" s="1636"/>
      <c r="G7" s="39"/>
      <c r="H7" s="207"/>
      <c r="I7" s="208"/>
      <c r="J7" s="209"/>
      <c r="K7" s="208"/>
      <c r="L7" s="208"/>
      <c r="M7" s="208"/>
      <c r="N7" s="210"/>
      <c r="O7" s="211"/>
      <c r="P7" s="208"/>
      <c r="Q7" s="208"/>
      <c r="R7" s="208"/>
      <c r="S7" s="1949"/>
      <c r="T7" s="1019"/>
      <c r="U7" s="1003"/>
      <c r="V7" s="1972"/>
      <c r="W7" s="1973"/>
      <c r="X7" s="64"/>
      <c r="Y7" s="64"/>
      <c r="Z7" s="64"/>
      <c r="AA7" s="20"/>
      <c r="AB7" s="20"/>
      <c r="AC7" s="20"/>
    </row>
    <row r="8" spans="1:29" ht="14" customHeight="1" thickTop="1">
      <c r="A8" s="238"/>
      <c r="B8" s="50"/>
      <c r="C8" s="230"/>
      <c r="D8" s="1982"/>
      <c r="E8" s="184"/>
      <c r="F8" s="1636"/>
      <c r="G8" s="216"/>
      <c r="H8" s="1954" t="s">
        <v>41</v>
      </c>
      <c r="I8" s="1954"/>
      <c r="J8" s="1954"/>
      <c r="K8" s="1954"/>
      <c r="L8" s="1954"/>
      <c r="M8" s="1954"/>
      <c r="N8" s="1954"/>
      <c r="O8" s="1954"/>
      <c r="P8" s="1954"/>
      <c r="Q8" s="1954"/>
      <c r="R8" s="1954"/>
      <c r="S8" s="1955"/>
      <c r="T8" s="1976" t="s">
        <v>42</v>
      </c>
      <c r="U8" s="1977"/>
      <c r="V8" s="1972"/>
      <c r="W8" s="1973"/>
      <c r="X8" s="65"/>
      <c r="Y8" s="20"/>
      <c r="Z8" s="20"/>
      <c r="AA8" s="20"/>
      <c r="AB8" s="20"/>
      <c r="AC8" s="20"/>
    </row>
    <row r="9" spans="1:29" ht="17" customHeight="1">
      <c r="A9" s="238"/>
      <c r="B9" s="50"/>
      <c r="C9" s="230"/>
      <c r="D9" s="25"/>
      <c r="E9" s="185"/>
      <c r="F9" s="185"/>
      <c r="G9" s="217"/>
      <c r="H9" s="1954"/>
      <c r="I9" s="1954"/>
      <c r="J9" s="1954"/>
      <c r="K9" s="1954"/>
      <c r="L9" s="1954"/>
      <c r="M9" s="1954"/>
      <c r="N9" s="1954"/>
      <c r="O9" s="1954"/>
      <c r="P9" s="1954"/>
      <c r="Q9" s="1954"/>
      <c r="R9" s="1954"/>
      <c r="S9" s="1955"/>
      <c r="T9" s="1976"/>
      <c r="U9" s="1978"/>
      <c r="V9" s="1972"/>
      <c r="W9" s="1973"/>
      <c r="X9" s="20"/>
      <c r="Y9" s="20"/>
      <c r="Z9" s="20"/>
      <c r="AA9" s="20"/>
      <c r="AB9" s="20"/>
      <c r="AC9" s="20"/>
    </row>
    <row r="10" spans="1:29" s="4" customFormat="1" ht="17" customHeight="1" thickBot="1">
      <c r="A10" s="239"/>
      <c r="B10" s="235"/>
      <c r="C10" s="230"/>
      <c r="D10" s="226"/>
      <c r="E10" s="186"/>
      <c r="F10" s="186"/>
      <c r="G10" s="218"/>
      <c r="H10" s="1954"/>
      <c r="I10" s="1954"/>
      <c r="J10" s="1954"/>
      <c r="K10" s="1954"/>
      <c r="L10" s="1954"/>
      <c r="M10" s="1954"/>
      <c r="N10" s="1954"/>
      <c r="O10" s="1954"/>
      <c r="P10" s="1954"/>
      <c r="Q10" s="1954"/>
      <c r="R10" s="1954"/>
      <c r="S10" s="1955"/>
      <c r="T10" s="1976"/>
      <c r="U10" s="1978"/>
      <c r="V10" s="1972"/>
      <c r="W10" s="1973"/>
      <c r="X10" s="66"/>
      <c r="Y10" s="66"/>
      <c r="Z10" s="66"/>
      <c r="AA10" s="66"/>
      <c r="AB10" s="66"/>
      <c r="AC10" s="66"/>
    </row>
    <row r="11" spans="1:29" s="4" customFormat="1" ht="9" customHeight="1" thickTop="1">
      <c r="A11" s="239"/>
      <c r="B11" s="235"/>
      <c r="C11" s="230"/>
      <c r="D11" s="226"/>
      <c r="E11" s="186"/>
      <c r="F11" s="186"/>
      <c r="G11" s="218"/>
      <c r="H11" s="212"/>
      <c r="I11" s="1796"/>
      <c r="J11" s="1983"/>
      <c r="K11" s="1941" t="s">
        <v>7</v>
      </c>
      <c r="L11" s="1941"/>
      <c r="M11" s="1941"/>
      <c r="N11" s="252"/>
      <c r="O11" s="252"/>
      <c r="P11" s="252"/>
      <c r="Q11" s="251"/>
      <c r="R11" s="1950" t="s">
        <v>8</v>
      </c>
      <c r="S11" s="1951"/>
      <c r="T11" s="1976"/>
      <c r="U11" s="1978"/>
      <c r="V11" s="1972"/>
      <c r="W11" s="1973"/>
      <c r="X11" s="66"/>
      <c r="Y11" s="66"/>
      <c r="Z11" s="66"/>
      <c r="AA11" s="66"/>
      <c r="AB11" s="66"/>
      <c r="AC11" s="66"/>
    </row>
    <row r="12" spans="1:29" ht="16" customHeight="1">
      <c r="A12" s="238"/>
      <c r="B12" s="50"/>
      <c r="C12" s="231"/>
      <c r="D12" s="9"/>
      <c r="E12" s="187"/>
      <c r="F12" s="187"/>
      <c r="G12" s="217"/>
      <c r="H12" s="42"/>
      <c r="I12" s="1796"/>
      <c r="J12" s="1983"/>
      <c r="K12" s="1942"/>
      <c r="L12" s="1942"/>
      <c r="M12" s="1942"/>
      <c r="N12" s="203"/>
      <c r="O12" s="203"/>
      <c r="P12" s="203"/>
      <c r="Q12" s="203"/>
      <c r="R12" s="1952"/>
      <c r="S12" s="1953"/>
      <c r="T12" s="1976"/>
      <c r="U12" s="1978"/>
      <c r="V12" s="1972"/>
      <c r="W12" s="1973"/>
      <c r="X12" s="20"/>
      <c r="Y12" s="20"/>
      <c r="Z12" s="20"/>
      <c r="AA12" s="20"/>
      <c r="AB12" s="20"/>
      <c r="AC12" s="20"/>
    </row>
    <row r="13" spans="1:29" s="4" customFormat="1" ht="10" customHeight="1" thickBot="1">
      <c r="A13" s="239"/>
      <c r="B13" s="49"/>
      <c r="C13" s="229"/>
      <c r="D13" s="227"/>
      <c r="E13" s="188"/>
      <c r="F13" s="188"/>
      <c r="G13" s="219"/>
      <c r="H13" s="213"/>
      <c r="I13" s="114"/>
      <c r="J13" s="254"/>
      <c r="K13" s="1942"/>
      <c r="L13" s="1942"/>
      <c r="M13" s="1942"/>
      <c r="N13" s="206"/>
      <c r="O13" s="206"/>
      <c r="P13" s="206"/>
      <c r="Q13" s="206"/>
      <c r="R13" s="1952"/>
      <c r="S13" s="1953"/>
      <c r="T13" s="1976"/>
      <c r="U13" s="1978"/>
      <c r="V13" s="1972"/>
      <c r="W13" s="1973"/>
      <c r="X13" s="66"/>
      <c r="Y13" s="66"/>
      <c r="Z13" s="66"/>
      <c r="AA13" s="66"/>
      <c r="AB13" s="66"/>
      <c r="AC13" s="66"/>
    </row>
    <row r="14" spans="1:29" ht="25" customHeight="1">
      <c r="A14" s="238"/>
      <c r="B14" s="50"/>
      <c r="C14" s="231"/>
      <c r="D14" s="9"/>
      <c r="E14" s="187"/>
      <c r="F14" s="187"/>
      <c r="G14" s="217"/>
      <c r="H14" s="214"/>
      <c r="I14" s="1984"/>
      <c r="J14" s="1985"/>
      <c r="K14" s="1938" t="s">
        <v>37</v>
      </c>
      <c r="L14" s="1938"/>
      <c r="M14" s="1940"/>
      <c r="N14" s="1986" t="s">
        <v>1</v>
      </c>
      <c r="O14" s="1987"/>
      <c r="P14" s="1990" t="s">
        <v>3</v>
      </c>
      <c r="Q14" s="1987"/>
      <c r="R14" s="1993" t="s">
        <v>39</v>
      </c>
      <c r="S14" s="1959" t="s">
        <v>40</v>
      </c>
      <c r="T14" s="1976"/>
      <c r="U14" s="1978"/>
      <c r="V14" s="1972"/>
      <c r="W14" s="1973"/>
      <c r="X14" s="20"/>
      <c r="Y14" s="20"/>
      <c r="Z14" s="20"/>
      <c r="AA14" s="20"/>
      <c r="AB14" s="20"/>
      <c r="AC14" s="20"/>
    </row>
    <row r="15" spans="1:29" ht="26" customHeight="1">
      <c r="A15" s="238"/>
      <c r="B15" s="50"/>
      <c r="C15" s="231"/>
      <c r="D15" s="180"/>
      <c r="E15" s="1962"/>
      <c r="F15" s="1962"/>
      <c r="G15" s="217"/>
      <c r="H15" s="1963"/>
      <c r="I15" s="1984"/>
      <c r="J15" s="1985"/>
      <c r="K15" s="1938"/>
      <c r="L15" s="1938"/>
      <c r="M15" s="1940"/>
      <c r="N15" s="1988"/>
      <c r="O15" s="1989"/>
      <c r="P15" s="1991"/>
      <c r="Q15" s="1989"/>
      <c r="R15" s="1994"/>
      <c r="S15" s="1959"/>
      <c r="T15" s="1976"/>
      <c r="U15" s="1978"/>
      <c r="V15" s="1972"/>
      <c r="W15" s="1973"/>
      <c r="X15" s="20"/>
      <c r="Y15" s="20"/>
      <c r="Z15" s="20"/>
      <c r="AA15" s="20"/>
      <c r="AB15" s="20"/>
      <c r="AC15" s="20"/>
    </row>
    <row r="16" spans="1:29" ht="26" customHeight="1">
      <c r="A16" s="238"/>
      <c r="B16" s="50"/>
      <c r="C16" s="231"/>
      <c r="D16" s="180"/>
      <c r="E16" s="1962"/>
      <c r="F16" s="1962"/>
      <c r="G16" s="217"/>
      <c r="H16" s="1963"/>
      <c r="I16" s="1984"/>
      <c r="J16" s="1985"/>
      <c r="K16" s="1938" t="s">
        <v>38</v>
      </c>
      <c r="L16" s="1938"/>
      <c r="M16" s="1940"/>
      <c r="N16" s="1964" t="s">
        <v>4</v>
      </c>
      <c r="O16" s="1965"/>
      <c r="P16" s="1968" t="s">
        <v>2</v>
      </c>
      <c r="Q16" s="1965"/>
      <c r="R16" s="1994"/>
      <c r="S16" s="1959"/>
      <c r="T16" s="1976"/>
      <c r="U16" s="1978"/>
      <c r="V16" s="1972"/>
      <c r="W16" s="1973"/>
      <c r="X16" s="20"/>
      <c r="Y16" s="20"/>
      <c r="Z16" s="20"/>
      <c r="AA16" s="20"/>
      <c r="AB16" s="20"/>
      <c r="AC16" s="20"/>
    </row>
    <row r="17" spans="1:29" ht="26" customHeight="1" thickBot="1">
      <c r="A17" s="238"/>
      <c r="B17" s="50"/>
      <c r="C17" s="231"/>
      <c r="D17" s="9"/>
      <c r="E17" s="189"/>
      <c r="F17" s="189"/>
      <c r="G17" s="217"/>
      <c r="H17" s="215"/>
      <c r="I17" s="1984"/>
      <c r="J17" s="1985"/>
      <c r="K17" s="1938"/>
      <c r="L17" s="1938"/>
      <c r="M17" s="1940"/>
      <c r="N17" s="1966"/>
      <c r="O17" s="1967"/>
      <c r="P17" s="1969"/>
      <c r="Q17" s="1967"/>
      <c r="R17" s="1995"/>
      <c r="S17" s="1959"/>
      <c r="T17" s="1976"/>
      <c r="U17" s="1978"/>
      <c r="V17" s="1972"/>
      <c r="W17" s="1973"/>
      <c r="X17" s="20"/>
      <c r="Y17" s="20"/>
      <c r="Z17" s="20"/>
      <c r="AA17" s="20"/>
      <c r="AB17" s="20"/>
      <c r="AC17" s="20"/>
    </row>
    <row r="18" spans="1:29" ht="10" customHeight="1">
      <c r="A18" s="238"/>
      <c r="B18" s="50"/>
      <c r="C18" s="231"/>
      <c r="D18" s="9"/>
      <c r="E18" s="189"/>
      <c r="F18" s="189"/>
      <c r="G18" s="220"/>
      <c r="H18" s="43"/>
      <c r="I18" s="44"/>
      <c r="J18" s="253"/>
      <c r="K18" s="1943"/>
      <c r="L18" s="1943"/>
      <c r="M18" s="204"/>
      <c r="N18" s="1944"/>
      <c r="O18" s="1944"/>
      <c r="P18" s="1944"/>
      <c r="Q18" s="1944"/>
      <c r="R18" s="205"/>
      <c r="S18" s="1960"/>
      <c r="T18" s="1976"/>
      <c r="U18" s="1978"/>
      <c r="V18" s="1972"/>
      <c r="W18" s="1973"/>
      <c r="X18" s="20"/>
      <c r="Y18" s="20"/>
      <c r="Z18" s="20"/>
      <c r="AA18" s="20"/>
      <c r="AB18" s="20"/>
      <c r="AC18" s="20"/>
    </row>
    <row r="19" spans="1:29" ht="15" customHeight="1">
      <c r="A19" s="238"/>
      <c r="B19" s="50"/>
      <c r="C19" s="231"/>
      <c r="D19" s="25"/>
      <c r="E19" s="190"/>
      <c r="F19" s="189"/>
      <c r="G19" s="221"/>
      <c r="H19" s="45"/>
      <c r="I19" s="46"/>
      <c r="J19" s="253"/>
      <c r="K19" s="1938" t="s">
        <v>9</v>
      </c>
      <c r="L19" s="1938"/>
      <c r="M19" s="1938"/>
      <c r="N19" s="1945" t="s">
        <v>5</v>
      </c>
      <c r="O19" s="1945"/>
      <c r="P19" s="1945" t="s">
        <v>6</v>
      </c>
      <c r="Q19" s="1945"/>
      <c r="R19" s="205"/>
      <c r="S19" s="1960"/>
      <c r="T19" s="1976"/>
      <c r="U19" s="1978"/>
      <c r="V19" s="1972"/>
      <c r="W19" s="1973"/>
      <c r="X19" s="20"/>
      <c r="Y19" s="20"/>
      <c r="Z19" s="20"/>
      <c r="AA19" s="20"/>
      <c r="AB19" s="20"/>
      <c r="AC19" s="20"/>
    </row>
    <row r="20" spans="1:29" ht="16" customHeight="1" thickBot="1">
      <c r="A20" s="238"/>
      <c r="B20" s="50"/>
      <c r="C20" s="231"/>
      <c r="D20" s="25"/>
      <c r="E20" s="190"/>
      <c r="F20" s="191"/>
      <c r="G20" s="221"/>
      <c r="H20" s="45"/>
      <c r="I20" s="45"/>
      <c r="J20" s="253"/>
      <c r="K20" s="1939"/>
      <c r="L20" s="1939"/>
      <c r="M20" s="1939"/>
      <c r="N20" s="1946"/>
      <c r="O20" s="1946"/>
      <c r="P20" s="1946"/>
      <c r="Q20" s="1946"/>
      <c r="R20" s="250"/>
      <c r="S20" s="1961"/>
      <c r="T20" s="1976"/>
      <c r="U20" s="1978"/>
      <c r="V20" s="1972"/>
      <c r="W20" s="1973"/>
      <c r="X20" s="20"/>
      <c r="Y20" s="20"/>
      <c r="Z20" s="20"/>
      <c r="AA20" s="20"/>
      <c r="AB20" s="20"/>
      <c r="AC20" s="20"/>
    </row>
    <row r="21" spans="1:29" ht="35" customHeight="1" thickTop="1" thickBot="1">
      <c r="A21" s="238"/>
      <c r="B21" s="50"/>
      <c r="C21" s="231"/>
      <c r="D21" s="9"/>
      <c r="E21" s="191"/>
      <c r="F21" s="191"/>
      <c r="G21" s="217"/>
      <c r="H21" s="42"/>
      <c r="I21" s="42"/>
      <c r="J21" s="253"/>
      <c r="K21" s="147"/>
      <c r="L21" s="147"/>
      <c r="M21" s="147"/>
      <c r="N21" s="148"/>
      <c r="O21" s="149"/>
      <c r="P21" s="1820"/>
      <c r="Q21" s="1820"/>
      <c r="R21" s="150"/>
      <c r="S21" s="150"/>
      <c r="T21" s="1976"/>
      <c r="U21" s="1978"/>
      <c r="V21" s="1972"/>
      <c r="W21" s="1973"/>
      <c r="X21" s="20"/>
      <c r="Y21" s="20"/>
      <c r="Z21" s="20"/>
      <c r="AA21" s="20"/>
      <c r="AB21" s="20"/>
      <c r="AC21" s="20"/>
    </row>
    <row r="22" spans="1:29" ht="20" customHeight="1" thickTop="1">
      <c r="A22" s="238"/>
      <c r="B22" s="50"/>
      <c r="C22" s="231"/>
      <c r="D22" s="9"/>
      <c r="E22" s="189"/>
      <c r="F22" s="189"/>
      <c r="G22" s="222"/>
      <c r="H22" s="42"/>
      <c r="I22" s="42"/>
      <c r="J22" s="253"/>
      <c r="K22" s="1992"/>
      <c r="L22" s="1992"/>
      <c r="M22" s="147"/>
      <c r="N22" s="1937"/>
      <c r="O22" s="1937"/>
      <c r="P22" s="1937"/>
      <c r="Q22" s="1937"/>
      <c r="R22" s="151"/>
      <c r="S22" s="151"/>
      <c r="T22" s="999"/>
      <c r="U22" s="1006"/>
      <c r="V22" s="1972"/>
      <c r="W22" s="1973"/>
      <c r="X22" s="20"/>
      <c r="Y22" s="20"/>
      <c r="Z22" s="20"/>
      <c r="AA22" s="20"/>
      <c r="AB22" s="20"/>
      <c r="AC22" s="20"/>
    </row>
    <row r="23" spans="1:29" ht="12" customHeight="1" thickBot="1">
      <c r="A23" s="238"/>
      <c r="B23" s="243"/>
      <c r="C23" s="244"/>
      <c r="D23" s="232"/>
      <c r="E23" s="233"/>
      <c r="F23" s="233"/>
      <c r="G23" s="234"/>
      <c r="H23" s="223"/>
      <c r="I23" s="224"/>
      <c r="J23" s="255"/>
      <c r="K23" s="245"/>
      <c r="L23" s="245"/>
      <c r="M23" s="246"/>
      <c r="N23" s="246"/>
      <c r="O23" s="247"/>
      <c r="P23" s="246"/>
      <c r="Q23" s="246"/>
      <c r="R23" s="248"/>
      <c r="S23" s="249"/>
      <c r="T23" s="1000"/>
      <c r="U23" s="1007"/>
      <c r="V23" s="1974"/>
      <c r="W23" s="1975"/>
      <c r="X23" s="20"/>
      <c r="Y23" s="20"/>
      <c r="Z23" s="20"/>
      <c r="AA23" s="20"/>
      <c r="AB23" s="20"/>
      <c r="AC23" s="20"/>
    </row>
    <row r="24" spans="1:29" ht="6" customHeight="1" thickTop="1"/>
    <row r="25" spans="1:29" ht="13" customHeight="1">
      <c r="B25" s="1554" t="s">
        <v>235</v>
      </c>
      <c r="C25" s="1554"/>
      <c r="D25" s="1554"/>
      <c r="E25" s="1554"/>
      <c r="F25" s="1554"/>
      <c r="G25" s="1554"/>
      <c r="H25" s="1554"/>
      <c r="I25" s="1554"/>
      <c r="J25" s="1554"/>
      <c r="K25" s="1554"/>
      <c r="L25" s="1554"/>
      <c r="M25" s="1554"/>
      <c r="N25" s="1554"/>
      <c r="O25" s="1554"/>
      <c r="P25" s="1554"/>
      <c r="Q25" s="1554"/>
      <c r="R25" s="1554"/>
      <c r="S25" s="1554"/>
      <c r="T25" s="1554"/>
      <c r="U25" s="1554"/>
      <c r="V25" s="1554"/>
      <c r="W25" s="1554"/>
      <c r="X25" s="1363"/>
      <c r="Y25" s="1363"/>
    </row>
    <row r="26" spans="1:29" ht="9" customHeight="1"/>
    <row r="27" spans="1:29" ht="12" customHeight="1"/>
    <row r="28" spans="1:29" ht="12" customHeight="1"/>
    <row r="29" spans="1:29" ht="12" customHeight="1"/>
    <row r="30" spans="1:29" ht="14" customHeight="1"/>
    <row r="31" spans="1:29" ht="24" customHeight="1"/>
    <row r="32" spans="1:29" ht="8" customHeight="1"/>
    <row r="41" spans="1:6" ht="6" customHeight="1"/>
    <row r="42" spans="1:6" ht="14" customHeight="1"/>
    <row r="43" spans="1:6" ht="14" customHeight="1"/>
    <row r="44" spans="1:6" ht="14" customHeight="1"/>
    <row r="47" spans="1:6" s="20" customFormat="1" ht="6" customHeight="1">
      <c r="A47" s="13"/>
      <c r="B47" s="13"/>
      <c r="C47" s="13"/>
      <c r="E47" s="193"/>
      <c r="F47" s="193"/>
    </row>
    <row r="48" spans="1:6" ht="19" customHeight="1"/>
    <row r="49" ht="19" customHeight="1"/>
    <row r="50" ht="6" customHeight="1"/>
  </sheetData>
  <sheetProtection algorithmName="SHA-512" hashValue="wDScCSXfNFBNi2m4pPYMRf1ZJfmbVHdfXcGAqxpRIzDcuAC+QB3ljCo3KXjDDxvBqU8n1RdWfnEDMVbMXOK9zg==" saltValue="mHg489DdSgIDm1s6sEmTdg==" spinCount="100000" sheet="1" objects="1" scenarios="1"/>
  <mergeCells count="35">
    <mergeCell ref="V2:W23"/>
    <mergeCell ref="T8:U21"/>
    <mergeCell ref="B25:W25"/>
    <mergeCell ref="F7:F8"/>
    <mergeCell ref="A3:A4"/>
    <mergeCell ref="B4:C4"/>
    <mergeCell ref="D7:D8"/>
    <mergeCell ref="I11:I12"/>
    <mergeCell ref="J11:J12"/>
    <mergeCell ref="I14:J17"/>
    <mergeCell ref="N14:O15"/>
    <mergeCell ref="P14:Q15"/>
    <mergeCell ref="P21:Q21"/>
    <mergeCell ref="P19:Q20"/>
    <mergeCell ref="K22:L22"/>
    <mergeCell ref="R14:R17"/>
    <mergeCell ref="S14:S20"/>
    <mergeCell ref="E15:F16"/>
    <mergeCell ref="H15:H16"/>
    <mergeCell ref="N16:O17"/>
    <mergeCell ref="P16:Q17"/>
    <mergeCell ref="S2:S7"/>
    <mergeCell ref="R11:S13"/>
    <mergeCell ref="H8:S10"/>
    <mergeCell ref="D4:P6"/>
    <mergeCell ref="B2:N3"/>
    <mergeCell ref="N22:Q22"/>
    <mergeCell ref="K19:M20"/>
    <mergeCell ref="K14:M15"/>
    <mergeCell ref="K16:M17"/>
    <mergeCell ref="K11:M13"/>
    <mergeCell ref="K18:L18"/>
    <mergeCell ref="N18:O18"/>
    <mergeCell ref="P18:Q18"/>
    <mergeCell ref="N19:O20"/>
  </mergeCells>
  <pageMargins left="0.78749999999999998" right="0.78749999999999998" top="1.05277777777778" bottom="1.05277777777778" header="0.78749999999999998" footer="0.78749999999999998"/>
  <pageSetup paperSize="9" scale="94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  <colBreaks count="1" manualBreakCount="1">
    <brk id="2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E69B-6081-5D4C-AD94-F400FA546B37}">
  <sheetPr codeName="Sayfa7"/>
  <dimension ref="B1:J31"/>
  <sheetViews>
    <sheetView workbookViewId="0">
      <selection activeCell="B23" sqref="B23"/>
    </sheetView>
  </sheetViews>
  <sheetFormatPr baseColWidth="10" defaultRowHeight="15"/>
  <cols>
    <col min="1" max="1" width="2.83203125" customWidth="1"/>
    <col min="2" max="2" width="21.5" bestFit="1" customWidth="1"/>
    <col min="8" max="8" width="6.33203125" customWidth="1"/>
    <col min="9" max="9" width="17.6640625" customWidth="1"/>
    <col min="10" max="10" width="11.6640625" customWidth="1"/>
  </cols>
  <sheetData>
    <row r="1" spans="2:10" ht="21" thickBot="1">
      <c r="B1" s="806" t="s">
        <v>231</v>
      </c>
      <c r="C1" s="806"/>
      <c r="D1" s="806"/>
      <c r="E1" s="806"/>
      <c r="F1" s="806"/>
      <c r="G1" s="806"/>
      <c r="H1" s="806"/>
      <c r="I1" s="806"/>
      <c r="J1" s="806"/>
    </row>
    <row r="2" spans="2:10" ht="16" thickTop="1">
      <c r="B2" s="732" t="s">
        <v>222</v>
      </c>
    </row>
    <row r="3" spans="2:10" ht="27" thickBot="1">
      <c r="B3" t="s">
        <v>219</v>
      </c>
      <c r="C3" s="733" t="s">
        <v>236</v>
      </c>
      <c r="D3" s="734" t="s">
        <v>101</v>
      </c>
      <c r="E3" s="735" t="s">
        <v>100</v>
      </c>
      <c r="F3" s="736" t="s">
        <v>238</v>
      </c>
      <c r="G3" s="818" t="s">
        <v>237</v>
      </c>
      <c r="I3" s="941"/>
      <c r="J3" s="942" t="s">
        <v>221</v>
      </c>
    </row>
    <row r="4" spans="2:10" ht="22" thickTop="1">
      <c r="B4" t="s">
        <v>220</v>
      </c>
      <c r="C4" s="349" t="s">
        <v>117</v>
      </c>
      <c r="D4" s="348" t="s">
        <v>118</v>
      </c>
      <c r="E4" s="347" t="s">
        <v>119</v>
      </c>
      <c r="F4" s="346" t="s">
        <v>120</v>
      </c>
      <c r="G4" s="810" t="s">
        <v>241</v>
      </c>
      <c r="J4" s="811" t="s">
        <v>236</v>
      </c>
    </row>
    <row r="5" spans="2:10" ht="21">
      <c r="B5" s="732"/>
      <c r="J5" s="741" t="s">
        <v>101</v>
      </c>
    </row>
    <row r="6" spans="2:10" ht="19" customHeight="1">
      <c r="J6" s="740" t="s">
        <v>100</v>
      </c>
    </row>
    <row r="7" spans="2:10" ht="19" customHeight="1">
      <c r="I7" s="19"/>
      <c r="J7" s="739" t="s">
        <v>238</v>
      </c>
    </row>
    <row r="8" spans="2:10" ht="19" customHeight="1" thickBot="1">
      <c r="I8" s="941"/>
      <c r="J8" s="943" t="s">
        <v>237</v>
      </c>
    </row>
    <row r="9" spans="2:10" ht="19" customHeight="1" thickTop="1"/>
    <row r="10" spans="2:10" ht="32">
      <c r="B10" s="742" t="s">
        <v>232</v>
      </c>
      <c r="C10" s="428" t="s">
        <v>99</v>
      </c>
      <c r="D10" s="803" t="s">
        <v>25</v>
      </c>
      <c r="E10" s="803" t="s">
        <v>97</v>
      </c>
      <c r="F10" s="428" t="s">
        <v>96</v>
      </c>
      <c r="G10" s="428" t="s">
        <v>105</v>
      </c>
      <c r="H10" s="428" t="s">
        <v>98</v>
      </c>
    </row>
    <row r="11" spans="2:10">
      <c r="C11" s="429"/>
      <c r="D11" s="808"/>
      <c r="E11" s="807"/>
      <c r="F11" s="20">
        <v>20</v>
      </c>
      <c r="G11" s="344">
        <f>1-F11*H$11</f>
        <v>0</v>
      </c>
      <c r="H11">
        <v>0.05</v>
      </c>
    </row>
    <row r="12" spans="2:10">
      <c r="C12" s="429"/>
      <c r="D12" s="808"/>
      <c r="E12" s="807"/>
      <c r="F12">
        <v>19</v>
      </c>
      <c r="G12" s="344">
        <f t="shared" ref="G12:G30" si="0">1-F12*H$11</f>
        <v>4.9999999999999933E-2</v>
      </c>
    </row>
    <row r="13" spans="2:10">
      <c r="C13" s="429"/>
      <c r="D13" s="808"/>
      <c r="E13" s="807"/>
      <c r="F13">
        <v>18</v>
      </c>
      <c r="G13" s="344">
        <f t="shared" si="0"/>
        <v>9.9999999999999978E-2</v>
      </c>
    </row>
    <row r="14" spans="2:10">
      <c r="C14" s="429"/>
      <c r="D14" s="808"/>
      <c r="E14" s="807"/>
      <c r="F14">
        <v>17</v>
      </c>
      <c r="G14" s="344">
        <f t="shared" si="0"/>
        <v>0.14999999999999991</v>
      </c>
    </row>
    <row r="15" spans="2:10">
      <c r="C15" s="429"/>
      <c r="D15" s="808"/>
      <c r="E15" s="807"/>
      <c r="F15" s="20">
        <v>16</v>
      </c>
      <c r="G15" s="344">
        <f t="shared" si="0"/>
        <v>0.19999999999999996</v>
      </c>
    </row>
    <row r="16" spans="2:10">
      <c r="C16" s="429"/>
      <c r="D16" s="808"/>
      <c r="E16" s="807"/>
      <c r="F16">
        <v>15</v>
      </c>
      <c r="G16" s="344">
        <f t="shared" si="0"/>
        <v>0.25</v>
      </c>
    </row>
    <row r="17" spans="3:7">
      <c r="C17" s="429"/>
      <c r="D17" s="808"/>
      <c r="E17" s="807"/>
      <c r="F17">
        <v>14</v>
      </c>
      <c r="G17" s="344">
        <f t="shared" si="0"/>
        <v>0.29999999999999993</v>
      </c>
    </row>
    <row r="18" spans="3:7">
      <c r="C18" s="429"/>
      <c r="D18" s="808"/>
      <c r="E18" s="807"/>
      <c r="F18">
        <v>13</v>
      </c>
      <c r="G18" s="344">
        <f t="shared" si="0"/>
        <v>0.35</v>
      </c>
    </row>
    <row r="19" spans="3:7">
      <c r="C19" s="429"/>
      <c r="D19" s="808"/>
      <c r="E19" s="807"/>
      <c r="F19" s="20">
        <v>12</v>
      </c>
      <c r="G19" s="344">
        <f t="shared" si="0"/>
        <v>0.39999999999999991</v>
      </c>
    </row>
    <row r="20" spans="3:7">
      <c r="C20" s="429"/>
      <c r="D20" s="808"/>
      <c r="E20" s="807"/>
      <c r="F20">
        <v>11</v>
      </c>
      <c r="G20" s="344">
        <f t="shared" si="0"/>
        <v>0.44999999999999996</v>
      </c>
    </row>
    <row r="21" spans="3:7">
      <c r="C21" s="429"/>
      <c r="D21" s="808"/>
      <c r="E21" s="807"/>
      <c r="F21">
        <v>10</v>
      </c>
      <c r="G21" s="344">
        <f t="shared" si="0"/>
        <v>0.5</v>
      </c>
    </row>
    <row r="22" spans="3:7">
      <c r="C22" s="429"/>
      <c r="D22" s="808"/>
      <c r="E22" s="807"/>
      <c r="F22">
        <v>9</v>
      </c>
      <c r="G22" s="344">
        <f t="shared" si="0"/>
        <v>0.55000000000000004</v>
      </c>
    </row>
    <row r="23" spans="3:7">
      <c r="C23" s="429"/>
      <c r="D23" s="808"/>
      <c r="E23" s="807"/>
      <c r="F23" s="20">
        <v>8</v>
      </c>
      <c r="G23" s="344">
        <f t="shared" si="0"/>
        <v>0.6</v>
      </c>
    </row>
    <row r="24" spans="3:7">
      <c r="C24" s="429"/>
      <c r="D24" s="808"/>
      <c r="E24" s="807"/>
      <c r="F24">
        <v>7</v>
      </c>
      <c r="G24" s="344">
        <f t="shared" si="0"/>
        <v>0.64999999999999991</v>
      </c>
    </row>
    <row r="25" spans="3:7">
      <c r="C25" s="429"/>
      <c r="D25" s="808"/>
      <c r="E25" s="807"/>
      <c r="F25">
        <v>6</v>
      </c>
      <c r="G25" s="344">
        <f t="shared" si="0"/>
        <v>0.7</v>
      </c>
    </row>
    <row r="26" spans="3:7">
      <c r="C26" s="429"/>
      <c r="D26" s="808"/>
      <c r="E26" s="807"/>
      <c r="F26">
        <v>5</v>
      </c>
      <c r="G26" s="344">
        <f t="shared" si="0"/>
        <v>0.75</v>
      </c>
    </row>
    <row r="27" spans="3:7">
      <c r="C27" s="819" t="s">
        <v>236</v>
      </c>
      <c r="D27" s="808">
        <v>0.85</v>
      </c>
      <c r="E27" s="807">
        <f>F27*H$11</f>
        <v>0.2</v>
      </c>
      <c r="F27" s="20">
        <v>4</v>
      </c>
      <c r="G27" s="344">
        <f t="shared" si="0"/>
        <v>0.8</v>
      </c>
    </row>
    <row r="28" spans="3:7">
      <c r="C28" s="820" t="s">
        <v>101</v>
      </c>
      <c r="D28">
        <v>0.9</v>
      </c>
      <c r="E28" s="807">
        <f t="shared" ref="E28:E29" si="1">F28*H$11</f>
        <v>0.15000000000000002</v>
      </c>
      <c r="F28">
        <v>3</v>
      </c>
      <c r="G28" s="344">
        <f t="shared" si="0"/>
        <v>0.85</v>
      </c>
    </row>
    <row r="29" spans="3:7">
      <c r="C29" s="821" t="s">
        <v>100</v>
      </c>
      <c r="D29">
        <v>0.95</v>
      </c>
      <c r="E29" s="807">
        <f t="shared" si="1"/>
        <v>0.1</v>
      </c>
      <c r="F29">
        <v>2</v>
      </c>
      <c r="G29" s="344">
        <f t="shared" si="0"/>
        <v>0.9</v>
      </c>
    </row>
    <row r="30" spans="3:7">
      <c r="C30" s="822" t="s">
        <v>238</v>
      </c>
      <c r="D30">
        <v>1</v>
      </c>
      <c r="E30" s="807">
        <f>F30*H$11</f>
        <v>0.05</v>
      </c>
      <c r="F30">
        <v>1</v>
      </c>
      <c r="G30" s="344">
        <f t="shared" si="0"/>
        <v>0.95</v>
      </c>
    </row>
    <row r="31" spans="3:7">
      <c r="C31" s="823" t="s">
        <v>237</v>
      </c>
      <c r="D31" s="737" t="s">
        <v>242</v>
      </c>
      <c r="E31" s="807">
        <f>F31*H$11</f>
        <v>0</v>
      </c>
      <c r="F31">
        <v>0</v>
      </c>
      <c r="G31" s="344">
        <f>1-F31*H$11</f>
        <v>1</v>
      </c>
    </row>
  </sheetData>
  <sortState ref="B11:H30">
    <sortCondition descending="1" ref="F11:F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ayfa8"/>
  <dimension ref="B1:N30"/>
  <sheetViews>
    <sheetView showGridLines="0" zoomScale="150" zoomScaleNormal="150" workbookViewId="0">
      <selection activeCell="B24" sqref="B24:AA24"/>
    </sheetView>
  </sheetViews>
  <sheetFormatPr baseColWidth="10" defaultRowHeight="14"/>
  <cols>
    <col min="1" max="1" width="2.6640625" style="758" customWidth="1"/>
    <col min="2" max="2" width="4.83203125" style="758" bestFit="1" customWidth="1"/>
    <col min="3" max="3" width="1.6640625" style="784" customWidth="1"/>
    <col min="4" max="5" width="6.6640625" style="758" customWidth="1"/>
    <col min="6" max="6" width="1.83203125" style="758" customWidth="1"/>
    <col min="7" max="7" width="4" style="758" customWidth="1"/>
    <col min="8" max="8" width="4.83203125" style="758" bestFit="1" customWidth="1"/>
    <col min="9" max="9" width="1.6640625" style="784" customWidth="1"/>
    <col min="10" max="11" width="6.6640625" style="758" customWidth="1"/>
    <col min="12" max="12" width="2" style="783" customWidth="1"/>
    <col min="13" max="13" width="4.5" style="758" bestFit="1" customWidth="1"/>
    <col min="14" max="16384" width="10.83203125" style="758"/>
  </cols>
  <sheetData>
    <row r="1" spans="2:14" ht="11" customHeight="1">
      <c r="B1" s="1996" t="s">
        <v>102</v>
      </c>
      <c r="C1" s="1996"/>
      <c r="D1" s="1996"/>
      <c r="E1" s="1996"/>
      <c r="F1" s="1996"/>
      <c r="G1" s="757"/>
      <c r="H1" s="1996" t="s">
        <v>103</v>
      </c>
      <c r="I1" s="1996"/>
      <c r="J1" s="1996"/>
      <c r="K1" s="1996"/>
      <c r="L1" s="1996"/>
      <c r="M1" s="757"/>
    </row>
    <row r="2" spans="2:14" ht="12" customHeight="1">
      <c r="B2" s="1997" t="str">
        <f>E19 &amp; " Accuracy Barrier"</f>
        <v>Very close Accuracy Barrier</v>
      </c>
      <c r="C2" s="1997"/>
      <c r="D2" s="1997"/>
      <c r="E2" s="1997"/>
      <c r="F2" s="1997"/>
      <c r="G2" s="759"/>
      <c r="H2" s="1997" t="str">
        <f>K19 &amp; " Accuracy Barrier"</f>
        <v>Hit Accuracy Barrier</v>
      </c>
      <c r="I2" s="1997"/>
      <c r="J2" s="1997"/>
      <c r="K2" s="1997"/>
      <c r="L2" s="1997"/>
      <c r="M2" s="759"/>
    </row>
    <row r="3" spans="2:14" ht="3" customHeight="1">
      <c r="B3" s="760"/>
      <c r="C3" s="761"/>
      <c r="D3" s="762"/>
      <c r="E3" s="760"/>
      <c r="F3" s="762"/>
      <c r="G3" s="762"/>
      <c r="H3" s="760"/>
      <c r="I3" s="761"/>
      <c r="J3" s="762"/>
      <c r="K3" s="760"/>
      <c r="L3" s="763"/>
      <c r="M3" s="762"/>
    </row>
    <row r="4" spans="2:14" ht="15" customHeight="1">
      <c r="B4" s="764" t="s">
        <v>37</v>
      </c>
      <c r="C4" s="765"/>
      <c r="D4" s="766" t="s">
        <v>1</v>
      </c>
      <c r="E4" s="766" t="s">
        <v>3</v>
      </c>
      <c r="F4" s="1998" t="s">
        <v>87</v>
      </c>
      <c r="G4" s="767"/>
      <c r="H4" s="764" t="s">
        <v>37</v>
      </c>
      <c r="I4" s="765"/>
      <c r="J4" s="766" t="s">
        <v>1</v>
      </c>
      <c r="K4" s="766" t="s">
        <v>3</v>
      </c>
      <c r="L4" s="1998" t="s">
        <v>87</v>
      </c>
      <c r="N4" s="758" t="s">
        <v>228</v>
      </c>
    </row>
    <row r="5" spans="2:14">
      <c r="B5" s="768">
        <f>D5+E5</f>
        <v>265</v>
      </c>
      <c r="C5" s="769"/>
      <c r="D5" s="770">
        <v>240</v>
      </c>
      <c r="E5" s="770">
        <v>25</v>
      </c>
      <c r="F5" s="1999"/>
      <c r="G5" s="767"/>
      <c r="H5" s="768">
        <f>J5+K5</f>
        <v>190</v>
      </c>
      <c r="I5" s="769"/>
      <c r="J5" s="770">
        <v>150</v>
      </c>
      <c r="K5" s="770">
        <v>40</v>
      </c>
      <c r="L5" s="1999"/>
      <c r="N5" s="785" t="s">
        <v>246</v>
      </c>
    </row>
    <row r="6" spans="2:14">
      <c r="B6" s="764" t="s">
        <v>38</v>
      </c>
      <c r="C6" s="765"/>
      <c r="D6" s="766" t="s">
        <v>4</v>
      </c>
      <c r="E6" s="766" t="s">
        <v>2</v>
      </c>
      <c r="F6" s="1999"/>
      <c r="G6" s="767"/>
      <c r="H6" s="764" t="s">
        <v>38</v>
      </c>
      <c r="I6" s="765"/>
      <c r="J6" s="766" t="s">
        <v>4</v>
      </c>
      <c r="K6" s="766" t="s">
        <v>2</v>
      </c>
      <c r="L6" s="1999"/>
      <c r="N6" s="785"/>
    </row>
    <row r="7" spans="2:14">
      <c r="B7" s="768">
        <f>D7+E7</f>
        <v>1935</v>
      </c>
      <c r="C7" s="769"/>
      <c r="D7" s="770">
        <v>160</v>
      </c>
      <c r="E7" s="770">
        <v>1775</v>
      </c>
      <c r="F7" s="2000"/>
      <c r="G7" s="767"/>
      <c r="H7" s="768">
        <f>J7+K7</f>
        <v>2010</v>
      </c>
      <c r="I7" s="769"/>
      <c r="J7" s="770">
        <v>250</v>
      </c>
      <c r="K7" s="770">
        <v>1760</v>
      </c>
      <c r="L7" s="2000"/>
      <c r="N7" s="785" t="s">
        <v>247</v>
      </c>
    </row>
    <row r="8" spans="2:14" ht="7" customHeight="1">
      <c r="B8" s="771"/>
      <c r="C8" s="769"/>
      <c r="D8" s="771"/>
      <c r="E8" s="771"/>
      <c r="H8" s="771"/>
      <c r="I8" s="769"/>
      <c r="J8" s="771"/>
      <c r="K8" s="771"/>
      <c r="L8" s="772"/>
      <c r="M8" s="762"/>
    </row>
    <row r="9" spans="2:14">
      <c r="B9" s="773" t="s">
        <v>7</v>
      </c>
      <c r="C9" s="774"/>
      <c r="D9" s="775" t="s">
        <v>5</v>
      </c>
      <c r="E9" s="775" t="s">
        <v>6</v>
      </c>
      <c r="F9" s="776"/>
      <c r="G9" s="776"/>
      <c r="H9" s="773" t="s">
        <v>7</v>
      </c>
      <c r="I9" s="774"/>
      <c r="J9" s="775" t="s">
        <v>5</v>
      </c>
      <c r="K9" s="777" t="s">
        <v>6</v>
      </c>
      <c r="L9" s="778"/>
    </row>
    <row r="10" spans="2:14">
      <c r="B10" s="779">
        <f>D5+E7</f>
        <v>2015</v>
      </c>
      <c r="C10" s="761"/>
      <c r="D10" s="780">
        <f>D5+D7</f>
        <v>400</v>
      </c>
      <c r="E10" s="781">
        <f>E5+E7</f>
        <v>1800</v>
      </c>
      <c r="H10" s="779">
        <f>J5+K7</f>
        <v>1910</v>
      </c>
      <c r="I10" s="761"/>
      <c r="J10" s="780">
        <f>J5+J7</f>
        <v>400</v>
      </c>
      <c r="K10" s="782">
        <f>K5+K7</f>
        <v>1800</v>
      </c>
    </row>
    <row r="11" spans="2:14" ht="21" customHeight="1">
      <c r="E11" s="785"/>
    </row>
    <row r="12" spans="2:14" ht="15" customHeight="1">
      <c r="B12" s="786" t="s">
        <v>25</v>
      </c>
      <c r="C12" s="2005" t="s">
        <v>88</v>
      </c>
      <c r="D12" s="809" t="s">
        <v>13</v>
      </c>
      <c r="E12" s="809" t="s">
        <v>12</v>
      </c>
      <c r="F12" s="787"/>
      <c r="G12" s="787"/>
      <c r="H12" s="786" t="s">
        <v>25</v>
      </c>
      <c r="I12" s="2005" t="s">
        <v>88</v>
      </c>
      <c r="J12" s="809" t="s">
        <v>13</v>
      </c>
      <c r="K12" s="809" t="s">
        <v>12</v>
      </c>
    </row>
    <row r="13" spans="2:14">
      <c r="B13" s="790">
        <f>B10/B25</f>
        <v>0.91590909090909089</v>
      </c>
      <c r="C13" s="2005"/>
      <c r="D13" s="796">
        <f>MAX(D10:E10)/B25</f>
        <v>0.81818181818181823</v>
      </c>
      <c r="E13" s="796">
        <f>E10/B25</f>
        <v>0.81818181818181823</v>
      </c>
      <c r="H13" s="790">
        <f>H10/H25</f>
        <v>0.86818181818181817</v>
      </c>
      <c r="I13" s="2005"/>
      <c r="J13" s="796">
        <f>MAX(J10:K10)/H25</f>
        <v>0.81818181818181823</v>
      </c>
      <c r="K13" s="796">
        <f>K10/H25</f>
        <v>0.81818181818181823</v>
      </c>
    </row>
    <row r="14" spans="2:14" s="783" customFormat="1" ht="21" customHeight="1">
      <c r="B14" s="772"/>
      <c r="C14" s="784"/>
      <c r="D14" s="772"/>
      <c r="E14" s="772"/>
      <c r="H14" s="772"/>
      <c r="I14" s="784"/>
      <c r="J14" s="772"/>
      <c r="K14" s="772"/>
    </row>
    <row r="15" spans="2:14" s="783" customFormat="1" ht="15" customHeight="1">
      <c r="C15" s="784"/>
      <c r="D15" s="786" t="s">
        <v>34</v>
      </c>
      <c r="E15" s="789" t="s">
        <v>35</v>
      </c>
      <c r="I15" s="784"/>
      <c r="J15" s="786" t="s">
        <v>34</v>
      </c>
      <c r="K15" s="789" t="s">
        <v>35</v>
      </c>
    </row>
    <row r="16" spans="2:14" s="783" customFormat="1" ht="15" customHeight="1">
      <c r="B16" s="786" t="s">
        <v>95</v>
      </c>
      <c r="C16" s="2006"/>
      <c r="D16" s="790">
        <f>2*(D5*E7 - E5*D7)/(D10*B7 + E10*B5)</f>
        <v>0.67466027178257393</v>
      </c>
      <c r="E16" s="790">
        <f>(D5*E7 - E5*D7)/SQRT(D10*E10*B5*B7)</f>
        <v>0.69451684084626797</v>
      </c>
      <c r="H16" s="786" t="s">
        <v>95</v>
      </c>
      <c r="I16" s="784"/>
      <c r="J16" s="790">
        <f>2*(J5*K7 - K5*J7)/(J10*H7 + K10*H5)</f>
        <v>0.44328097731239091</v>
      </c>
      <c r="K16" s="790">
        <f>(J5*K7 - K5*J7)/SQRT(J10*K10*H5*H7)</f>
        <v>0.48438717868342374</v>
      </c>
    </row>
    <row r="17" spans="2:12" s="783" customFormat="1" ht="15" customHeight="1">
      <c r="B17" s="790">
        <f>2*D5/(2*D5+E5+D7)</f>
        <v>0.72180451127819545</v>
      </c>
      <c r="C17" s="2006"/>
      <c r="D17" s="790">
        <f>(D16+1)/2</f>
        <v>0.83733013589128702</v>
      </c>
      <c r="E17" s="790">
        <f>(E16+1)/2</f>
        <v>0.84725842042313393</v>
      </c>
      <c r="F17" s="791" t="s">
        <v>104</v>
      </c>
      <c r="H17" s="790">
        <f>2*J5/(2*J5+K5+J7)</f>
        <v>0.50847457627118642</v>
      </c>
      <c r="I17" s="784"/>
      <c r="J17" s="790">
        <f>(J16+1)/2</f>
        <v>0.72164048865619546</v>
      </c>
      <c r="K17" s="790">
        <f>(K16+1)/2</f>
        <v>0.74219358934171187</v>
      </c>
      <c r="L17" s="783" t="s">
        <v>104</v>
      </c>
    </row>
    <row r="18" spans="2:12" s="783" customFormat="1" ht="11" customHeight="1"/>
    <row r="19" spans="2:12" s="783" customFormat="1" ht="15" customHeight="1">
      <c r="B19" s="793"/>
      <c r="C19" s="2008" t="s">
        <v>221</v>
      </c>
      <c r="D19" s="2008"/>
      <c r="E19" s="797" t="str">
        <f>IF(E20&gt;3*E21,"Over",IF(E20&gt;2*E21,"Close",IF(E20&gt;E21,"Very close",IF(E20&gt;=0,"Hit","Under"))))</f>
        <v>Very close</v>
      </c>
      <c r="F19" s="792"/>
      <c r="G19" s="792"/>
      <c r="H19" s="793"/>
      <c r="I19" s="2008" t="s">
        <v>221</v>
      </c>
      <c r="J19" s="2008"/>
      <c r="K19" s="797" t="str">
        <f>IF(K20&gt;3*K21,"Over",IF(K20&gt;2*K21,"Close",IF(K20&gt;K21,"Very close",IF(K20&gt;=0,"Hit","Under"))))</f>
        <v>Hit</v>
      </c>
    </row>
    <row r="20" spans="2:12" ht="14" customHeight="1">
      <c r="B20" s="2009" t="s">
        <v>229</v>
      </c>
      <c r="C20" s="2009"/>
      <c r="D20" s="2009"/>
      <c r="E20" s="798">
        <f>B13-(MAX(D10:E10)/(D10+E10))</f>
        <v>9.7727272727272663E-2</v>
      </c>
      <c r="F20" s="792"/>
      <c r="G20" s="792"/>
      <c r="H20" s="2009" t="s">
        <v>229</v>
      </c>
      <c r="I20" s="2009"/>
      <c r="J20" s="2009"/>
      <c r="K20" s="798">
        <f>H13-(MAX(J10:K10)/(J10+K10))</f>
        <v>4.9999999999999933E-2</v>
      </c>
      <c r="L20" s="793"/>
    </row>
    <row r="21" spans="2:12" ht="14" customHeight="1">
      <c r="B21" s="2010" t="s">
        <v>248</v>
      </c>
      <c r="C21" s="2009"/>
      <c r="D21" s="2009"/>
      <c r="E21" s="799">
        <v>0.05</v>
      </c>
      <c r="F21" s="792"/>
      <c r="G21" s="792"/>
      <c r="H21" s="2010" t="s">
        <v>248</v>
      </c>
      <c r="I21" s="2009"/>
      <c r="J21" s="2009"/>
      <c r="K21" s="799">
        <v>0.05</v>
      </c>
      <c r="L21" s="793"/>
    </row>
    <row r="22" spans="2:12">
      <c r="B22" s="2007" t="s">
        <v>230</v>
      </c>
      <c r="C22" s="2007"/>
      <c r="D22" s="2007"/>
      <c r="E22" s="2007"/>
      <c r="F22" s="2007"/>
      <c r="G22" s="2007"/>
      <c r="H22" s="2007"/>
      <c r="I22" s="2007"/>
      <c r="J22" s="2007"/>
      <c r="K22" s="2007"/>
      <c r="L22" s="2007"/>
    </row>
    <row r="23" spans="2:12">
      <c r="B23" s="794"/>
      <c r="C23" s="794"/>
      <c r="D23" s="794"/>
      <c r="E23" s="794"/>
      <c r="F23" s="794"/>
      <c r="G23" s="794"/>
      <c r="H23" s="794"/>
      <c r="I23" s="794"/>
      <c r="J23" s="794"/>
      <c r="K23" s="794"/>
    </row>
    <row r="24" spans="2:12">
      <c r="B24" s="773" t="s">
        <v>9</v>
      </c>
      <c r="C24" s="765"/>
      <c r="D24" s="2001" t="s">
        <v>10</v>
      </c>
      <c r="E24" s="2002"/>
      <c r="H24" s="773" t="s">
        <v>9</v>
      </c>
      <c r="I24" s="765"/>
      <c r="J24" s="2001" t="s">
        <v>10</v>
      </c>
      <c r="K24" s="2002"/>
    </row>
    <row r="25" spans="2:12">
      <c r="B25" s="770">
        <f>SUM(D5,E5,D7,E7)</f>
        <v>2200</v>
      </c>
      <c r="D25" s="2003">
        <f>D10/B25</f>
        <v>0.18181818181818182</v>
      </c>
      <c r="E25" s="2004"/>
      <c r="H25" s="770">
        <f>SUM(J5,K5,J7,K7)</f>
        <v>2200</v>
      </c>
      <c r="J25" s="2003">
        <f>J10/H25</f>
        <v>0.18181818181818182</v>
      </c>
      <c r="K25" s="2004"/>
    </row>
    <row r="27" spans="2:12">
      <c r="E27" s="795" t="s">
        <v>16</v>
      </c>
      <c r="K27" s="795" t="s">
        <v>16</v>
      </c>
    </row>
    <row r="28" spans="2:12">
      <c r="E28" s="788">
        <f>(D10*B5+E10*B7)/B25^2</f>
        <v>0.74152892561983474</v>
      </c>
      <c r="K28" s="788">
        <f>(J10*H5+K10*H7)/H25^2</f>
        <v>0.76322314049586781</v>
      </c>
    </row>
    <row r="30" spans="2:12">
      <c r="B30" s="800"/>
      <c r="C30" s="801"/>
      <c r="D30" s="802"/>
      <c r="E30" s="802"/>
      <c r="F30" s="802"/>
      <c r="G30" s="802"/>
      <c r="H30" s="800"/>
      <c r="I30" s="801"/>
      <c r="J30" s="802"/>
      <c r="K30" s="802"/>
    </row>
  </sheetData>
  <mergeCells count="20">
    <mergeCell ref="D24:E24"/>
    <mergeCell ref="D25:E25"/>
    <mergeCell ref="J24:K24"/>
    <mergeCell ref="J25:K25"/>
    <mergeCell ref="C12:C13"/>
    <mergeCell ref="I12:I13"/>
    <mergeCell ref="C16:C17"/>
    <mergeCell ref="B22:L22"/>
    <mergeCell ref="C19:D19"/>
    <mergeCell ref="I19:J19"/>
    <mergeCell ref="B20:D20"/>
    <mergeCell ref="B21:D21"/>
    <mergeCell ref="H20:J20"/>
    <mergeCell ref="H21:J21"/>
    <mergeCell ref="H1:L1"/>
    <mergeCell ref="B1:F1"/>
    <mergeCell ref="B2:F2"/>
    <mergeCell ref="F4:F7"/>
    <mergeCell ref="L4:L7"/>
    <mergeCell ref="H2:L2"/>
  </mergeCells>
  <conditionalFormatting sqref="E19 K19">
    <cfRule type="cellIs" dxfId="4" priority="1" operator="equal">
      <formula>"Over"</formula>
    </cfRule>
    <cfRule type="cellIs" dxfId="3" priority="2" operator="equal">
      <formula>"Close"</formula>
    </cfRule>
    <cfRule type="cellIs" dxfId="2" priority="3" operator="equal">
      <formula>"Very close"</formula>
    </cfRule>
    <cfRule type="cellIs" dxfId="1" priority="4" operator="equal">
      <formula>"Hit"</formula>
    </cfRule>
    <cfRule type="cellIs" dxfId="0" priority="5" operator="equal">
      <formula>"Under"</formula>
    </cfRule>
  </conditionalFormatting>
  <pageMargins left="0" right="0" top="0" bottom="0" header="0" footer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525D-0251-234D-80B1-5636E87FB7D5}">
  <sheetPr codeName="Sayfa9"/>
  <dimension ref="A1:AG48"/>
  <sheetViews>
    <sheetView showGridLines="0" zoomScale="143" zoomScaleNormal="143" workbookViewId="0">
      <selection activeCell="B24" sqref="B24:W24"/>
    </sheetView>
  </sheetViews>
  <sheetFormatPr baseColWidth="10" defaultColWidth="8.83203125" defaultRowHeight="15"/>
  <cols>
    <col min="1" max="1" width="13.33203125" style="13" customWidth="1"/>
    <col min="2" max="2" width="3.1640625" style="737" bestFit="1" customWidth="1"/>
    <col min="3" max="3" width="2.33203125" style="737" customWidth="1"/>
    <col min="4" max="4" width="4.83203125" customWidth="1"/>
    <col min="5" max="6" width="1.6640625" customWidth="1"/>
    <col min="7" max="7" width="4.1640625" customWidth="1"/>
    <col min="8" max="8" width="1.6640625" customWidth="1"/>
    <col min="9" max="9" width="2" customWidth="1"/>
    <col min="10" max="10" width="3.83203125" customWidth="1"/>
    <col min="11" max="11" width="3.33203125" customWidth="1"/>
    <col min="12" max="12" width="5.6640625" customWidth="1"/>
    <col min="13" max="13" width="5" customWidth="1"/>
    <col min="14" max="15" width="5.1640625" customWidth="1"/>
    <col min="16" max="16" width="3.5" customWidth="1"/>
    <col min="17" max="18" width="4.6640625" customWidth="1"/>
    <col min="19" max="19" width="1.6640625" customWidth="1"/>
    <col min="20" max="20" width="1.83203125" customWidth="1"/>
    <col min="21" max="21" width="5.5" customWidth="1"/>
    <col min="22" max="22" width="1" customWidth="1"/>
    <col min="23" max="23" width="1.5" customWidth="1"/>
    <col min="24" max="25" width="3.83203125" customWidth="1"/>
    <col min="26" max="26" width="0.83203125" customWidth="1"/>
    <col min="27" max="27" width="8.33203125" customWidth="1"/>
    <col min="28" max="28" width="4.33203125" bestFit="1" customWidth="1"/>
    <col min="29" max="29" width="5" bestFit="1" customWidth="1"/>
    <col min="30" max="30" width="7.83203125" bestFit="1" customWidth="1"/>
    <col min="31" max="1004" width="8.33203125" customWidth="1"/>
  </cols>
  <sheetData>
    <row r="1" spans="1:29" ht="30" customHeight="1" thickBot="1">
      <c r="T1" s="57"/>
      <c r="U1" s="57"/>
      <c r="V1" s="57"/>
      <c r="W1" s="57"/>
    </row>
    <row r="2" spans="1:29" ht="17" customHeight="1">
      <c r="A2" s="11"/>
      <c r="B2" s="2011"/>
      <c r="C2" s="2012"/>
      <c r="D2" s="849"/>
      <c r="E2" s="849"/>
      <c r="F2" s="850"/>
      <c r="G2" s="851"/>
      <c r="H2" s="851"/>
      <c r="I2" s="851"/>
      <c r="J2" s="851"/>
      <c r="K2" s="849"/>
      <c r="L2" s="852"/>
      <c r="M2" s="852"/>
      <c r="N2" s="852"/>
      <c r="O2" s="852"/>
      <c r="P2" s="885"/>
      <c r="Q2" s="883"/>
      <c r="R2" s="883"/>
      <c r="S2" s="883"/>
      <c r="T2" s="891"/>
      <c r="U2" s="892"/>
      <c r="V2" s="2015"/>
      <c r="W2" s="2016"/>
    </row>
    <row r="3" spans="1:29" ht="17" customHeight="1" thickBot="1">
      <c r="A3" s="1536"/>
      <c r="B3" s="2013"/>
      <c r="C3" s="2014"/>
      <c r="D3" s="183"/>
      <c r="E3" s="32"/>
      <c r="F3" s="32"/>
      <c r="G3" s="33"/>
      <c r="H3" s="33"/>
      <c r="I3" s="31"/>
      <c r="J3" s="47"/>
      <c r="K3" s="47"/>
      <c r="L3" s="31"/>
      <c r="M3" s="31"/>
      <c r="N3" s="31"/>
      <c r="O3" s="56"/>
      <c r="P3" s="886"/>
      <c r="Q3" s="271"/>
      <c r="R3" s="271"/>
      <c r="S3" s="271"/>
      <c r="T3" s="889"/>
      <c r="U3" s="824"/>
      <c r="V3" s="1578"/>
      <c r="W3" s="2017"/>
    </row>
    <row r="4" spans="1:29" s="58" customFormat="1" ht="25" customHeight="1">
      <c r="A4" s="1536"/>
      <c r="B4" s="2020"/>
      <c r="C4" s="1980"/>
      <c r="D4" s="857"/>
      <c r="E4" s="856"/>
      <c r="F4" s="856"/>
      <c r="G4" s="2021"/>
      <c r="H4" s="2021"/>
      <c r="I4" s="2021"/>
      <c r="J4" s="2021"/>
      <c r="K4" s="2021"/>
      <c r="L4" s="2022"/>
      <c r="M4" s="2022"/>
      <c r="N4" s="2022"/>
      <c r="O4" s="884"/>
      <c r="P4" s="887"/>
      <c r="Q4" s="273"/>
      <c r="R4" s="273"/>
      <c r="S4" s="273"/>
      <c r="T4" s="890"/>
      <c r="U4" s="165"/>
      <c r="V4" s="1578"/>
      <c r="W4" s="2017"/>
    </row>
    <row r="5" spans="1:29" ht="10" customHeight="1" thickBot="1">
      <c r="B5" s="854"/>
      <c r="C5" s="51"/>
      <c r="D5" s="858"/>
      <c r="E5" s="39"/>
      <c r="F5" s="40"/>
      <c r="G5" s="37"/>
      <c r="H5" s="36"/>
      <c r="I5" s="37"/>
      <c r="J5" s="37"/>
      <c r="K5" s="37"/>
      <c r="L5" s="37"/>
      <c r="M5" s="37"/>
      <c r="N5" s="37"/>
      <c r="O5" s="37"/>
      <c r="P5" s="888"/>
      <c r="Q5" s="283"/>
      <c r="R5" s="283"/>
      <c r="S5" s="283"/>
      <c r="T5" s="2023"/>
      <c r="U5" s="2024"/>
      <c r="V5" s="1578"/>
      <c r="W5" s="2017"/>
      <c r="X5" s="64"/>
      <c r="Y5" s="64"/>
      <c r="Z5" s="64"/>
      <c r="AA5" s="20"/>
      <c r="AB5" s="20"/>
      <c r="AC5" s="20"/>
    </row>
    <row r="6" spans="1:29" ht="14" customHeight="1" thickBot="1">
      <c r="B6" s="854"/>
      <c r="C6" s="51"/>
      <c r="D6" s="858"/>
      <c r="E6" s="40"/>
      <c r="F6" s="871"/>
      <c r="G6" s="866"/>
      <c r="H6" s="866"/>
      <c r="I6" s="867"/>
      <c r="J6" s="867"/>
      <c r="K6" s="866"/>
      <c r="L6" s="866"/>
      <c r="M6" s="866"/>
      <c r="N6" s="866"/>
      <c r="O6" s="866"/>
      <c r="P6" s="868"/>
      <c r="Q6" s="869"/>
      <c r="R6" s="882"/>
      <c r="S6" s="881"/>
      <c r="T6" s="147"/>
      <c r="U6" s="2025"/>
      <c r="V6" s="1578"/>
      <c r="W6" s="2017"/>
      <c r="X6" s="20"/>
      <c r="Y6" s="20"/>
      <c r="Z6" s="20"/>
      <c r="AA6" s="20"/>
      <c r="AB6" s="20"/>
    </row>
    <row r="7" spans="1:29" ht="17" customHeight="1" thickTop="1">
      <c r="B7" s="854"/>
      <c r="C7" s="51"/>
      <c r="D7" s="858"/>
      <c r="E7" s="37"/>
      <c r="F7" s="872"/>
      <c r="G7" s="2028" t="s">
        <v>25</v>
      </c>
      <c r="H7" s="2029"/>
      <c r="I7" s="1643"/>
      <c r="J7" s="1643"/>
      <c r="K7" s="1738"/>
      <c r="L7" s="2045" t="s">
        <v>17</v>
      </c>
      <c r="M7" s="833"/>
      <c r="N7" s="834"/>
      <c r="O7" s="835"/>
      <c r="P7" s="832"/>
      <c r="Q7" s="2034"/>
      <c r="R7" s="2035"/>
      <c r="S7" s="830"/>
      <c r="T7" s="283"/>
      <c r="U7" s="2026"/>
      <c r="V7" s="1578"/>
      <c r="W7" s="2017"/>
      <c r="X7" s="20"/>
      <c r="Y7" s="20"/>
      <c r="Z7" s="20"/>
      <c r="AA7" s="20"/>
      <c r="AB7" s="20"/>
    </row>
    <row r="8" spans="1:29" s="4" customFormat="1" ht="17" customHeight="1" thickBot="1">
      <c r="A8" s="14"/>
      <c r="B8" s="855"/>
      <c r="C8" s="51"/>
      <c r="D8" s="859"/>
      <c r="E8" s="35"/>
      <c r="F8" s="873"/>
      <c r="G8" s="2030"/>
      <c r="H8" s="2031"/>
      <c r="I8" s="2032"/>
      <c r="J8" s="2032"/>
      <c r="K8" s="2033"/>
      <c r="L8" s="2046"/>
      <c r="M8" s="903"/>
      <c r="N8" s="904"/>
      <c r="O8" s="905"/>
      <c r="P8" s="906"/>
      <c r="Q8" s="2036"/>
      <c r="R8" s="2037"/>
      <c r="S8" s="831"/>
      <c r="T8" s="284"/>
      <c r="U8" s="2026"/>
      <c r="V8" s="1578"/>
      <c r="W8" s="2017"/>
      <c r="X8" s="66"/>
      <c r="Y8" s="66"/>
      <c r="Z8" s="66"/>
      <c r="AA8" s="66"/>
      <c r="AB8" s="66"/>
    </row>
    <row r="9" spans="1:29" s="4" customFormat="1" ht="5" customHeight="1" thickTop="1">
      <c r="A9" s="14"/>
      <c r="B9" s="855"/>
      <c r="C9" s="51"/>
      <c r="D9" s="859"/>
      <c r="E9" s="35"/>
      <c r="F9" s="873"/>
      <c r="G9" s="1796"/>
      <c r="H9" s="2038"/>
      <c r="I9" s="2050" t="s">
        <v>243</v>
      </c>
      <c r="J9" s="2051"/>
      <c r="K9" s="907"/>
      <c r="L9" s="2047" t="s">
        <v>245</v>
      </c>
      <c r="M9" s="128"/>
      <c r="N9" s="128"/>
      <c r="O9" s="129"/>
      <c r="P9" s="135"/>
      <c r="Q9" s="135"/>
      <c r="R9" s="901"/>
      <c r="S9" s="899"/>
      <c r="T9" s="896"/>
      <c r="U9" s="2026"/>
      <c r="V9" s="1578"/>
      <c r="W9" s="2017"/>
      <c r="X9" s="66"/>
      <c r="Y9" s="66"/>
      <c r="Z9" s="66"/>
      <c r="AA9" s="66"/>
      <c r="AB9" s="66"/>
    </row>
    <row r="10" spans="1:29" ht="18" customHeight="1">
      <c r="B10" s="854"/>
      <c r="C10" s="50"/>
      <c r="D10" s="860"/>
      <c r="E10" s="25"/>
      <c r="F10" s="872"/>
      <c r="G10" s="1796"/>
      <c r="H10" s="2038"/>
      <c r="I10" s="2052"/>
      <c r="J10" s="2053"/>
      <c r="K10" s="926" t="s">
        <v>7</v>
      </c>
      <c r="L10" s="2048"/>
      <c r="M10" s="935"/>
      <c r="N10" s="935"/>
      <c r="O10" s="935"/>
      <c r="P10" s="926" t="s">
        <v>8</v>
      </c>
      <c r="Q10" s="175"/>
      <c r="R10" s="2039"/>
      <c r="S10" s="673"/>
      <c r="T10" s="147"/>
      <c r="U10" s="2026"/>
      <c r="V10" s="1578"/>
      <c r="W10" s="2017"/>
      <c r="X10" s="20"/>
      <c r="Y10" s="20"/>
      <c r="Z10" s="20"/>
      <c r="AA10" s="20"/>
      <c r="AB10" s="20"/>
    </row>
    <row r="11" spans="1:29" s="4" customFormat="1" ht="10" customHeight="1" thickBot="1">
      <c r="A11" s="14"/>
      <c r="B11" s="853"/>
      <c r="C11" s="49"/>
      <c r="D11" s="861"/>
      <c r="E11" s="26"/>
      <c r="F11" s="874"/>
      <c r="G11" s="114"/>
      <c r="H11" s="925"/>
      <c r="I11" s="2049" t="s">
        <v>244</v>
      </c>
      <c r="J11" s="135"/>
      <c r="K11" s="137"/>
      <c r="L11" s="936"/>
      <c r="M11" s="936"/>
      <c r="N11" s="936"/>
      <c r="O11" s="936"/>
      <c r="P11" s="844"/>
      <c r="Q11" s="270"/>
      <c r="R11" s="2039"/>
      <c r="S11" s="673"/>
      <c r="T11" s="159"/>
      <c r="U11" s="2026"/>
      <c r="V11" s="1578"/>
      <c r="W11" s="2017"/>
      <c r="X11" s="66"/>
      <c r="Y11" s="66"/>
      <c r="Z11" s="66"/>
      <c r="AA11" s="66"/>
      <c r="AB11" s="66"/>
    </row>
    <row r="12" spans="1:29" ht="25" customHeight="1" thickTop="1" thickBot="1">
      <c r="B12" s="854"/>
      <c r="C12" s="50"/>
      <c r="D12" s="860"/>
      <c r="E12" s="25"/>
      <c r="F12" s="875"/>
      <c r="G12" s="2043" t="s">
        <v>21</v>
      </c>
      <c r="H12" s="2044"/>
      <c r="I12" s="2049"/>
      <c r="J12" s="2040" t="s">
        <v>37</v>
      </c>
      <c r="K12" s="1621"/>
      <c r="L12" s="931" t="s">
        <v>92</v>
      </c>
      <c r="M12" s="839"/>
      <c r="N12" s="932" t="s">
        <v>52</v>
      </c>
      <c r="O12" s="930" t="s">
        <v>3</v>
      </c>
      <c r="P12" s="845"/>
      <c r="Q12" s="285"/>
      <c r="R12" s="2039"/>
      <c r="S12" s="1757"/>
      <c r="T12" s="283"/>
      <c r="U12" s="2026"/>
      <c r="V12" s="1578"/>
      <c r="W12" s="2017"/>
      <c r="X12" s="20"/>
      <c r="Y12" s="20"/>
      <c r="Z12" s="20"/>
      <c r="AA12" s="20"/>
      <c r="AB12" s="20"/>
    </row>
    <row r="13" spans="1:29" ht="25" customHeight="1" thickTop="1">
      <c r="B13" s="854"/>
      <c r="C13" s="50"/>
      <c r="D13" s="862"/>
      <c r="E13" s="37"/>
      <c r="F13" s="2042"/>
      <c r="G13" s="836"/>
      <c r="H13" s="908"/>
      <c r="I13" s="2049"/>
      <c r="J13" s="2041"/>
      <c r="K13" s="1621"/>
      <c r="L13" s="927" t="s">
        <v>94</v>
      </c>
      <c r="M13" s="840"/>
      <c r="N13" s="841"/>
      <c r="O13" s="846"/>
      <c r="P13" s="845"/>
      <c r="Q13" s="285"/>
      <c r="R13" s="2039"/>
      <c r="S13" s="1757"/>
      <c r="T13" s="897"/>
      <c r="U13" s="2026"/>
      <c r="V13" s="1578"/>
      <c r="W13" s="2017"/>
      <c r="X13" s="20"/>
      <c r="Y13" s="20"/>
      <c r="Z13" s="20"/>
      <c r="AA13" s="20"/>
      <c r="AB13" s="20"/>
    </row>
    <row r="14" spans="1:29" ht="25" customHeight="1">
      <c r="B14" s="854"/>
      <c r="C14" s="50"/>
      <c r="D14" s="862"/>
      <c r="E14" s="37"/>
      <c r="F14" s="2042"/>
      <c r="G14" s="837"/>
      <c r="H14" s="909"/>
      <c r="I14" s="144"/>
      <c r="J14" s="2040" t="s">
        <v>38</v>
      </c>
      <c r="K14" s="1621"/>
      <c r="L14" s="933" t="s">
        <v>93</v>
      </c>
      <c r="M14" s="928" t="s">
        <v>4</v>
      </c>
      <c r="N14" s="934" t="s">
        <v>54</v>
      </c>
      <c r="O14" s="847"/>
      <c r="P14" s="845"/>
      <c r="Q14" s="285"/>
      <c r="R14" s="2039"/>
      <c r="S14" s="636"/>
      <c r="T14" s="665"/>
      <c r="U14" s="2026"/>
      <c r="V14" s="1578"/>
      <c r="W14" s="2017"/>
      <c r="X14" s="20"/>
      <c r="Y14" s="20"/>
      <c r="Z14" s="20"/>
      <c r="AA14" s="20"/>
      <c r="AB14" s="20"/>
    </row>
    <row r="15" spans="1:29" ht="25" customHeight="1" thickBot="1">
      <c r="B15" s="854"/>
      <c r="C15" s="50"/>
      <c r="D15" s="860"/>
      <c r="E15" s="25"/>
      <c r="F15" s="876"/>
      <c r="G15" s="838"/>
      <c r="H15" s="910"/>
      <c r="I15" s="144"/>
      <c r="J15" s="2041"/>
      <c r="K15" s="1621"/>
      <c r="L15" s="842"/>
      <c r="M15" s="843"/>
      <c r="N15" s="929" t="s">
        <v>2</v>
      </c>
      <c r="O15" s="848"/>
      <c r="P15" s="845"/>
      <c r="Q15" s="285"/>
      <c r="R15" s="2039"/>
      <c r="S15" s="636"/>
      <c r="T15" s="665"/>
      <c r="U15" s="2026"/>
      <c r="V15" s="1578"/>
      <c r="W15" s="2017"/>
      <c r="X15" s="20"/>
      <c r="Y15" s="20"/>
      <c r="Z15" s="20"/>
      <c r="AA15" s="20"/>
      <c r="AB15" s="20"/>
    </row>
    <row r="16" spans="1:29" ht="10" customHeight="1" thickBot="1">
      <c r="B16" s="854"/>
      <c r="C16" s="50"/>
      <c r="D16" s="860"/>
      <c r="E16" s="27"/>
      <c r="F16" s="877"/>
      <c r="G16" s="44"/>
      <c r="H16" s="911"/>
      <c r="I16" s="1609"/>
      <c r="J16" s="1609"/>
      <c r="K16" s="140"/>
      <c r="L16" s="1610"/>
      <c r="M16" s="1610"/>
      <c r="N16" s="1610"/>
      <c r="O16" s="1610"/>
      <c r="P16" s="141"/>
      <c r="Q16" s="141"/>
      <c r="R16" s="902"/>
      <c r="S16" s="900"/>
      <c r="T16" s="898"/>
      <c r="U16" s="2027"/>
      <c r="V16" s="1578"/>
      <c r="W16" s="2017"/>
      <c r="X16" s="20"/>
      <c r="Y16" s="20"/>
      <c r="Z16" s="20"/>
      <c r="AA16" s="20"/>
      <c r="AB16" s="20"/>
    </row>
    <row r="17" spans="2:33" ht="15" customHeight="1">
      <c r="B17" s="854"/>
      <c r="C17" s="50"/>
      <c r="D17" s="858"/>
      <c r="E17" s="53"/>
      <c r="F17" s="878"/>
      <c r="G17" s="46"/>
      <c r="H17" s="911"/>
      <c r="I17" s="2054" t="s">
        <v>9</v>
      </c>
      <c r="J17" s="2055"/>
      <c r="K17" s="1531"/>
      <c r="L17" s="2058" t="s">
        <v>5</v>
      </c>
      <c r="M17" s="2059"/>
      <c r="N17" s="2058" t="s">
        <v>6</v>
      </c>
      <c r="O17" s="2059"/>
      <c r="P17" s="141"/>
      <c r="Q17" s="141"/>
      <c r="R17" s="895"/>
      <c r="S17" s="893"/>
      <c r="T17" s="712"/>
      <c r="U17" s="712"/>
      <c r="V17" s="1578"/>
      <c r="W17" s="2017"/>
      <c r="X17" s="20"/>
      <c r="Y17" s="20"/>
      <c r="Z17" s="20"/>
      <c r="AA17" s="20"/>
      <c r="AB17" s="20"/>
    </row>
    <row r="18" spans="2:33" ht="16" customHeight="1" thickBot="1">
      <c r="B18" s="854"/>
      <c r="C18" s="50"/>
      <c r="D18" s="858"/>
      <c r="E18" s="53"/>
      <c r="F18" s="878"/>
      <c r="G18" s="672"/>
      <c r="H18" s="911"/>
      <c r="I18" s="2056"/>
      <c r="J18" s="2057"/>
      <c r="K18" s="1532"/>
      <c r="L18" s="2060"/>
      <c r="M18" s="2061"/>
      <c r="N18" s="2060"/>
      <c r="O18" s="2061"/>
      <c r="P18" s="142"/>
      <c r="Q18" s="142"/>
      <c r="R18" s="894"/>
      <c r="S18" s="893"/>
      <c r="T18" s="1807"/>
      <c r="U18" s="1807"/>
      <c r="V18" s="1578"/>
      <c r="W18" s="2017"/>
      <c r="X18" s="20"/>
      <c r="Y18" s="20"/>
      <c r="Z18" s="20"/>
      <c r="AA18" s="20"/>
      <c r="AB18" s="20"/>
    </row>
    <row r="19" spans="2:33" ht="10" customHeight="1">
      <c r="B19" s="854"/>
      <c r="C19" s="50"/>
      <c r="D19" s="860"/>
      <c r="E19" s="25"/>
      <c r="F19" s="872"/>
      <c r="G19" s="672"/>
      <c r="H19" s="911"/>
      <c r="I19" s="913"/>
      <c r="J19" s="147"/>
      <c r="K19" s="147"/>
      <c r="L19" s="148"/>
      <c r="M19" s="149"/>
      <c r="N19" s="1820"/>
      <c r="O19" s="1820"/>
      <c r="P19" s="150"/>
      <c r="Q19" s="914"/>
      <c r="R19" s="713"/>
      <c r="S19" s="713"/>
      <c r="T19" s="712"/>
      <c r="U19" s="712"/>
      <c r="V19" s="1578"/>
      <c r="W19" s="2017"/>
      <c r="X19" s="20"/>
      <c r="Y19" s="20"/>
      <c r="Z19" s="20"/>
      <c r="AA19" s="20"/>
      <c r="AB19" s="20"/>
    </row>
    <row r="20" spans="2:33" ht="20" customHeight="1">
      <c r="B20" s="854"/>
      <c r="C20" s="50"/>
      <c r="D20" s="860"/>
      <c r="E20" s="28"/>
      <c r="F20" s="872"/>
      <c r="G20" s="705"/>
      <c r="H20" s="911"/>
      <c r="I20" s="915"/>
      <c r="J20" s="829"/>
      <c r="K20" s="147"/>
      <c r="L20" s="826"/>
      <c r="M20" s="827"/>
      <c r="N20" s="828"/>
      <c r="O20" s="825"/>
      <c r="P20" s="825"/>
      <c r="Q20" s="916"/>
      <c r="R20" s="714"/>
      <c r="S20" s="714"/>
      <c r="T20" s="715"/>
      <c r="U20" s="715"/>
      <c r="V20" s="1578"/>
      <c r="W20" s="2017"/>
      <c r="X20" s="20"/>
      <c r="Y20" s="20"/>
      <c r="Z20" s="20"/>
      <c r="AA20" s="20"/>
      <c r="AB20" s="20"/>
    </row>
    <row r="21" spans="2:33" ht="10" customHeight="1" thickBot="1">
      <c r="B21" s="864"/>
      <c r="C21" s="865"/>
      <c r="D21" s="863"/>
      <c r="E21" s="870"/>
      <c r="F21" s="879"/>
      <c r="G21" s="880"/>
      <c r="H21" s="912"/>
      <c r="I21" s="917"/>
      <c r="J21" s="918"/>
      <c r="K21" s="919"/>
      <c r="L21" s="919"/>
      <c r="M21" s="920"/>
      <c r="N21" s="919"/>
      <c r="O21" s="919"/>
      <c r="P21" s="921"/>
      <c r="Q21" s="922"/>
      <c r="R21" s="923"/>
      <c r="S21" s="924"/>
      <c r="T21" s="924"/>
      <c r="U21" s="924"/>
      <c r="V21" s="2018"/>
      <c r="W21" s="2019"/>
      <c r="X21" s="20"/>
      <c r="Y21" s="20"/>
      <c r="Z21" s="20"/>
      <c r="AA21" s="20"/>
      <c r="AB21" s="20"/>
    </row>
    <row r="23" spans="2:33" ht="13" customHeight="1"/>
    <row r="24" spans="2:33" ht="9" customHeight="1"/>
    <row r="25" spans="2:33" ht="12" customHeight="1"/>
    <row r="26" spans="2:33" ht="12" customHeight="1"/>
    <row r="27" spans="2:33" ht="12" customHeight="1"/>
    <row r="28" spans="2:33" ht="14" customHeight="1"/>
    <row r="29" spans="2:33" ht="24" customHeight="1"/>
    <row r="30" spans="2:33" ht="8" customHeight="1"/>
    <row r="31" spans="2:33">
      <c r="AA31" s="65"/>
      <c r="AB31" s="65"/>
      <c r="AC31" s="65"/>
      <c r="AD31" s="65"/>
      <c r="AE31" s="65"/>
      <c r="AF31" s="65"/>
      <c r="AG31" s="65"/>
    </row>
    <row r="32" spans="2:33">
      <c r="AA32" s="65"/>
      <c r="AB32" s="937"/>
      <c r="AC32" s="938"/>
      <c r="AD32" s="939"/>
      <c r="AE32" s="65"/>
      <c r="AF32" s="65"/>
      <c r="AG32" s="65"/>
    </row>
    <row r="33" spans="1:33">
      <c r="AA33" s="65"/>
      <c r="AB33" s="937"/>
      <c r="AC33" s="938"/>
      <c r="AD33" s="939"/>
      <c r="AE33" s="65"/>
      <c r="AF33" s="65"/>
      <c r="AG33" s="65"/>
    </row>
    <row r="34" spans="1:33">
      <c r="AA34" s="65"/>
      <c r="AB34" s="937"/>
      <c r="AC34" s="938"/>
      <c r="AD34" s="939"/>
      <c r="AE34" s="65"/>
      <c r="AF34" s="65"/>
      <c r="AG34" s="65"/>
    </row>
    <row r="35" spans="1:33">
      <c r="AA35" s="65"/>
      <c r="AB35" s="937"/>
      <c r="AC35" s="938"/>
      <c r="AD35" s="939"/>
      <c r="AE35" s="65"/>
      <c r="AF35" s="65"/>
      <c r="AG35" s="65"/>
    </row>
    <row r="36" spans="1:33">
      <c r="AA36" s="65"/>
      <c r="AB36" s="937"/>
      <c r="AC36" s="938"/>
      <c r="AD36" s="939"/>
      <c r="AE36" s="65"/>
      <c r="AF36" s="65"/>
      <c r="AG36" s="65"/>
    </row>
    <row r="37" spans="1:33">
      <c r="AA37" s="65"/>
      <c r="AB37" s="937"/>
      <c r="AC37" s="938"/>
      <c r="AD37" s="939"/>
      <c r="AE37" s="65"/>
      <c r="AF37" s="65"/>
      <c r="AG37" s="65"/>
    </row>
    <row r="38" spans="1:33">
      <c r="AA38" s="65"/>
      <c r="AB38" s="65"/>
      <c r="AC38" s="65"/>
      <c r="AD38" s="65"/>
      <c r="AE38" s="65"/>
      <c r="AF38" s="65"/>
      <c r="AG38" s="65"/>
    </row>
    <row r="39" spans="1:33" ht="6" customHeight="1">
      <c r="AA39" s="65"/>
      <c r="AB39" s="65"/>
      <c r="AC39" s="65"/>
      <c r="AD39" s="65"/>
      <c r="AE39" s="65"/>
      <c r="AF39" s="65"/>
      <c r="AG39" s="65"/>
    </row>
    <row r="40" spans="1:33" ht="14" customHeight="1">
      <c r="AA40" s="65"/>
      <c r="AB40" s="65"/>
      <c r="AC40" s="65"/>
      <c r="AD40" s="65"/>
      <c r="AE40" s="65"/>
      <c r="AF40" s="65"/>
      <c r="AG40" s="65"/>
    </row>
    <row r="41" spans="1:33" ht="14" customHeight="1"/>
    <row r="42" spans="1:33" ht="14" customHeight="1"/>
    <row r="45" spans="1:33" s="20" customFormat="1" ht="6" customHeight="1">
      <c r="A45" s="13"/>
      <c r="B45" s="13"/>
      <c r="C45" s="13"/>
    </row>
    <row r="46" spans="1:33" ht="19" customHeight="1"/>
    <row r="47" spans="1:33" ht="19" customHeight="1"/>
    <row r="48" spans="1:33" ht="6" customHeight="1"/>
  </sheetData>
  <sheetProtection algorithmName="SHA-512" hashValue="KbDyQP6THBU+8zOVvwUi7VFJpeb9wIHd0jlKovX2li/RrZAbFEYYCeGNMq4tn5cQbCj72Kz4Xar48hxxWsrcYw==" saltValue="h+5zRf0MW7qojMI1DHn7QQ==" spinCount="100000" sheet="1" objects="1" scenarios="1"/>
  <mergeCells count="34">
    <mergeCell ref="L7:L8"/>
    <mergeCell ref="L9:L10"/>
    <mergeCell ref="I11:I13"/>
    <mergeCell ref="I9:J10"/>
    <mergeCell ref="N19:O19"/>
    <mergeCell ref="I16:J16"/>
    <mergeCell ref="L16:M16"/>
    <mergeCell ref="N16:O16"/>
    <mergeCell ref="I17:J18"/>
    <mergeCell ref="K17:K18"/>
    <mergeCell ref="L17:M18"/>
    <mergeCell ref="N17:O18"/>
    <mergeCell ref="K12:K15"/>
    <mergeCell ref="S12:S13"/>
    <mergeCell ref="F13:F14"/>
    <mergeCell ref="J14:J15"/>
    <mergeCell ref="T18:U18"/>
    <mergeCell ref="G12:H12"/>
    <mergeCell ref="B2:C3"/>
    <mergeCell ref="V2:W21"/>
    <mergeCell ref="A3:A4"/>
    <mergeCell ref="B4:C4"/>
    <mergeCell ref="G4:K4"/>
    <mergeCell ref="L4:N4"/>
    <mergeCell ref="T5:U5"/>
    <mergeCell ref="U6:U16"/>
    <mergeCell ref="G7:H8"/>
    <mergeCell ref="I7:J8"/>
    <mergeCell ref="K7:K8"/>
    <mergeCell ref="Q7:R8"/>
    <mergeCell ref="G9:G10"/>
    <mergeCell ref="H9:H10"/>
    <mergeCell ref="R10:R15"/>
    <mergeCell ref="J12:J13"/>
  </mergeCells>
  <pageMargins left="0.25" right="0.25" top="0.75" bottom="0.75" header="0.3" footer="0.3"/>
  <pageSetup paperSize="9" scale="94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  <colBreaks count="1" manualBreakCount="1">
    <brk id="2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Macintosh Excel</Application>
  <DocSecurity>0</DocSecurity>
  <ScaleCrop>false</ScaleCrop>
  <HeadingPairs>
    <vt:vector size="4" baseType="variant">
      <vt:variant>
        <vt:lpstr>Çalışma Sayfaları</vt:lpstr>
      </vt:variant>
      <vt:variant>
        <vt:i4>17</vt:i4>
      </vt:variant>
      <vt:variant>
        <vt:lpstr>Adlandırılmış Aralıklar</vt:lpstr>
      </vt:variant>
      <vt:variant>
        <vt:i4>4</vt:i4>
      </vt:variant>
    </vt:vector>
  </HeadingPairs>
  <TitlesOfParts>
    <vt:vector size="21" baseType="lpstr">
      <vt:lpstr>PToPI (Full)</vt:lpstr>
      <vt:lpstr>PToPI (Plain)</vt:lpstr>
      <vt:lpstr>PToPI (Simplified)</vt:lpstr>
      <vt:lpstr>PToPI (Minimal)</vt:lpstr>
      <vt:lpstr>PToPI (Minimal) (B-W)</vt:lpstr>
      <vt:lpstr>PToPI (Minimum)</vt:lpstr>
      <vt:lpstr>Indicators</vt:lpstr>
      <vt:lpstr>Test ACC Barrier</vt:lpstr>
      <vt:lpstr>Layout</vt:lpstr>
      <vt:lpstr>Legend</vt:lpstr>
      <vt:lpstr>Color Palette</vt:lpstr>
      <vt:lpstr>Benchmark</vt:lpstr>
      <vt:lpstr>Periodic Table Metal-Nonmetals</vt:lpstr>
      <vt:lpstr>Measures-Metrics</vt:lpstr>
      <vt:lpstr>Periodic Table Blocks</vt:lpstr>
      <vt:lpstr>Levels</vt:lpstr>
      <vt:lpstr>Analogies</vt:lpstr>
      <vt:lpstr>Layout!Yazdırma_Alanı</vt:lpstr>
      <vt:lpstr>'PToPI (Full)'!Yazdırma_Alanı</vt:lpstr>
      <vt:lpstr>'PToPI (Plain)'!Yazdırma_Alanı</vt:lpstr>
      <vt:lpstr>'PToPI (Simplified)'!Yazdırma_Alanı</vt:lpstr>
    </vt:vector>
  </TitlesOfParts>
  <Manager>Gürol Canbek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Periodic Table of Performance Evaluation Instruemtns (PToPI)</dc:title>
  <dc:subject/>
  <dc:creator>Gürol Canbek</dc:creator>
  <cp:keywords/>
  <dc:description>Copyright (C) 2017-2019 Gürol Canbek, All rights are reserved</dc:description>
  <cp:lastModifiedBy>Gürol Canbek</cp:lastModifiedBy>
  <cp:revision>7</cp:revision>
  <cp:lastPrinted>2019-02-06T12:34:12Z</cp:lastPrinted>
  <dcterms:created xsi:type="dcterms:W3CDTF">2017-04-12T08:23:44Z</dcterms:created>
  <dcterms:modified xsi:type="dcterms:W3CDTF">2019-06-20T15:58:03Z</dcterms:modified>
  <cp:category/>
  <dc:language>tr-TR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