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opt/homebrew/var/www/pythonin6days/"/>
    </mc:Choice>
  </mc:AlternateContent>
  <xr:revisionPtr revIDLastSave="0" documentId="8_{448AA9C0-628B-0342-9149-825E4E82AF96}" xr6:coauthVersionLast="47" xr6:coauthVersionMax="47" xr10:uidLastSave="{00000000-0000-0000-0000-000000000000}"/>
  <bookViews>
    <workbookView xWindow="0" yWindow="520" windowWidth="36240" windowHeight="27320" xr2:uid="{D7E72BDF-1812-4B4C-BC69-7EB233638693}"/>
  </bookViews>
  <sheets>
    <sheet name="Sheet1" sheetId="1" r:id="rId1"/>
    <sheet name="Sheet2" sheetId="2" r:id="rId2"/>
  </sheets>
  <definedNames>
    <definedName name="_xlnm._FilterDatabase" localSheetId="1" hidden="1">Sheet2!$A$1:$A$644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J58" i="1" l="1"/>
  <c r="CI58" i="1"/>
  <c r="CJ57" i="1"/>
  <c r="CI57" i="1"/>
  <c r="CJ56" i="1"/>
  <c r="CI56" i="1"/>
  <c r="CJ55" i="1"/>
  <c r="CI55" i="1"/>
  <c r="CJ54" i="1"/>
  <c r="CI54" i="1"/>
  <c r="CJ53" i="1"/>
  <c r="CI53" i="1"/>
  <c r="CJ52" i="1"/>
  <c r="CI52" i="1"/>
  <c r="CJ51" i="1"/>
  <c r="CI51" i="1"/>
  <c r="CJ50" i="1"/>
  <c r="CI50" i="1"/>
  <c r="CJ49" i="1"/>
  <c r="CI49" i="1"/>
  <c r="CJ48" i="1"/>
  <c r="CI48" i="1"/>
  <c r="CJ47" i="1"/>
  <c r="CI47" i="1"/>
  <c r="CJ46" i="1"/>
  <c r="CI46" i="1"/>
  <c r="CJ45" i="1"/>
  <c r="CI45" i="1"/>
  <c r="CJ44" i="1"/>
  <c r="CI44" i="1"/>
  <c r="CJ43" i="1"/>
  <c r="CI43" i="1"/>
  <c r="CJ42" i="1"/>
  <c r="CI42" i="1"/>
  <c r="CJ41" i="1"/>
  <c r="CI41" i="1"/>
  <c r="CJ40" i="1"/>
  <c r="CI40" i="1"/>
  <c r="CJ39" i="1"/>
  <c r="CI39" i="1"/>
  <c r="CJ38" i="1"/>
  <c r="CI38" i="1"/>
  <c r="CJ37" i="1"/>
  <c r="CI37" i="1"/>
  <c r="CJ36" i="1"/>
  <c r="CI36" i="1"/>
  <c r="CJ35" i="1"/>
  <c r="CI35" i="1"/>
  <c r="CJ34" i="1"/>
  <c r="CI34" i="1"/>
  <c r="CJ33" i="1"/>
  <c r="CI33" i="1"/>
  <c r="CJ32" i="1"/>
  <c r="CI32" i="1"/>
  <c r="CJ31" i="1"/>
  <c r="CI31" i="1"/>
  <c r="CJ30" i="1"/>
  <c r="CI30" i="1"/>
  <c r="CJ29" i="1"/>
  <c r="CI29" i="1"/>
  <c r="CJ28" i="1"/>
  <c r="CI28" i="1"/>
  <c r="CJ27" i="1"/>
  <c r="CI27" i="1"/>
  <c r="CJ26" i="1"/>
  <c r="CI26" i="1"/>
  <c r="CJ25" i="1"/>
  <c r="CI25" i="1"/>
  <c r="CJ24" i="1"/>
  <c r="CI24" i="1"/>
  <c r="CJ23" i="1"/>
  <c r="CI23" i="1"/>
  <c r="CJ22" i="1"/>
  <c r="CI22" i="1"/>
  <c r="CJ21" i="1"/>
  <c r="CI21" i="1"/>
  <c r="CJ20" i="1"/>
  <c r="CI20" i="1"/>
  <c r="CJ19" i="1"/>
  <c r="CI19" i="1"/>
  <c r="CJ18" i="1"/>
  <c r="CI18" i="1"/>
  <c r="CJ17" i="1"/>
  <c r="CI17" i="1"/>
  <c r="CJ16" i="1"/>
  <c r="CI16" i="1"/>
  <c r="CJ15" i="1"/>
  <c r="CI15" i="1"/>
  <c r="CJ14" i="1"/>
  <c r="CI14" i="1"/>
  <c r="CJ13" i="1"/>
  <c r="CI13" i="1"/>
  <c r="CJ12" i="1"/>
  <c r="CI12" i="1"/>
  <c r="CJ11" i="1"/>
  <c r="CI11" i="1"/>
  <c r="CJ10" i="1"/>
  <c r="CI10" i="1"/>
  <c r="CJ9" i="1"/>
  <c r="CI9" i="1"/>
  <c r="CJ8" i="1"/>
  <c r="CI8" i="1"/>
  <c r="CJ7" i="1"/>
  <c r="CI7" i="1"/>
  <c r="CJ6" i="1"/>
  <c r="CI6" i="1"/>
  <c r="CJ5" i="1"/>
  <c r="CI5" i="1"/>
  <c r="CJ4" i="1"/>
  <c r="CI4" i="1"/>
  <c r="CK4" i="1" s="1"/>
  <c r="CJ3" i="1"/>
  <c r="CI3" i="1"/>
  <c r="CH3" i="1"/>
  <c r="CH4" i="1" s="1"/>
  <c r="CH5" i="1" s="1"/>
  <c r="CJ2" i="1"/>
  <c r="CI2" i="1"/>
  <c r="CK2" i="1" s="1"/>
  <c r="CH2" i="1"/>
  <c r="CK1" i="1"/>
  <c r="CJ1" i="1"/>
  <c r="CI1" i="1"/>
  <c r="CF58" i="1"/>
  <c r="CE58" i="1"/>
  <c r="CF57" i="1"/>
  <c r="CE57" i="1"/>
  <c r="CF56" i="1"/>
  <c r="CE56" i="1"/>
  <c r="CF55" i="1"/>
  <c r="CE55" i="1"/>
  <c r="CF54" i="1"/>
  <c r="CE54" i="1"/>
  <c r="CF53" i="1"/>
  <c r="CE53" i="1"/>
  <c r="CF52" i="1"/>
  <c r="CE52" i="1"/>
  <c r="CF51" i="1"/>
  <c r="CE51" i="1"/>
  <c r="CF50" i="1"/>
  <c r="CE50" i="1"/>
  <c r="CF49" i="1"/>
  <c r="CE49" i="1"/>
  <c r="CF48" i="1"/>
  <c r="CE48" i="1"/>
  <c r="CF47" i="1"/>
  <c r="CE47" i="1"/>
  <c r="CF46" i="1"/>
  <c r="CE46" i="1"/>
  <c r="CF45" i="1"/>
  <c r="CE45" i="1"/>
  <c r="CF44" i="1"/>
  <c r="CE44" i="1"/>
  <c r="CF43" i="1"/>
  <c r="CE43" i="1"/>
  <c r="CF42" i="1"/>
  <c r="CE42" i="1"/>
  <c r="CF41" i="1"/>
  <c r="CE41" i="1"/>
  <c r="CF40" i="1"/>
  <c r="CE40" i="1"/>
  <c r="CF39" i="1"/>
  <c r="CE39" i="1"/>
  <c r="CF38" i="1"/>
  <c r="CE38" i="1"/>
  <c r="CF37" i="1"/>
  <c r="CE37" i="1"/>
  <c r="CF36" i="1"/>
  <c r="CE36" i="1"/>
  <c r="CF35" i="1"/>
  <c r="CE35" i="1"/>
  <c r="CF34" i="1"/>
  <c r="CE34" i="1"/>
  <c r="CF33" i="1"/>
  <c r="CE33" i="1"/>
  <c r="CF32" i="1"/>
  <c r="CE32" i="1"/>
  <c r="CF31" i="1"/>
  <c r="CE31" i="1"/>
  <c r="CF30" i="1"/>
  <c r="CE30" i="1"/>
  <c r="CF29" i="1"/>
  <c r="CE29" i="1"/>
  <c r="CF28" i="1"/>
  <c r="CE28" i="1"/>
  <c r="CF27" i="1"/>
  <c r="CE27" i="1"/>
  <c r="CF26" i="1"/>
  <c r="CE26" i="1"/>
  <c r="CF25" i="1"/>
  <c r="CE25" i="1"/>
  <c r="CF24" i="1"/>
  <c r="CE24" i="1"/>
  <c r="CF23" i="1"/>
  <c r="CE23" i="1"/>
  <c r="CF22" i="1"/>
  <c r="CE22" i="1"/>
  <c r="CF21" i="1"/>
  <c r="CE21" i="1"/>
  <c r="CF20" i="1"/>
  <c r="CE20" i="1"/>
  <c r="CF19" i="1"/>
  <c r="CE19" i="1"/>
  <c r="CF18" i="1"/>
  <c r="CE18" i="1"/>
  <c r="CF17" i="1"/>
  <c r="CE17" i="1"/>
  <c r="CF16" i="1"/>
  <c r="CE16" i="1"/>
  <c r="CF15" i="1"/>
  <c r="CE15" i="1"/>
  <c r="CF14" i="1"/>
  <c r="CE14" i="1"/>
  <c r="CF13" i="1"/>
  <c r="CE13" i="1"/>
  <c r="CF12" i="1"/>
  <c r="CE12" i="1"/>
  <c r="CF11" i="1"/>
  <c r="CE11" i="1"/>
  <c r="CF10" i="1"/>
  <c r="CE10" i="1"/>
  <c r="CF9" i="1"/>
  <c r="CE9" i="1"/>
  <c r="CF8" i="1"/>
  <c r="CE8" i="1"/>
  <c r="CF7" i="1"/>
  <c r="CE7" i="1"/>
  <c r="CF6" i="1"/>
  <c r="CE6" i="1"/>
  <c r="CF5" i="1"/>
  <c r="CE5" i="1"/>
  <c r="CF4" i="1"/>
  <c r="CE4" i="1"/>
  <c r="CF3" i="1"/>
  <c r="CE3" i="1"/>
  <c r="CD3" i="1"/>
  <c r="CG3" i="1" s="1"/>
  <c r="CF2" i="1"/>
  <c r="CE2" i="1"/>
  <c r="CG2" i="1" s="1"/>
  <c r="CD2" i="1"/>
  <c r="CG1" i="1"/>
  <c r="CF1" i="1"/>
  <c r="CE1" i="1"/>
  <c r="CB58" i="1"/>
  <c r="CA58" i="1"/>
  <c r="CB57" i="1"/>
  <c r="CA57" i="1"/>
  <c r="CB56" i="1"/>
  <c r="CA56" i="1"/>
  <c r="CC56" i="1" s="1"/>
  <c r="CB55" i="1"/>
  <c r="CA55" i="1"/>
  <c r="CC55" i="1" s="1"/>
  <c r="CB54" i="1"/>
  <c r="CA54" i="1"/>
  <c r="CB53" i="1"/>
  <c r="CA53" i="1"/>
  <c r="CB52" i="1"/>
  <c r="CA52" i="1"/>
  <c r="CC52" i="1" s="1"/>
  <c r="CB51" i="1"/>
  <c r="CA51" i="1"/>
  <c r="CC51" i="1" s="1"/>
  <c r="CB50" i="1"/>
  <c r="CA50" i="1"/>
  <c r="CB49" i="1"/>
  <c r="CA49" i="1"/>
  <c r="CB48" i="1"/>
  <c r="CA48" i="1"/>
  <c r="CC48" i="1" s="1"/>
  <c r="CB47" i="1"/>
  <c r="CA47" i="1"/>
  <c r="CC47" i="1" s="1"/>
  <c r="CB46" i="1"/>
  <c r="CA46" i="1"/>
  <c r="CB45" i="1"/>
  <c r="CA45" i="1"/>
  <c r="CC45" i="1" s="1"/>
  <c r="CB44" i="1"/>
  <c r="CA44" i="1"/>
  <c r="CC44" i="1" s="1"/>
  <c r="CB43" i="1"/>
  <c r="CA43" i="1"/>
  <c r="CC43" i="1" s="1"/>
  <c r="CB42" i="1"/>
  <c r="CA42" i="1"/>
  <c r="CB41" i="1"/>
  <c r="CA41" i="1"/>
  <c r="CC41" i="1" s="1"/>
  <c r="CB40" i="1"/>
  <c r="CA40" i="1"/>
  <c r="CC40" i="1" s="1"/>
  <c r="CB39" i="1"/>
  <c r="CA39" i="1"/>
  <c r="CC39" i="1" s="1"/>
  <c r="CB38" i="1"/>
  <c r="CA38" i="1"/>
  <c r="CB37" i="1"/>
  <c r="CA37" i="1"/>
  <c r="CC37" i="1" s="1"/>
  <c r="CB36" i="1"/>
  <c r="CA36" i="1"/>
  <c r="CC36" i="1" s="1"/>
  <c r="CB35" i="1"/>
  <c r="CA35" i="1"/>
  <c r="CC35" i="1" s="1"/>
  <c r="CB34" i="1"/>
  <c r="CA34" i="1"/>
  <c r="CB33" i="1"/>
  <c r="CA33" i="1"/>
  <c r="CC33" i="1" s="1"/>
  <c r="CB32" i="1"/>
  <c r="CA32" i="1"/>
  <c r="CC32" i="1" s="1"/>
  <c r="CB31" i="1"/>
  <c r="CA31" i="1"/>
  <c r="CC31" i="1" s="1"/>
  <c r="CB30" i="1"/>
  <c r="CA30" i="1"/>
  <c r="CB29" i="1"/>
  <c r="CA29" i="1"/>
  <c r="CC29" i="1" s="1"/>
  <c r="CB28" i="1"/>
  <c r="CA28" i="1"/>
  <c r="CC28" i="1" s="1"/>
  <c r="CB27" i="1"/>
  <c r="CA27" i="1"/>
  <c r="CC27" i="1" s="1"/>
  <c r="CB26" i="1"/>
  <c r="CA26" i="1"/>
  <c r="CB25" i="1"/>
  <c r="CA25" i="1"/>
  <c r="CC25" i="1" s="1"/>
  <c r="CB24" i="1"/>
  <c r="CA24" i="1"/>
  <c r="CC24" i="1" s="1"/>
  <c r="CB23" i="1"/>
  <c r="CA23" i="1"/>
  <c r="CC23" i="1" s="1"/>
  <c r="CB22" i="1"/>
  <c r="CA22" i="1"/>
  <c r="CB21" i="1"/>
  <c r="CA21" i="1"/>
  <c r="CC21" i="1" s="1"/>
  <c r="CB20" i="1"/>
  <c r="CA20" i="1"/>
  <c r="CC20" i="1" s="1"/>
  <c r="CB19" i="1"/>
  <c r="CA19" i="1"/>
  <c r="CC19" i="1" s="1"/>
  <c r="CB18" i="1"/>
  <c r="CA18" i="1"/>
  <c r="CB17" i="1"/>
  <c r="CA17" i="1"/>
  <c r="CC17" i="1" s="1"/>
  <c r="CB16" i="1"/>
  <c r="CA16" i="1"/>
  <c r="CC16" i="1" s="1"/>
  <c r="CB15" i="1"/>
  <c r="CA15" i="1"/>
  <c r="CC15" i="1" s="1"/>
  <c r="CB14" i="1"/>
  <c r="CA14" i="1"/>
  <c r="CB13" i="1"/>
  <c r="CA13" i="1"/>
  <c r="CC13" i="1" s="1"/>
  <c r="CB12" i="1"/>
  <c r="CA12" i="1"/>
  <c r="CC12" i="1" s="1"/>
  <c r="CB11" i="1"/>
  <c r="CA11" i="1"/>
  <c r="CC11" i="1" s="1"/>
  <c r="CB10" i="1"/>
  <c r="CA10" i="1"/>
  <c r="CB9" i="1"/>
  <c r="CA9" i="1"/>
  <c r="CC9" i="1" s="1"/>
  <c r="CB8" i="1"/>
  <c r="CA8" i="1"/>
  <c r="CC8" i="1" s="1"/>
  <c r="CB7" i="1"/>
  <c r="CA7" i="1"/>
  <c r="CC7" i="1" s="1"/>
  <c r="CB6" i="1"/>
  <c r="CA6" i="1"/>
  <c r="CB5" i="1"/>
  <c r="CA5" i="1"/>
  <c r="CC5" i="1" s="1"/>
  <c r="CB4" i="1"/>
  <c r="CA4" i="1"/>
  <c r="CC4" i="1" s="1"/>
  <c r="CB3" i="1"/>
  <c r="CA3" i="1"/>
  <c r="CC3" i="1" s="1"/>
  <c r="CB2" i="1"/>
  <c r="CA2" i="1"/>
  <c r="CC2" i="1" s="1"/>
  <c r="BZ2" i="1"/>
  <c r="BZ3" i="1" s="1"/>
  <c r="BZ4" i="1" s="1"/>
  <c r="BZ5" i="1" s="1"/>
  <c r="BZ6" i="1" s="1"/>
  <c r="BZ7" i="1" s="1"/>
  <c r="BZ8" i="1" s="1"/>
  <c r="BZ9" i="1" s="1"/>
  <c r="BZ10" i="1" s="1"/>
  <c r="BZ11" i="1" s="1"/>
  <c r="BZ12" i="1" s="1"/>
  <c r="BZ13" i="1" s="1"/>
  <c r="BZ14" i="1" s="1"/>
  <c r="BZ15" i="1" s="1"/>
  <c r="BZ16" i="1" s="1"/>
  <c r="BZ17" i="1" s="1"/>
  <c r="BZ18" i="1" s="1"/>
  <c r="BZ19" i="1" s="1"/>
  <c r="BZ20" i="1" s="1"/>
  <c r="BZ21" i="1" s="1"/>
  <c r="BZ22" i="1" s="1"/>
  <c r="BZ23" i="1" s="1"/>
  <c r="BZ24" i="1" s="1"/>
  <c r="BZ25" i="1" s="1"/>
  <c r="BZ26" i="1" s="1"/>
  <c r="BZ27" i="1" s="1"/>
  <c r="BZ28" i="1" s="1"/>
  <c r="BZ29" i="1" s="1"/>
  <c r="BZ30" i="1" s="1"/>
  <c r="BZ31" i="1" s="1"/>
  <c r="BZ32" i="1" s="1"/>
  <c r="BZ33" i="1" s="1"/>
  <c r="BZ34" i="1" s="1"/>
  <c r="BZ35" i="1" s="1"/>
  <c r="BZ36" i="1" s="1"/>
  <c r="BZ37" i="1" s="1"/>
  <c r="BZ38" i="1" s="1"/>
  <c r="BZ39" i="1" s="1"/>
  <c r="BZ40" i="1" s="1"/>
  <c r="BZ41" i="1" s="1"/>
  <c r="BZ42" i="1" s="1"/>
  <c r="BZ43" i="1" s="1"/>
  <c r="BZ44" i="1" s="1"/>
  <c r="BZ45" i="1" s="1"/>
  <c r="BZ46" i="1" s="1"/>
  <c r="BZ47" i="1" s="1"/>
  <c r="BZ48" i="1" s="1"/>
  <c r="BZ49" i="1" s="1"/>
  <c r="BZ50" i="1" s="1"/>
  <c r="BZ51" i="1" s="1"/>
  <c r="BZ52" i="1" s="1"/>
  <c r="BZ53" i="1" s="1"/>
  <c r="BZ54" i="1" s="1"/>
  <c r="BZ55" i="1" s="1"/>
  <c r="BZ56" i="1" s="1"/>
  <c r="BZ57" i="1" s="1"/>
  <c r="BZ58" i="1" s="1"/>
  <c r="CB1" i="1"/>
  <c r="CA1" i="1"/>
  <c r="CC1" i="1" s="1"/>
  <c r="BX58" i="1"/>
  <c r="BW58" i="1"/>
  <c r="BX57" i="1"/>
  <c r="BW57" i="1"/>
  <c r="BY57" i="1" s="1"/>
  <c r="BX56" i="1"/>
  <c r="BW56" i="1"/>
  <c r="BY56" i="1" s="1"/>
  <c r="BX55" i="1"/>
  <c r="BW55" i="1"/>
  <c r="BY55" i="1" s="1"/>
  <c r="BX54" i="1"/>
  <c r="BW54" i="1"/>
  <c r="BX53" i="1"/>
  <c r="BW53" i="1"/>
  <c r="BY53" i="1" s="1"/>
  <c r="BX52" i="1"/>
  <c r="BW52" i="1"/>
  <c r="BY52" i="1" s="1"/>
  <c r="BX51" i="1"/>
  <c r="BW51" i="1"/>
  <c r="BY51" i="1" s="1"/>
  <c r="BX50" i="1"/>
  <c r="BW50" i="1"/>
  <c r="BX49" i="1"/>
  <c r="BW49" i="1"/>
  <c r="BY49" i="1" s="1"/>
  <c r="BX48" i="1"/>
  <c r="BW48" i="1"/>
  <c r="BY48" i="1" s="1"/>
  <c r="BX47" i="1"/>
  <c r="BW47" i="1"/>
  <c r="BY47" i="1" s="1"/>
  <c r="BX46" i="1"/>
  <c r="BW46" i="1"/>
  <c r="BX45" i="1"/>
  <c r="BW45" i="1"/>
  <c r="BY45" i="1" s="1"/>
  <c r="BX44" i="1"/>
  <c r="BW44" i="1"/>
  <c r="BY44" i="1" s="1"/>
  <c r="BX43" i="1"/>
  <c r="BW43" i="1"/>
  <c r="BY43" i="1" s="1"/>
  <c r="BX42" i="1"/>
  <c r="BW42" i="1"/>
  <c r="BX41" i="1"/>
  <c r="BW41" i="1"/>
  <c r="BY41" i="1" s="1"/>
  <c r="BX40" i="1"/>
  <c r="BW40" i="1"/>
  <c r="BY40" i="1" s="1"/>
  <c r="BX39" i="1"/>
  <c r="BW39" i="1"/>
  <c r="BY39" i="1" s="1"/>
  <c r="BX38" i="1"/>
  <c r="BW38" i="1"/>
  <c r="BY38" i="1" s="1"/>
  <c r="BX37" i="1"/>
  <c r="BW37" i="1"/>
  <c r="BY37" i="1" s="1"/>
  <c r="BX36" i="1"/>
  <c r="BW36" i="1"/>
  <c r="BY36" i="1" s="1"/>
  <c r="BX35" i="1"/>
  <c r="BW35" i="1"/>
  <c r="BY35" i="1" s="1"/>
  <c r="BX34" i="1"/>
  <c r="BW34" i="1"/>
  <c r="BY34" i="1" s="1"/>
  <c r="BX33" i="1"/>
  <c r="BW33" i="1"/>
  <c r="BY33" i="1" s="1"/>
  <c r="BX32" i="1"/>
  <c r="BW32" i="1"/>
  <c r="BY32" i="1" s="1"/>
  <c r="BX31" i="1"/>
  <c r="BW31" i="1"/>
  <c r="BY31" i="1" s="1"/>
  <c r="BX30" i="1"/>
  <c r="BW30" i="1"/>
  <c r="BY30" i="1" s="1"/>
  <c r="BX29" i="1"/>
  <c r="BW29" i="1"/>
  <c r="BY29" i="1" s="1"/>
  <c r="BX28" i="1"/>
  <c r="BW28" i="1"/>
  <c r="BY28" i="1" s="1"/>
  <c r="BX27" i="1"/>
  <c r="BW27" i="1"/>
  <c r="BY27" i="1" s="1"/>
  <c r="BX26" i="1"/>
  <c r="BW26" i="1"/>
  <c r="BY26" i="1" s="1"/>
  <c r="BX25" i="1"/>
  <c r="BW25" i="1"/>
  <c r="BY25" i="1" s="1"/>
  <c r="BX24" i="1"/>
  <c r="BW24" i="1"/>
  <c r="BY24" i="1" s="1"/>
  <c r="BX23" i="1"/>
  <c r="BW23" i="1"/>
  <c r="BY23" i="1" s="1"/>
  <c r="BX22" i="1"/>
  <c r="BW22" i="1"/>
  <c r="BY22" i="1" s="1"/>
  <c r="BX21" i="1"/>
  <c r="BW21" i="1"/>
  <c r="BY21" i="1" s="1"/>
  <c r="BX20" i="1"/>
  <c r="BW20" i="1"/>
  <c r="BY20" i="1" s="1"/>
  <c r="BX19" i="1"/>
  <c r="BW19" i="1"/>
  <c r="BY19" i="1" s="1"/>
  <c r="BX18" i="1"/>
  <c r="BW18" i="1"/>
  <c r="BY18" i="1" s="1"/>
  <c r="BX17" i="1"/>
  <c r="BW17" i="1"/>
  <c r="BY17" i="1" s="1"/>
  <c r="BX16" i="1"/>
  <c r="BW16" i="1"/>
  <c r="BY16" i="1" s="1"/>
  <c r="BX15" i="1"/>
  <c r="BW15" i="1"/>
  <c r="BY15" i="1" s="1"/>
  <c r="BX14" i="1"/>
  <c r="BW14" i="1"/>
  <c r="BY14" i="1" s="1"/>
  <c r="BX13" i="1"/>
  <c r="BW13" i="1"/>
  <c r="BY13" i="1" s="1"/>
  <c r="BX12" i="1"/>
  <c r="BW12" i="1"/>
  <c r="BY12" i="1" s="1"/>
  <c r="BX11" i="1"/>
  <c r="BW11" i="1"/>
  <c r="BY11" i="1" s="1"/>
  <c r="BX10" i="1"/>
  <c r="BW10" i="1"/>
  <c r="BY10" i="1" s="1"/>
  <c r="BX9" i="1"/>
  <c r="BW9" i="1"/>
  <c r="BY9" i="1" s="1"/>
  <c r="BX8" i="1"/>
  <c r="BW8" i="1"/>
  <c r="BY8" i="1" s="1"/>
  <c r="BX7" i="1"/>
  <c r="BW7" i="1"/>
  <c r="BY7" i="1" s="1"/>
  <c r="BX6" i="1"/>
  <c r="BW6" i="1"/>
  <c r="BY6" i="1" s="1"/>
  <c r="BX5" i="1"/>
  <c r="BW5" i="1"/>
  <c r="BY5" i="1" s="1"/>
  <c r="BX4" i="1"/>
  <c r="BW4" i="1"/>
  <c r="BY4" i="1" s="1"/>
  <c r="BX3" i="1"/>
  <c r="BW3" i="1"/>
  <c r="BY3" i="1" s="1"/>
  <c r="BV3" i="1"/>
  <c r="BV4" i="1" s="1"/>
  <c r="BV5" i="1" s="1"/>
  <c r="BV6" i="1" s="1"/>
  <c r="BV7" i="1" s="1"/>
  <c r="BV8" i="1" s="1"/>
  <c r="BV9" i="1" s="1"/>
  <c r="BV10" i="1" s="1"/>
  <c r="BV11" i="1" s="1"/>
  <c r="BV12" i="1" s="1"/>
  <c r="BV13" i="1" s="1"/>
  <c r="BV14" i="1" s="1"/>
  <c r="BV15" i="1" s="1"/>
  <c r="BV16" i="1" s="1"/>
  <c r="BV17" i="1" s="1"/>
  <c r="BV18" i="1" s="1"/>
  <c r="BV19" i="1" s="1"/>
  <c r="BV20" i="1" s="1"/>
  <c r="BV21" i="1" s="1"/>
  <c r="BV22" i="1" s="1"/>
  <c r="BV23" i="1" s="1"/>
  <c r="BV24" i="1" s="1"/>
  <c r="BV25" i="1" s="1"/>
  <c r="BV26" i="1" s="1"/>
  <c r="BV27" i="1" s="1"/>
  <c r="BV28" i="1" s="1"/>
  <c r="BV29" i="1" s="1"/>
  <c r="BV30" i="1" s="1"/>
  <c r="BV31" i="1" s="1"/>
  <c r="BV32" i="1" s="1"/>
  <c r="BV33" i="1" s="1"/>
  <c r="BV34" i="1" s="1"/>
  <c r="BV35" i="1" s="1"/>
  <c r="BV36" i="1" s="1"/>
  <c r="BV37" i="1" s="1"/>
  <c r="BV38" i="1" s="1"/>
  <c r="BV39" i="1" s="1"/>
  <c r="BV40" i="1" s="1"/>
  <c r="BV41" i="1" s="1"/>
  <c r="BV42" i="1" s="1"/>
  <c r="BV43" i="1" s="1"/>
  <c r="BV44" i="1" s="1"/>
  <c r="BV45" i="1" s="1"/>
  <c r="BV46" i="1" s="1"/>
  <c r="BV47" i="1" s="1"/>
  <c r="BV48" i="1" s="1"/>
  <c r="BV49" i="1" s="1"/>
  <c r="BV50" i="1" s="1"/>
  <c r="BV51" i="1" s="1"/>
  <c r="BV52" i="1" s="1"/>
  <c r="BV53" i="1" s="1"/>
  <c r="BV54" i="1" s="1"/>
  <c r="BV55" i="1" s="1"/>
  <c r="BV56" i="1" s="1"/>
  <c r="BV57" i="1" s="1"/>
  <c r="BV58" i="1" s="1"/>
  <c r="BX2" i="1"/>
  <c r="BW2" i="1"/>
  <c r="BY2" i="1" s="1"/>
  <c r="BV2" i="1"/>
  <c r="BX1" i="1"/>
  <c r="BW1" i="1"/>
  <c r="BY1" i="1" s="1"/>
  <c r="BT58" i="1"/>
  <c r="BS58" i="1"/>
  <c r="BT57" i="1"/>
  <c r="BS57" i="1"/>
  <c r="BU57" i="1" s="1"/>
  <c r="BT56" i="1"/>
  <c r="BS56" i="1"/>
  <c r="BT55" i="1"/>
  <c r="BS55" i="1"/>
  <c r="BU55" i="1" s="1"/>
  <c r="BT54" i="1"/>
  <c r="BS54" i="1"/>
  <c r="BT53" i="1"/>
  <c r="BS53" i="1"/>
  <c r="BU53" i="1" s="1"/>
  <c r="BT52" i="1"/>
  <c r="BS52" i="1"/>
  <c r="BT51" i="1"/>
  <c r="BS51" i="1"/>
  <c r="BU51" i="1" s="1"/>
  <c r="BT50" i="1"/>
  <c r="BS50" i="1"/>
  <c r="BT49" i="1"/>
  <c r="BS49" i="1"/>
  <c r="BU49" i="1" s="1"/>
  <c r="BT48" i="1"/>
  <c r="BS48" i="1"/>
  <c r="BT47" i="1"/>
  <c r="BS47" i="1"/>
  <c r="BU47" i="1" s="1"/>
  <c r="BT46" i="1"/>
  <c r="BS46" i="1"/>
  <c r="BT45" i="1"/>
  <c r="BS45" i="1"/>
  <c r="BU45" i="1" s="1"/>
  <c r="BT44" i="1"/>
  <c r="BS44" i="1"/>
  <c r="BT43" i="1"/>
  <c r="BS43" i="1"/>
  <c r="BU43" i="1" s="1"/>
  <c r="BT42" i="1"/>
  <c r="BS42" i="1"/>
  <c r="BT41" i="1"/>
  <c r="BS41" i="1"/>
  <c r="BU41" i="1" s="1"/>
  <c r="BT40" i="1"/>
  <c r="BS40" i="1"/>
  <c r="BT39" i="1"/>
  <c r="BS39" i="1"/>
  <c r="BU39" i="1" s="1"/>
  <c r="BT38" i="1"/>
  <c r="BS38" i="1"/>
  <c r="BT37" i="1"/>
  <c r="BS37" i="1"/>
  <c r="BU37" i="1" s="1"/>
  <c r="BT36" i="1"/>
  <c r="BS36" i="1"/>
  <c r="BT35" i="1"/>
  <c r="BS35" i="1"/>
  <c r="BU35" i="1" s="1"/>
  <c r="BT34" i="1"/>
  <c r="BS34" i="1"/>
  <c r="BT33" i="1"/>
  <c r="BS33" i="1"/>
  <c r="BU33" i="1" s="1"/>
  <c r="BT32" i="1"/>
  <c r="BS32" i="1"/>
  <c r="BT31" i="1"/>
  <c r="BS31" i="1"/>
  <c r="BU31" i="1" s="1"/>
  <c r="BT30" i="1"/>
  <c r="BS30" i="1"/>
  <c r="BT29" i="1"/>
  <c r="BS29" i="1"/>
  <c r="BU29" i="1" s="1"/>
  <c r="BT28" i="1"/>
  <c r="BS28" i="1"/>
  <c r="BT27" i="1"/>
  <c r="BS27" i="1"/>
  <c r="BU27" i="1" s="1"/>
  <c r="BT26" i="1"/>
  <c r="BS26" i="1"/>
  <c r="BT25" i="1"/>
  <c r="BS25" i="1"/>
  <c r="BU25" i="1" s="1"/>
  <c r="BT24" i="1"/>
  <c r="BS24" i="1"/>
  <c r="BT23" i="1"/>
  <c r="BS23" i="1"/>
  <c r="BU23" i="1" s="1"/>
  <c r="BT22" i="1"/>
  <c r="BS22" i="1"/>
  <c r="BT21" i="1"/>
  <c r="BS21" i="1"/>
  <c r="BU21" i="1" s="1"/>
  <c r="BT20" i="1"/>
  <c r="BS20" i="1"/>
  <c r="BU20" i="1" s="1"/>
  <c r="BT19" i="1"/>
  <c r="BS19" i="1"/>
  <c r="BU19" i="1" s="1"/>
  <c r="BT18" i="1"/>
  <c r="BS18" i="1"/>
  <c r="BT17" i="1"/>
  <c r="BS17" i="1"/>
  <c r="BU17" i="1" s="1"/>
  <c r="BT16" i="1"/>
  <c r="BS16" i="1"/>
  <c r="BU16" i="1" s="1"/>
  <c r="BT15" i="1"/>
  <c r="BS15" i="1"/>
  <c r="BU15" i="1" s="1"/>
  <c r="BT14" i="1"/>
  <c r="BS14" i="1"/>
  <c r="BT13" i="1"/>
  <c r="BS13" i="1"/>
  <c r="BU13" i="1" s="1"/>
  <c r="BT12" i="1"/>
  <c r="BS12" i="1"/>
  <c r="BU12" i="1" s="1"/>
  <c r="BT11" i="1"/>
  <c r="BS11" i="1"/>
  <c r="BU11" i="1" s="1"/>
  <c r="BT10" i="1"/>
  <c r="BS10" i="1"/>
  <c r="BT9" i="1"/>
  <c r="BS9" i="1"/>
  <c r="BU9" i="1" s="1"/>
  <c r="BT8" i="1"/>
  <c r="BS8" i="1"/>
  <c r="BU8" i="1" s="1"/>
  <c r="BT7" i="1"/>
  <c r="BS7" i="1"/>
  <c r="BU7" i="1" s="1"/>
  <c r="BT6" i="1"/>
  <c r="BS6" i="1"/>
  <c r="BT5" i="1"/>
  <c r="BS5" i="1"/>
  <c r="BU5" i="1" s="1"/>
  <c r="BT4" i="1"/>
  <c r="BS4" i="1"/>
  <c r="BU4" i="1" s="1"/>
  <c r="BT3" i="1"/>
  <c r="BS3" i="1"/>
  <c r="BU3" i="1" s="1"/>
  <c r="BR3" i="1"/>
  <c r="BR4" i="1" s="1"/>
  <c r="BR5" i="1" s="1"/>
  <c r="BR6" i="1" s="1"/>
  <c r="BR7" i="1" s="1"/>
  <c r="BR8" i="1" s="1"/>
  <c r="BR9" i="1" s="1"/>
  <c r="BR10" i="1" s="1"/>
  <c r="BR11" i="1" s="1"/>
  <c r="BR12" i="1" s="1"/>
  <c r="BR13" i="1" s="1"/>
  <c r="BR14" i="1" s="1"/>
  <c r="BR15" i="1" s="1"/>
  <c r="BR16" i="1" s="1"/>
  <c r="BR17" i="1" s="1"/>
  <c r="BR18" i="1" s="1"/>
  <c r="BR19" i="1" s="1"/>
  <c r="BR20" i="1" s="1"/>
  <c r="BR21" i="1" s="1"/>
  <c r="BR22" i="1" s="1"/>
  <c r="BR23" i="1" s="1"/>
  <c r="BR24" i="1" s="1"/>
  <c r="BR25" i="1" s="1"/>
  <c r="BR26" i="1" s="1"/>
  <c r="BR27" i="1" s="1"/>
  <c r="BR28" i="1" s="1"/>
  <c r="BR29" i="1" s="1"/>
  <c r="BR30" i="1" s="1"/>
  <c r="BR31" i="1" s="1"/>
  <c r="BR32" i="1" s="1"/>
  <c r="BR33" i="1" s="1"/>
  <c r="BR34" i="1" s="1"/>
  <c r="BR35" i="1" s="1"/>
  <c r="BR36" i="1" s="1"/>
  <c r="BR37" i="1" s="1"/>
  <c r="BR38" i="1" s="1"/>
  <c r="BR39" i="1" s="1"/>
  <c r="BR40" i="1" s="1"/>
  <c r="BR41" i="1" s="1"/>
  <c r="BR42" i="1" s="1"/>
  <c r="BR43" i="1" s="1"/>
  <c r="BR44" i="1" s="1"/>
  <c r="BR45" i="1" s="1"/>
  <c r="BR46" i="1" s="1"/>
  <c r="BR47" i="1" s="1"/>
  <c r="BR48" i="1" s="1"/>
  <c r="BR49" i="1" s="1"/>
  <c r="BR50" i="1" s="1"/>
  <c r="BR51" i="1" s="1"/>
  <c r="BR52" i="1" s="1"/>
  <c r="BR53" i="1" s="1"/>
  <c r="BR54" i="1" s="1"/>
  <c r="BR55" i="1" s="1"/>
  <c r="BR56" i="1" s="1"/>
  <c r="BR57" i="1" s="1"/>
  <c r="BR58" i="1" s="1"/>
  <c r="BT2" i="1"/>
  <c r="BS2" i="1"/>
  <c r="BU2" i="1" s="1"/>
  <c r="BR2" i="1"/>
  <c r="BT1" i="1"/>
  <c r="BS1" i="1"/>
  <c r="BU1" i="1" s="1"/>
  <c r="BP58" i="1"/>
  <c r="BO58" i="1"/>
  <c r="BP57" i="1"/>
  <c r="BO57" i="1"/>
  <c r="BP56" i="1"/>
  <c r="BO56" i="1"/>
  <c r="BP55" i="1"/>
  <c r="BO55" i="1"/>
  <c r="BP54" i="1"/>
  <c r="BO54" i="1"/>
  <c r="BP53" i="1"/>
  <c r="BO53" i="1"/>
  <c r="BP52" i="1"/>
  <c r="BO52" i="1"/>
  <c r="BP51" i="1"/>
  <c r="BO51" i="1"/>
  <c r="BP50" i="1"/>
  <c r="BO50" i="1"/>
  <c r="BP49" i="1"/>
  <c r="BO49" i="1"/>
  <c r="BP48" i="1"/>
  <c r="BO48" i="1"/>
  <c r="BP47" i="1"/>
  <c r="BO47" i="1"/>
  <c r="BP46" i="1"/>
  <c r="BO46" i="1"/>
  <c r="BP45" i="1"/>
  <c r="BO45" i="1"/>
  <c r="BP44" i="1"/>
  <c r="BO44" i="1"/>
  <c r="BP43" i="1"/>
  <c r="BO43" i="1"/>
  <c r="BP42" i="1"/>
  <c r="BO42" i="1"/>
  <c r="BP41" i="1"/>
  <c r="BO41" i="1"/>
  <c r="BP40" i="1"/>
  <c r="BO40" i="1"/>
  <c r="BP39" i="1"/>
  <c r="BO39" i="1"/>
  <c r="BP38" i="1"/>
  <c r="BO38" i="1"/>
  <c r="BP37" i="1"/>
  <c r="BO37" i="1"/>
  <c r="BP36" i="1"/>
  <c r="BO36" i="1"/>
  <c r="BP35" i="1"/>
  <c r="BO35" i="1"/>
  <c r="BP34" i="1"/>
  <c r="BO34" i="1"/>
  <c r="BP33" i="1"/>
  <c r="BO33" i="1"/>
  <c r="BP32" i="1"/>
  <c r="BO32" i="1"/>
  <c r="BP31" i="1"/>
  <c r="BO31" i="1"/>
  <c r="BP30" i="1"/>
  <c r="BO30" i="1"/>
  <c r="BP29" i="1"/>
  <c r="BO29" i="1"/>
  <c r="BQ29" i="1" s="1"/>
  <c r="BP28" i="1"/>
  <c r="BO28" i="1"/>
  <c r="BQ28" i="1" s="1"/>
  <c r="BP27" i="1"/>
  <c r="BO27" i="1"/>
  <c r="BP26" i="1"/>
  <c r="BO26" i="1"/>
  <c r="BP25" i="1"/>
  <c r="BO25" i="1"/>
  <c r="BQ25" i="1" s="1"/>
  <c r="BP24" i="1"/>
  <c r="BO24" i="1"/>
  <c r="BQ24" i="1" s="1"/>
  <c r="BP23" i="1"/>
  <c r="BO23" i="1"/>
  <c r="BP22" i="1"/>
  <c r="BO22" i="1"/>
  <c r="BP21" i="1"/>
  <c r="BO21" i="1"/>
  <c r="BQ21" i="1" s="1"/>
  <c r="BP20" i="1"/>
  <c r="BO20" i="1"/>
  <c r="BQ20" i="1" s="1"/>
  <c r="BP19" i="1"/>
  <c r="BO19" i="1"/>
  <c r="BP18" i="1"/>
  <c r="BO18" i="1"/>
  <c r="BP17" i="1"/>
  <c r="BO17" i="1"/>
  <c r="BQ17" i="1" s="1"/>
  <c r="BP16" i="1"/>
  <c r="BO16" i="1"/>
  <c r="BQ16" i="1" s="1"/>
  <c r="BP15" i="1"/>
  <c r="BO15" i="1"/>
  <c r="BP14" i="1"/>
  <c r="BO14" i="1"/>
  <c r="BP13" i="1"/>
  <c r="BO13" i="1"/>
  <c r="BQ13" i="1" s="1"/>
  <c r="BP12" i="1"/>
  <c r="BO12" i="1"/>
  <c r="BQ12" i="1" s="1"/>
  <c r="BP11" i="1"/>
  <c r="BO11" i="1"/>
  <c r="BQ11" i="1" s="1"/>
  <c r="BP10" i="1"/>
  <c r="BO10" i="1"/>
  <c r="BP9" i="1"/>
  <c r="BO9" i="1"/>
  <c r="BQ9" i="1" s="1"/>
  <c r="BP8" i="1"/>
  <c r="BO8" i="1"/>
  <c r="BQ8" i="1" s="1"/>
  <c r="BP7" i="1"/>
  <c r="BO7" i="1"/>
  <c r="BQ7" i="1" s="1"/>
  <c r="BP6" i="1"/>
  <c r="BO6" i="1"/>
  <c r="BP5" i="1"/>
  <c r="BO5" i="1"/>
  <c r="BQ5" i="1" s="1"/>
  <c r="BP4" i="1"/>
  <c r="BO4" i="1"/>
  <c r="BQ4" i="1" s="1"/>
  <c r="BP3" i="1"/>
  <c r="BO3" i="1"/>
  <c r="BQ3" i="1" s="1"/>
  <c r="BP2" i="1"/>
  <c r="BO2" i="1"/>
  <c r="BQ2" i="1" s="1"/>
  <c r="BN2" i="1"/>
  <c r="BN3" i="1" s="1"/>
  <c r="BN4" i="1" s="1"/>
  <c r="BN5" i="1" s="1"/>
  <c r="BN6" i="1" s="1"/>
  <c r="BN7" i="1" s="1"/>
  <c r="BN8" i="1" s="1"/>
  <c r="BN9" i="1" s="1"/>
  <c r="BN10" i="1" s="1"/>
  <c r="BN11" i="1" s="1"/>
  <c r="BN12" i="1" s="1"/>
  <c r="BN13" i="1" s="1"/>
  <c r="BN14" i="1" s="1"/>
  <c r="BN15" i="1" s="1"/>
  <c r="BN16" i="1" s="1"/>
  <c r="BN17" i="1" s="1"/>
  <c r="BN18" i="1" s="1"/>
  <c r="BN19" i="1" s="1"/>
  <c r="BN20" i="1" s="1"/>
  <c r="BN21" i="1" s="1"/>
  <c r="BN22" i="1" s="1"/>
  <c r="BN23" i="1" s="1"/>
  <c r="BN24" i="1" s="1"/>
  <c r="BN25" i="1" s="1"/>
  <c r="BN26" i="1" s="1"/>
  <c r="BN27" i="1" s="1"/>
  <c r="BN28" i="1" s="1"/>
  <c r="BN29" i="1" s="1"/>
  <c r="BN30" i="1" s="1"/>
  <c r="BP1" i="1"/>
  <c r="BO1" i="1"/>
  <c r="BQ1" i="1" s="1"/>
  <c r="BL58" i="1"/>
  <c r="BK58" i="1"/>
  <c r="BM58" i="1" s="1"/>
  <c r="BL57" i="1"/>
  <c r="BK57" i="1"/>
  <c r="BM57" i="1" s="1"/>
  <c r="BL56" i="1"/>
  <c r="BK56" i="1"/>
  <c r="BM56" i="1" s="1"/>
  <c r="BL55" i="1"/>
  <c r="BK55" i="1"/>
  <c r="BM55" i="1" s="1"/>
  <c r="BL54" i="1"/>
  <c r="BK54" i="1"/>
  <c r="BM54" i="1" s="1"/>
  <c r="BL53" i="1"/>
  <c r="BK53" i="1"/>
  <c r="BM53" i="1" s="1"/>
  <c r="BL52" i="1"/>
  <c r="BK52" i="1"/>
  <c r="BM52" i="1" s="1"/>
  <c r="BL51" i="1"/>
  <c r="BK51" i="1"/>
  <c r="BM51" i="1" s="1"/>
  <c r="BL50" i="1"/>
  <c r="BK50" i="1"/>
  <c r="BM50" i="1" s="1"/>
  <c r="BL49" i="1"/>
  <c r="BK49" i="1"/>
  <c r="BM49" i="1" s="1"/>
  <c r="BL48" i="1"/>
  <c r="BK48" i="1"/>
  <c r="BM48" i="1" s="1"/>
  <c r="BL47" i="1"/>
  <c r="BK47" i="1"/>
  <c r="BM47" i="1" s="1"/>
  <c r="BL46" i="1"/>
  <c r="BK46" i="1"/>
  <c r="BM46" i="1" s="1"/>
  <c r="BL45" i="1"/>
  <c r="BK45" i="1"/>
  <c r="BM45" i="1" s="1"/>
  <c r="BL44" i="1"/>
  <c r="BK44" i="1"/>
  <c r="BM44" i="1" s="1"/>
  <c r="BL43" i="1"/>
  <c r="BK43" i="1"/>
  <c r="BM43" i="1" s="1"/>
  <c r="BL42" i="1"/>
  <c r="BK42" i="1"/>
  <c r="BM42" i="1" s="1"/>
  <c r="BL41" i="1"/>
  <c r="BK41" i="1"/>
  <c r="BM41" i="1" s="1"/>
  <c r="BL40" i="1"/>
  <c r="BK40" i="1"/>
  <c r="BM40" i="1" s="1"/>
  <c r="BL39" i="1"/>
  <c r="BK39" i="1"/>
  <c r="BM39" i="1" s="1"/>
  <c r="BL38" i="1"/>
  <c r="BK38" i="1"/>
  <c r="BM38" i="1" s="1"/>
  <c r="BL37" i="1"/>
  <c r="BK37" i="1"/>
  <c r="BM37" i="1" s="1"/>
  <c r="BL36" i="1"/>
  <c r="BK36" i="1"/>
  <c r="BM36" i="1" s="1"/>
  <c r="BL35" i="1"/>
  <c r="BK35" i="1"/>
  <c r="BM35" i="1" s="1"/>
  <c r="BL34" i="1"/>
  <c r="BK34" i="1"/>
  <c r="BM34" i="1" s="1"/>
  <c r="BL33" i="1"/>
  <c r="BK33" i="1"/>
  <c r="BM33" i="1" s="1"/>
  <c r="BL32" i="1"/>
  <c r="BK32" i="1"/>
  <c r="BM32" i="1" s="1"/>
  <c r="BL31" i="1"/>
  <c r="BK31" i="1"/>
  <c r="BM31" i="1" s="1"/>
  <c r="BL30" i="1"/>
  <c r="BK30" i="1"/>
  <c r="BM30" i="1" s="1"/>
  <c r="BL29" i="1"/>
  <c r="BK29" i="1"/>
  <c r="BM29" i="1" s="1"/>
  <c r="BL28" i="1"/>
  <c r="BK28" i="1"/>
  <c r="BM28" i="1" s="1"/>
  <c r="BL27" i="1"/>
  <c r="BK27" i="1"/>
  <c r="BM27" i="1" s="1"/>
  <c r="BL26" i="1"/>
  <c r="BK26" i="1"/>
  <c r="BM26" i="1" s="1"/>
  <c r="BL25" i="1"/>
  <c r="BK25" i="1"/>
  <c r="BM25" i="1" s="1"/>
  <c r="BL24" i="1"/>
  <c r="BK24" i="1"/>
  <c r="BM24" i="1" s="1"/>
  <c r="BL23" i="1"/>
  <c r="BK23" i="1"/>
  <c r="BM23" i="1" s="1"/>
  <c r="BL22" i="1"/>
  <c r="BK22" i="1"/>
  <c r="BM22" i="1" s="1"/>
  <c r="BL21" i="1"/>
  <c r="BK21" i="1"/>
  <c r="BM21" i="1" s="1"/>
  <c r="BL20" i="1"/>
  <c r="BK20" i="1"/>
  <c r="BM20" i="1" s="1"/>
  <c r="BL19" i="1"/>
  <c r="BK19" i="1"/>
  <c r="BM19" i="1" s="1"/>
  <c r="BL18" i="1"/>
  <c r="BK18" i="1"/>
  <c r="BM18" i="1" s="1"/>
  <c r="BL17" i="1"/>
  <c r="BK17" i="1"/>
  <c r="BM17" i="1" s="1"/>
  <c r="BL16" i="1"/>
  <c r="BK16" i="1"/>
  <c r="BM16" i="1" s="1"/>
  <c r="BL15" i="1"/>
  <c r="BK15" i="1"/>
  <c r="BM15" i="1" s="1"/>
  <c r="BL14" i="1"/>
  <c r="BK14" i="1"/>
  <c r="BM14" i="1" s="1"/>
  <c r="BL13" i="1"/>
  <c r="BK13" i="1"/>
  <c r="BM13" i="1" s="1"/>
  <c r="BL12" i="1"/>
  <c r="BK12" i="1"/>
  <c r="BM12" i="1" s="1"/>
  <c r="BL11" i="1"/>
  <c r="BK11" i="1"/>
  <c r="BM11" i="1" s="1"/>
  <c r="BL10" i="1"/>
  <c r="BK10" i="1"/>
  <c r="BM10" i="1" s="1"/>
  <c r="BL9" i="1"/>
  <c r="BK9" i="1"/>
  <c r="BM9" i="1" s="1"/>
  <c r="BL8" i="1"/>
  <c r="BK8" i="1"/>
  <c r="BM8" i="1" s="1"/>
  <c r="BL7" i="1"/>
  <c r="BK7" i="1"/>
  <c r="BM7" i="1" s="1"/>
  <c r="BL6" i="1"/>
  <c r="BK6" i="1"/>
  <c r="BM6" i="1" s="1"/>
  <c r="BL5" i="1"/>
  <c r="BK5" i="1"/>
  <c r="BM5" i="1" s="1"/>
  <c r="BL4" i="1"/>
  <c r="BK4" i="1"/>
  <c r="BM4" i="1" s="1"/>
  <c r="BL3" i="1"/>
  <c r="BK3" i="1"/>
  <c r="BM3" i="1" s="1"/>
  <c r="BJ3" i="1"/>
  <c r="BJ4" i="1" s="1"/>
  <c r="BJ5" i="1" s="1"/>
  <c r="BJ6" i="1" s="1"/>
  <c r="BJ7" i="1" s="1"/>
  <c r="BJ8" i="1" s="1"/>
  <c r="BJ9" i="1" s="1"/>
  <c r="BJ10" i="1" s="1"/>
  <c r="BJ11" i="1" s="1"/>
  <c r="BJ12" i="1" s="1"/>
  <c r="BJ13" i="1" s="1"/>
  <c r="BJ14" i="1" s="1"/>
  <c r="BJ15" i="1" s="1"/>
  <c r="BJ16" i="1" s="1"/>
  <c r="BJ17" i="1" s="1"/>
  <c r="BJ18" i="1" s="1"/>
  <c r="BJ19" i="1" s="1"/>
  <c r="BJ20" i="1" s="1"/>
  <c r="BJ21" i="1" s="1"/>
  <c r="BJ22" i="1" s="1"/>
  <c r="BJ23" i="1" s="1"/>
  <c r="BJ24" i="1" s="1"/>
  <c r="BJ25" i="1" s="1"/>
  <c r="BJ26" i="1" s="1"/>
  <c r="BJ27" i="1" s="1"/>
  <c r="BJ28" i="1" s="1"/>
  <c r="BJ29" i="1" s="1"/>
  <c r="BJ30" i="1" s="1"/>
  <c r="BJ31" i="1" s="1"/>
  <c r="BJ32" i="1" s="1"/>
  <c r="BJ33" i="1" s="1"/>
  <c r="BJ34" i="1" s="1"/>
  <c r="BJ35" i="1" s="1"/>
  <c r="BJ36" i="1" s="1"/>
  <c r="BJ37" i="1" s="1"/>
  <c r="BJ38" i="1" s="1"/>
  <c r="BJ39" i="1" s="1"/>
  <c r="BJ40" i="1" s="1"/>
  <c r="BJ41" i="1" s="1"/>
  <c r="BJ42" i="1" s="1"/>
  <c r="BJ43" i="1" s="1"/>
  <c r="BJ44" i="1" s="1"/>
  <c r="BJ45" i="1" s="1"/>
  <c r="BJ46" i="1" s="1"/>
  <c r="BJ47" i="1" s="1"/>
  <c r="BJ48" i="1" s="1"/>
  <c r="BJ49" i="1" s="1"/>
  <c r="BJ50" i="1" s="1"/>
  <c r="BJ51" i="1" s="1"/>
  <c r="BJ52" i="1" s="1"/>
  <c r="BJ53" i="1" s="1"/>
  <c r="BJ54" i="1" s="1"/>
  <c r="BJ55" i="1" s="1"/>
  <c r="BJ56" i="1" s="1"/>
  <c r="BJ57" i="1" s="1"/>
  <c r="BJ58" i="1" s="1"/>
  <c r="BL2" i="1"/>
  <c r="BK2" i="1"/>
  <c r="BM2" i="1" s="1"/>
  <c r="BJ2" i="1"/>
  <c r="BL1" i="1"/>
  <c r="BK1" i="1"/>
  <c r="BM1" i="1" s="1"/>
  <c r="BH58" i="1"/>
  <c r="BG58" i="1"/>
  <c r="BH57" i="1"/>
  <c r="BG57" i="1"/>
  <c r="BI57" i="1" s="1"/>
  <c r="BH56" i="1"/>
  <c r="BG56" i="1"/>
  <c r="BI56" i="1" s="1"/>
  <c r="BH55" i="1"/>
  <c r="BG55" i="1"/>
  <c r="BI55" i="1" s="1"/>
  <c r="BH54" i="1"/>
  <c r="BG54" i="1"/>
  <c r="BH53" i="1"/>
  <c r="BG53" i="1"/>
  <c r="BI53" i="1" s="1"/>
  <c r="BH52" i="1"/>
  <c r="BG52" i="1"/>
  <c r="BI52" i="1" s="1"/>
  <c r="BH51" i="1"/>
  <c r="BG51" i="1"/>
  <c r="BI51" i="1" s="1"/>
  <c r="BH50" i="1"/>
  <c r="BG50" i="1"/>
  <c r="BH49" i="1"/>
  <c r="BG49" i="1"/>
  <c r="BI49" i="1" s="1"/>
  <c r="BH48" i="1"/>
  <c r="BG48" i="1"/>
  <c r="BI48" i="1" s="1"/>
  <c r="BH47" i="1"/>
  <c r="BG47" i="1"/>
  <c r="BI47" i="1" s="1"/>
  <c r="BH46" i="1"/>
  <c r="BG46" i="1"/>
  <c r="BH45" i="1"/>
  <c r="BG45" i="1"/>
  <c r="BI45" i="1" s="1"/>
  <c r="BH44" i="1"/>
  <c r="BG44" i="1"/>
  <c r="BI44" i="1" s="1"/>
  <c r="BH43" i="1"/>
  <c r="BG43" i="1"/>
  <c r="BI43" i="1" s="1"/>
  <c r="BH42" i="1"/>
  <c r="BG42" i="1"/>
  <c r="BH41" i="1"/>
  <c r="BG41" i="1"/>
  <c r="BI41" i="1" s="1"/>
  <c r="BH40" i="1"/>
  <c r="BG40" i="1"/>
  <c r="BI40" i="1" s="1"/>
  <c r="BH39" i="1"/>
  <c r="BG39" i="1"/>
  <c r="BI39" i="1" s="1"/>
  <c r="BH38" i="1"/>
  <c r="BG38" i="1"/>
  <c r="BH37" i="1"/>
  <c r="BG37" i="1"/>
  <c r="BI37" i="1" s="1"/>
  <c r="BH36" i="1"/>
  <c r="BG36" i="1"/>
  <c r="BI36" i="1" s="1"/>
  <c r="BH35" i="1"/>
  <c r="BG35" i="1"/>
  <c r="BI35" i="1" s="1"/>
  <c r="BH34" i="1"/>
  <c r="BG34" i="1"/>
  <c r="BH33" i="1"/>
  <c r="BG33" i="1"/>
  <c r="BI33" i="1" s="1"/>
  <c r="BH32" i="1"/>
  <c r="BG32" i="1"/>
  <c r="BI32" i="1" s="1"/>
  <c r="BH31" i="1"/>
  <c r="BG31" i="1"/>
  <c r="BI31" i="1" s="1"/>
  <c r="BH30" i="1"/>
  <c r="BG30" i="1"/>
  <c r="BH29" i="1"/>
  <c r="BG29" i="1"/>
  <c r="BI29" i="1" s="1"/>
  <c r="BH28" i="1"/>
  <c r="BG28" i="1"/>
  <c r="BI28" i="1" s="1"/>
  <c r="BH27" i="1"/>
  <c r="BG27" i="1"/>
  <c r="BI27" i="1" s="1"/>
  <c r="BH26" i="1"/>
  <c r="BG26" i="1"/>
  <c r="BH25" i="1"/>
  <c r="BG25" i="1"/>
  <c r="BI25" i="1" s="1"/>
  <c r="BH24" i="1"/>
  <c r="BG24" i="1"/>
  <c r="BI24" i="1" s="1"/>
  <c r="BH23" i="1"/>
  <c r="BG23" i="1"/>
  <c r="BI23" i="1" s="1"/>
  <c r="BH22" i="1"/>
  <c r="BG22" i="1"/>
  <c r="BH21" i="1"/>
  <c r="BG21" i="1"/>
  <c r="BI21" i="1" s="1"/>
  <c r="BH20" i="1"/>
  <c r="BG20" i="1"/>
  <c r="BI20" i="1" s="1"/>
  <c r="BH19" i="1"/>
  <c r="BG19" i="1"/>
  <c r="BI19" i="1" s="1"/>
  <c r="BH18" i="1"/>
  <c r="BG18" i="1"/>
  <c r="BH17" i="1"/>
  <c r="BG17" i="1"/>
  <c r="BI17" i="1" s="1"/>
  <c r="BH16" i="1"/>
  <c r="BG16" i="1"/>
  <c r="BI16" i="1" s="1"/>
  <c r="BH15" i="1"/>
  <c r="BG15" i="1"/>
  <c r="BI15" i="1" s="1"/>
  <c r="BH14" i="1"/>
  <c r="BG14" i="1"/>
  <c r="BH13" i="1"/>
  <c r="BG13" i="1"/>
  <c r="BI13" i="1" s="1"/>
  <c r="BH12" i="1"/>
  <c r="BG12" i="1"/>
  <c r="BI12" i="1" s="1"/>
  <c r="BH11" i="1"/>
  <c r="BG11" i="1"/>
  <c r="BI11" i="1" s="1"/>
  <c r="BH10" i="1"/>
  <c r="BG10" i="1"/>
  <c r="BH9" i="1"/>
  <c r="BG9" i="1"/>
  <c r="BI9" i="1" s="1"/>
  <c r="BH8" i="1"/>
  <c r="BG8" i="1"/>
  <c r="BI8" i="1" s="1"/>
  <c r="BH7" i="1"/>
  <c r="BG7" i="1"/>
  <c r="BI7" i="1" s="1"/>
  <c r="BH6" i="1"/>
  <c r="BG6" i="1"/>
  <c r="BH5" i="1"/>
  <c r="BG5" i="1"/>
  <c r="BI5" i="1" s="1"/>
  <c r="BH4" i="1"/>
  <c r="BG4" i="1"/>
  <c r="BI4" i="1" s="1"/>
  <c r="BH3" i="1"/>
  <c r="BG3" i="1"/>
  <c r="BI3" i="1" s="1"/>
  <c r="BH2" i="1"/>
  <c r="BG2" i="1"/>
  <c r="BI2" i="1" s="1"/>
  <c r="BF2" i="1"/>
  <c r="BF3" i="1" s="1"/>
  <c r="BF4" i="1" s="1"/>
  <c r="BF5" i="1" s="1"/>
  <c r="BF6" i="1" s="1"/>
  <c r="BF7" i="1" s="1"/>
  <c r="BF8" i="1" s="1"/>
  <c r="BF9" i="1" s="1"/>
  <c r="BF10" i="1" s="1"/>
  <c r="BF11" i="1" s="1"/>
  <c r="BF12" i="1" s="1"/>
  <c r="BF13" i="1" s="1"/>
  <c r="BF14" i="1" s="1"/>
  <c r="BF15" i="1" s="1"/>
  <c r="BF16" i="1" s="1"/>
  <c r="BF17" i="1" s="1"/>
  <c r="BF18" i="1" s="1"/>
  <c r="BF19" i="1" s="1"/>
  <c r="BF20" i="1" s="1"/>
  <c r="BF21" i="1" s="1"/>
  <c r="BF22" i="1" s="1"/>
  <c r="BF23" i="1" s="1"/>
  <c r="BF24" i="1" s="1"/>
  <c r="BF25" i="1" s="1"/>
  <c r="BF26" i="1" s="1"/>
  <c r="BF27" i="1" s="1"/>
  <c r="BF28" i="1" s="1"/>
  <c r="BF29" i="1" s="1"/>
  <c r="BF30" i="1" s="1"/>
  <c r="BF31" i="1" s="1"/>
  <c r="BF32" i="1" s="1"/>
  <c r="BF33" i="1" s="1"/>
  <c r="BF34" i="1" s="1"/>
  <c r="BF35" i="1" s="1"/>
  <c r="BF36" i="1" s="1"/>
  <c r="BF37" i="1" s="1"/>
  <c r="BF38" i="1" s="1"/>
  <c r="BF39" i="1" s="1"/>
  <c r="BF40" i="1" s="1"/>
  <c r="BF41" i="1" s="1"/>
  <c r="BF42" i="1" s="1"/>
  <c r="BF43" i="1" s="1"/>
  <c r="BF44" i="1" s="1"/>
  <c r="BF45" i="1" s="1"/>
  <c r="BF46" i="1" s="1"/>
  <c r="BF47" i="1" s="1"/>
  <c r="BF48" i="1" s="1"/>
  <c r="BF49" i="1" s="1"/>
  <c r="BF50" i="1" s="1"/>
  <c r="BF51" i="1" s="1"/>
  <c r="BF52" i="1" s="1"/>
  <c r="BF53" i="1" s="1"/>
  <c r="BF54" i="1" s="1"/>
  <c r="BF55" i="1" s="1"/>
  <c r="BF56" i="1" s="1"/>
  <c r="BF57" i="1" s="1"/>
  <c r="BF58" i="1" s="1"/>
  <c r="BH1" i="1"/>
  <c r="BG1" i="1"/>
  <c r="BI1" i="1" s="1"/>
  <c r="BD58" i="1"/>
  <c r="BC58" i="1"/>
  <c r="BD57" i="1"/>
  <c r="BC57" i="1"/>
  <c r="BD56" i="1"/>
  <c r="BC56" i="1"/>
  <c r="BD55" i="1"/>
  <c r="BC55" i="1"/>
  <c r="BD54" i="1"/>
  <c r="BC54" i="1"/>
  <c r="BD53" i="1"/>
  <c r="BC53" i="1"/>
  <c r="BD52" i="1"/>
  <c r="BC52" i="1"/>
  <c r="BD51" i="1"/>
  <c r="BC51" i="1"/>
  <c r="BD50" i="1"/>
  <c r="BC50" i="1"/>
  <c r="BD49" i="1"/>
  <c r="BC49" i="1"/>
  <c r="BD48" i="1"/>
  <c r="BC48" i="1"/>
  <c r="BD47" i="1"/>
  <c r="BC47" i="1"/>
  <c r="BD46" i="1"/>
  <c r="BC46" i="1"/>
  <c r="BD45" i="1"/>
  <c r="BC45" i="1"/>
  <c r="BD44" i="1"/>
  <c r="BC44" i="1"/>
  <c r="BD43" i="1"/>
  <c r="BC43" i="1"/>
  <c r="BD42" i="1"/>
  <c r="BC42" i="1"/>
  <c r="BD41" i="1"/>
  <c r="BC41" i="1"/>
  <c r="BD40" i="1"/>
  <c r="BC40" i="1"/>
  <c r="BD39" i="1"/>
  <c r="BC39" i="1"/>
  <c r="BD38" i="1"/>
  <c r="BC38" i="1"/>
  <c r="BD37" i="1"/>
  <c r="BC37" i="1"/>
  <c r="BD36" i="1"/>
  <c r="BC36" i="1"/>
  <c r="BD35" i="1"/>
  <c r="BC35" i="1"/>
  <c r="BD34" i="1"/>
  <c r="BC34" i="1"/>
  <c r="BD33" i="1"/>
  <c r="BC33" i="1"/>
  <c r="BD32" i="1"/>
  <c r="BC32" i="1"/>
  <c r="BD31" i="1"/>
  <c r="BC31" i="1"/>
  <c r="BD30" i="1"/>
  <c r="BC30" i="1"/>
  <c r="BD29" i="1"/>
  <c r="BC29" i="1"/>
  <c r="BD28" i="1"/>
  <c r="BC28" i="1"/>
  <c r="BD27" i="1"/>
  <c r="BC27" i="1"/>
  <c r="BD26" i="1"/>
  <c r="BC26" i="1"/>
  <c r="BD25" i="1"/>
  <c r="BC25" i="1"/>
  <c r="BD24" i="1"/>
  <c r="BC24" i="1"/>
  <c r="BD23" i="1"/>
  <c r="BC23" i="1"/>
  <c r="BD22" i="1"/>
  <c r="BC22" i="1"/>
  <c r="BD21" i="1"/>
  <c r="BC21" i="1"/>
  <c r="BD20" i="1"/>
  <c r="BC20" i="1"/>
  <c r="BD19" i="1"/>
  <c r="BC19" i="1"/>
  <c r="BD18" i="1"/>
  <c r="BC18" i="1"/>
  <c r="BD17" i="1"/>
  <c r="BC17" i="1"/>
  <c r="BD16" i="1"/>
  <c r="BC16" i="1"/>
  <c r="BD15" i="1"/>
  <c r="BC15" i="1"/>
  <c r="BD14" i="1"/>
  <c r="BC14" i="1"/>
  <c r="BD13" i="1"/>
  <c r="BC13" i="1"/>
  <c r="BD12" i="1"/>
  <c r="BC12" i="1"/>
  <c r="BD11" i="1"/>
  <c r="BC11" i="1"/>
  <c r="BD10" i="1"/>
  <c r="BC10" i="1"/>
  <c r="BD9" i="1"/>
  <c r="BC9" i="1"/>
  <c r="BD8" i="1"/>
  <c r="BC8" i="1"/>
  <c r="BD7" i="1"/>
  <c r="BC7" i="1"/>
  <c r="BD6" i="1"/>
  <c r="BC6" i="1"/>
  <c r="BD5" i="1"/>
  <c r="BC5" i="1"/>
  <c r="BD4" i="1"/>
  <c r="BC4" i="1"/>
  <c r="BD3" i="1"/>
  <c r="BC3" i="1"/>
  <c r="BB3" i="1"/>
  <c r="BE3" i="1" s="1"/>
  <c r="BD2" i="1"/>
  <c r="BC2" i="1"/>
  <c r="BE2" i="1" s="1"/>
  <c r="BB2" i="1"/>
  <c r="BD1" i="1"/>
  <c r="BE1" i="1" s="1"/>
  <c r="BC1" i="1"/>
  <c r="AZ58" i="1"/>
  <c r="AY58" i="1"/>
  <c r="AZ57" i="1"/>
  <c r="AY57" i="1"/>
  <c r="AZ56" i="1"/>
  <c r="AY56" i="1"/>
  <c r="AZ55" i="1"/>
  <c r="AY55" i="1"/>
  <c r="AZ54" i="1"/>
  <c r="AY54" i="1"/>
  <c r="AZ53" i="1"/>
  <c r="AY53" i="1"/>
  <c r="AZ52" i="1"/>
  <c r="AY52" i="1"/>
  <c r="AZ51" i="1"/>
  <c r="AY51" i="1"/>
  <c r="AZ50" i="1"/>
  <c r="AY50" i="1"/>
  <c r="AZ49" i="1"/>
  <c r="AY49" i="1"/>
  <c r="AZ48" i="1"/>
  <c r="AY48" i="1"/>
  <c r="AZ47" i="1"/>
  <c r="AY47" i="1"/>
  <c r="AZ46" i="1"/>
  <c r="AY46" i="1"/>
  <c r="AZ45" i="1"/>
  <c r="AY45" i="1"/>
  <c r="AZ44" i="1"/>
  <c r="AY44" i="1"/>
  <c r="AZ43" i="1"/>
  <c r="AY43" i="1"/>
  <c r="AZ42" i="1"/>
  <c r="AY42" i="1"/>
  <c r="AZ41" i="1"/>
  <c r="AY41" i="1"/>
  <c r="AZ40" i="1"/>
  <c r="AY40" i="1"/>
  <c r="AZ39" i="1"/>
  <c r="AY39" i="1"/>
  <c r="AZ38" i="1"/>
  <c r="AY38" i="1"/>
  <c r="AZ37" i="1"/>
  <c r="AY37" i="1"/>
  <c r="AZ36" i="1"/>
  <c r="AY36" i="1"/>
  <c r="AZ35" i="1"/>
  <c r="AY35" i="1"/>
  <c r="AZ34" i="1"/>
  <c r="AY34" i="1"/>
  <c r="AZ33" i="1"/>
  <c r="AY33" i="1"/>
  <c r="AZ32" i="1"/>
  <c r="AY32" i="1"/>
  <c r="AZ31" i="1"/>
  <c r="AY31" i="1"/>
  <c r="AZ30" i="1"/>
  <c r="AY30" i="1"/>
  <c r="AZ29" i="1"/>
  <c r="AY29" i="1"/>
  <c r="AZ28" i="1"/>
  <c r="AY28" i="1"/>
  <c r="AZ27" i="1"/>
  <c r="AY27" i="1"/>
  <c r="AZ26" i="1"/>
  <c r="AY26" i="1"/>
  <c r="AZ25" i="1"/>
  <c r="AY25" i="1"/>
  <c r="AZ24" i="1"/>
  <c r="AY24" i="1"/>
  <c r="AZ23" i="1"/>
  <c r="AY23" i="1"/>
  <c r="AZ22" i="1"/>
  <c r="AY22" i="1"/>
  <c r="AZ21" i="1"/>
  <c r="AY21" i="1"/>
  <c r="AZ20" i="1"/>
  <c r="AY20" i="1"/>
  <c r="AZ19" i="1"/>
  <c r="AY19" i="1"/>
  <c r="AZ18" i="1"/>
  <c r="AY18" i="1"/>
  <c r="AZ17" i="1"/>
  <c r="AY17" i="1"/>
  <c r="AZ16" i="1"/>
  <c r="AY16" i="1"/>
  <c r="AZ15" i="1"/>
  <c r="AY15" i="1"/>
  <c r="AZ14" i="1"/>
  <c r="AY14" i="1"/>
  <c r="AZ13" i="1"/>
  <c r="AY13" i="1"/>
  <c r="AZ12" i="1"/>
  <c r="AY12" i="1"/>
  <c r="AZ11" i="1"/>
  <c r="AY11" i="1"/>
  <c r="AZ10" i="1"/>
  <c r="AY10" i="1"/>
  <c r="AZ9" i="1"/>
  <c r="AY9" i="1"/>
  <c r="AZ8" i="1"/>
  <c r="AY8" i="1"/>
  <c r="AZ7" i="1"/>
  <c r="AY7" i="1"/>
  <c r="AZ6" i="1"/>
  <c r="AY6" i="1"/>
  <c r="AZ5" i="1"/>
  <c r="AY5" i="1"/>
  <c r="AZ4" i="1"/>
  <c r="AY4" i="1"/>
  <c r="BA4" i="1" s="1"/>
  <c r="AZ3" i="1"/>
  <c r="AY3" i="1"/>
  <c r="BA3" i="1" s="1"/>
  <c r="AX3" i="1"/>
  <c r="AX4" i="1" s="1"/>
  <c r="AZ2" i="1"/>
  <c r="AY2" i="1"/>
  <c r="BA2" i="1" s="1"/>
  <c r="AW60" i="1" s="1"/>
  <c r="AX2" i="1"/>
  <c r="AZ1" i="1"/>
  <c r="AY1" i="1"/>
  <c r="BA1" i="1" s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1" i="1"/>
  <c r="A8" i="1"/>
  <c r="A2" i="1"/>
  <c r="A3" i="1"/>
  <c r="A4" i="1"/>
  <c r="A5" i="1"/>
  <c r="A6" i="1"/>
  <c r="A7" i="1"/>
  <c r="B8" i="1"/>
  <c r="AT3" i="1"/>
  <c r="AT4" i="1"/>
  <c r="AT5" i="1" s="1"/>
  <c r="AT6" i="1" s="1"/>
  <c r="AT7" i="1"/>
  <c r="AT8" i="1"/>
  <c r="AT9" i="1"/>
  <c r="AT2" i="1"/>
  <c r="AW1" i="1"/>
  <c r="AV1" i="1"/>
  <c r="AV2" i="1"/>
  <c r="AW2" i="1"/>
  <c r="AW3" i="1"/>
  <c r="AV3" i="1"/>
  <c r="AV5" i="1"/>
  <c r="AW9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1" i="1"/>
  <c r="B5" i="1"/>
  <c r="C5" i="1" s="1"/>
  <c r="D5" i="1" s="1"/>
  <c r="A9" i="1"/>
  <c r="B9" i="1" s="1"/>
  <c r="C9" i="1" s="1"/>
  <c r="D9" i="1" s="1"/>
  <c r="A10" i="1"/>
  <c r="A11" i="1"/>
  <c r="A12" i="1"/>
  <c r="B12" i="1" s="1"/>
  <c r="A13" i="1"/>
  <c r="A14" i="1"/>
  <c r="A15" i="1"/>
  <c r="B15" i="1" s="1"/>
  <c r="A16" i="1"/>
  <c r="A17" i="1"/>
  <c r="B17" i="1" s="1"/>
  <c r="A18" i="1"/>
  <c r="B18" i="1" s="1"/>
  <c r="C18" i="1" s="1"/>
  <c r="D18" i="1" s="1"/>
  <c r="A19" i="1"/>
  <c r="A20" i="1"/>
  <c r="B20" i="1" s="1"/>
  <c r="A21" i="1"/>
  <c r="B21" i="1" s="1"/>
  <c r="A22" i="1"/>
  <c r="A23" i="1"/>
  <c r="A24" i="1"/>
  <c r="B24" i="1" s="1"/>
  <c r="C24" i="1" s="1"/>
  <c r="D24" i="1" s="1"/>
  <c r="A25" i="1"/>
  <c r="A26" i="1"/>
  <c r="A27" i="1"/>
  <c r="A28" i="1"/>
  <c r="B28" i="1" s="1"/>
  <c r="C28" i="1" s="1"/>
  <c r="A29" i="1"/>
  <c r="A30" i="1"/>
  <c r="B30" i="1" s="1"/>
  <c r="C30" i="1" s="1"/>
  <c r="A31" i="1"/>
  <c r="A32" i="1"/>
  <c r="A33" i="1"/>
  <c r="A34" i="1"/>
  <c r="A35" i="1"/>
  <c r="A36" i="1"/>
  <c r="B36" i="1" s="1"/>
  <c r="A37" i="1"/>
  <c r="A38" i="1"/>
  <c r="A39" i="1"/>
  <c r="A40" i="1"/>
  <c r="A41" i="1"/>
  <c r="B41" i="1" s="1"/>
  <c r="A42" i="1"/>
  <c r="A43" i="1"/>
  <c r="A44" i="1"/>
  <c r="B44" i="1" s="1"/>
  <c r="C44" i="1" s="1"/>
  <c r="D44" i="1" s="1"/>
  <c r="A45" i="1"/>
  <c r="A46" i="1"/>
  <c r="B46" i="1" s="1"/>
  <c r="C46" i="1" s="1"/>
  <c r="D46" i="1" s="1"/>
  <c r="A47" i="1"/>
  <c r="A48" i="1"/>
  <c r="A49" i="1"/>
  <c r="B49" i="1" s="1"/>
  <c r="A50" i="1"/>
  <c r="A51" i="1"/>
  <c r="A52" i="1"/>
  <c r="B52" i="1" s="1"/>
  <c r="C52" i="1" s="1"/>
  <c r="D52" i="1" s="1"/>
  <c r="A53" i="1"/>
  <c r="B53" i="1" s="1"/>
  <c r="A54" i="1"/>
  <c r="B54" i="1" s="1"/>
  <c r="C54" i="1" s="1"/>
  <c r="D54" i="1" s="1"/>
  <c r="A55" i="1"/>
  <c r="B55" i="1" s="1"/>
  <c r="A56" i="1"/>
  <c r="B56" i="1" s="1"/>
  <c r="C56" i="1" s="1"/>
  <c r="D56" i="1" s="1"/>
  <c r="A57" i="1"/>
  <c r="A58" i="1"/>
  <c r="B58" i="1" s="1"/>
  <c r="CK6" i="1" l="1"/>
  <c r="CH6" i="1"/>
  <c r="CH7" i="1" s="1"/>
  <c r="CK5" i="1"/>
  <c r="CK3" i="1"/>
  <c r="CD4" i="1"/>
  <c r="CD5" i="1" s="1"/>
  <c r="CC49" i="1"/>
  <c r="CC53" i="1"/>
  <c r="CC57" i="1"/>
  <c r="CC6" i="1"/>
  <c r="CC10" i="1"/>
  <c r="CC14" i="1"/>
  <c r="CC18" i="1"/>
  <c r="CC22" i="1"/>
  <c r="CC26" i="1"/>
  <c r="CC30" i="1"/>
  <c r="CC34" i="1"/>
  <c r="CC38" i="1"/>
  <c r="CC42" i="1"/>
  <c r="CC46" i="1"/>
  <c r="CC50" i="1"/>
  <c r="CC54" i="1"/>
  <c r="CC58" i="1"/>
  <c r="BY42" i="1"/>
  <c r="BY46" i="1"/>
  <c r="BY50" i="1"/>
  <c r="BY54" i="1"/>
  <c r="BY58" i="1"/>
  <c r="BU24" i="1"/>
  <c r="BU28" i="1"/>
  <c r="BU32" i="1"/>
  <c r="BU36" i="1"/>
  <c r="BU40" i="1"/>
  <c r="BU44" i="1"/>
  <c r="BU48" i="1"/>
  <c r="BU52" i="1"/>
  <c r="BU56" i="1"/>
  <c r="BU6" i="1"/>
  <c r="BU10" i="1"/>
  <c r="BU14" i="1"/>
  <c r="BU18" i="1"/>
  <c r="BU22" i="1"/>
  <c r="BU26" i="1"/>
  <c r="BU30" i="1"/>
  <c r="BU34" i="1"/>
  <c r="BU38" i="1"/>
  <c r="BU42" i="1"/>
  <c r="BU46" i="1"/>
  <c r="BU50" i="1"/>
  <c r="BU54" i="1"/>
  <c r="BU58" i="1"/>
  <c r="BQ15" i="1"/>
  <c r="BQ19" i="1"/>
  <c r="BQ23" i="1"/>
  <c r="BQ27" i="1"/>
  <c r="BQ30" i="1"/>
  <c r="BN31" i="1"/>
  <c r="BN32" i="1" s="1"/>
  <c r="BQ6" i="1"/>
  <c r="BQ10" i="1"/>
  <c r="BQ14" i="1"/>
  <c r="BQ18" i="1"/>
  <c r="BQ22" i="1"/>
  <c r="BQ26" i="1"/>
  <c r="BI6" i="1"/>
  <c r="BI10" i="1"/>
  <c r="BI14" i="1"/>
  <c r="BI18" i="1"/>
  <c r="BI22" i="1"/>
  <c r="BI26" i="1"/>
  <c r="BI30" i="1"/>
  <c r="BI34" i="1"/>
  <c r="BI38" i="1"/>
  <c r="BI42" i="1"/>
  <c r="BI46" i="1"/>
  <c r="BI50" i="1"/>
  <c r="BI54" i="1"/>
  <c r="BI58" i="1"/>
  <c r="BB4" i="1"/>
  <c r="BB5" i="1" s="1"/>
  <c r="AX5" i="1"/>
  <c r="AW5" i="1"/>
  <c r="C8" i="1"/>
  <c r="F8" i="1" s="1"/>
  <c r="AT10" i="1"/>
  <c r="AW118" i="1"/>
  <c r="AW234" i="1"/>
  <c r="AW176" i="1"/>
  <c r="AW349" i="1"/>
  <c r="AW465" i="1"/>
  <c r="AW291" i="1"/>
  <c r="AW407" i="1"/>
  <c r="AW581" i="1"/>
  <c r="AW59" i="1"/>
  <c r="AW175" i="1"/>
  <c r="AW233" i="1"/>
  <c r="AW117" i="1"/>
  <c r="AW523" i="1"/>
  <c r="AW61" i="1"/>
  <c r="C36" i="1"/>
  <c r="D36" i="1" s="1"/>
  <c r="C12" i="1"/>
  <c r="D12" i="1" s="1"/>
  <c r="C58" i="1"/>
  <c r="D58" i="1" s="1"/>
  <c r="C20" i="1"/>
  <c r="D20" i="1" s="1"/>
  <c r="C15" i="1"/>
  <c r="D15" i="1" s="1"/>
  <c r="B40" i="1"/>
  <c r="B23" i="1"/>
  <c r="B22" i="1"/>
  <c r="F56" i="1"/>
  <c r="F44" i="1"/>
  <c r="B29" i="1"/>
  <c r="C17" i="1"/>
  <c r="D17" i="1" s="1"/>
  <c r="B51" i="1"/>
  <c r="D28" i="1"/>
  <c r="F28" i="1"/>
  <c r="F46" i="1"/>
  <c r="B11" i="1"/>
  <c r="F18" i="1"/>
  <c r="B33" i="1"/>
  <c r="F9" i="1"/>
  <c r="B3" i="1"/>
  <c r="D8" i="1"/>
  <c r="AV8" i="1" s="1"/>
  <c r="D30" i="1"/>
  <c r="F30" i="1"/>
  <c r="B2" i="1"/>
  <c r="F24" i="1"/>
  <c r="B43" i="1"/>
  <c r="B27" i="1"/>
  <c r="B35" i="1"/>
  <c r="B34" i="1"/>
  <c r="C49" i="1"/>
  <c r="D49" i="1" s="1"/>
  <c r="C55" i="1"/>
  <c r="D55" i="1" s="1"/>
  <c r="B39" i="1"/>
  <c r="B19" i="1"/>
  <c r="B50" i="1"/>
  <c r="B26" i="1"/>
  <c r="B42" i="1"/>
  <c r="B57" i="1"/>
  <c r="B25" i="1"/>
  <c r="B1" i="1"/>
  <c r="C41" i="1"/>
  <c r="D41" i="1" s="1"/>
  <c r="B31" i="1"/>
  <c r="B7" i="1"/>
  <c r="B47" i="1"/>
  <c r="B10" i="1"/>
  <c r="F54" i="1"/>
  <c r="B45" i="1"/>
  <c r="B14" i="1"/>
  <c r="C21" i="1"/>
  <c r="C53" i="1"/>
  <c r="F5" i="1"/>
  <c r="B38" i="1"/>
  <c r="F52" i="1"/>
  <c r="B4" i="1"/>
  <c r="B37" i="1"/>
  <c r="B13" i="1"/>
  <c r="B6" i="1"/>
  <c r="B48" i="1"/>
  <c r="B32" i="1"/>
  <c r="B16" i="1"/>
  <c r="CH8" i="1" l="1"/>
  <c r="CK7" i="1"/>
  <c r="CG5" i="1"/>
  <c r="CD6" i="1"/>
  <c r="CG4" i="1"/>
  <c r="BQ32" i="1"/>
  <c r="BN33" i="1"/>
  <c r="BQ31" i="1"/>
  <c r="AW292" i="1"/>
  <c r="BE4" i="1"/>
  <c r="BE5" i="1"/>
  <c r="BB6" i="1"/>
  <c r="AX6" i="1"/>
  <c r="BA5" i="1"/>
  <c r="AW119" i="1"/>
  <c r="AW350" i="1"/>
  <c r="AW8" i="1"/>
  <c r="G8" i="1"/>
  <c r="AT11" i="1"/>
  <c r="AW10" i="1"/>
  <c r="AW408" i="1"/>
  <c r="C19" i="1"/>
  <c r="D19" i="1" s="1"/>
  <c r="F12" i="1"/>
  <c r="G12" i="1" s="1"/>
  <c r="J12" i="1" s="1"/>
  <c r="K12" i="1" s="1"/>
  <c r="G56" i="1"/>
  <c r="J56" i="1" s="1"/>
  <c r="K56" i="1" s="1"/>
  <c r="L56" i="1" s="1"/>
  <c r="G52" i="1"/>
  <c r="J52" i="1" s="1"/>
  <c r="K52" i="1" s="1"/>
  <c r="G54" i="1"/>
  <c r="J54" i="1" s="1"/>
  <c r="K54" i="1" s="1"/>
  <c r="L54" i="1" s="1"/>
  <c r="G30" i="1"/>
  <c r="J30" i="1" s="1"/>
  <c r="K30" i="1" s="1"/>
  <c r="L30" i="1" s="1"/>
  <c r="C23" i="1"/>
  <c r="D23" i="1" s="1"/>
  <c r="G18" i="1"/>
  <c r="H18" i="1" s="1"/>
  <c r="F36" i="1"/>
  <c r="G28" i="1"/>
  <c r="H28" i="1" s="1"/>
  <c r="F58" i="1"/>
  <c r="G5" i="1"/>
  <c r="J5" i="1" s="1"/>
  <c r="G24" i="1"/>
  <c r="H24" i="1" s="1"/>
  <c r="G44" i="1"/>
  <c r="H44" i="1" s="1"/>
  <c r="G46" i="1"/>
  <c r="H46" i="1" s="1"/>
  <c r="C31" i="1"/>
  <c r="F31" i="1" s="1"/>
  <c r="G9" i="1"/>
  <c r="H9" i="1" s="1"/>
  <c r="F20" i="1"/>
  <c r="F15" i="1"/>
  <c r="F41" i="1"/>
  <c r="C37" i="1"/>
  <c r="D37" i="1" s="1"/>
  <c r="C25" i="1"/>
  <c r="D25" i="1" s="1"/>
  <c r="C34" i="1"/>
  <c r="D34" i="1" s="1"/>
  <c r="C40" i="1"/>
  <c r="C57" i="1"/>
  <c r="D57" i="1" s="1"/>
  <c r="C27" i="1"/>
  <c r="D27" i="1" s="1"/>
  <c r="C14" i="1"/>
  <c r="C45" i="1"/>
  <c r="D45" i="1" s="1"/>
  <c r="C50" i="1"/>
  <c r="D50" i="1" s="1"/>
  <c r="C2" i="1"/>
  <c r="D2" i="1" s="1"/>
  <c r="C16" i="1"/>
  <c r="F16" i="1" s="1"/>
  <c r="C10" i="1"/>
  <c r="D10" i="1" s="1"/>
  <c r="C47" i="1"/>
  <c r="D47" i="1" s="1"/>
  <c r="C42" i="1"/>
  <c r="D42" i="1" s="1"/>
  <c r="C33" i="1"/>
  <c r="F33" i="1" s="1"/>
  <c r="C51" i="1"/>
  <c r="D51" i="1" s="1"/>
  <c r="C22" i="1"/>
  <c r="C11" i="1"/>
  <c r="D11" i="1" s="1"/>
  <c r="C29" i="1"/>
  <c r="D29" i="1" s="1"/>
  <c r="C4" i="1"/>
  <c r="F4" i="1" s="1"/>
  <c r="C35" i="1"/>
  <c r="C32" i="1"/>
  <c r="D32" i="1" s="1"/>
  <c r="C39" i="1"/>
  <c r="D39" i="1" s="1"/>
  <c r="C48" i="1"/>
  <c r="D48" i="1" s="1"/>
  <c r="C7" i="1"/>
  <c r="D7" i="1" s="1"/>
  <c r="AV7" i="1" s="1"/>
  <c r="AW7" i="1" s="1"/>
  <c r="C43" i="1"/>
  <c r="D43" i="1" s="1"/>
  <c r="C26" i="1"/>
  <c r="D26" i="1" s="1"/>
  <c r="C6" i="1"/>
  <c r="D6" i="1" s="1"/>
  <c r="AV6" i="1" s="1"/>
  <c r="AW6" i="1" s="1"/>
  <c r="C13" i="1"/>
  <c r="F13" i="1" s="1"/>
  <c r="C38" i="1"/>
  <c r="F38" i="1" s="1"/>
  <c r="C3" i="1"/>
  <c r="D3" i="1" s="1"/>
  <c r="F19" i="1"/>
  <c r="F55" i="1"/>
  <c r="F17" i="1"/>
  <c r="D21" i="1"/>
  <c r="F21" i="1"/>
  <c r="F53" i="1"/>
  <c r="D53" i="1"/>
  <c r="C1" i="1"/>
  <c r="F49" i="1"/>
  <c r="CH9" i="1" l="1"/>
  <c r="CK8" i="1"/>
  <c r="CD7" i="1"/>
  <c r="CG6" i="1"/>
  <c r="BN34" i="1"/>
  <c r="BQ33" i="1"/>
  <c r="BB7" i="1"/>
  <c r="BE6" i="1"/>
  <c r="AW177" i="1"/>
  <c r="AX7" i="1"/>
  <c r="BA6" i="1"/>
  <c r="K5" i="1"/>
  <c r="H8" i="1"/>
  <c r="J8" i="1"/>
  <c r="AT12" i="1"/>
  <c r="AW11" i="1"/>
  <c r="AW466" i="1"/>
  <c r="J18" i="1"/>
  <c r="K18" i="1" s="1"/>
  <c r="L18" i="1" s="1"/>
  <c r="N56" i="1"/>
  <c r="O56" i="1" s="1"/>
  <c r="P56" i="1" s="1"/>
  <c r="H52" i="1"/>
  <c r="J28" i="1"/>
  <c r="K28" i="1" s="1"/>
  <c r="L28" i="1" s="1"/>
  <c r="F26" i="1"/>
  <c r="G26" i="1" s="1"/>
  <c r="H26" i="1" s="1"/>
  <c r="N30" i="1"/>
  <c r="O30" i="1" s="1"/>
  <c r="P30" i="1" s="1"/>
  <c r="H5" i="1"/>
  <c r="AW63" i="1" s="1"/>
  <c r="J9" i="1"/>
  <c r="K9" i="1" s="1"/>
  <c r="L9" i="1" s="1"/>
  <c r="H30" i="1"/>
  <c r="D31" i="1"/>
  <c r="H56" i="1"/>
  <c r="F7" i="1"/>
  <c r="D38" i="1"/>
  <c r="N54" i="1"/>
  <c r="O54" i="1" s="1"/>
  <c r="P54" i="1" s="1"/>
  <c r="H12" i="1"/>
  <c r="J46" i="1"/>
  <c r="K46" i="1" s="1"/>
  <c r="L46" i="1" s="1"/>
  <c r="F6" i="1"/>
  <c r="G4" i="1"/>
  <c r="H4" i="1" s="1"/>
  <c r="AW62" i="1" s="1"/>
  <c r="G36" i="1"/>
  <c r="D4" i="1"/>
  <c r="AV4" i="1" s="1"/>
  <c r="AW4" i="1" s="1"/>
  <c r="G20" i="1"/>
  <c r="G21" i="1"/>
  <c r="H21" i="1" s="1"/>
  <c r="G19" i="1"/>
  <c r="H19" i="1" s="1"/>
  <c r="G38" i="1"/>
  <c r="J38" i="1" s="1"/>
  <c r="K38" i="1" s="1"/>
  <c r="F25" i="1"/>
  <c r="G13" i="1"/>
  <c r="H13" i="1" s="1"/>
  <c r="G33" i="1"/>
  <c r="H33" i="1" s="1"/>
  <c r="F48" i="1"/>
  <c r="J44" i="1"/>
  <c r="K44" i="1" s="1"/>
  <c r="L44" i="1" s="1"/>
  <c r="G58" i="1"/>
  <c r="G15" i="1"/>
  <c r="H15" i="1" s="1"/>
  <c r="G49" i="1"/>
  <c r="J49" i="1" s="1"/>
  <c r="K49" i="1" s="1"/>
  <c r="H54" i="1"/>
  <c r="G16" i="1"/>
  <c r="H16" i="1" s="1"/>
  <c r="G17" i="1"/>
  <c r="H17" i="1" s="1"/>
  <c r="G53" i="1"/>
  <c r="J53" i="1" s="1"/>
  <c r="K53" i="1" s="1"/>
  <c r="G55" i="1"/>
  <c r="H55" i="1" s="1"/>
  <c r="G31" i="1"/>
  <c r="H31" i="1" s="1"/>
  <c r="F23" i="1"/>
  <c r="J24" i="1"/>
  <c r="K24" i="1" s="1"/>
  <c r="G41" i="1"/>
  <c r="F57" i="1"/>
  <c r="F32" i="1"/>
  <c r="F42" i="1"/>
  <c r="D13" i="1"/>
  <c r="F47" i="1"/>
  <c r="F3" i="1"/>
  <c r="F37" i="1"/>
  <c r="F11" i="1"/>
  <c r="F2" i="1"/>
  <c r="F39" i="1"/>
  <c r="F29" i="1"/>
  <c r="D33" i="1"/>
  <c r="F27" i="1"/>
  <c r="F51" i="1"/>
  <c r="F45" i="1"/>
  <c r="D35" i="1"/>
  <c r="F35" i="1"/>
  <c r="D14" i="1"/>
  <c r="F14" i="1"/>
  <c r="F43" i="1"/>
  <c r="D16" i="1"/>
  <c r="F10" i="1"/>
  <c r="F34" i="1"/>
  <c r="F50" i="1"/>
  <c r="D22" i="1"/>
  <c r="F22" i="1"/>
  <c r="D40" i="1"/>
  <c r="F40" i="1"/>
  <c r="D1" i="1"/>
  <c r="F1" i="1"/>
  <c r="L12" i="1"/>
  <c r="N12" i="1"/>
  <c r="O12" i="1" s="1"/>
  <c r="L52" i="1"/>
  <c r="N52" i="1"/>
  <c r="O52" i="1" s="1"/>
  <c r="L5" i="1"/>
  <c r="N5" i="1"/>
  <c r="CK9" i="1" l="1"/>
  <c r="CH10" i="1"/>
  <c r="CD8" i="1"/>
  <c r="CG7" i="1"/>
  <c r="BQ34" i="1"/>
  <c r="BN35" i="1"/>
  <c r="BE7" i="1"/>
  <c r="BB8" i="1"/>
  <c r="AX8" i="1"/>
  <c r="BA7" i="1"/>
  <c r="AW235" i="1"/>
  <c r="AW121" i="1"/>
  <c r="O5" i="1"/>
  <c r="G7" i="1"/>
  <c r="H7" i="1" s="1"/>
  <c r="AW65" i="1"/>
  <c r="K8" i="1"/>
  <c r="AT13" i="1"/>
  <c r="AW12" i="1"/>
  <c r="AW582" i="1"/>
  <c r="AW524" i="1"/>
  <c r="N28" i="1"/>
  <c r="O28" i="1" s="1"/>
  <c r="R56" i="1"/>
  <c r="S56" i="1" s="1"/>
  <c r="T56" i="1" s="1"/>
  <c r="J33" i="1"/>
  <c r="K33" i="1" s="1"/>
  <c r="N18" i="1"/>
  <c r="O18" i="1" s="1"/>
  <c r="P18" i="1" s="1"/>
  <c r="G6" i="1"/>
  <c r="H6" i="1" s="1"/>
  <c r="AW64" i="1" s="1"/>
  <c r="J55" i="1"/>
  <c r="K55" i="1" s="1"/>
  <c r="N55" i="1" s="1"/>
  <c r="O55" i="1" s="1"/>
  <c r="R55" i="1" s="1"/>
  <c r="S55" i="1" s="1"/>
  <c r="R30" i="1"/>
  <c r="S30" i="1" s="1"/>
  <c r="T30" i="1" s="1"/>
  <c r="N44" i="1"/>
  <c r="O44" i="1" s="1"/>
  <c r="P44" i="1" s="1"/>
  <c r="J16" i="1"/>
  <c r="K16" i="1" s="1"/>
  <c r="L16" i="1" s="1"/>
  <c r="J13" i="1"/>
  <c r="K13" i="1" s="1"/>
  <c r="L13" i="1" s="1"/>
  <c r="J4" i="1"/>
  <c r="N9" i="1"/>
  <c r="O9" i="1" s="1"/>
  <c r="P9" i="1" s="1"/>
  <c r="J19" i="1"/>
  <c r="K19" i="1" s="1"/>
  <c r="N19" i="1" s="1"/>
  <c r="O19" i="1" s="1"/>
  <c r="P19" i="1" s="1"/>
  <c r="R54" i="1"/>
  <c r="S54" i="1" s="1"/>
  <c r="V54" i="1" s="1"/>
  <c r="W54" i="1" s="1"/>
  <c r="X54" i="1" s="1"/>
  <c r="J26" i="1"/>
  <c r="K26" i="1" s="1"/>
  <c r="L26" i="1" s="1"/>
  <c r="N46" i="1"/>
  <c r="O46" i="1" s="1"/>
  <c r="R46" i="1" s="1"/>
  <c r="S46" i="1" s="1"/>
  <c r="J7" i="1"/>
  <c r="J21" i="1"/>
  <c r="K21" i="1" s="1"/>
  <c r="L21" i="1" s="1"/>
  <c r="J31" i="1"/>
  <c r="K31" i="1" s="1"/>
  <c r="L31" i="1" s="1"/>
  <c r="H49" i="1"/>
  <c r="G25" i="1"/>
  <c r="H20" i="1"/>
  <c r="J20" i="1"/>
  <c r="K20" i="1" s="1"/>
  <c r="G22" i="1"/>
  <c r="J22" i="1" s="1"/>
  <c r="K22" i="1" s="1"/>
  <c r="G43" i="1"/>
  <c r="H43" i="1" s="1"/>
  <c r="G29" i="1"/>
  <c r="H29" i="1" s="1"/>
  <c r="G37" i="1"/>
  <c r="G32" i="1"/>
  <c r="G23" i="1"/>
  <c r="G48" i="1"/>
  <c r="G40" i="1"/>
  <c r="H40" i="1" s="1"/>
  <c r="G10" i="1"/>
  <c r="J10" i="1" s="1"/>
  <c r="K10" i="1" s="1"/>
  <c r="L10" i="1" s="1"/>
  <c r="G2" i="1"/>
  <c r="G35" i="1"/>
  <c r="H35" i="1" s="1"/>
  <c r="G11" i="1"/>
  <c r="J11" i="1" s="1"/>
  <c r="K11" i="1" s="1"/>
  <c r="L24" i="1"/>
  <c r="N24" i="1"/>
  <c r="O24" i="1" s="1"/>
  <c r="G57" i="1"/>
  <c r="H53" i="1"/>
  <c r="H38" i="1"/>
  <c r="G14" i="1"/>
  <c r="H14" i="1" s="1"/>
  <c r="G51" i="1"/>
  <c r="G47" i="1"/>
  <c r="H36" i="1"/>
  <c r="J36" i="1"/>
  <c r="K36" i="1" s="1"/>
  <c r="G42" i="1"/>
  <c r="G39" i="1"/>
  <c r="G50" i="1"/>
  <c r="J58" i="1"/>
  <c r="K58" i="1" s="1"/>
  <c r="H58" i="1"/>
  <c r="J41" i="1"/>
  <c r="K41" i="1" s="1"/>
  <c r="H41" i="1"/>
  <c r="G45" i="1"/>
  <c r="G3" i="1"/>
  <c r="G1" i="1"/>
  <c r="H1" i="1" s="1"/>
  <c r="J17" i="1"/>
  <c r="K17" i="1" s="1"/>
  <c r="L17" i="1" s="1"/>
  <c r="G34" i="1"/>
  <c r="H34" i="1" s="1"/>
  <c r="G27" i="1"/>
  <c r="J27" i="1" s="1"/>
  <c r="K27" i="1" s="1"/>
  <c r="L27" i="1" s="1"/>
  <c r="J15" i="1"/>
  <c r="K15" i="1" s="1"/>
  <c r="L15" i="1" s="1"/>
  <c r="V56" i="1"/>
  <c r="W56" i="1" s="1"/>
  <c r="X56" i="1" s="1"/>
  <c r="L49" i="1"/>
  <c r="N49" i="1"/>
  <c r="O49" i="1" s="1"/>
  <c r="P12" i="1"/>
  <c r="R12" i="1"/>
  <c r="S12" i="1" s="1"/>
  <c r="P5" i="1"/>
  <c r="R5" i="1"/>
  <c r="P28" i="1"/>
  <c r="R28" i="1"/>
  <c r="S28" i="1" s="1"/>
  <c r="P52" i="1"/>
  <c r="R52" i="1"/>
  <c r="S52" i="1" s="1"/>
  <c r="L38" i="1"/>
  <c r="N38" i="1"/>
  <c r="O38" i="1" s="1"/>
  <c r="L53" i="1"/>
  <c r="N53" i="1"/>
  <c r="O53" i="1" s="1"/>
  <c r="L33" i="1"/>
  <c r="N33" i="1"/>
  <c r="O33" i="1" s="1"/>
  <c r="CH11" i="1" l="1"/>
  <c r="CK10" i="1"/>
  <c r="CD9" i="1"/>
  <c r="CG8" i="1"/>
  <c r="BN36" i="1"/>
  <c r="BQ35" i="1"/>
  <c r="BB9" i="1"/>
  <c r="BE8" i="1"/>
  <c r="AX9" i="1"/>
  <c r="BA8" i="1"/>
  <c r="AW66" i="1" s="1"/>
  <c r="AW293" i="1"/>
  <c r="K4" i="1"/>
  <c r="L4" i="1" s="1"/>
  <c r="AW120" i="1"/>
  <c r="AW179" i="1"/>
  <c r="S5" i="1"/>
  <c r="K7" i="1"/>
  <c r="L7" i="1" s="1"/>
  <c r="AW123" i="1"/>
  <c r="AW124" i="1"/>
  <c r="L8" i="1"/>
  <c r="N8" i="1"/>
  <c r="AT14" i="1"/>
  <c r="AW13" i="1"/>
  <c r="R44" i="1"/>
  <c r="S44" i="1" s="1"/>
  <c r="V44" i="1" s="1"/>
  <c r="W44" i="1" s="1"/>
  <c r="J6" i="1"/>
  <c r="P55" i="1"/>
  <c r="L55" i="1"/>
  <c r="V30" i="1"/>
  <c r="W30" i="1" s="1"/>
  <c r="X30" i="1" s="1"/>
  <c r="N4" i="1"/>
  <c r="R18" i="1"/>
  <c r="S18" i="1" s="1"/>
  <c r="T18" i="1" s="1"/>
  <c r="P46" i="1"/>
  <c r="N13" i="1"/>
  <c r="O13" i="1" s="1"/>
  <c r="P13" i="1" s="1"/>
  <c r="N16" i="1"/>
  <c r="O16" i="1" s="1"/>
  <c r="P16" i="1" s="1"/>
  <c r="N7" i="1"/>
  <c r="J14" i="1"/>
  <c r="K14" i="1" s="1"/>
  <c r="N14" i="1" s="1"/>
  <c r="O14" i="1" s="1"/>
  <c r="J43" i="1"/>
  <c r="K43" i="1" s="1"/>
  <c r="L43" i="1" s="1"/>
  <c r="J1" i="1"/>
  <c r="K1" i="1" s="1"/>
  <c r="N1" i="1" s="1"/>
  <c r="O1" i="1" s="1"/>
  <c r="Z54" i="1"/>
  <c r="AA54" i="1" s="1"/>
  <c r="AB54" i="1" s="1"/>
  <c r="R9" i="1"/>
  <c r="S9" i="1" s="1"/>
  <c r="V9" i="1" s="1"/>
  <c r="W9" i="1" s="1"/>
  <c r="L19" i="1"/>
  <c r="R19" i="1"/>
  <c r="S19" i="1" s="1"/>
  <c r="T19" i="1" s="1"/>
  <c r="N10" i="1"/>
  <c r="O10" i="1" s="1"/>
  <c r="P10" i="1" s="1"/>
  <c r="T54" i="1"/>
  <c r="N26" i="1"/>
  <c r="O26" i="1" s="1"/>
  <c r="R26" i="1" s="1"/>
  <c r="S26" i="1" s="1"/>
  <c r="T44" i="1"/>
  <c r="J29" i="1"/>
  <c r="K29" i="1" s="1"/>
  <c r="N29" i="1" s="1"/>
  <c r="O29" i="1" s="1"/>
  <c r="H10" i="1"/>
  <c r="N31" i="1"/>
  <c r="O31" i="1" s="1"/>
  <c r="P31" i="1" s="1"/>
  <c r="N21" i="1"/>
  <c r="O21" i="1" s="1"/>
  <c r="P21" i="1" s="1"/>
  <c r="N15" i="1"/>
  <c r="O15" i="1" s="1"/>
  <c r="R15" i="1" s="1"/>
  <c r="S15" i="1" s="1"/>
  <c r="T15" i="1" s="1"/>
  <c r="N27" i="1"/>
  <c r="O27" i="1" s="1"/>
  <c r="P27" i="1" s="1"/>
  <c r="J35" i="1"/>
  <c r="K35" i="1" s="1"/>
  <c r="N35" i="1" s="1"/>
  <c r="O35" i="1" s="1"/>
  <c r="J34" i="1"/>
  <c r="K34" i="1" s="1"/>
  <c r="N34" i="1" s="1"/>
  <c r="O34" i="1" s="1"/>
  <c r="R34" i="1" s="1"/>
  <c r="S34" i="1" s="1"/>
  <c r="L41" i="1"/>
  <c r="N41" i="1"/>
  <c r="O41" i="1" s="1"/>
  <c r="J39" i="1"/>
  <c r="K39" i="1" s="1"/>
  <c r="H39" i="1"/>
  <c r="J47" i="1"/>
  <c r="K47" i="1" s="1"/>
  <c r="H47" i="1"/>
  <c r="H37" i="1"/>
  <c r="J37" i="1"/>
  <c r="K37" i="1" s="1"/>
  <c r="L20" i="1"/>
  <c r="N20" i="1"/>
  <c r="O20" i="1" s="1"/>
  <c r="H2" i="1"/>
  <c r="J2" i="1"/>
  <c r="K2" i="1" s="1"/>
  <c r="N17" i="1"/>
  <c r="O17" i="1" s="1"/>
  <c r="P17" i="1" s="1"/>
  <c r="H3" i="1"/>
  <c r="J3" i="1"/>
  <c r="K3" i="1" s="1"/>
  <c r="J42" i="1"/>
  <c r="K42" i="1" s="1"/>
  <c r="H42" i="1"/>
  <c r="H22" i="1"/>
  <c r="H11" i="1"/>
  <c r="L36" i="1"/>
  <c r="N36" i="1"/>
  <c r="O36" i="1" s="1"/>
  <c r="R24" i="1"/>
  <c r="S24" i="1" s="1"/>
  <c r="P24" i="1"/>
  <c r="H57" i="1"/>
  <c r="J57" i="1"/>
  <c r="K57" i="1" s="1"/>
  <c r="H48" i="1"/>
  <c r="J48" i="1"/>
  <c r="K48" i="1" s="1"/>
  <c r="J40" i="1"/>
  <c r="K40" i="1" s="1"/>
  <c r="L40" i="1" s="1"/>
  <c r="H27" i="1"/>
  <c r="H45" i="1"/>
  <c r="J45" i="1"/>
  <c r="K45" i="1" s="1"/>
  <c r="H23" i="1"/>
  <c r="J23" i="1"/>
  <c r="K23" i="1" s="1"/>
  <c r="H25" i="1"/>
  <c r="J25" i="1"/>
  <c r="K25" i="1" s="1"/>
  <c r="J32" i="1"/>
  <c r="K32" i="1" s="1"/>
  <c r="H32" i="1"/>
  <c r="L58" i="1"/>
  <c r="N58" i="1"/>
  <c r="O58" i="1" s="1"/>
  <c r="J51" i="1"/>
  <c r="K51" i="1" s="1"/>
  <c r="H51" i="1"/>
  <c r="H50" i="1"/>
  <c r="J50" i="1"/>
  <c r="K50" i="1" s="1"/>
  <c r="N11" i="1"/>
  <c r="O11" i="1" s="1"/>
  <c r="L11" i="1"/>
  <c r="Z56" i="1"/>
  <c r="AA56" i="1" s="1"/>
  <c r="AD56" i="1" s="1"/>
  <c r="AE56" i="1" s="1"/>
  <c r="L22" i="1"/>
  <c r="N22" i="1"/>
  <c r="O22" i="1" s="1"/>
  <c r="X44" i="1"/>
  <c r="Z44" i="1"/>
  <c r="AA44" i="1" s="1"/>
  <c r="P38" i="1"/>
  <c r="R38" i="1"/>
  <c r="S38" i="1" s="1"/>
  <c r="T12" i="1"/>
  <c r="V12" i="1"/>
  <c r="W12" i="1" s="1"/>
  <c r="P33" i="1"/>
  <c r="R33" i="1"/>
  <c r="S33" i="1" s="1"/>
  <c r="T52" i="1"/>
  <c r="V52" i="1"/>
  <c r="W52" i="1" s="1"/>
  <c r="T5" i="1"/>
  <c r="V5" i="1"/>
  <c r="T46" i="1"/>
  <c r="V46" i="1"/>
  <c r="W46" i="1" s="1"/>
  <c r="P49" i="1"/>
  <c r="R49" i="1"/>
  <c r="S49" i="1" s="1"/>
  <c r="T55" i="1"/>
  <c r="V55" i="1"/>
  <c r="W55" i="1" s="1"/>
  <c r="P53" i="1"/>
  <c r="R53" i="1"/>
  <c r="S53" i="1" s="1"/>
  <c r="T28" i="1"/>
  <c r="V28" i="1"/>
  <c r="W28" i="1" s="1"/>
  <c r="CH12" i="1" l="1"/>
  <c r="CK11" i="1"/>
  <c r="CD10" i="1"/>
  <c r="CG9" i="1"/>
  <c r="BQ36" i="1"/>
  <c r="BN37" i="1"/>
  <c r="BE9" i="1"/>
  <c r="BB10" i="1"/>
  <c r="AX10" i="1"/>
  <c r="BA9" i="1"/>
  <c r="AW67" i="1" s="1"/>
  <c r="AW351" i="1"/>
  <c r="O4" i="1"/>
  <c r="P4" i="1" s="1"/>
  <c r="AW178" i="1"/>
  <c r="AW237" i="1"/>
  <c r="W5" i="1"/>
  <c r="AW295" i="1"/>
  <c r="K6" i="1"/>
  <c r="O7" i="1"/>
  <c r="O8" i="1"/>
  <c r="AT15" i="1"/>
  <c r="AW14" i="1"/>
  <c r="Z30" i="1"/>
  <c r="AA30" i="1" s="1"/>
  <c r="R4" i="1"/>
  <c r="R13" i="1"/>
  <c r="S13" i="1" s="1"/>
  <c r="R16" i="1"/>
  <c r="S16" i="1" s="1"/>
  <c r="V18" i="1"/>
  <c r="W18" i="1" s="1"/>
  <c r="V19" i="1"/>
  <c r="W19" i="1" s="1"/>
  <c r="Z19" i="1" s="1"/>
  <c r="AA19" i="1" s="1"/>
  <c r="R10" i="1"/>
  <c r="S10" i="1" s="1"/>
  <c r="T10" i="1" s="1"/>
  <c r="R27" i="1"/>
  <c r="S27" i="1" s="1"/>
  <c r="V27" i="1" s="1"/>
  <c r="W27" i="1" s="1"/>
  <c r="L14" i="1"/>
  <c r="AD54" i="1"/>
  <c r="AE54" i="1" s="1"/>
  <c r="AF54" i="1" s="1"/>
  <c r="N43" i="1"/>
  <c r="O43" i="1" s="1"/>
  <c r="T9" i="1"/>
  <c r="P26" i="1"/>
  <c r="R21" i="1"/>
  <c r="S21" i="1" s="1"/>
  <c r="V21" i="1" s="1"/>
  <c r="W21" i="1" s="1"/>
  <c r="L1" i="1"/>
  <c r="L35" i="1"/>
  <c r="L29" i="1"/>
  <c r="R31" i="1"/>
  <c r="S31" i="1" s="1"/>
  <c r="T31" i="1" s="1"/>
  <c r="P34" i="1"/>
  <c r="L34" i="1"/>
  <c r="P15" i="1"/>
  <c r="V15" i="1"/>
  <c r="W15" i="1" s="1"/>
  <c r="X15" i="1" s="1"/>
  <c r="N48" i="1"/>
  <c r="O48" i="1" s="1"/>
  <c r="L48" i="1"/>
  <c r="AB56" i="1"/>
  <c r="N40" i="1"/>
  <c r="O40" i="1" s="1"/>
  <c r="P40" i="1" s="1"/>
  <c r="L50" i="1"/>
  <c r="N50" i="1"/>
  <c r="O50" i="1" s="1"/>
  <c r="V24" i="1"/>
  <c r="W24" i="1" s="1"/>
  <c r="T24" i="1"/>
  <c r="L42" i="1"/>
  <c r="N42" i="1"/>
  <c r="O42" i="1" s="1"/>
  <c r="L47" i="1"/>
  <c r="N47" i="1"/>
  <c r="O47" i="1" s="1"/>
  <c r="N23" i="1"/>
  <c r="O23" i="1" s="1"/>
  <c r="L23" i="1"/>
  <c r="L57" i="1"/>
  <c r="N57" i="1"/>
  <c r="O57" i="1" s="1"/>
  <c r="P36" i="1"/>
  <c r="R36" i="1"/>
  <c r="S36" i="1" s="1"/>
  <c r="L51" i="1"/>
  <c r="N51" i="1"/>
  <c r="O51" i="1" s="1"/>
  <c r="L32" i="1"/>
  <c r="N32" i="1"/>
  <c r="O32" i="1" s="1"/>
  <c r="L37" i="1"/>
  <c r="N37" i="1"/>
  <c r="O37" i="1" s="1"/>
  <c r="N39" i="1"/>
  <c r="O39" i="1" s="1"/>
  <c r="L39" i="1"/>
  <c r="R20" i="1"/>
  <c r="S20" i="1" s="1"/>
  <c r="P20" i="1"/>
  <c r="L45" i="1"/>
  <c r="N45" i="1"/>
  <c r="O45" i="1" s="1"/>
  <c r="R17" i="1"/>
  <c r="S17" i="1" s="1"/>
  <c r="R58" i="1"/>
  <c r="S58" i="1" s="1"/>
  <c r="P58" i="1"/>
  <c r="P41" i="1"/>
  <c r="R41" i="1"/>
  <c r="S41" i="1" s="1"/>
  <c r="L2" i="1"/>
  <c r="N2" i="1"/>
  <c r="O2" i="1" s="1"/>
  <c r="L3" i="1"/>
  <c r="N3" i="1"/>
  <c r="O3" i="1" s="1"/>
  <c r="L25" i="1"/>
  <c r="N25" i="1"/>
  <c r="O25" i="1" s="1"/>
  <c r="P11" i="1"/>
  <c r="R11" i="1"/>
  <c r="S11" i="1" s="1"/>
  <c r="R40" i="1"/>
  <c r="S40" i="1" s="1"/>
  <c r="P35" i="1"/>
  <c r="R35" i="1"/>
  <c r="S35" i="1" s="1"/>
  <c r="P29" i="1"/>
  <c r="R29" i="1"/>
  <c r="S29" i="1" s="1"/>
  <c r="P14" i="1"/>
  <c r="R14" i="1"/>
  <c r="S14" i="1" s="1"/>
  <c r="P22" i="1"/>
  <c r="R22" i="1"/>
  <c r="S22" i="1" s="1"/>
  <c r="AF56" i="1"/>
  <c r="AH56" i="1"/>
  <c r="AI56" i="1" s="1"/>
  <c r="T26" i="1"/>
  <c r="V26" i="1"/>
  <c r="W26" i="1" s="1"/>
  <c r="AB30" i="1"/>
  <c r="AD30" i="1"/>
  <c r="AE30" i="1" s="1"/>
  <c r="X5" i="1"/>
  <c r="Z5" i="1"/>
  <c r="T33" i="1"/>
  <c r="V33" i="1"/>
  <c r="W33" i="1" s="1"/>
  <c r="AB44" i="1"/>
  <c r="AD44" i="1"/>
  <c r="AE44" i="1" s="1"/>
  <c r="T34" i="1"/>
  <c r="V34" i="1"/>
  <c r="W34" i="1" s="1"/>
  <c r="X9" i="1"/>
  <c r="Z9" i="1"/>
  <c r="AA9" i="1" s="1"/>
  <c r="X28" i="1"/>
  <c r="Z28" i="1"/>
  <c r="AA28" i="1" s="1"/>
  <c r="T53" i="1"/>
  <c r="V53" i="1"/>
  <c r="W53" i="1" s="1"/>
  <c r="X19" i="1"/>
  <c r="T38" i="1"/>
  <c r="V38" i="1"/>
  <c r="W38" i="1" s="1"/>
  <c r="T13" i="1"/>
  <c r="V13" i="1"/>
  <c r="W13" i="1" s="1"/>
  <c r="X55" i="1"/>
  <c r="Z55" i="1"/>
  <c r="AA55" i="1" s="1"/>
  <c r="X12" i="1"/>
  <c r="Z12" i="1"/>
  <c r="AA12" i="1" s="1"/>
  <c r="X52" i="1"/>
  <c r="Z52" i="1"/>
  <c r="AA52" i="1" s="1"/>
  <c r="P1" i="1"/>
  <c r="R1" i="1"/>
  <c r="S1" i="1" s="1"/>
  <c r="T49" i="1"/>
  <c r="V49" i="1"/>
  <c r="W49" i="1" s="1"/>
  <c r="X46" i="1"/>
  <c r="Z46" i="1"/>
  <c r="AA46" i="1" s="1"/>
  <c r="T16" i="1"/>
  <c r="V16" i="1"/>
  <c r="W16" i="1" s="1"/>
  <c r="CH13" i="1" l="1"/>
  <c r="CK12" i="1"/>
  <c r="CD11" i="1"/>
  <c r="CG10" i="1"/>
  <c r="BN38" i="1"/>
  <c r="BQ37" i="1"/>
  <c r="BB11" i="1"/>
  <c r="BE10" i="1"/>
  <c r="AW125" i="1"/>
  <c r="AW409" i="1"/>
  <c r="AX11" i="1"/>
  <c r="BA10" i="1"/>
  <c r="AW68" i="1" s="1"/>
  <c r="S4" i="1"/>
  <c r="AA5" i="1"/>
  <c r="L6" i="1"/>
  <c r="AW122" i="1" s="1"/>
  <c r="N6" i="1"/>
  <c r="AW181" i="1"/>
  <c r="P7" i="1"/>
  <c r="R7" i="1"/>
  <c r="R8" i="1"/>
  <c r="P8" i="1"/>
  <c r="AW182" i="1" s="1"/>
  <c r="AW15" i="1"/>
  <c r="AT16" i="1"/>
  <c r="T21" i="1"/>
  <c r="V10" i="1"/>
  <c r="W10" i="1" s="1"/>
  <c r="X18" i="1"/>
  <c r="Z18" i="1"/>
  <c r="AA18" i="1" s="1"/>
  <c r="T27" i="1"/>
  <c r="AH54" i="1"/>
  <c r="AI54" i="1" s="1"/>
  <c r="AL54" i="1" s="1"/>
  <c r="AM54" i="1" s="1"/>
  <c r="V31" i="1"/>
  <c r="W31" i="1" s="1"/>
  <c r="Z31" i="1" s="1"/>
  <c r="AA31" i="1" s="1"/>
  <c r="R43" i="1"/>
  <c r="S43" i="1" s="1"/>
  <c r="P43" i="1"/>
  <c r="Z15" i="1"/>
  <c r="AA15" i="1" s="1"/>
  <c r="AD15" i="1" s="1"/>
  <c r="AE15" i="1" s="1"/>
  <c r="T58" i="1"/>
  <c r="V58" i="1"/>
  <c r="W58" i="1" s="1"/>
  <c r="P3" i="1"/>
  <c r="R3" i="1"/>
  <c r="S3" i="1" s="1"/>
  <c r="R45" i="1"/>
  <c r="S45" i="1" s="1"/>
  <c r="P45" i="1"/>
  <c r="P2" i="1"/>
  <c r="R2" i="1"/>
  <c r="S2" i="1" s="1"/>
  <c r="P51" i="1"/>
  <c r="R51" i="1"/>
  <c r="S51" i="1" s="1"/>
  <c r="T41" i="1"/>
  <c r="V41" i="1"/>
  <c r="W41" i="1" s="1"/>
  <c r="V20" i="1"/>
  <c r="W20" i="1" s="1"/>
  <c r="T20" i="1"/>
  <c r="P37" i="1"/>
  <c r="R37" i="1"/>
  <c r="S37" i="1" s="1"/>
  <c r="X24" i="1"/>
  <c r="Z24" i="1"/>
  <c r="AA24" i="1" s="1"/>
  <c r="R50" i="1"/>
  <c r="S50" i="1" s="1"/>
  <c r="P50" i="1"/>
  <c r="T36" i="1"/>
  <c r="V36" i="1"/>
  <c r="W36" i="1" s="1"/>
  <c r="R42" i="1"/>
  <c r="S42" i="1" s="1"/>
  <c r="P42" i="1"/>
  <c r="P57" i="1"/>
  <c r="R57" i="1"/>
  <c r="S57" i="1" s="1"/>
  <c r="T17" i="1"/>
  <c r="V17" i="1"/>
  <c r="W17" i="1" s="1"/>
  <c r="R32" i="1"/>
  <c r="S32" i="1" s="1"/>
  <c r="P32" i="1"/>
  <c r="P23" i="1"/>
  <c r="R23" i="1"/>
  <c r="S23" i="1" s="1"/>
  <c r="P47" i="1"/>
  <c r="R47" i="1"/>
  <c r="S47" i="1" s="1"/>
  <c r="P25" i="1"/>
  <c r="R25" i="1"/>
  <c r="S25" i="1" s="1"/>
  <c r="P39" i="1"/>
  <c r="R39" i="1"/>
  <c r="S39" i="1" s="1"/>
  <c r="P48" i="1"/>
  <c r="R48" i="1"/>
  <c r="S48" i="1" s="1"/>
  <c r="T11" i="1"/>
  <c r="V11" i="1"/>
  <c r="W11" i="1" s="1"/>
  <c r="T14" i="1"/>
  <c r="V14" i="1"/>
  <c r="W14" i="1" s="1"/>
  <c r="T29" i="1"/>
  <c r="V29" i="1"/>
  <c r="W29" i="1" s="1"/>
  <c r="T22" i="1"/>
  <c r="V22" i="1"/>
  <c r="W22" i="1" s="1"/>
  <c r="T35" i="1"/>
  <c r="V35" i="1"/>
  <c r="W35" i="1" s="1"/>
  <c r="T40" i="1"/>
  <c r="V40" i="1"/>
  <c r="W40" i="1" s="1"/>
  <c r="Z26" i="1"/>
  <c r="AA26" i="1" s="1"/>
  <c r="X26" i="1"/>
  <c r="AJ56" i="1"/>
  <c r="AL56" i="1"/>
  <c r="AM56" i="1" s="1"/>
  <c r="X38" i="1"/>
  <c r="Z38" i="1"/>
  <c r="AA38" i="1" s="1"/>
  <c r="X21" i="1"/>
  <c r="Z21" i="1"/>
  <c r="AA21" i="1" s="1"/>
  <c r="X34" i="1"/>
  <c r="Z34" i="1"/>
  <c r="AA34" i="1" s="1"/>
  <c r="AF44" i="1"/>
  <c r="AH44" i="1"/>
  <c r="AI44" i="1" s="1"/>
  <c r="AB12" i="1"/>
  <c r="AD12" i="1"/>
  <c r="AE12" i="1" s="1"/>
  <c r="X33" i="1"/>
  <c r="Z33" i="1"/>
  <c r="AA33" i="1" s="1"/>
  <c r="T1" i="1"/>
  <c r="V1" i="1"/>
  <c r="W1" i="1" s="1"/>
  <c r="AB28" i="1"/>
  <c r="AD28" i="1"/>
  <c r="AE28" i="1" s="1"/>
  <c r="AB19" i="1"/>
  <c r="AD19" i="1"/>
  <c r="AE19" i="1" s="1"/>
  <c r="X53" i="1"/>
  <c r="Z53" i="1"/>
  <c r="AA53" i="1" s="1"/>
  <c r="AB46" i="1"/>
  <c r="AD46" i="1"/>
  <c r="AE46" i="1" s="1"/>
  <c r="X27" i="1"/>
  <c r="Z27" i="1"/>
  <c r="AA27" i="1" s="1"/>
  <c r="AF30" i="1"/>
  <c r="AH30" i="1"/>
  <c r="AI30" i="1" s="1"/>
  <c r="X49" i="1"/>
  <c r="Z49" i="1"/>
  <c r="AA49" i="1" s="1"/>
  <c r="X10" i="1"/>
  <c r="Z10" i="1"/>
  <c r="AA10" i="1" s="1"/>
  <c r="X16" i="1"/>
  <c r="Z16" i="1"/>
  <c r="AA16" i="1" s="1"/>
  <c r="AB55" i="1"/>
  <c r="AD55" i="1"/>
  <c r="AE55" i="1" s="1"/>
  <c r="AB9" i="1"/>
  <c r="AD9" i="1"/>
  <c r="AE9" i="1" s="1"/>
  <c r="AB5" i="1"/>
  <c r="AD5" i="1"/>
  <c r="AB52" i="1"/>
  <c r="AD52" i="1"/>
  <c r="AE52" i="1" s="1"/>
  <c r="X13" i="1"/>
  <c r="Z13" i="1"/>
  <c r="AA13" i="1" s="1"/>
  <c r="CH14" i="1" l="1"/>
  <c r="CK13" i="1"/>
  <c r="CG11" i="1"/>
  <c r="CD12" i="1"/>
  <c r="BQ38" i="1"/>
  <c r="BN39" i="1"/>
  <c r="BB12" i="1"/>
  <c r="BE11" i="1"/>
  <c r="AW126" i="1"/>
  <c r="AW467" i="1"/>
  <c r="AX12" i="1"/>
  <c r="BA11" i="1"/>
  <c r="AW69" i="1" s="1"/>
  <c r="AW183" i="1"/>
  <c r="T4" i="1"/>
  <c r="AW236" i="1" s="1"/>
  <c r="V4" i="1"/>
  <c r="AE5" i="1"/>
  <c r="AW353" i="1"/>
  <c r="O6" i="1"/>
  <c r="S7" i="1"/>
  <c r="S8" i="1"/>
  <c r="AT17" i="1"/>
  <c r="AW16" i="1"/>
  <c r="X31" i="1"/>
  <c r="AJ54" i="1"/>
  <c r="AD18" i="1"/>
  <c r="AE18" i="1" s="1"/>
  <c r="AB18" i="1"/>
  <c r="AB15" i="1"/>
  <c r="T43" i="1"/>
  <c r="V43" i="1"/>
  <c r="W43" i="1" s="1"/>
  <c r="T23" i="1"/>
  <c r="V23" i="1"/>
  <c r="W23" i="1" s="1"/>
  <c r="V42" i="1"/>
  <c r="W42" i="1" s="1"/>
  <c r="T42" i="1"/>
  <c r="V39" i="1"/>
  <c r="W39" i="1" s="1"/>
  <c r="T39" i="1"/>
  <c r="X36" i="1"/>
  <c r="Z36" i="1"/>
  <c r="AA36" i="1" s="1"/>
  <c r="T37" i="1"/>
  <c r="V37" i="1"/>
  <c r="W37" i="1" s="1"/>
  <c r="T45" i="1"/>
  <c r="V45" i="1"/>
  <c r="W45" i="1" s="1"/>
  <c r="T25" i="1"/>
  <c r="V25" i="1"/>
  <c r="W25" i="1" s="1"/>
  <c r="X41" i="1"/>
  <c r="Z41" i="1"/>
  <c r="AA41" i="1" s="1"/>
  <c r="V50" i="1"/>
  <c r="W50" i="1" s="1"/>
  <c r="T50" i="1"/>
  <c r="V48" i="1"/>
  <c r="W48" i="1" s="1"/>
  <c r="T48" i="1"/>
  <c r="T32" i="1"/>
  <c r="V32" i="1"/>
  <c r="W32" i="1" s="1"/>
  <c r="X17" i="1"/>
  <c r="Z17" i="1"/>
  <c r="AA17" i="1" s="1"/>
  <c r="T47" i="1"/>
  <c r="V47" i="1"/>
  <c r="W47" i="1" s="1"/>
  <c r="T57" i="1"/>
  <c r="V57" i="1"/>
  <c r="W57" i="1" s="1"/>
  <c r="AB24" i="1"/>
  <c r="AD24" i="1"/>
  <c r="AE24" i="1" s="1"/>
  <c r="V51" i="1"/>
  <c r="W51" i="1" s="1"/>
  <c r="T51" i="1"/>
  <c r="X58" i="1"/>
  <c r="Z58" i="1"/>
  <c r="AA58" i="1" s="1"/>
  <c r="V2" i="1"/>
  <c r="W2" i="1" s="1"/>
  <c r="T2" i="1"/>
  <c r="X20" i="1"/>
  <c r="Z20" i="1"/>
  <c r="AA20" i="1" s="1"/>
  <c r="V3" i="1"/>
  <c r="W3" i="1" s="1"/>
  <c r="T3" i="1"/>
  <c r="Z11" i="1"/>
  <c r="AA11" i="1" s="1"/>
  <c r="X11" i="1"/>
  <c r="X35" i="1"/>
  <c r="Z35" i="1"/>
  <c r="AA35" i="1" s="1"/>
  <c r="X40" i="1"/>
  <c r="Z40" i="1"/>
  <c r="AA40" i="1" s="1"/>
  <c r="X14" i="1"/>
  <c r="Z14" i="1"/>
  <c r="AA14" i="1" s="1"/>
  <c r="X22" i="1"/>
  <c r="Z22" i="1"/>
  <c r="AA22" i="1" s="1"/>
  <c r="X29" i="1"/>
  <c r="Z29" i="1"/>
  <c r="AA29" i="1" s="1"/>
  <c r="AB26" i="1"/>
  <c r="AD26" i="1"/>
  <c r="AE26" i="1" s="1"/>
  <c r="AP56" i="1"/>
  <c r="AQ56" i="1" s="1"/>
  <c r="AR56" i="1" s="1"/>
  <c r="AN56" i="1"/>
  <c r="AB31" i="1"/>
  <c r="AD31" i="1"/>
  <c r="AE31" i="1" s="1"/>
  <c r="AJ30" i="1"/>
  <c r="AL30" i="1"/>
  <c r="AM30" i="1" s="1"/>
  <c r="AB27" i="1"/>
  <c r="AD27" i="1"/>
  <c r="AE27" i="1" s="1"/>
  <c r="AB53" i="1"/>
  <c r="AD53" i="1"/>
  <c r="AE53" i="1" s="1"/>
  <c r="AF28" i="1"/>
  <c r="AH28" i="1"/>
  <c r="AI28" i="1" s="1"/>
  <c r="AB33" i="1"/>
  <c r="AD33" i="1"/>
  <c r="AE33" i="1" s="1"/>
  <c r="AN54" i="1"/>
  <c r="AP54" i="1"/>
  <c r="AQ54" i="1" s="1"/>
  <c r="AR54" i="1" s="1"/>
  <c r="AB34" i="1"/>
  <c r="AD34" i="1"/>
  <c r="AE34" i="1" s="1"/>
  <c r="AB13" i="1"/>
  <c r="AD13" i="1"/>
  <c r="AE13" i="1" s="1"/>
  <c r="AF55" i="1"/>
  <c r="AH55" i="1"/>
  <c r="AI55" i="1" s="1"/>
  <c r="AB38" i="1"/>
  <c r="AD38" i="1"/>
  <c r="AE38" i="1" s="1"/>
  <c r="AF9" i="1"/>
  <c r="AH9" i="1"/>
  <c r="AI9" i="1" s="1"/>
  <c r="AF19" i="1"/>
  <c r="AH19" i="1"/>
  <c r="AI19" i="1" s="1"/>
  <c r="AJ44" i="1"/>
  <c r="AL44" i="1"/>
  <c r="AM44" i="1" s="1"/>
  <c r="AB21" i="1"/>
  <c r="AD21" i="1"/>
  <c r="AE21" i="1" s="1"/>
  <c r="AF52" i="1"/>
  <c r="AH52" i="1"/>
  <c r="AI52" i="1" s="1"/>
  <c r="AF46" i="1"/>
  <c r="AH46" i="1"/>
  <c r="AI46" i="1" s="1"/>
  <c r="AF5" i="1"/>
  <c r="AH5" i="1"/>
  <c r="AB49" i="1"/>
  <c r="AD49" i="1"/>
  <c r="AE49" i="1" s="1"/>
  <c r="X1" i="1"/>
  <c r="Z1" i="1"/>
  <c r="AA1" i="1" s="1"/>
  <c r="AF15" i="1"/>
  <c r="AH15" i="1"/>
  <c r="AI15" i="1" s="1"/>
  <c r="AB10" i="1"/>
  <c r="AD10" i="1"/>
  <c r="AE10" i="1" s="1"/>
  <c r="AB16" i="1"/>
  <c r="AD16" i="1"/>
  <c r="AE16" i="1" s="1"/>
  <c r="AF12" i="1"/>
  <c r="AH12" i="1"/>
  <c r="AI12" i="1" s="1"/>
  <c r="CH15" i="1" l="1"/>
  <c r="CK14" i="1"/>
  <c r="CD13" i="1"/>
  <c r="CG12" i="1"/>
  <c r="BN40" i="1"/>
  <c r="BQ39" i="1"/>
  <c r="BB13" i="1"/>
  <c r="BE12" i="1"/>
  <c r="AW525" i="1"/>
  <c r="AW583" i="1"/>
  <c r="AW127" i="1"/>
  <c r="AW184" i="1"/>
  <c r="AX13" i="1"/>
  <c r="BA12" i="1"/>
  <c r="AW70" i="1" s="1"/>
  <c r="AW241" i="1"/>
  <c r="W4" i="1"/>
  <c r="AI5" i="1"/>
  <c r="AW411" i="1"/>
  <c r="R6" i="1"/>
  <c r="P6" i="1"/>
  <c r="AW180" i="1" s="1"/>
  <c r="T7" i="1"/>
  <c r="AW239" i="1" s="1"/>
  <c r="V7" i="1"/>
  <c r="V8" i="1"/>
  <c r="T8" i="1"/>
  <c r="AW240" i="1" s="1"/>
  <c r="AT18" i="1"/>
  <c r="AW17" i="1"/>
  <c r="AF18" i="1"/>
  <c r="AH18" i="1"/>
  <c r="AI18" i="1" s="1"/>
  <c r="X43" i="1"/>
  <c r="Z43" i="1"/>
  <c r="AA43" i="1" s="1"/>
  <c r="X51" i="1"/>
  <c r="Z51" i="1"/>
  <c r="AA51" i="1" s="1"/>
  <c r="AD20" i="1"/>
  <c r="AE20" i="1" s="1"/>
  <c r="AB20" i="1"/>
  <c r="AF24" i="1"/>
  <c r="AH24" i="1"/>
  <c r="AI24" i="1" s="1"/>
  <c r="X32" i="1"/>
  <c r="Z32" i="1"/>
  <c r="AA32" i="1" s="1"/>
  <c r="X25" i="1"/>
  <c r="Z25" i="1"/>
  <c r="AA25" i="1" s="1"/>
  <c r="AB17" i="1"/>
  <c r="AD17" i="1"/>
  <c r="AE17" i="1" s="1"/>
  <c r="X3" i="1"/>
  <c r="Z3" i="1"/>
  <c r="AA3" i="1" s="1"/>
  <c r="Z39" i="1"/>
  <c r="AA39" i="1" s="1"/>
  <c r="X39" i="1"/>
  <c r="Z57" i="1"/>
  <c r="AA57" i="1" s="1"/>
  <c r="X57" i="1"/>
  <c r="X2" i="1"/>
  <c r="Z2" i="1"/>
  <c r="AA2" i="1" s="1"/>
  <c r="X48" i="1"/>
  <c r="Z48" i="1"/>
  <c r="AA48" i="1" s="1"/>
  <c r="X42" i="1"/>
  <c r="Z42" i="1"/>
  <c r="AA42" i="1" s="1"/>
  <c r="AB41" i="1"/>
  <c r="AD41" i="1"/>
  <c r="AE41" i="1" s="1"/>
  <c r="AB58" i="1"/>
  <c r="AD58" i="1"/>
  <c r="AE58" i="1" s="1"/>
  <c r="Z47" i="1"/>
  <c r="AA47" i="1" s="1"/>
  <c r="X47" i="1"/>
  <c r="Z37" i="1"/>
  <c r="AA37" i="1" s="1"/>
  <c r="X37" i="1"/>
  <c r="X23" i="1"/>
  <c r="Z23" i="1"/>
  <c r="AA23" i="1" s="1"/>
  <c r="AB36" i="1"/>
  <c r="AD36" i="1"/>
  <c r="AE36" i="1" s="1"/>
  <c r="X45" i="1"/>
  <c r="Z45" i="1"/>
  <c r="AA45" i="1" s="1"/>
  <c r="Z50" i="1"/>
  <c r="AA50" i="1" s="1"/>
  <c r="X50" i="1"/>
  <c r="AB11" i="1"/>
  <c r="AD11" i="1"/>
  <c r="AE11" i="1" s="1"/>
  <c r="AB22" i="1"/>
  <c r="AD22" i="1"/>
  <c r="AE22" i="1" s="1"/>
  <c r="AB14" i="1"/>
  <c r="AD14" i="1"/>
  <c r="AE14" i="1" s="1"/>
  <c r="AB29" i="1"/>
  <c r="AD29" i="1"/>
  <c r="AE29" i="1" s="1"/>
  <c r="AB35" i="1"/>
  <c r="AD35" i="1"/>
  <c r="AE35" i="1" s="1"/>
  <c r="AD40" i="1"/>
  <c r="AE40" i="1" s="1"/>
  <c r="AB40" i="1"/>
  <c r="AF26" i="1"/>
  <c r="AH26" i="1"/>
  <c r="AI26" i="1" s="1"/>
  <c r="AF10" i="1"/>
  <c r="AH10" i="1"/>
  <c r="AI10" i="1" s="1"/>
  <c r="AN44" i="1"/>
  <c r="AP44" i="1"/>
  <c r="AQ44" i="1" s="1"/>
  <c r="AR44" i="1" s="1"/>
  <c r="AF34" i="1"/>
  <c r="AH34" i="1"/>
  <c r="AI34" i="1" s="1"/>
  <c r="AJ46" i="1"/>
  <c r="AL46" i="1"/>
  <c r="AM46" i="1" s="1"/>
  <c r="AJ19" i="1"/>
  <c r="AL19" i="1"/>
  <c r="AM19" i="1" s="1"/>
  <c r="AH13" i="1"/>
  <c r="AI13" i="1" s="1"/>
  <c r="AF13" i="1"/>
  <c r="AF31" i="1"/>
  <c r="AH31" i="1"/>
  <c r="AI31" i="1" s="1"/>
  <c r="AF49" i="1"/>
  <c r="AH49" i="1"/>
  <c r="AI49" i="1" s="1"/>
  <c r="AF27" i="1"/>
  <c r="AH27" i="1"/>
  <c r="AI27" i="1" s="1"/>
  <c r="AJ5" i="1"/>
  <c r="AL5" i="1"/>
  <c r="AJ55" i="1"/>
  <c r="AL55" i="1"/>
  <c r="AM55" i="1" s="1"/>
  <c r="AN30" i="1"/>
  <c r="AP30" i="1"/>
  <c r="AQ30" i="1" s="1"/>
  <c r="AR30" i="1" s="1"/>
  <c r="AF16" i="1"/>
  <c r="AH16" i="1"/>
  <c r="AI16" i="1" s="1"/>
  <c r="AF21" i="1"/>
  <c r="AH21" i="1"/>
  <c r="AI21" i="1" s="1"/>
  <c r="AJ9" i="1"/>
  <c r="AL9" i="1"/>
  <c r="AM9" i="1" s="1"/>
  <c r="AF33" i="1"/>
  <c r="AH33" i="1"/>
  <c r="AI33" i="1" s="1"/>
  <c r="AB1" i="1"/>
  <c r="AD1" i="1"/>
  <c r="AE1" i="1" s="1"/>
  <c r="AF38" i="1"/>
  <c r="AH38" i="1"/>
  <c r="AI38" i="1" s="1"/>
  <c r="AJ28" i="1"/>
  <c r="AL28" i="1"/>
  <c r="AM28" i="1" s="1"/>
  <c r="AJ52" i="1"/>
  <c r="AL52" i="1"/>
  <c r="AM52" i="1" s="1"/>
  <c r="AF53" i="1"/>
  <c r="AH53" i="1"/>
  <c r="AI53" i="1" s="1"/>
  <c r="AJ12" i="1"/>
  <c r="AL12" i="1"/>
  <c r="AM12" i="1" s="1"/>
  <c r="AJ15" i="1"/>
  <c r="AL15" i="1"/>
  <c r="AM15" i="1" s="1"/>
  <c r="CH16" i="1" l="1"/>
  <c r="CK15" i="1"/>
  <c r="CD14" i="1"/>
  <c r="CG13" i="1"/>
  <c r="BQ40" i="1"/>
  <c r="BN41" i="1"/>
  <c r="BB14" i="1"/>
  <c r="BE13" i="1"/>
  <c r="AX14" i="1"/>
  <c r="BA13" i="1"/>
  <c r="AW71" i="1" s="1"/>
  <c r="AW185" i="1"/>
  <c r="AW242" i="1"/>
  <c r="AW299" i="1"/>
  <c r="AW128" i="1"/>
  <c r="X4" i="1"/>
  <c r="AW294" i="1" s="1"/>
  <c r="Z4" i="1"/>
  <c r="AM5" i="1"/>
  <c r="AW469" i="1"/>
  <c r="S6" i="1"/>
  <c r="W7" i="1"/>
  <c r="W8" i="1"/>
  <c r="AT19" i="1"/>
  <c r="AW18" i="1"/>
  <c r="AJ18" i="1"/>
  <c r="AL18" i="1"/>
  <c r="AM18" i="1" s="1"/>
  <c r="AD43" i="1"/>
  <c r="AE43" i="1" s="1"/>
  <c r="AB43" i="1"/>
  <c r="AB42" i="1"/>
  <c r="AD42" i="1"/>
  <c r="AE42" i="1" s="1"/>
  <c r="AB37" i="1"/>
  <c r="AD37" i="1"/>
  <c r="AE37" i="1" s="1"/>
  <c r="AL24" i="1"/>
  <c r="AM24" i="1" s="1"/>
  <c r="AJ24" i="1"/>
  <c r="AF17" i="1"/>
  <c r="AH17" i="1"/>
  <c r="AI17" i="1" s="1"/>
  <c r="AH20" i="1"/>
  <c r="AI20" i="1" s="1"/>
  <c r="AF20" i="1"/>
  <c r="AB50" i="1"/>
  <c r="AD50" i="1"/>
  <c r="AE50" i="1" s="1"/>
  <c r="AB3" i="1"/>
  <c r="AD3" i="1"/>
  <c r="AE3" i="1" s="1"/>
  <c r="AB47" i="1"/>
  <c r="AD47" i="1"/>
  <c r="AE47" i="1" s="1"/>
  <c r="AF58" i="1"/>
  <c r="AH58" i="1"/>
  <c r="AI58" i="1" s="1"/>
  <c r="AB23" i="1"/>
  <c r="AD23" i="1"/>
  <c r="AE23" i="1" s="1"/>
  <c r="AH41" i="1"/>
  <c r="AI41" i="1" s="1"/>
  <c r="AF41" i="1"/>
  <c r="AB25" i="1"/>
  <c r="AD25" i="1"/>
  <c r="AE25" i="1" s="1"/>
  <c r="AB51" i="1"/>
  <c r="AD51" i="1"/>
  <c r="AE51" i="1" s="1"/>
  <c r="AB32" i="1"/>
  <c r="AD32" i="1"/>
  <c r="AE32" i="1" s="1"/>
  <c r="AB39" i="1"/>
  <c r="AD39" i="1"/>
  <c r="AE39" i="1" s="1"/>
  <c r="AB45" i="1"/>
  <c r="AD45" i="1"/>
  <c r="AE45" i="1" s="1"/>
  <c r="AD48" i="1"/>
  <c r="AE48" i="1" s="1"/>
  <c r="AB48" i="1"/>
  <c r="AF36" i="1"/>
  <c r="AH36" i="1"/>
  <c r="AI36" i="1" s="1"/>
  <c r="AB2" i="1"/>
  <c r="AD2" i="1"/>
  <c r="AE2" i="1" s="1"/>
  <c r="AB57" i="1"/>
  <c r="AD57" i="1"/>
  <c r="AE57" i="1" s="1"/>
  <c r="AF11" i="1"/>
  <c r="AH11" i="1"/>
  <c r="AI11" i="1" s="1"/>
  <c r="AF35" i="1"/>
  <c r="AH35" i="1"/>
  <c r="AI35" i="1" s="1"/>
  <c r="AH29" i="1"/>
  <c r="AI29" i="1" s="1"/>
  <c r="AF29" i="1"/>
  <c r="AF22" i="1"/>
  <c r="AH22" i="1"/>
  <c r="AI22" i="1" s="1"/>
  <c r="AH14" i="1"/>
  <c r="AI14" i="1" s="1"/>
  <c r="AF14" i="1"/>
  <c r="AH40" i="1"/>
  <c r="AI40" i="1" s="1"/>
  <c r="AF40" i="1"/>
  <c r="AJ26" i="1"/>
  <c r="AL26" i="1"/>
  <c r="AM26" i="1" s="1"/>
  <c r="AJ27" i="1"/>
  <c r="AL27" i="1"/>
  <c r="AM27" i="1" s="1"/>
  <c r="AL53" i="1"/>
  <c r="AM53" i="1" s="1"/>
  <c r="AJ53" i="1"/>
  <c r="AN55" i="1"/>
  <c r="AP55" i="1"/>
  <c r="AQ55" i="1" s="1"/>
  <c r="AR55" i="1" s="1"/>
  <c r="AN19" i="1"/>
  <c r="AP19" i="1"/>
  <c r="AQ19" i="1" s="1"/>
  <c r="AR19" i="1" s="1"/>
  <c r="AN52" i="1"/>
  <c r="AP52" i="1"/>
  <c r="AQ52" i="1" s="1"/>
  <c r="AR52" i="1" s="1"/>
  <c r="AN5" i="1"/>
  <c r="AP5" i="1"/>
  <c r="AN12" i="1"/>
  <c r="AP12" i="1"/>
  <c r="AQ12" i="1" s="1"/>
  <c r="AR12" i="1" s="1"/>
  <c r="AJ13" i="1"/>
  <c r="AL13" i="1"/>
  <c r="AM13" i="1" s="1"/>
  <c r="AN28" i="1"/>
  <c r="AP28" i="1"/>
  <c r="AQ28" i="1" s="1"/>
  <c r="AR28" i="1" s="1"/>
  <c r="AN9" i="1"/>
  <c r="AP9" i="1"/>
  <c r="AQ9" i="1" s="1"/>
  <c r="AR9" i="1" s="1"/>
  <c r="AJ31" i="1"/>
  <c r="AL31" i="1"/>
  <c r="AM31" i="1" s="1"/>
  <c r="AN46" i="1"/>
  <c r="AP46" i="1"/>
  <c r="AQ46" i="1" s="1"/>
  <c r="AR46" i="1" s="1"/>
  <c r="AJ10" i="1"/>
  <c r="AL10" i="1"/>
  <c r="AM10" i="1" s="1"/>
  <c r="AJ33" i="1"/>
  <c r="AL33" i="1"/>
  <c r="AM33" i="1" s="1"/>
  <c r="AJ16" i="1"/>
  <c r="AL16" i="1"/>
  <c r="AM16" i="1" s="1"/>
  <c r="AJ34" i="1"/>
  <c r="AL34" i="1"/>
  <c r="AM34" i="1" s="1"/>
  <c r="AN15" i="1"/>
  <c r="AP15" i="1"/>
  <c r="AQ15" i="1" s="1"/>
  <c r="AR15" i="1" s="1"/>
  <c r="AJ38" i="1"/>
  <c r="AL38" i="1"/>
  <c r="AM38" i="1" s="1"/>
  <c r="AJ21" i="1"/>
  <c r="AL21" i="1"/>
  <c r="AM21" i="1" s="1"/>
  <c r="AJ49" i="1"/>
  <c r="AL49" i="1"/>
  <c r="AM49" i="1" s="1"/>
  <c r="AF1" i="1"/>
  <c r="AH1" i="1"/>
  <c r="AI1" i="1" s="1"/>
  <c r="CH17" i="1" l="1"/>
  <c r="CK16" i="1"/>
  <c r="CD15" i="1"/>
  <c r="CG14" i="1"/>
  <c r="BN42" i="1"/>
  <c r="BQ41" i="1"/>
  <c r="BB15" i="1"/>
  <c r="BE14" i="1"/>
  <c r="AW357" i="1"/>
  <c r="AW300" i="1"/>
  <c r="AW243" i="1"/>
  <c r="AW186" i="1"/>
  <c r="AW129" i="1"/>
  <c r="AX15" i="1"/>
  <c r="BA14" i="1"/>
  <c r="AW72" i="1" s="1"/>
  <c r="AA4" i="1"/>
  <c r="AW527" i="1"/>
  <c r="AQ5" i="1"/>
  <c r="AR5" i="1" s="1"/>
  <c r="AW585" i="1"/>
  <c r="V6" i="1"/>
  <c r="T6" i="1"/>
  <c r="AW238" i="1" s="1"/>
  <c r="X7" i="1"/>
  <c r="AW297" i="1" s="1"/>
  <c r="Z7" i="1"/>
  <c r="AW298" i="1"/>
  <c r="X8" i="1"/>
  <c r="Z8" i="1"/>
  <c r="AT20" i="1"/>
  <c r="AW19" i="1"/>
  <c r="AP18" i="1"/>
  <c r="AQ18" i="1" s="1"/>
  <c r="AR18" i="1" s="1"/>
  <c r="AN18" i="1"/>
  <c r="AH43" i="1"/>
  <c r="AI43" i="1" s="1"/>
  <c r="AF43" i="1"/>
  <c r="AH45" i="1"/>
  <c r="AI45" i="1" s="1"/>
  <c r="AF45" i="1"/>
  <c r="AL41" i="1"/>
  <c r="AM41" i="1" s="1"/>
  <c r="AJ41" i="1"/>
  <c r="AF32" i="1"/>
  <c r="AH32" i="1"/>
  <c r="AI32" i="1" s="1"/>
  <c r="AJ17" i="1"/>
  <c r="AL17" i="1"/>
  <c r="AM17" i="1" s="1"/>
  <c r="AF39" i="1"/>
  <c r="AH39" i="1"/>
  <c r="AI39" i="1" s="1"/>
  <c r="AJ36" i="1"/>
  <c r="AL36" i="1"/>
  <c r="AM36" i="1" s="1"/>
  <c r="AF23" i="1"/>
  <c r="AH23" i="1"/>
  <c r="AI23" i="1" s="1"/>
  <c r="AF57" i="1"/>
  <c r="AH57" i="1"/>
  <c r="AI57" i="1" s="1"/>
  <c r="AF25" i="1"/>
  <c r="AH25" i="1"/>
  <c r="AI25" i="1" s="1"/>
  <c r="AH3" i="1"/>
  <c r="AI3" i="1" s="1"/>
  <c r="AF3" i="1"/>
  <c r="AF50" i="1"/>
  <c r="AH50" i="1"/>
  <c r="AI50" i="1" s="1"/>
  <c r="AH51" i="1"/>
  <c r="AI51" i="1" s="1"/>
  <c r="AF51" i="1"/>
  <c r="AJ58" i="1"/>
  <c r="AL58" i="1"/>
  <c r="AM58" i="1" s="1"/>
  <c r="AF42" i="1"/>
  <c r="AH42" i="1"/>
  <c r="AI42" i="1" s="1"/>
  <c r="AF47" i="1"/>
  <c r="AH47" i="1"/>
  <c r="AI47" i="1" s="1"/>
  <c r="AF2" i="1"/>
  <c r="AH2" i="1"/>
  <c r="AI2" i="1" s="1"/>
  <c r="AP24" i="1"/>
  <c r="AQ24" i="1" s="1"/>
  <c r="AR24" i="1" s="1"/>
  <c r="AN24" i="1"/>
  <c r="AF37" i="1"/>
  <c r="AH37" i="1"/>
  <c r="AI37" i="1" s="1"/>
  <c r="AF48" i="1"/>
  <c r="AH48" i="1"/>
  <c r="AI48" i="1" s="1"/>
  <c r="AJ20" i="1"/>
  <c r="AL20" i="1"/>
  <c r="AM20" i="1" s="1"/>
  <c r="AJ11" i="1"/>
  <c r="AL11" i="1"/>
  <c r="AM11" i="1" s="1"/>
  <c r="AJ22" i="1"/>
  <c r="AL22" i="1"/>
  <c r="AM22" i="1" s="1"/>
  <c r="AJ29" i="1"/>
  <c r="AL29" i="1"/>
  <c r="AM29" i="1" s="1"/>
  <c r="AL14" i="1"/>
  <c r="AM14" i="1" s="1"/>
  <c r="AJ14" i="1"/>
  <c r="AJ35" i="1"/>
  <c r="AL35" i="1"/>
  <c r="AM35" i="1" s="1"/>
  <c r="AJ40" i="1"/>
  <c r="AL40" i="1"/>
  <c r="AM40" i="1" s="1"/>
  <c r="AP26" i="1"/>
  <c r="AQ26" i="1" s="1"/>
  <c r="AR26" i="1" s="1"/>
  <c r="AN26" i="1"/>
  <c r="AN38" i="1"/>
  <c r="AP38" i="1"/>
  <c r="AQ38" i="1" s="1"/>
  <c r="AR38" i="1" s="1"/>
  <c r="AJ1" i="1"/>
  <c r="AL1" i="1"/>
  <c r="AM1" i="1" s="1"/>
  <c r="AN10" i="1"/>
  <c r="AP10" i="1"/>
  <c r="AQ10" i="1" s="1"/>
  <c r="AR10" i="1" s="1"/>
  <c r="AN16" i="1"/>
  <c r="AP16" i="1"/>
  <c r="AQ16" i="1" s="1"/>
  <c r="AR16" i="1" s="1"/>
  <c r="AN34" i="1"/>
  <c r="AP34" i="1"/>
  <c r="AQ34" i="1" s="1"/>
  <c r="AR34" i="1" s="1"/>
  <c r="AN31" i="1"/>
  <c r="AP31" i="1"/>
  <c r="AQ31" i="1" s="1"/>
  <c r="AR31" i="1" s="1"/>
  <c r="AN27" i="1"/>
  <c r="AP27" i="1"/>
  <c r="AQ27" i="1" s="1"/>
  <c r="AR27" i="1" s="1"/>
  <c r="AN13" i="1"/>
  <c r="AP13" i="1"/>
  <c r="AQ13" i="1" s="1"/>
  <c r="AR13" i="1" s="1"/>
  <c r="AN33" i="1"/>
  <c r="AP33" i="1"/>
  <c r="AQ33" i="1" s="1"/>
  <c r="AR33" i="1" s="1"/>
  <c r="AN49" i="1"/>
  <c r="AP49" i="1"/>
  <c r="AQ49" i="1" s="1"/>
  <c r="AR49" i="1" s="1"/>
  <c r="AN21" i="1"/>
  <c r="AP21" i="1"/>
  <c r="AQ21" i="1" s="1"/>
  <c r="AR21" i="1" s="1"/>
  <c r="AN53" i="1"/>
  <c r="AP53" i="1"/>
  <c r="AQ53" i="1" s="1"/>
  <c r="AR53" i="1" s="1"/>
  <c r="CK17" i="1" l="1"/>
  <c r="CH18" i="1"/>
  <c r="CD16" i="1"/>
  <c r="CG15" i="1"/>
  <c r="BQ42" i="1"/>
  <c r="BN43" i="1"/>
  <c r="BE15" i="1"/>
  <c r="BB16" i="1"/>
  <c r="AW244" i="1"/>
  <c r="AX16" i="1"/>
  <c r="BA15" i="1"/>
  <c r="AW73" i="1" s="1"/>
  <c r="AW415" i="1"/>
  <c r="AW130" i="1"/>
  <c r="AW301" i="1"/>
  <c r="AW358" i="1"/>
  <c r="AW187" i="1"/>
  <c r="AB4" i="1"/>
  <c r="AW352" i="1" s="1"/>
  <c r="AD4" i="1"/>
  <c r="W6" i="1"/>
  <c r="AA7" i="1"/>
  <c r="AA8" i="1"/>
  <c r="AT21" i="1"/>
  <c r="AW20" i="1"/>
  <c r="AJ43" i="1"/>
  <c r="AL43" i="1"/>
  <c r="AM43" i="1" s="1"/>
  <c r="AJ57" i="1"/>
  <c r="AL57" i="1"/>
  <c r="AM57" i="1" s="1"/>
  <c r="AJ48" i="1"/>
  <c r="AL48" i="1"/>
  <c r="AM48" i="1" s="1"/>
  <c r="AJ23" i="1"/>
  <c r="AL23" i="1"/>
  <c r="AM23" i="1" s="1"/>
  <c r="AN36" i="1"/>
  <c r="AP36" i="1"/>
  <c r="AQ36" i="1" s="1"/>
  <c r="AR36" i="1" s="1"/>
  <c r="AJ3" i="1"/>
  <c r="AL3" i="1"/>
  <c r="AM3" i="1" s="1"/>
  <c r="AN41" i="1"/>
  <c r="AP41" i="1"/>
  <c r="AQ41" i="1" s="1"/>
  <c r="AR41" i="1" s="1"/>
  <c r="AP20" i="1"/>
  <c r="AQ20" i="1" s="1"/>
  <c r="AR20" i="1" s="1"/>
  <c r="AN20" i="1"/>
  <c r="AN17" i="1"/>
  <c r="AP17" i="1"/>
  <c r="AQ17" i="1" s="1"/>
  <c r="AR17" i="1" s="1"/>
  <c r="AL51" i="1"/>
  <c r="AM51" i="1" s="1"/>
  <c r="AJ51" i="1"/>
  <c r="AJ32" i="1"/>
  <c r="AL32" i="1"/>
  <c r="AM32" i="1" s="1"/>
  <c r="AJ37" i="1"/>
  <c r="AL37" i="1"/>
  <c r="AM37" i="1" s="1"/>
  <c r="AP58" i="1"/>
  <c r="AQ58" i="1" s="1"/>
  <c r="AR58" i="1" s="1"/>
  <c r="AN58" i="1"/>
  <c r="AJ25" i="1"/>
  <c r="AL25" i="1"/>
  <c r="AM25" i="1" s="1"/>
  <c r="AJ39" i="1"/>
  <c r="AL39" i="1"/>
  <c r="AM39" i="1" s="1"/>
  <c r="AJ2" i="1"/>
  <c r="AL2" i="1"/>
  <c r="AM2" i="1" s="1"/>
  <c r="AJ47" i="1"/>
  <c r="AL47" i="1"/>
  <c r="AM47" i="1" s="1"/>
  <c r="AJ50" i="1"/>
  <c r="AL50" i="1"/>
  <c r="AM50" i="1" s="1"/>
  <c r="AJ42" i="1"/>
  <c r="AL42" i="1"/>
  <c r="AM42" i="1" s="1"/>
  <c r="AJ45" i="1"/>
  <c r="AL45" i="1"/>
  <c r="AM45" i="1" s="1"/>
  <c r="AN11" i="1"/>
  <c r="AP11" i="1"/>
  <c r="AQ11" i="1" s="1"/>
  <c r="AR11" i="1" s="1"/>
  <c r="AN35" i="1"/>
  <c r="AP35" i="1"/>
  <c r="AQ35" i="1" s="1"/>
  <c r="AR35" i="1" s="1"/>
  <c r="AN29" i="1"/>
  <c r="AP29" i="1"/>
  <c r="AQ29" i="1" s="1"/>
  <c r="AR29" i="1" s="1"/>
  <c r="AN22" i="1"/>
  <c r="AP22" i="1"/>
  <c r="AQ22" i="1" s="1"/>
  <c r="AR22" i="1" s="1"/>
  <c r="AN14" i="1"/>
  <c r="AP14" i="1"/>
  <c r="AQ14" i="1" s="1"/>
  <c r="AR14" i="1" s="1"/>
  <c r="AN40" i="1"/>
  <c r="AP40" i="1"/>
  <c r="AQ40" i="1" s="1"/>
  <c r="AR40" i="1" s="1"/>
  <c r="AN1" i="1"/>
  <c r="AP1" i="1"/>
  <c r="AQ1" i="1" s="1"/>
  <c r="AR1" i="1" s="1"/>
  <c r="CH19" i="1" l="1"/>
  <c r="CK18" i="1"/>
  <c r="CD17" i="1"/>
  <c r="CG16" i="1"/>
  <c r="BN44" i="1"/>
  <c r="BQ43" i="1"/>
  <c r="BB17" i="1"/>
  <c r="BE16" i="1"/>
  <c r="AW188" i="1"/>
  <c r="AW245" i="1"/>
  <c r="AW473" i="1"/>
  <c r="AW131" i="1"/>
  <c r="AW416" i="1"/>
  <c r="AX17" i="1"/>
  <c r="BA16" i="1"/>
  <c r="AW74" i="1" s="1"/>
  <c r="AW359" i="1"/>
  <c r="AW302" i="1"/>
  <c r="AE4" i="1"/>
  <c r="AW296" i="1"/>
  <c r="Z6" i="1"/>
  <c r="X6" i="1"/>
  <c r="AD7" i="1"/>
  <c r="AB7" i="1"/>
  <c r="AW355" i="1" s="1"/>
  <c r="AB8" i="1"/>
  <c r="AW356" i="1" s="1"/>
  <c r="AD8" i="1"/>
  <c r="AT22" i="1"/>
  <c r="AW21" i="1"/>
  <c r="AN43" i="1"/>
  <c r="AP43" i="1"/>
  <c r="AQ43" i="1" s="1"/>
  <c r="AR43" i="1" s="1"/>
  <c r="AN45" i="1"/>
  <c r="AP45" i="1"/>
  <c r="AQ45" i="1" s="1"/>
  <c r="AR45" i="1" s="1"/>
  <c r="AN23" i="1"/>
  <c r="AP23" i="1"/>
  <c r="AQ23" i="1" s="1"/>
  <c r="AR23" i="1" s="1"/>
  <c r="AP42" i="1"/>
  <c r="AQ42" i="1" s="1"/>
  <c r="AR42" i="1" s="1"/>
  <c r="AN42" i="1"/>
  <c r="AN2" i="1"/>
  <c r="AP2" i="1"/>
  <c r="AQ2" i="1" s="1"/>
  <c r="AR2" i="1" s="1"/>
  <c r="AN39" i="1"/>
  <c r="AP39" i="1"/>
  <c r="AQ39" i="1" s="1"/>
  <c r="AR39" i="1" s="1"/>
  <c r="AN25" i="1"/>
  <c r="AP25" i="1"/>
  <c r="AQ25" i="1" s="1"/>
  <c r="AR25" i="1" s="1"/>
  <c r="AN57" i="1"/>
  <c r="AP57" i="1"/>
  <c r="AQ57" i="1" s="1"/>
  <c r="AR57" i="1" s="1"/>
  <c r="AN47" i="1"/>
  <c r="AP47" i="1"/>
  <c r="AQ47" i="1" s="1"/>
  <c r="AR47" i="1" s="1"/>
  <c r="AN37" i="1"/>
  <c r="AP37" i="1"/>
  <c r="AQ37" i="1" s="1"/>
  <c r="AR37" i="1" s="1"/>
  <c r="AN32" i="1"/>
  <c r="AP32" i="1"/>
  <c r="AQ32" i="1" s="1"/>
  <c r="AR32" i="1" s="1"/>
  <c r="AN48" i="1"/>
  <c r="AP48" i="1"/>
  <c r="AQ48" i="1" s="1"/>
  <c r="AR48" i="1" s="1"/>
  <c r="AP50" i="1"/>
  <c r="AQ50" i="1" s="1"/>
  <c r="AR50" i="1" s="1"/>
  <c r="AN50" i="1"/>
  <c r="AN3" i="1"/>
  <c r="AP3" i="1"/>
  <c r="AQ3" i="1" s="1"/>
  <c r="AR3" i="1" s="1"/>
  <c r="AP51" i="1"/>
  <c r="AQ51" i="1" s="1"/>
  <c r="AR51" i="1" s="1"/>
  <c r="AN51" i="1"/>
  <c r="CH20" i="1" l="1"/>
  <c r="CK19" i="1"/>
  <c r="CG17" i="1"/>
  <c r="CD18" i="1"/>
  <c r="BQ44" i="1"/>
  <c r="BN45" i="1"/>
  <c r="BE17" i="1"/>
  <c r="BB18" i="1"/>
  <c r="AW189" i="1"/>
  <c r="AW132" i="1"/>
  <c r="AW531" i="1"/>
  <c r="AW589" i="1"/>
  <c r="AX18" i="1"/>
  <c r="BA17" i="1"/>
  <c r="AW75" i="1" s="1"/>
  <c r="AW303" i="1"/>
  <c r="AW417" i="1"/>
  <c r="AW360" i="1"/>
  <c r="AW474" i="1"/>
  <c r="AW246" i="1"/>
  <c r="AF4" i="1"/>
  <c r="AW410" i="1" s="1"/>
  <c r="AH4" i="1"/>
  <c r="AA6" i="1"/>
  <c r="AE7" i="1"/>
  <c r="AE8" i="1"/>
  <c r="AT23" i="1"/>
  <c r="AW22" i="1"/>
  <c r="CH21" i="1" l="1"/>
  <c r="CK20" i="1"/>
  <c r="CD19" i="1"/>
  <c r="CG18" i="1"/>
  <c r="BN46" i="1"/>
  <c r="BQ45" i="1"/>
  <c r="BB19" i="1"/>
  <c r="BE18" i="1"/>
  <c r="AW475" i="1"/>
  <c r="AW361" i="1"/>
  <c r="AW190" i="1"/>
  <c r="AX19" i="1"/>
  <c r="BA18" i="1"/>
  <c r="AW76" i="1" s="1"/>
  <c r="AW532" i="1"/>
  <c r="AW590" i="1"/>
  <c r="AW418" i="1"/>
  <c r="AW304" i="1"/>
  <c r="AW133" i="1"/>
  <c r="AW247" i="1"/>
  <c r="AI4" i="1"/>
  <c r="AB6" i="1"/>
  <c r="AW354" i="1" s="1"/>
  <c r="AD6" i="1"/>
  <c r="AW413" i="1"/>
  <c r="AF7" i="1"/>
  <c r="AH7" i="1"/>
  <c r="AH8" i="1"/>
  <c r="AF8" i="1"/>
  <c r="AW414" i="1" s="1"/>
  <c r="AT24" i="1"/>
  <c r="AW23" i="1"/>
  <c r="CH22" i="1" l="1"/>
  <c r="CK21" i="1"/>
  <c r="CD20" i="1"/>
  <c r="CG19" i="1"/>
  <c r="BQ46" i="1"/>
  <c r="BN47" i="1"/>
  <c r="BE19" i="1"/>
  <c r="BB20" i="1"/>
  <c r="AW362" i="1"/>
  <c r="AX20" i="1"/>
  <c r="BA19" i="1"/>
  <c r="AW77" i="1" s="1"/>
  <c r="AW419" i="1"/>
  <c r="AW248" i="1"/>
  <c r="AW476" i="1"/>
  <c r="AW305" i="1"/>
  <c r="AW191" i="1"/>
  <c r="AW134" i="1"/>
  <c r="AW533" i="1"/>
  <c r="AW591" i="1"/>
  <c r="AJ4" i="1"/>
  <c r="AW468" i="1" s="1"/>
  <c r="AL4" i="1"/>
  <c r="AE6" i="1"/>
  <c r="AI7" i="1"/>
  <c r="AI8" i="1"/>
  <c r="AT25" i="1"/>
  <c r="AW24" i="1"/>
  <c r="CH23" i="1" l="1"/>
  <c r="CK22" i="1"/>
  <c r="CD21" i="1"/>
  <c r="CG20" i="1"/>
  <c r="BN48" i="1"/>
  <c r="BQ47" i="1"/>
  <c r="BB21" i="1"/>
  <c r="BE20" i="1"/>
  <c r="AW192" i="1"/>
  <c r="AW249" i="1"/>
  <c r="AW477" i="1"/>
  <c r="AW135" i="1"/>
  <c r="AX21" i="1"/>
  <c r="BA20" i="1"/>
  <c r="AW78" i="1" s="1"/>
  <c r="AW534" i="1"/>
  <c r="AW592" i="1"/>
  <c r="AW420" i="1"/>
  <c r="AW363" i="1"/>
  <c r="AW306" i="1"/>
  <c r="AM4" i="1"/>
  <c r="AF6" i="1"/>
  <c r="AW412" i="1" s="1"/>
  <c r="AH6" i="1"/>
  <c r="AJ7" i="1"/>
  <c r="AW471" i="1" s="1"/>
  <c r="AL7" i="1"/>
  <c r="AJ8" i="1"/>
  <c r="AW472" i="1" s="1"/>
  <c r="AL8" i="1"/>
  <c r="AT26" i="1"/>
  <c r="AW25" i="1"/>
  <c r="CK23" i="1" l="1"/>
  <c r="CH24" i="1"/>
  <c r="CD22" i="1"/>
  <c r="CG21" i="1"/>
  <c r="BQ48" i="1"/>
  <c r="BN49" i="1"/>
  <c r="BE21" i="1"/>
  <c r="BB22" i="1"/>
  <c r="AW478" i="1"/>
  <c r="AW193" i="1"/>
  <c r="AW593" i="1"/>
  <c r="AW535" i="1"/>
  <c r="AW307" i="1"/>
  <c r="AW364" i="1"/>
  <c r="AW136" i="1"/>
  <c r="AW250" i="1"/>
  <c r="AW421" i="1"/>
  <c r="AX22" i="1"/>
  <c r="BA21" i="1"/>
  <c r="AW79" i="1" s="1"/>
  <c r="AN4" i="1"/>
  <c r="AW526" i="1" s="1"/>
  <c r="AP4" i="1"/>
  <c r="AI6" i="1"/>
  <c r="AM7" i="1"/>
  <c r="AM8" i="1"/>
  <c r="AT27" i="1"/>
  <c r="AW26" i="1"/>
  <c r="CH25" i="1" l="1"/>
  <c r="CK24" i="1"/>
  <c r="CD23" i="1"/>
  <c r="CG22" i="1"/>
  <c r="BN50" i="1"/>
  <c r="BQ49" i="1"/>
  <c r="BB23" i="1"/>
  <c r="BE22" i="1"/>
  <c r="AW137" i="1"/>
  <c r="AW251" i="1"/>
  <c r="AW479" i="1"/>
  <c r="AW308" i="1"/>
  <c r="AW422" i="1"/>
  <c r="AW594" i="1"/>
  <c r="AW536" i="1"/>
  <c r="AW365" i="1"/>
  <c r="AW194" i="1"/>
  <c r="AX23" i="1"/>
  <c r="BA22" i="1"/>
  <c r="AW80" i="1" s="1"/>
  <c r="AQ4" i="1"/>
  <c r="AR4" i="1" s="1"/>
  <c r="AW584" i="1"/>
  <c r="AJ6" i="1"/>
  <c r="AW470" i="1" s="1"/>
  <c r="AL6" i="1"/>
  <c r="AP7" i="1"/>
  <c r="AN7" i="1"/>
  <c r="AW529" i="1" s="1"/>
  <c r="AN8" i="1"/>
  <c r="AW530" i="1" s="1"/>
  <c r="AP8" i="1"/>
  <c r="AT28" i="1"/>
  <c r="AW27" i="1"/>
  <c r="CH26" i="1" l="1"/>
  <c r="CK25" i="1"/>
  <c r="CG23" i="1"/>
  <c r="CD24" i="1"/>
  <c r="BQ50" i="1"/>
  <c r="BN51" i="1"/>
  <c r="BE23" i="1"/>
  <c r="BB24" i="1"/>
  <c r="AW366" i="1"/>
  <c r="AW423" i="1"/>
  <c r="AW138" i="1"/>
  <c r="AW252" i="1"/>
  <c r="AW537" i="1"/>
  <c r="AW595" i="1"/>
  <c r="AW309" i="1"/>
  <c r="AX24" i="1"/>
  <c r="BA23" i="1"/>
  <c r="AW81" i="1" s="1"/>
  <c r="AW480" i="1"/>
  <c r="AW195" i="1"/>
  <c r="AM6" i="1"/>
  <c r="AQ7" i="1"/>
  <c r="AR7" i="1" s="1"/>
  <c r="AW587" i="1"/>
  <c r="AQ8" i="1"/>
  <c r="AR8" i="1" s="1"/>
  <c r="AW588" i="1"/>
  <c r="AT29" i="1"/>
  <c r="AW28" i="1"/>
  <c r="CH27" i="1" l="1"/>
  <c r="CK26" i="1"/>
  <c r="CD25" i="1"/>
  <c r="CG24" i="1"/>
  <c r="BN52" i="1"/>
  <c r="BQ51" i="1"/>
  <c r="BB25" i="1"/>
  <c r="BE24" i="1"/>
  <c r="AW538" i="1"/>
  <c r="AW596" i="1"/>
  <c r="AW310" i="1"/>
  <c r="AW196" i="1"/>
  <c r="AW367" i="1"/>
  <c r="AW139" i="1"/>
  <c r="AX25" i="1"/>
  <c r="BA24" i="1"/>
  <c r="AW82" i="1" s="1"/>
  <c r="AW481" i="1"/>
  <c r="AW253" i="1"/>
  <c r="AW424" i="1"/>
  <c r="AN6" i="1"/>
  <c r="AW528" i="1" s="1"/>
  <c r="AP6" i="1"/>
  <c r="AT30" i="1"/>
  <c r="AW29" i="1"/>
  <c r="CH28" i="1" l="1"/>
  <c r="CK27" i="1"/>
  <c r="CD26" i="1"/>
  <c r="CG25" i="1"/>
  <c r="BQ52" i="1"/>
  <c r="BN53" i="1"/>
  <c r="BE25" i="1"/>
  <c r="BB26" i="1"/>
  <c r="AW425" i="1"/>
  <c r="AW254" i="1"/>
  <c r="AX26" i="1"/>
  <c r="BA25" i="1"/>
  <c r="AW83" i="1" s="1"/>
  <c r="AW368" i="1"/>
  <c r="AW482" i="1"/>
  <c r="AW197" i="1"/>
  <c r="AW597" i="1"/>
  <c r="AW539" i="1"/>
  <c r="AW140" i="1"/>
  <c r="AW311" i="1"/>
  <c r="AQ6" i="1"/>
  <c r="AR6" i="1" s="1"/>
  <c r="AW586" i="1"/>
  <c r="AT31" i="1"/>
  <c r="AW30" i="1"/>
  <c r="CH29" i="1" l="1"/>
  <c r="CK28" i="1"/>
  <c r="CD27" i="1"/>
  <c r="CG26" i="1"/>
  <c r="BN54" i="1"/>
  <c r="BQ53" i="1"/>
  <c r="BB27" i="1"/>
  <c r="BE26" i="1"/>
  <c r="AW141" i="1"/>
  <c r="AW312" i="1"/>
  <c r="AW198" i="1"/>
  <c r="AX27" i="1"/>
  <c r="BA26" i="1"/>
  <c r="AW84" i="1" s="1"/>
  <c r="AW483" i="1"/>
  <c r="AW426" i="1"/>
  <c r="AW255" i="1"/>
  <c r="AW540" i="1"/>
  <c r="AW598" i="1"/>
  <c r="AW369" i="1"/>
  <c r="AW31" i="1"/>
  <c r="AT32" i="1"/>
  <c r="CK29" i="1" l="1"/>
  <c r="CH30" i="1"/>
  <c r="CG27" i="1"/>
  <c r="CD28" i="1"/>
  <c r="BQ54" i="1"/>
  <c r="BN55" i="1"/>
  <c r="BE27" i="1"/>
  <c r="BB28" i="1"/>
  <c r="AW256" i="1"/>
  <c r="AW313" i="1"/>
  <c r="AX28" i="1"/>
  <c r="BA27" i="1"/>
  <c r="AW85" i="1" s="1"/>
  <c r="AW541" i="1"/>
  <c r="AW599" i="1"/>
  <c r="AW484" i="1"/>
  <c r="AW370" i="1"/>
  <c r="AW427" i="1"/>
  <c r="AW142" i="1"/>
  <c r="AW199" i="1"/>
  <c r="AT33" i="1"/>
  <c r="AW32" i="1"/>
  <c r="CH31" i="1" l="1"/>
  <c r="CK30" i="1"/>
  <c r="CD29" i="1"/>
  <c r="CG28" i="1"/>
  <c r="BN56" i="1"/>
  <c r="BQ55" i="1"/>
  <c r="BB29" i="1"/>
  <c r="BE28" i="1"/>
  <c r="AW200" i="1"/>
  <c r="AX29" i="1"/>
  <c r="BA28" i="1"/>
  <c r="AW86" i="1" s="1"/>
  <c r="AW143" i="1"/>
  <c r="AW485" i="1"/>
  <c r="AW542" i="1"/>
  <c r="AW600" i="1"/>
  <c r="AW428" i="1"/>
  <c r="AW371" i="1"/>
  <c r="AW257" i="1"/>
  <c r="AW314" i="1"/>
  <c r="AT34" i="1"/>
  <c r="AW33" i="1"/>
  <c r="CH32" i="1" l="1"/>
  <c r="CK31" i="1"/>
  <c r="CD30" i="1"/>
  <c r="CG29" i="1"/>
  <c r="BQ56" i="1"/>
  <c r="BN57" i="1"/>
  <c r="BE29" i="1"/>
  <c r="BB30" i="1"/>
  <c r="AW601" i="1"/>
  <c r="AW543" i="1"/>
  <c r="AW429" i="1"/>
  <c r="AW201" i="1"/>
  <c r="AW144" i="1"/>
  <c r="AW372" i="1"/>
  <c r="AX30" i="1"/>
  <c r="BA29" i="1"/>
  <c r="AW87" i="1" s="1"/>
  <c r="AW486" i="1"/>
  <c r="AW258" i="1"/>
  <c r="AW315" i="1"/>
  <c r="AT35" i="1"/>
  <c r="AW34" i="1"/>
  <c r="CH33" i="1" l="1"/>
  <c r="CK32" i="1"/>
  <c r="CD31" i="1"/>
  <c r="CG30" i="1"/>
  <c r="BN58" i="1"/>
  <c r="BQ58" i="1" s="1"/>
  <c r="BQ57" i="1"/>
  <c r="BB31" i="1"/>
  <c r="BE30" i="1"/>
  <c r="AW202" i="1"/>
  <c r="AW145" i="1"/>
  <c r="AX31" i="1"/>
  <c r="BA30" i="1"/>
  <c r="AW88" i="1" s="1"/>
  <c r="AW487" i="1"/>
  <c r="AW544" i="1"/>
  <c r="AW602" i="1"/>
  <c r="AW259" i="1"/>
  <c r="AW373" i="1"/>
  <c r="AW430" i="1"/>
  <c r="AW316" i="1"/>
  <c r="AT36" i="1"/>
  <c r="AW35" i="1"/>
  <c r="CH34" i="1" l="1"/>
  <c r="CK33" i="1"/>
  <c r="CD32" i="1"/>
  <c r="CG31" i="1"/>
  <c r="BE31" i="1"/>
  <c r="BB32" i="1"/>
  <c r="AW146" i="1"/>
  <c r="AW317" i="1"/>
  <c r="AW488" i="1"/>
  <c r="AW431" i="1"/>
  <c r="AX32" i="1"/>
  <c r="BA31" i="1"/>
  <c r="AW89" i="1" s="1"/>
  <c r="AW374" i="1"/>
  <c r="AW260" i="1"/>
  <c r="AW203" i="1"/>
  <c r="AW545" i="1"/>
  <c r="AW603" i="1"/>
  <c r="AT37" i="1"/>
  <c r="AW36" i="1"/>
  <c r="CH35" i="1" l="1"/>
  <c r="CK34" i="1"/>
  <c r="CD33" i="1"/>
  <c r="CG32" i="1"/>
  <c r="BB33" i="1"/>
  <c r="BE32" i="1"/>
  <c r="AW261" i="1"/>
  <c r="AW318" i="1"/>
  <c r="AW489" i="1"/>
  <c r="AW432" i="1"/>
  <c r="AW375" i="1"/>
  <c r="AW147" i="1"/>
  <c r="AW604" i="1"/>
  <c r="AW546" i="1"/>
  <c r="AX33" i="1"/>
  <c r="BA32" i="1"/>
  <c r="AW90" i="1" s="1"/>
  <c r="AW204" i="1"/>
  <c r="AT38" i="1"/>
  <c r="AW37" i="1"/>
  <c r="CK35" i="1" l="1"/>
  <c r="CH36" i="1"/>
  <c r="CG33" i="1"/>
  <c r="CD34" i="1"/>
  <c r="BE33" i="1"/>
  <c r="BB34" i="1"/>
  <c r="AW490" i="1"/>
  <c r="AX34" i="1"/>
  <c r="BA33" i="1"/>
  <c r="AW91" i="1" s="1"/>
  <c r="AW605" i="1"/>
  <c r="AW547" i="1"/>
  <c r="AW376" i="1"/>
  <c r="AW262" i="1"/>
  <c r="AW205" i="1"/>
  <c r="AW433" i="1"/>
  <c r="AW148" i="1"/>
  <c r="AW319" i="1"/>
  <c r="AT39" i="1"/>
  <c r="AW38" i="1"/>
  <c r="CH37" i="1" l="1"/>
  <c r="CK36" i="1"/>
  <c r="CD35" i="1"/>
  <c r="CG34" i="1"/>
  <c r="BB35" i="1"/>
  <c r="BE34" i="1"/>
  <c r="AW206" i="1"/>
  <c r="AW377" i="1"/>
  <c r="AX35" i="1"/>
  <c r="BA34" i="1"/>
  <c r="AW92" i="1" s="1"/>
  <c r="AW263" i="1"/>
  <c r="AW149" i="1"/>
  <c r="AW320" i="1"/>
  <c r="AW606" i="1"/>
  <c r="AW548" i="1"/>
  <c r="AW491" i="1"/>
  <c r="AW434" i="1"/>
  <c r="AT40" i="1"/>
  <c r="AW39" i="1"/>
  <c r="CH38" i="1" l="1"/>
  <c r="CK37" i="1"/>
  <c r="CD36" i="1"/>
  <c r="CG35" i="1"/>
  <c r="BE35" i="1"/>
  <c r="BB36" i="1"/>
  <c r="AW150" i="1"/>
  <c r="AW607" i="1"/>
  <c r="AW549" i="1"/>
  <c r="AW321" i="1"/>
  <c r="AX36" i="1"/>
  <c r="BA35" i="1"/>
  <c r="AW93" i="1" s="1"/>
  <c r="AW492" i="1"/>
  <c r="AW264" i="1"/>
  <c r="AW378" i="1"/>
  <c r="AW435" i="1"/>
  <c r="AW207" i="1"/>
  <c r="AT41" i="1"/>
  <c r="AW40" i="1"/>
  <c r="CH39" i="1" l="1"/>
  <c r="CK38" i="1"/>
  <c r="CD37" i="1"/>
  <c r="CG36" i="1"/>
  <c r="BB37" i="1"/>
  <c r="BE36" i="1"/>
  <c r="AW436" i="1"/>
  <c r="AX37" i="1"/>
  <c r="BA36" i="1"/>
  <c r="AW94" i="1" s="1"/>
  <c r="AW379" i="1"/>
  <c r="AW322" i="1"/>
  <c r="AW265" i="1"/>
  <c r="AW608" i="1"/>
  <c r="AW550" i="1"/>
  <c r="AW493" i="1"/>
  <c r="AW151" i="1"/>
  <c r="AW208" i="1"/>
  <c r="AT42" i="1"/>
  <c r="AW41" i="1"/>
  <c r="CH40" i="1" l="1"/>
  <c r="CK39" i="1"/>
  <c r="CD38" i="1"/>
  <c r="CG37" i="1"/>
  <c r="BE37" i="1"/>
  <c r="BB38" i="1"/>
  <c r="AW437" i="1"/>
  <c r="AW209" i="1"/>
  <c r="AW380" i="1"/>
  <c r="AW551" i="1"/>
  <c r="AW609" i="1"/>
  <c r="AW152" i="1"/>
  <c r="AX38" i="1"/>
  <c r="BA37" i="1"/>
  <c r="AW95" i="1" s="1"/>
  <c r="AW266" i="1"/>
  <c r="AW323" i="1"/>
  <c r="AW494" i="1"/>
  <c r="AT43" i="1"/>
  <c r="AW42" i="1"/>
  <c r="CH41" i="1" l="1"/>
  <c r="CK40" i="1"/>
  <c r="CD39" i="1"/>
  <c r="CG38" i="1"/>
  <c r="BB39" i="1"/>
  <c r="BE38" i="1"/>
  <c r="AW324" i="1"/>
  <c r="AW438" i="1"/>
  <c r="AW381" i="1"/>
  <c r="AW153" i="1"/>
  <c r="AX39" i="1"/>
  <c r="BA38" i="1"/>
  <c r="AW96" i="1" s="1"/>
  <c r="AW267" i="1"/>
  <c r="AW552" i="1"/>
  <c r="AW610" i="1"/>
  <c r="AW495" i="1"/>
  <c r="AW210" i="1"/>
  <c r="AT44" i="1"/>
  <c r="AW43" i="1"/>
  <c r="CH42" i="1" l="1"/>
  <c r="CK41" i="1"/>
  <c r="CG39" i="1"/>
  <c r="CD40" i="1"/>
  <c r="BE39" i="1"/>
  <c r="BB40" i="1"/>
  <c r="AW553" i="1"/>
  <c r="AW611" i="1"/>
  <c r="AW211" i="1"/>
  <c r="AW325" i="1"/>
  <c r="AW439" i="1"/>
  <c r="AW496" i="1"/>
  <c r="AW268" i="1"/>
  <c r="AW154" i="1"/>
  <c r="AX40" i="1"/>
  <c r="BA39" i="1"/>
  <c r="AW97" i="1" s="1"/>
  <c r="AW382" i="1"/>
  <c r="AT45" i="1"/>
  <c r="AW44" i="1"/>
  <c r="CH43" i="1" l="1"/>
  <c r="CK42" i="1"/>
  <c r="CD41" i="1"/>
  <c r="CG40" i="1"/>
  <c r="BB41" i="1"/>
  <c r="BE40" i="1"/>
  <c r="AW497" i="1"/>
  <c r="AX41" i="1"/>
  <c r="BA40" i="1"/>
  <c r="AW98" i="1" s="1"/>
  <c r="AW326" i="1"/>
  <c r="AW269" i="1"/>
  <c r="AW383" i="1"/>
  <c r="AW440" i="1"/>
  <c r="AW212" i="1"/>
  <c r="AW155" i="1"/>
  <c r="AW612" i="1"/>
  <c r="AW554" i="1"/>
  <c r="AT46" i="1"/>
  <c r="AW45" i="1"/>
  <c r="CH44" i="1" l="1"/>
  <c r="CK43" i="1"/>
  <c r="CD42" i="1"/>
  <c r="CG41" i="1"/>
  <c r="BE41" i="1"/>
  <c r="BB42" i="1"/>
  <c r="AW270" i="1"/>
  <c r="AW156" i="1"/>
  <c r="AW384" i="1"/>
  <c r="AX42" i="1"/>
  <c r="BA41" i="1"/>
  <c r="AW99" i="1" s="1"/>
  <c r="AW213" i="1"/>
  <c r="AW498" i="1"/>
  <c r="AW441" i="1"/>
  <c r="AW327" i="1"/>
  <c r="AW613" i="1"/>
  <c r="AW555" i="1"/>
  <c r="AT47" i="1"/>
  <c r="AW46" i="1"/>
  <c r="CH45" i="1" l="1"/>
  <c r="CK44" i="1"/>
  <c r="CD43" i="1"/>
  <c r="CG42" i="1"/>
  <c r="BB43" i="1"/>
  <c r="BE42" i="1"/>
  <c r="AX43" i="1"/>
  <c r="BA42" i="1"/>
  <c r="AW100" i="1" s="1"/>
  <c r="AW442" i="1"/>
  <c r="AW328" i="1"/>
  <c r="AW499" i="1"/>
  <c r="AW556" i="1"/>
  <c r="AW614" i="1"/>
  <c r="AW214" i="1"/>
  <c r="AW271" i="1"/>
  <c r="AW385" i="1"/>
  <c r="AW157" i="1"/>
  <c r="AW47" i="1"/>
  <c r="AT48" i="1"/>
  <c r="CH46" i="1" l="1"/>
  <c r="CK45" i="1"/>
  <c r="CD44" i="1"/>
  <c r="CG43" i="1"/>
  <c r="BE43" i="1"/>
  <c r="BB44" i="1"/>
  <c r="AW329" i="1"/>
  <c r="AW386" i="1"/>
  <c r="AW158" i="1"/>
  <c r="AW500" i="1"/>
  <c r="AW215" i="1"/>
  <c r="AW272" i="1"/>
  <c r="AW443" i="1"/>
  <c r="AW615" i="1"/>
  <c r="AW557" i="1"/>
  <c r="AX44" i="1"/>
  <c r="BA43" i="1"/>
  <c r="AW101" i="1" s="1"/>
  <c r="AT49" i="1"/>
  <c r="AW48" i="1"/>
  <c r="CH47" i="1" l="1"/>
  <c r="CK46" i="1"/>
  <c r="CD45" i="1"/>
  <c r="CG44" i="1"/>
  <c r="BB45" i="1"/>
  <c r="BE44" i="1"/>
  <c r="AW216" i="1"/>
  <c r="AW501" i="1"/>
  <c r="AW330" i="1"/>
  <c r="AW159" i="1"/>
  <c r="AW616" i="1"/>
  <c r="AW558" i="1"/>
  <c r="AW444" i="1"/>
  <c r="AW273" i="1"/>
  <c r="AX45" i="1"/>
  <c r="BA44" i="1"/>
  <c r="AW102" i="1" s="1"/>
  <c r="AW387" i="1"/>
  <c r="AT50" i="1"/>
  <c r="AW49" i="1"/>
  <c r="CH48" i="1" l="1"/>
  <c r="CK47" i="1"/>
  <c r="CG45" i="1"/>
  <c r="CD46" i="1"/>
  <c r="BE45" i="1"/>
  <c r="BB46" i="1"/>
  <c r="AW217" i="1"/>
  <c r="AW388" i="1"/>
  <c r="AW331" i="1"/>
  <c r="AW502" i="1"/>
  <c r="AW559" i="1"/>
  <c r="AW617" i="1"/>
  <c r="AX46" i="1"/>
  <c r="BA45" i="1"/>
  <c r="AW103" i="1" s="1"/>
  <c r="AW445" i="1"/>
  <c r="AW160" i="1"/>
  <c r="AW274" i="1"/>
  <c r="AT51" i="1"/>
  <c r="AW50" i="1"/>
  <c r="CH49" i="1" l="1"/>
  <c r="CK48" i="1"/>
  <c r="CD47" i="1"/>
  <c r="CG46" i="1"/>
  <c r="BB47" i="1"/>
  <c r="BE46" i="1"/>
  <c r="AW389" i="1"/>
  <c r="AW218" i="1"/>
  <c r="AW503" i="1"/>
  <c r="AW618" i="1"/>
  <c r="AW560" i="1"/>
  <c r="AX47" i="1"/>
  <c r="BA46" i="1"/>
  <c r="AW104" i="1" s="1"/>
  <c r="AW446" i="1"/>
  <c r="AW161" i="1"/>
  <c r="AW332" i="1"/>
  <c r="AW275" i="1"/>
  <c r="AT52" i="1"/>
  <c r="AW51" i="1"/>
  <c r="CH50" i="1" l="1"/>
  <c r="CK49" i="1"/>
  <c r="CD48" i="1"/>
  <c r="CG47" i="1"/>
  <c r="BE47" i="1"/>
  <c r="BB48" i="1"/>
  <c r="AW219" i="1"/>
  <c r="AW561" i="1"/>
  <c r="AW619" i="1"/>
  <c r="AW504" i="1"/>
  <c r="AW333" i="1"/>
  <c r="AW162" i="1"/>
  <c r="AW276" i="1"/>
  <c r="AW447" i="1"/>
  <c r="AW390" i="1"/>
  <c r="AX48" i="1"/>
  <c r="BA47" i="1"/>
  <c r="AW105" i="1" s="1"/>
  <c r="AT53" i="1"/>
  <c r="AW52" i="1"/>
  <c r="CH51" i="1" l="1"/>
  <c r="CK50" i="1"/>
  <c r="CD49" i="1"/>
  <c r="CG48" i="1"/>
  <c r="BB49" i="1"/>
  <c r="BE48" i="1"/>
  <c r="AW448" i="1"/>
  <c r="AW620" i="1"/>
  <c r="AW562" i="1"/>
  <c r="AW505" i="1"/>
  <c r="AW163" i="1"/>
  <c r="AW334" i="1"/>
  <c r="AW277" i="1"/>
  <c r="AW391" i="1"/>
  <c r="AX49" i="1"/>
  <c r="BA48" i="1"/>
  <c r="AW106" i="1" s="1"/>
  <c r="AW220" i="1"/>
  <c r="AT54" i="1"/>
  <c r="AW53" i="1"/>
  <c r="CH52" i="1" l="1"/>
  <c r="CK51" i="1"/>
  <c r="CD50" i="1"/>
  <c r="CG49" i="1"/>
  <c r="BE49" i="1"/>
  <c r="BB50" i="1"/>
  <c r="AX50" i="1"/>
  <c r="BA49" i="1"/>
  <c r="AW107" i="1" s="1"/>
  <c r="AW221" i="1"/>
  <c r="AW449" i="1"/>
  <c r="AW621" i="1"/>
  <c r="AW563" i="1"/>
  <c r="AW335" i="1"/>
  <c r="AW278" i="1"/>
  <c r="AW392" i="1"/>
  <c r="AW164" i="1"/>
  <c r="AW506" i="1"/>
  <c r="AT55" i="1"/>
  <c r="AW54" i="1"/>
  <c r="CH53" i="1" l="1"/>
  <c r="CK52" i="1"/>
  <c r="CD51" i="1"/>
  <c r="CG50" i="1"/>
  <c r="BB51" i="1"/>
  <c r="BE50" i="1"/>
  <c r="AW450" i="1"/>
  <c r="AW393" i="1"/>
  <c r="AW165" i="1"/>
  <c r="AW222" i="1"/>
  <c r="AW507" i="1"/>
  <c r="AW279" i="1"/>
  <c r="AW336" i="1"/>
  <c r="AW622" i="1"/>
  <c r="AW564" i="1"/>
  <c r="AX51" i="1"/>
  <c r="BA50" i="1"/>
  <c r="AW108" i="1" s="1"/>
  <c r="AT56" i="1"/>
  <c r="AW55" i="1"/>
  <c r="CH54" i="1" l="1"/>
  <c r="CK53" i="1"/>
  <c r="CD52" i="1"/>
  <c r="CG51" i="1"/>
  <c r="BE51" i="1"/>
  <c r="BB52" i="1"/>
  <c r="AW280" i="1"/>
  <c r="AW394" i="1"/>
  <c r="AW223" i="1"/>
  <c r="AW166" i="1"/>
  <c r="AW508" i="1"/>
  <c r="AW337" i="1"/>
  <c r="AW451" i="1"/>
  <c r="AX52" i="1"/>
  <c r="BA51" i="1"/>
  <c r="AW109" i="1" s="1"/>
  <c r="AW565" i="1"/>
  <c r="AW623" i="1"/>
  <c r="AT57" i="1"/>
  <c r="AW56" i="1"/>
  <c r="CH55" i="1" l="1"/>
  <c r="CK54" i="1"/>
  <c r="CD53" i="1"/>
  <c r="CG52" i="1"/>
  <c r="BB53" i="1"/>
  <c r="BE52" i="1"/>
  <c r="AW509" i="1"/>
  <c r="AX53" i="1"/>
  <c r="BA52" i="1"/>
  <c r="AW110" i="1" s="1"/>
  <c r="AW452" i="1"/>
  <c r="AW395" i="1"/>
  <c r="AW338" i="1"/>
  <c r="AW224" i="1"/>
  <c r="AW281" i="1"/>
  <c r="AW167" i="1"/>
  <c r="AW624" i="1"/>
  <c r="AW566" i="1"/>
  <c r="AT58" i="1"/>
  <c r="AW57" i="1"/>
  <c r="CH56" i="1" l="1"/>
  <c r="CK55" i="1"/>
  <c r="CD54" i="1"/>
  <c r="CG53" i="1"/>
  <c r="BE53" i="1"/>
  <c r="BB54" i="1"/>
  <c r="AW339" i="1"/>
  <c r="AW282" i="1"/>
  <c r="AW168" i="1"/>
  <c r="AW453" i="1"/>
  <c r="AX54" i="1"/>
  <c r="BA53" i="1"/>
  <c r="AW111" i="1" s="1"/>
  <c r="AW510" i="1"/>
  <c r="AW396" i="1"/>
  <c r="AW225" i="1"/>
  <c r="AW567" i="1"/>
  <c r="AW625" i="1"/>
  <c r="AW58" i="1"/>
  <c r="CH57" i="1" l="1"/>
  <c r="CK56" i="1"/>
  <c r="CD55" i="1"/>
  <c r="CG54" i="1"/>
  <c r="BB55" i="1"/>
  <c r="BE54" i="1"/>
  <c r="AW511" i="1"/>
  <c r="AW169" i="1"/>
  <c r="AW340" i="1"/>
  <c r="AW568" i="1"/>
  <c r="AW626" i="1"/>
  <c r="AW226" i="1"/>
  <c r="AW454" i="1"/>
  <c r="AW283" i="1"/>
  <c r="AX55" i="1"/>
  <c r="BA54" i="1"/>
  <c r="AW112" i="1" s="1"/>
  <c r="AW397" i="1"/>
  <c r="CK57" i="1" l="1"/>
  <c r="CH58" i="1"/>
  <c r="CK58" i="1" s="1"/>
  <c r="CD56" i="1"/>
  <c r="CG55" i="1"/>
  <c r="BE55" i="1"/>
  <c r="BB56" i="1"/>
  <c r="AW398" i="1"/>
  <c r="AW341" i="1"/>
  <c r="AW512" i="1"/>
  <c r="AW227" i="1"/>
  <c r="AW455" i="1"/>
  <c r="AW284" i="1"/>
  <c r="AW569" i="1"/>
  <c r="AW627" i="1"/>
  <c r="AX56" i="1"/>
  <c r="BA55" i="1"/>
  <c r="AW113" i="1" s="1"/>
  <c r="AW170" i="1"/>
  <c r="CD57" i="1" l="1"/>
  <c r="CG56" i="1"/>
  <c r="BB57" i="1"/>
  <c r="BE56" i="1"/>
  <c r="AX57" i="1"/>
  <c r="BA56" i="1"/>
  <c r="AW114" i="1" s="1"/>
  <c r="AW285" i="1"/>
  <c r="AW570" i="1"/>
  <c r="AW628" i="1"/>
  <c r="AW342" i="1"/>
  <c r="AW399" i="1"/>
  <c r="AW228" i="1"/>
  <c r="AW456" i="1"/>
  <c r="AW171" i="1"/>
  <c r="AW513" i="1"/>
  <c r="CG57" i="1" l="1"/>
  <c r="CD58" i="1"/>
  <c r="CG58" i="1" s="1"/>
  <c r="BE57" i="1"/>
  <c r="BB58" i="1"/>
  <c r="BE58" i="1" s="1"/>
  <c r="AW514" i="1"/>
  <c r="AW286" i="1"/>
  <c r="AW172" i="1"/>
  <c r="AW571" i="1"/>
  <c r="AW629" i="1"/>
  <c r="AW457" i="1"/>
  <c r="AW229" i="1"/>
  <c r="AW343" i="1"/>
  <c r="AW400" i="1"/>
  <c r="AX58" i="1"/>
  <c r="BA57" i="1"/>
  <c r="AW115" i="1" s="1"/>
  <c r="AW458" i="1" l="1"/>
  <c r="AW401" i="1"/>
  <c r="AW230" i="1"/>
  <c r="AW344" i="1"/>
  <c r="AW173" i="1"/>
  <c r="AW287" i="1"/>
  <c r="BA58" i="1"/>
  <c r="AW116" i="1" s="1"/>
  <c r="AW515" i="1"/>
  <c r="AW630" i="1"/>
  <c r="AW572" i="1"/>
  <c r="AW631" i="1" l="1"/>
  <c r="AW573" i="1"/>
  <c r="AW402" i="1"/>
  <c r="AW174" i="1"/>
  <c r="AW288" i="1"/>
  <c r="AW345" i="1"/>
  <c r="AW459" i="1"/>
  <c r="AW231" i="1"/>
  <c r="AW516" i="1"/>
  <c r="AW632" i="1" l="1"/>
  <c r="AW574" i="1"/>
  <c r="AW346" i="1"/>
  <c r="AW517" i="1"/>
  <c r="AW289" i="1"/>
  <c r="AW232" i="1"/>
  <c r="AW460" i="1"/>
  <c r="AW403" i="1"/>
  <c r="AW347" i="1" l="1"/>
  <c r="AW633" i="1"/>
  <c r="AW575" i="1"/>
  <c r="AW461" i="1"/>
  <c r="AW404" i="1"/>
  <c r="AW518" i="1"/>
  <c r="AW290" i="1"/>
  <c r="AW519" i="1" l="1"/>
  <c r="AW348" i="1"/>
  <c r="AW576" i="1"/>
  <c r="AW634" i="1"/>
  <c r="AW405" i="1"/>
  <c r="AW462" i="1"/>
  <c r="AW406" i="1" l="1"/>
  <c r="AW463" i="1"/>
  <c r="AW635" i="1"/>
  <c r="AW577" i="1"/>
  <c r="AW520" i="1"/>
  <c r="AW578" i="1" l="1"/>
  <c r="AW636" i="1"/>
  <c r="AW521" i="1"/>
  <c r="AW464" i="1"/>
  <c r="AW522" i="1" l="1"/>
  <c r="AW579" i="1"/>
  <c r="AW637" i="1"/>
  <c r="AW638" i="1" l="1"/>
  <c r="AW580" i="1"/>
</calcChain>
</file>

<file path=xl/sharedStrings.xml><?xml version="1.0" encoding="utf-8"?>
<sst xmlns="http://schemas.openxmlformats.org/spreadsheetml/2006/main" count="638" uniqueCount="293">
  <si>
    <t/>
  </si>
  <si>
    <t>LCD.hline(71,48,3,YELLOW)</t>
  </si>
  <si>
    <t>LCD.hline(44,71,2,YELLOW)</t>
  </si>
  <si>
    <t>LCD.hline(14,20,11,YELLOW)</t>
  </si>
  <si>
    <t>LCD.hline(13,21,4,YELLOW)</t>
  </si>
  <si>
    <t>LCD.hline(12,22,3,YELLOW)</t>
  </si>
  <si>
    <t>LCD.hline(11,23,3,YELLOW)</t>
  </si>
  <si>
    <t>LCD.hline(11,24,2,YELLOW)</t>
  </si>
  <si>
    <t>LCD.hline(11,25,2,YELLOW)</t>
  </si>
  <si>
    <t>LCD.hline(11,26,2,YELLOW)</t>
  </si>
  <si>
    <t>LCD.hline(11,27,3,YELLOW)</t>
  </si>
  <si>
    <t>LCD.hline(12,28,3,YELLOW)</t>
  </si>
  <si>
    <t>LCD.hline(13,29,4,YELLOW)</t>
  </si>
  <si>
    <t>LCD.hline(15,30,4,YELLOW)</t>
  </si>
  <si>
    <t>LCD.hline(17,31,4,YELLOW)</t>
  </si>
  <si>
    <t>LCD.hline(18,32,5,YELLOW)</t>
  </si>
  <si>
    <t>LCD.hline(20,33,4,YELLOW)</t>
  </si>
  <si>
    <t>LCD.hline(22,34,4,YELLOW)</t>
  </si>
  <si>
    <t>LCD.hline(24,35,4,YELLOW)</t>
  </si>
  <si>
    <t>LCD.hline(26,36,4,YELLOW)</t>
  </si>
  <si>
    <t>LCD.hline(28,37,4,YELLOW)</t>
  </si>
  <si>
    <t>LCD.hline(29,38,4,YELLOW)</t>
  </si>
  <si>
    <t>LCD.hline(31,39,3,YELLOW)</t>
  </si>
  <si>
    <t>LCD.hline(33,40,3,YELLOW)</t>
  </si>
  <si>
    <t>LCD.hline(35,41,3,YELLOW)</t>
  </si>
  <si>
    <t>LCD.hline(36,42,4,YELLOW)</t>
  </si>
  <si>
    <t>LCD.hline(38,43,4,YELLOW)</t>
  </si>
  <si>
    <t>LCD.hline(40,44,4,YELLOW)</t>
  </si>
  <si>
    <t>LCD.hline(42,45,5,YELLOW)</t>
  </si>
  <si>
    <t>LCD.hline(44,46,3,YELLOW)</t>
  </si>
  <si>
    <t>LCD.hline(34,47,2,YELLOW)</t>
  </si>
  <si>
    <t>LCD.hline(33,48,7,YELLOW)</t>
  </si>
  <si>
    <t>LCD.hline(34,49,2,YELLOW)</t>
  </si>
  <si>
    <t>LCD.hline(35,50,3,YELLOW)</t>
  </si>
  <si>
    <t>LCD.hline(36,51,3,YELLOW)</t>
  </si>
  <si>
    <t>LCD.hline(37,52,3,YELLOW)</t>
  </si>
  <si>
    <t>LCD.hline(39,53,2,YELLOW)</t>
  </si>
  <si>
    <t>LCD.hline(40,54,2,YELLOW)</t>
  </si>
  <si>
    <t>LCD.hline(41,55,2,YELLOW)</t>
  </si>
  <si>
    <t>LCD.hline(42,56,2,YELLOW)</t>
  </si>
  <si>
    <t>LCD.hline(42,57,3,YELLOW)</t>
  </si>
  <si>
    <t>LCD.hline(43,58,3,YELLOW)</t>
  </si>
  <si>
    <t>LCD.hline(44,59,2,YELLOW)</t>
  </si>
  <si>
    <t>LCD.hline(45,60,2,YELLOW)</t>
  </si>
  <si>
    <t>LCD.hline(45,61,2,YELLOW)</t>
  </si>
  <si>
    <t>LCD.hline(46,62,2,YELLOW)</t>
  </si>
  <si>
    <t>LCD.hline(46,63,2,YELLOW)</t>
  </si>
  <si>
    <t>LCD.hline(47,64,1,YELLOW)</t>
  </si>
  <si>
    <t>LCD.hline(47,65,2,YELLOW)</t>
  </si>
  <si>
    <t>LCD.hline(47,66,2,YELLOW)</t>
  </si>
  <si>
    <t>LCD.hline(47,67,1,YELLOW)</t>
  </si>
  <si>
    <t>LCD.hline(46,68,2,YELLOW)</t>
  </si>
  <si>
    <t>LCD.hline(46,69,2,YELLOW)</t>
  </si>
  <si>
    <t>LCD.hline(45,70,2,YELLOW)</t>
  </si>
  <si>
    <t>LCD.hline(42,72,3,YELLOW)</t>
  </si>
  <si>
    <t>LCD.hline(41,73,3,YELLOW)</t>
  </si>
  <si>
    <t>LCD.hline(39,74,3,YELLOW)</t>
  </si>
  <si>
    <t>LCD.hline(38,75,2,YELLOW)</t>
  </si>
  <si>
    <t>LCD.hline(53,76,2,YELLOW)</t>
  </si>
  <si>
    <t>LCD.hline(52,77,2,YELLOW)</t>
  </si>
  <si>
    <t>LCD.hline(100,20,5,YELLOW)</t>
  </si>
  <si>
    <t>LCD.hline(21,21,9,YELLOW)</t>
  </si>
  <si>
    <t>LCD.hline(27,22,7,YELLOW)</t>
  </si>
  <si>
    <t>LCD.hline(33,23,5,YELLOW)</t>
  </si>
  <si>
    <t>LCD.hline(24,24,2,YELLOW)</t>
  </si>
  <si>
    <t>LCD.hline(17,25,9,YELLOW)</t>
  </si>
  <si>
    <t>LCD.hline(20,26,7,YELLOW)</t>
  </si>
  <si>
    <t>LCD.hline(21,27,9,YELLOW)</t>
  </si>
  <si>
    <t>LCD.hline(19,28,4,YELLOW)</t>
  </si>
  <si>
    <t>LCD.hline(30,29,4,YELLOW)</t>
  </si>
  <si>
    <t>LCD.hline(33,30,5,YELLOW)</t>
  </si>
  <si>
    <t>LCD.hline(34,31,5,YELLOW)</t>
  </si>
  <si>
    <t>LCD.hline(31,32,9,YELLOW)</t>
  </si>
  <si>
    <t>LCD.hline(29,33,5,YELLOW)</t>
  </si>
  <si>
    <t>LCD.hline(29,34,3,YELLOW)</t>
  </si>
  <si>
    <t>LCD.hline(40,35,5,YELLOW)</t>
  </si>
  <si>
    <t>LCD.hline(36,36,8,YELLOW)</t>
  </si>
  <si>
    <t>LCD.hline(35,37,5,YELLOW)</t>
  </si>
  <si>
    <t>LCD.hline(43,38,9,YELLOW)</t>
  </si>
  <si>
    <t>LCD.hline(47,39,4,YELLOW)</t>
  </si>
  <si>
    <t>LCD.hline(46,40,4,YELLOW)</t>
  </si>
  <si>
    <t>LCD.hline(46,41,3,YELLOW)</t>
  </si>
  <si>
    <t>LCD.hline(46,42,2,YELLOW)</t>
  </si>
  <si>
    <t>LCD.hline(45,43,3,YELLOW)</t>
  </si>
  <si>
    <t>LCD.hline(45,44,2,YELLOW)</t>
  </si>
  <si>
    <t>LCD.hline(52,45,6,YELLOW)</t>
  </si>
  <si>
    <t>LCD.hline(51,46,5,YELLOW)</t>
  </si>
  <si>
    <t>LCD.hline(45,47,2,YELLOW)</t>
  </si>
  <si>
    <t>LCD.hline(45,48,2,YELLOW)</t>
  </si>
  <si>
    <t>LCD.hline(39,49,4,YELLOW)</t>
  </si>
  <si>
    <t>LCD.hline(42,50,9,YELLOW)</t>
  </si>
  <si>
    <t>LCD.hline(45,51,5,YELLOW)</t>
  </si>
  <si>
    <t>LCD.hline(47,52,2,YELLOW)</t>
  </si>
  <si>
    <t>LCD.hline(47,53,2,YELLOW)</t>
  </si>
  <si>
    <t>LCD.hline(47,54,2,YELLOW)</t>
  </si>
  <si>
    <t>LCD.hline(47,55,2,YELLOW)</t>
  </si>
  <si>
    <t>LCD.hline(47,56,3,YELLOW)</t>
  </si>
  <si>
    <t>LCD.hline(47,57,4,YELLOW)</t>
  </si>
  <si>
    <t>LCD.hline(48,58,4,YELLOW)</t>
  </si>
  <si>
    <t>LCD.hline(50,59,14,YELLOW)</t>
  </si>
  <si>
    <t>LCD.hline(51,60,9,YELLOW)</t>
  </si>
  <si>
    <t>LCD.hline(51,61,2,YELLOW)</t>
  </si>
  <si>
    <t>LCD.hline(50,62,2,YELLOW)</t>
  </si>
  <si>
    <t>LCD.hline(51,63,2,YELLOW)</t>
  </si>
  <si>
    <t>LCD.hline(51,64,2,YELLOW)</t>
  </si>
  <si>
    <t>LCD.hline(52,65,2,YELLOW)</t>
  </si>
  <si>
    <t>LCD.hline(52,66,2,YELLOW)</t>
  </si>
  <si>
    <t>LCD.hline(53,67,2,YELLOW)</t>
  </si>
  <si>
    <t>LCD.hline(53,68,2,YELLOW)</t>
  </si>
  <si>
    <t>LCD.hline(53,69,3,YELLOW)</t>
  </si>
  <si>
    <t>LCD.hline(54,70,2,YELLOW)</t>
  </si>
  <si>
    <t>LCD.hline(54,71,2,YELLOW)</t>
  </si>
  <si>
    <t>LCD.hline(54,72,3,YELLOW)</t>
  </si>
  <si>
    <t>LCD.hline(54,73,3,YELLOW)</t>
  </si>
  <si>
    <t>LCD.hline(54,74,3,YELLOW)</t>
  </si>
  <si>
    <t>LCD.hline(53,75,3,YELLOW)</t>
  </si>
  <si>
    <t>LCD.hline(76,76,1,YELLOW)</t>
  </si>
  <si>
    <t>LCD.hline(97,21,11,YELLOW)</t>
  </si>
  <si>
    <t>LCD.hline(95,22,4,YELLOW)</t>
  </si>
  <si>
    <t>LCD.hline(93,23,4,YELLOW)</t>
  </si>
  <si>
    <t>LCD.hline(36,24,6,YELLOW)</t>
  </si>
  <si>
    <t>LCD.hline(40,25,5,YELLOW)</t>
  </si>
  <si>
    <t>LCD.hline(36,26,2,YELLOW)</t>
  </si>
  <si>
    <t>LCD.hline(36,27,3,YELLOW)</t>
  </si>
  <si>
    <t>LCD.hline(27,28,6,YELLOW)</t>
  </si>
  <si>
    <t>LCD.hline(35,29,4,YELLOW)</t>
  </si>
  <si>
    <t>LCD.hline(46,30,1,YELLOW)</t>
  </si>
  <si>
    <t>LCD.hline(45,31,2,YELLOW)</t>
  </si>
  <si>
    <t>LCD.hline(45,32,2,YELLOW)</t>
  </si>
  <si>
    <t>LCD.hline(38,33,3,YELLOW)</t>
  </si>
  <si>
    <t>LCD.hline(39,34,7,YELLOW)</t>
  </si>
  <si>
    <t>LCD.hline(52,35,4,YELLOW)</t>
  </si>
  <si>
    <t>LCD.hline(47,36,3,YELLOW)</t>
  </si>
  <si>
    <t>LCD.hline(42,37,4,YELLOW)</t>
  </si>
  <si>
    <t>LCD.hline(88,38,4,YELLOW)</t>
  </si>
  <si>
    <t>LCD.hline(89,39,3,YELLOW)</t>
  </si>
  <si>
    <t>LCD.hline(90,40,3,YELLOW)</t>
  </si>
  <si>
    <t>LCD.hline(90,41,3,YELLOW)</t>
  </si>
  <si>
    <t>LCD.hline(91,42,2,YELLOW)</t>
  </si>
  <si>
    <t>LCD.hline(57,43,14,YELLOW)</t>
  </si>
  <si>
    <t>LCD.hline(54,44,6,YELLOW)</t>
  </si>
  <si>
    <t>LCD.hline(70,45,3,YELLOW)</t>
  </si>
  <si>
    <t>LCD.hline(70,46,4,YELLOW)</t>
  </si>
  <si>
    <t>LCD.hline(50,47,4,YELLOW)</t>
  </si>
  <si>
    <t>LCD.hline(49,48,3,YELLOW)</t>
  </si>
  <si>
    <t>LCD.hline(46,49,5,YELLOW)</t>
  </si>
  <si>
    <t>LCD.hline(71,50,5,YELLOW)</t>
  </si>
  <si>
    <t>LCD.hline(70,51,6,YELLOW)</t>
  </si>
  <si>
    <t>LCD.hline(70,52,6,YELLOW)</t>
  </si>
  <si>
    <t>LCD.hline(70,53,6,YELLOW)</t>
  </si>
  <si>
    <t>LCD.hline(68,54,4,YELLOW)</t>
  </si>
  <si>
    <t>LCD.hline(67,55,3,YELLOW)</t>
  </si>
  <si>
    <t>LCD.hline(65,56,5,YELLOW)</t>
  </si>
  <si>
    <t>LCD.hline(63,57,5,YELLOW)</t>
  </si>
  <si>
    <t>LCD.hline(60,58,6,YELLOW)</t>
  </si>
  <si>
    <t>LCD.hline(86,59,10,YELLOW)</t>
  </si>
  <si>
    <t>LCD.hline(84,60,3,YELLOW)</t>
  </si>
  <si>
    <t>LCD.hline(59,61,3,YELLOW)</t>
  </si>
  <si>
    <t>LCD.hline(61,62,5,YELLOW)</t>
  </si>
  <si>
    <t>LCD.hline(63,63,18,YELLOW)</t>
  </si>
  <si>
    <t>LCD.hline(68,64,7,YELLOW)</t>
  </si>
  <si>
    <t>LCD.hline(69,65,5,YELLOW)</t>
  </si>
  <si>
    <t>LCD.hline(70,66,4,YELLOW)</t>
  </si>
  <si>
    <t>LCD.hline(69,67,4,YELLOW)</t>
  </si>
  <si>
    <t>LCD.hline(69,68,4,YELLOW)</t>
  </si>
  <si>
    <t>LCD.hline(69,69,5,YELLOW)</t>
  </si>
  <si>
    <t>LCD.hline(69,70,6,YELLOW)</t>
  </si>
  <si>
    <t>LCD.hline(69,71,6,YELLOW)</t>
  </si>
  <si>
    <t>LCD.hline(76,72,2,YELLOW)</t>
  </si>
  <si>
    <t>LCD.hline(75,73,2,YELLOW)</t>
  </si>
  <si>
    <t>LCD.hline(75,74,2,YELLOW)</t>
  </si>
  <si>
    <t>LCD.hline(75,75,2,YELLOW)</t>
  </si>
  <si>
    <t>LCD.hline(106,22,4,YELLOW)</t>
  </si>
  <si>
    <t>LCD.hline(108,23,3,YELLOW)</t>
  </si>
  <si>
    <t>LCD.hline(91,24,3,YELLOW)</t>
  </si>
  <si>
    <t>LCD.hline(89,25,4,YELLOW)</t>
  </si>
  <si>
    <t>LCD.hline(43,26,6,YELLOW)</t>
  </si>
  <si>
    <t>LCD.hline(46,27,6,YELLOW)</t>
  </si>
  <si>
    <t>LCD.hline(36,28,3,YELLOW)</t>
  </si>
  <si>
    <t>LCD.hline(52,29,5,YELLOW)</t>
  </si>
  <si>
    <t>LCD.hline(56,30,5,YELLOW)</t>
  </si>
  <si>
    <t>LCD.hline(59,31,22,YELLOW)</t>
  </si>
  <si>
    <t>LCD.hline(57,32,4,YELLOW)</t>
  </si>
  <si>
    <t>LCD.hline(44,33,3,YELLOW)</t>
  </si>
  <si>
    <t>LCD.hline(53,34,5,YELLOW)</t>
  </si>
  <si>
    <t>LCD.hline(82,35,5,YELLOW)</t>
  </si>
  <si>
    <t>LCD.hline(51,36,3,YELLOW)</t>
  </si>
  <si>
    <t>LCD.hline(47,37,6,YELLOW)</t>
  </si>
  <si>
    <t>LCD.hline(101,38,3,YELLOW)</t>
  </si>
  <si>
    <t>LCD.hline(100,39,3,YELLOW)</t>
  </si>
  <si>
    <t>LCD.hline(99,40,3,YELLOW)</t>
  </si>
  <si>
    <t>LCD.hline(98,41,3,YELLOW)</t>
  </si>
  <si>
    <t>LCD.hline(96,42,3,YELLOW)</t>
  </si>
  <si>
    <t>LCD.hline(88,43,10,YELLOW)</t>
  </si>
  <si>
    <t>LCD.hline(68,44,4,YELLOW)</t>
  </si>
  <si>
    <t>LCD.hline(81,45,6,YELLOW)</t>
  </si>
  <si>
    <t>LCD.hline(78,46,5,YELLOW)</t>
  </si>
  <si>
    <t>LCD.hline(71,47,3,YELLOW)</t>
  </si>
  <si>
    <t>LCD.hline(71,49,6,YELLOW)</t>
  </si>
  <si>
    <t>LCD.hline(100,50,3,YELLOW)</t>
  </si>
  <si>
    <t>LCD.hline(100,51,3,YELLOW)</t>
  </si>
  <si>
    <t>LCD.hline(100,52,3,YELLOW)</t>
  </si>
  <si>
    <t>LCD.hline(100,53,3,YELLOW)</t>
  </si>
  <si>
    <t>LCD.hline(73,54,4,YELLOW)</t>
  </si>
  <si>
    <t>LCD.hline(75,55,4,YELLOW)</t>
  </si>
  <si>
    <t>LCD.hline(76,56,6,YELLOW)</t>
  </si>
  <si>
    <t>LCD.hline(79,57,6,YELLOW)</t>
  </si>
  <si>
    <t>LCD.hline(82,58,10,YELLOW)</t>
  </si>
  <si>
    <t>LCD.hline(89,60,3,YELLOW)</t>
  </si>
  <si>
    <t>LCD.hline(82,61,5,YELLOW)</t>
  </si>
  <si>
    <t>LCD.hline(78,62,6,YELLOW)</t>
  </si>
  <si>
    <t>LCD.hline(86,63,3,YELLOW)</t>
  </si>
  <si>
    <t>LCD.hline(85,64,4,YELLOW)</t>
  </si>
  <si>
    <t>LCD.hline(83,65,5,YELLOW)</t>
  </si>
  <si>
    <t>LCD.hline(82,66,3,YELLOW)</t>
  </si>
  <si>
    <t>LCD.hline(81,67,3,YELLOW)</t>
  </si>
  <si>
    <t>LCD.hline(80,68,2,YELLOW)</t>
  </si>
  <si>
    <t>LCD.hline(78,69,3,YELLOW)</t>
  </si>
  <si>
    <t>LCD.hline(77,70,3,YELLOW)</t>
  </si>
  <si>
    <t>LCD.hline(76,71,2,YELLOW)</t>
  </si>
  <si>
    <t>LCD.hline(88,72,2,YELLOW)</t>
  </si>
  <si>
    <t>LCD.hline(88,73,3,YELLOW)</t>
  </si>
  <si>
    <t>LCD.hline(90,74,2,YELLOW)</t>
  </si>
  <si>
    <t>LCD.hline(91,75,3,YELLOW)</t>
  </si>
  <si>
    <t>LCD.hline(102,24,3,YELLOW)</t>
  </si>
  <si>
    <t>LCD.hline(97,25,2,YELLOW)</t>
  </si>
  <si>
    <t>LCD.hline(87,26,4,YELLOW)</t>
  </si>
  <si>
    <t>LCD.hline(85,27,4,YELLOW)</t>
  </si>
  <si>
    <t>LCD.hline(49,28,6,YELLOW)</t>
  </si>
  <si>
    <t>LCD.hline(82,29,3,YELLOW)</t>
  </si>
  <si>
    <t>LCD.hline(79,30,3,YELLOW)</t>
  </si>
  <si>
    <t>LCD.hline(93,31,5,YELLOW)</t>
  </si>
  <si>
    <t>LCD.hline(73,32,8,YELLOW)</t>
  </si>
  <si>
    <t>LCD.hline(55,33,4,YELLOW)</t>
  </si>
  <si>
    <t>LCD.hline(80,34,5,YELLOW)</t>
  </si>
  <si>
    <t>LCD.hline(88,35,3,YELLOW)</t>
  </si>
  <si>
    <t>LCD.hline(86,36,8,YELLOW)</t>
  </si>
  <si>
    <t>LCD.hline(87,37,4,YELLOW)</t>
  </si>
  <si>
    <t>LCD.hline(83,44,15,YELLOW)</t>
  </si>
  <si>
    <t>LCD.hline(95,45,4,YELLOW)</t>
  </si>
  <si>
    <t>LCD.hline(97,46,3,YELLOW)</t>
  </si>
  <si>
    <t>LCD.hline(76,47,5,YELLOW)</t>
  </si>
  <si>
    <t>LCD.hline(75,48,4,YELLOW)</t>
  </si>
  <si>
    <t>LCD.hline(99,49,3,YELLOW)</t>
  </si>
  <si>
    <t>LCD.hline(99,54,3,YELLOW)</t>
  </si>
  <si>
    <t>LCD.hline(99,55,3,YELLOW)</t>
  </si>
  <si>
    <t>LCD.hline(98,56,3,YELLOW)</t>
  </si>
  <si>
    <t>LCD.hline(96,57,4,YELLOW)</t>
  </si>
  <si>
    <t>LCD.hline(93,58,6,YELLOW)</t>
  </si>
  <si>
    <t>LCD.hline(88,61,3,YELLOW)</t>
  </si>
  <si>
    <t>LCD.hline(85,62,2,YELLOW)</t>
  </si>
  <si>
    <t>LCD.hline(86,66,2,YELLOW)</t>
  </si>
  <si>
    <t>LCD.hline(86,67,1,YELLOW)</t>
  </si>
  <si>
    <t>LCD.hline(86,68,1,YELLOW)</t>
  </si>
  <si>
    <t>LCD.hline(86,69,2,YELLOW)</t>
  </si>
  <si>
    <t>LCD.hline(86,70,2,YELLOW)</t>
  </si>
  <si>
    <t>LCD.hline(87,71,2,YELLOW)</t>
  </si>
  <si>
    <t>LCD.hline(109,24,2,YELLOW)</t>
  </si>
  <si>
    <t>LCD.hline(102,25,3,YELLOW)</t>
  </si>
  <si>
    <t>LCD.hline(97,26,2,YELLOW)</t>
  </si>
  <si>
    <t>LCD.hline(97,27,2,YELLOW)</t>
  </si>
  <si>
    <t>LCD.hline(83,28,4,YELLOW)</t>
  </si>
  <si>
    <t>LCD.hline(92,29,2,YELLOW)</t>
  </si>
  <si>
    <t>LCD.hline(93,30,3,YELLOW)</t>
  </si>
  <si>
    <t>LCD.hline(99,31,3,YELLOW)</t>
  </si>
  <si>
    <t>LCD.hline(95,32,6,YELLOW)</t>
  </si>
  <si>
    <t>LCD.hline(78,33,5,YELLOW)</t>
  </si>
  <si>
    <t>LCD.hline(88,34,3,YELLOW)</t>
  </si>
  <si>
    <t>LCD.hline(93,35,4,YELLOW)</t>
  </si>
  <si>
    <t>LCD.hline(104,36,2,YELLOW)</t>
  </si>
  <si>
    <t>LCD.hline(102,37,3,YELLOW)</t>
  </si>
  <si>
    <t>LCD.hline(99,47,2,YELLOW)</t>
  </si>
  <si>
    <t>LCD.hline(99,48,3,YELLOW)</t>
  </si>
  <si>
    <t>LCD.hline(88,62,2,YELLOW)</t>
  </si>
  <si>
    <t>LCD.hline(109,25,2,YELLOW)</t>
  </si>
  <si>
    <t>LCD.hline(102,26,3,YELLOW)</t>
  </si>
  <si>
    <t>LCD.hline(101,27,4,YELLOW)</t>
  </si>
  <si>
    <t>LCD.hline(92,28,2,YELLOW)</t>
  </si>
  <si>
    <t>LCD.hline(98,29,5,YELLOW)</t>
  </si>
  <si>
    <t>LCD.hline(99,30,7,YELLOW)</t>
  </si>
  <si>
    <t>LCD.hline(106,31,3,YELLOW)</t>
  </si>
  <si>
    <t>LCD.hline(105,32,3,YELLOW)</t>
  </si>
  <si>
    <t>LCD.hline(96,33,12,YELLOW)</t>
  </si>
  <si>
    <t>LCD.hline(94,34,5,YELLOW)</t>
  </si>
  <si>
    <t>LCD.hline(105,35,2,YELLOW)</t>
  </si>
  <si>
    <t>LCD.hline(109,26,2,YELLOW)</t>
  </si>
  <si>
    <t>LCD.hline(108,27,3,YELLOW)</t>
  </si>
  <si>
    <t>LCD.hline(97,28,3,YELLOW)</t>
  </si>
  <si>
    <t>LCD.hline(107,29,3,YELLOW)</t>
  </si>
  <si>
    <t>LCD.hline(107,30,3,YELLOW)</t>
  </si>
  <si>
    <t>LCD.hline(105,34,2,YELLOW)</t>
  </si>
  <si>
    <t>LCD.hline(101,28,3,YELLOW)</t>
  </si>
  <si>
    <t>LCD.hline(108,28,2,YELLOW)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</si>
</sst>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rgb="FF000000"/>
      <name val="Aptos Mono"/>
    </font>
    <font>
      <sz val="12"/>
      <color theme="1"/>
      <name val="Aptos Mono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1" fillId="0" borderId="0" xfId="0" applyFont="1"/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AEBA1-D1BE-9F4C-8821-DBB1F07FC29A}">
  <dimension ref="A1:CK638"/>
  <sheetViews>
    <sheetView tabSelected="1" zoomScaleNormal="100" workbookViewId="0">
      <selection activeCell="AW1" sqref="AW1:AW1048576"/>
    </sheetView>
  </sheetViews>
  <sheetFormatPr baseColWidth="10" defaultRowHeight="16" x14ac:dyDescent="0.2"/>
  <cols>
    <col min="1" max="1" width="121.33203125" style="4" bestFit="1" customWidth="1"/>
    <col min="2" max="3" width="3.1640625" style="1" bestFit="1" customWidth="1"/>
    <col min="4" max="4" width="3.1640625" style="2" bestFit="1" customWidth="1"/>
    <col min="5" max="5" width="4.6640625" style="2" customWidth="1"/>
    <col min="6" max="8" width="7.83203125" bestFit="1" customWidth="1"/>
    <col min="9" max="9" width="4.6640625" customWidth="1"/>
    <col min="10" max="12" width="7.83203125" bestFit="1" customWidth="1"/>
    <col min="13" max="13" width="4.6640625" customWidth="1"/>
    <col min="14" max="16" width="7.83203125" bestFit="1" customWidth="1"/>
    <col min="17" max="17" width="4.6640625" customWidth="1"/>
    <col min="18" max="20" width="7.83203125" bestFit="1" customWidth="1"/>
    <col min="21" max="21" width="4.6640625" customWidth="1"/>
    <col min="22" max="24" width="7.83203125" bestFit="1" customWidth="1"/>
    <col min="25" max="25" width="4.6640625" customWidth="1"/>
    <col min="26" max="28" width="7.83203125" bestFit="1" customWidth="1"/>
    <col min="29" max="29" width="4.6640625" customWidth="1"/>
    <col min="30" max="32" width="7.83203125" bestFit="1" customWidth="1"/>
    <col min="33" max="33" width="4.6640625" customWidth="1"/>
    <col min="34" max="36" width="7.83203125" bestFit="1" customWidth="1"/>
    <col min="37" max="37" width="4.6640625" customWidth="1"/>
    <col min="38" max="40" width="7.83203125" bestFit="1" customWidth="1"/>
    <col min="41" max="41" width="4.6640625" customWidth="1"/>
    <col min="42" max="44" width="7.83203125" bestFit="1" customWidth="1"/>
    <col min="45" max="45" width="4.6640625" customWidth="1"/>
    <col min="46" max="48" width="3.1640625" bestFit="1" customWidth="1"/>
    <col min="49" max="49" width="24" bestFit="1" customWidth="1"/>
    <col min="50" max="50" width="3.1640625" bestFit="1" customWidth="1"/>
    <col min="51" max="52" width="7.83203125" bestFit="1" customWidth="1"/>
    <col min="53" max="53" width="25" bestFit="1" customWidth="1"/>
    <col min="54" max="54" width="3.1640625" bestFit="1" customWidth="1"/>
    <col min="55" max="56" width="7.83203125" bestFit="1" customWidth="1"/>
    <col min="57" max="57" width="25" bestFit="1" customWidth="1"/>
    <col min="58" max="58" width="3.1640625" bestFit="1" customWidth="1"/>
    <col min="59" max="60" width="7.83203125" bestFit="1" customWidth="1"/>
    <col min="61" max="61" width="25" bestFit="1" customWidth="1"/>
    <col min="62" max="62" width="3.1640625" bestFit="1" customWidth="1"/>
    <col min="63" max="64" width="7.83203125" bestFit="1" customWidth="1"/>
    <col min="65" max="65" width="25" bestFit="1" customWidth="1"/>
    <col min="66" max="66" width="3.1640625" bestFit="1" customWidth="1"/>
    <col min="67" max="68" width="7.83203125" bestFit="1" customWidth="1"/>
    <col min="69" max="69" width="25" bestFit="1" customWidth="1"/>
    <col min="70" max="70" width="3.1640625" bestFit="1" customWidth="1"/>
    <col min="71" max="72" width="7.83203125" bestFit="1" customWidth="1"/>
    <col min="73" max="73" width="25" bestFit="1" customWidth="1"/>
    <col min="74" max="74" width="3.1640625" bestFit="1" customWidth="1"/>
    <col min="75" max="76" width="7.83203125" bestFit="1" customWidth="1"/>
    <col min="77" max="77" width="25" bestFit="1" customWidth="1"/>
    <col min="78" max="78" width="3.1640625" bestFit="1" customWidth="1"/>
    <col min="79" max="80" width="7.83203125" bestFit="1" customWidth="1"/>
    <col min="81" max="81" width="25" bestFit="1" customWidth="1"/>
    <col min="82" max="82" width="3.1640625" bestFit="1" customWidth="1"/>
    <col min="83" max="84" width="7.83203125" bestFit="1" customWidth="1"/>
    <col min="85" max="85" width="25" bestFit="1" customWidth="1"/>
    <col min="86" max="86" width="3.1640625" bestFit="1" customWidth="1"/>
    <col min="87" max="88" width="7.83203125" bestFit="1" customWidth="1"/>
    <col min="89" max="89" width="25" bestFit="1" customWidth="1"/>
    <col min="90" max="92" width="3.1640625" bestFit="1" customWidth="1"/>
    <col min="93" max="93" width="24" bestFit="1" customWidth="1"/>
  </cols>
  <sheetData>
    <row r="1" spans="1:89" x14ac:dyDescent="0.2">
      <c r="A1" s="3" t="str">
        <f>"   XXXXXXXXXXX                                                                           XXXXX      "</f>
        <v xml:space="preserve">   XXXXXXXXXXX                                                                           XXXXX      </v>
      </c>
      <c r="B1" s="1">
        <f>FIND("X",$A1,1)</f>
        <v>4</v>
      </c>
      <c r="C1" s="1">
        <f>FIND(" ",$A1,B1)</f>
        <v>15</v>
      </c>
      <c r="D1" s="2">
        <f>C1-B1</f>
        <v>11</v>
      </c>
      <c r="F1" s="1">
        <f>FIND("X",$A1,C1)</f>
        <v>90</v>
      </c>
      <c r="G1" s="1">
        <f>FIND(" ",$A1,F1)</f>
        <v>95</v>
      </c>
      <c r="H1" s="2">
        <f>G1-F1</f>
        <v>5</v>
      </c>
      <c r="I1" s="2"/>
      <c r="J1" s="1" t="e">
        <f>FIND("X",$A1,G1)</f>
        <v>#VALUE!</v>
      </c>
      <c r="K1" s="1" t="e">
        <f>FIND(" ",$A1,J1)</f>
        <v>#VALUE!</v>
      </c>
      <c r="L1" s="2" t="e">
        <f>K1-J1</f>
        <v>#VALUE!</v>
      </c>
      <c r="M1" s="2"/>
      <c r="N1" s="1" t="e">
        <f>FIND("X",$A1,K1)</f>
        <v>#VALUE!</v>
      </c>
      <c r="O1" s="1" t="e">
        <f>FIND(" ",$A1,N1)</f>
        <v>#VALUE!</v>
      </c>
      <c r="P1" s="2" t="e">
        <f>O1-N1</f>
        <v>#VALUE!</v>
      </c>
      <c r="Q1" s="2"/>
      <c r="R1" s="1" t="e">
        <f>FIND("X",$A1,O1)</f>
        <v>#VALUE!</v>
      </c>
      <c r="S1" s="1" t="e">
        <f>FIND(" ",$A1,R1)</f>
        <v>#VALUE!</v>
      </c>
      <c r="T1" s="2" t="e">
        <f>S1-R1</f>
        <v>#VALUE!</v>
      </c>
      <c r="U1" s="2"/>
      <c r="V1" s="1" t="e">
        <f>FIND("X",$A1,S1)</f>
        <v>#VALUE!</v>
      </c>
      <c r="W1" s="1" t="e">
        <f>FIND(" ",$A1,V1)</f>
        <v>#VALUE!</v>
      </c>
      <c r="X1" s="2" t="e">
        <f>W1-V1</f>
        <v>#VALUE!</v>
      </c>
      <c r="Y1" s="2"/>
      <c r="Z1" s="1" t="e">
        <f>FIND("X",$A1,W1)</f>
        <v>#VALUE!</v>
      </c>
      <c r="AA1" s="1" t="e">
        <f>FIND(" ",$A1,Z1)</f>
        <v>#VALUE!</v>
      </c>
      <c r="AB1" s="2" t="e">
        <f>AA1-Z1</f>
        <v>#VALUE!</v>
      </c>
      <c r="AC1" s="2"/>
      <c r="AD1" s="1" t="e">
        <f>FIND("X",$A1,AA1)</f>
        <v>#VALUE!</v>
      </c>
      <c r="AE1" s="1" t="e">
        <f>FIND(" ",$A1,AD1)</f>
        <v>#VALUE!</v>
      </c>
      <c r="AF1" s="2" t="e">
        <f>AE1-AD1</f>
        <v>#VALUE!</v>
      </c>
      <c r="AG1" s="2"/>
      <c r="AH1" s="1" t="e">
        <f>FIND("X",$A1,AE1)</f>
        <v>#VALUE!</v>
      </c>
      <c r="AI1" s="1" t="e">
        <f>FIND(" ",$A1,AH1)</f>
        <v>#VALUE!</v>
      </c>
      <c r="AJ1" s="2" t="e">
        <f>AI1-AH1</f>
        <v>#VALUE!</v>
      </c>
      <c r="AK1" s="2"/>
      <c r="AL1" s="1" t="e">
        <f>FIND("X",$A1,AI1)</f>
        <v>#VALUE!</v>
      </c>
      <c r="AM1" s="1" t="e">
        <f>FIND(" ",$A1,AL1)</f>
        <v>#VALUE!</v>
      </c>
      <c r="AN1" s="2" t="e">
        <f>AM1-AL1</f>
        <v>#VALUE!</v>
      </c>
      <c r="AO1" s="2"/>
      <c r="AP1" s="1" t="e">
        <f>FIND("X",$A1,AM1)</f>
        <v>#VALUE!</v>
      </c>
      <c r="AQ1" s="1" t="e">
        <f>FIND(" ",$A1,AP1)</f>
        <v>#VALUE!</v>
      </c>
      <c r="AR1" s="2" t="e">
        <f>AQ1-AP1</f>
        <v>#VALUE!</v>
      </c>
      <c r="AS1" s="2"/>
      <c r="AT1">
        <v>20</v>
      </c>
      <c r="AU1">
        <f>B1+10</f>
        <v>14</v>
      </c>
      <c r="AV1">
        <f t="shared" ref="AV1:AV57" si="0">D1</f>
        <v>11</v>
      </c>
      <c r="AW1" t="str">
        <f t="shared" ref="AW1:AW57" si="1">IFERROR("LCD.hline("&amp;AU1&amp;","&amp;AT1&amp;","&amp;AV1&amp;",YELLOW)","")</f>
        <v>LCD.hline(14,20,11,YELLOW)</v>
      </c>
      <c r="AX1">
        <v>20</v>
      </c>
      <c r="AY1">
        <f>F1+10</f>
        <v>100</v>
      </c>
      <c r="AZ1">
        <f t="shared" ref="AZ1:AZ58" si="2">H1</f>
        <v>5</v>
      </c>
      <c r="BA1" t="str">
        <f t="shared" ref="BA1:BA57" si="3">IFERROR("LCD.hline("&amp;AY1&amp;","&amp;AX1&amp;","&amp;AZ1&amp;",YELLOW)","")</f>
        <v>LCD.hline(100,20,5,YELLOW)</v>
      </c>
      <c r="BB1">
        <v>20</v>
      </c>
      <c r="BC1" t="e">
        <f>J1+10</f>
        <v>#VALUE!</v>
      </c>
      <c r="BD1" t="e">
        <f t="shared" ref="BD1:BD58" si="4">L1</f>
        <v>#VALUE!</v>
      </c>
      <c r="BE1" t="str">
        <f t="shared" ref="BE1:BE57" si="5">IFERROR("LCD.hline("&amp;BC1&amp;","&amp;BB1&amp;","&amp;BD1&amp;",YELLOW)","")</f>
        <v/>
      </c>
      <c r="BF1">
        <v>20</v>
      </c>
      <c r="BG1" t="e">
        <f>N1+10</f>
        <v>#VALUE!</v>
      </c>
      <c r="BH1" t="e">
        <f t="shared" ref="BH1:BH58" si="6">P1</f>
        <v>#VALUE!</v>
      </c>
      <c r="BI1" t="str">
        <f t="shared" ref="BI1:BI57" si="7">IFERROR("LCD.hline("&amp;BG1&amp;","&amp;BF1&amp;","&amp;BH1&amp;",YELLOW)","")</f>
        <v/>
      </c>
      <c r="BJ1">
        <v>20</v>
      </c>
      <c r="BK1" t="e">
        <f>R1+10</f>
        <v>#VALUE!</v>
      </c>
      <c r="BL1" t="e">
        <f t="shared" ref="BL1:BL58" si="8">T1</f>
        <v>#VALUE!</v>
      </c>
      <c r="BM1" t="str">
        <f t="shared" ref="BM1:BM57" si="9">IFERROR("LCD.hline("&amp;BK1&amp;","&amp;BJ1&amp;","&amp;BL1&amp;",YELLOW)","")</f>
        <v/>
      </c>
      <c r="BN1">
        <v>20</v>
      </c>
      <c r="BO1" t="e">
        <f>V1+10</f>
        <v>#VALUE!</v>
      </c>
      <c r="BP1" t="e">
        <f t="shared" ref="BP1:BP58" si="10">X1</f>
        <v>#VALUE!</v>
      </c>
      <c r="BQ1" t="str">
        <f t="shared" ref="BQ1:BQ57" si="11">IFERROR("LCD.hline("&amp;BO1&amp;","&amp;BN1&amp;","&amp;BP1&amp;",YELLOW)","")</f>
        <v/>
      </c>
      <c r="BR1">
        <v>20</v>
      </c>
      <c r="BS1" t="e">
        <f>Z1+10</f>
        <v>#VALUE!</v>
      </c>
      <c r="BT1" t="e">
        <f t="shared" ref="BT1:BT58" si="12">AB1</f>
        <v>#VALUE!</v>
      </c>
      <c r="BU1" t="str">
        <f t="shared" ref="BU1:BU57" si="13">IFERROR("LCD.hline("&amp;BS1&amp;","&amp;BR1&amp;","&amp;BT1&amp;",YELLOW)","")</f>
        <v/>
      </c>
      <c r="BV1">
        <v>20</v>
      </c>
      <c r="BW1" t="e">
        <f>AD1+10</f>
        <v>#VALUE!</v>
      </c>
      <c r="BX1" t="e">
        <f t="shared" ref="BX1:BX58" si="14">AF1</f>
        <v>#VALUE!</v>
      </c>
      <c r="BY1" t="str">
        <f t="shared" ref="BY1:BY57" si="15">IFERROR("LCD.hline("&amp;BW1&amp;","&amp;BV1&amp;","&amp;BX1&amp;",YELLOW)","")</f>
        <v/>
      </c>
      <c r="BZ1">
        <v>20</v>
      </c>
      <c r="CA1" t="e">
        <f>AH1+10</f>
        <v>#VALUE!</v>
      </c>
      <c r="CB1" t="e">
        <f t="shared" ref="CB1:CB58" si="16">AJ1</f>
        <v>#VALUE!</v>
      </c>
      <c r="CC1" t="str">
        <f t="shared" ref="CC1:CC57" si="17">IFERROR("LCD.hline("&amp;CA1&amp;","&amp;BZ1&amp;","&amp;CB1&amp;",YELLOW)","")</f>
        <v/>
      </c>
      <c r="CD1">
        <v>20</v>
      </c>
      <c r="CE1" t="e">
        <f>AL1+10</f>
        <v>#VALUE!</v>
      </c>
      <c r="CF1" t="e">
        <f t="shared" ref="CF1:CF58" si="18">AN1</f>
        <v>#VALUE!</v>
      </c>
      <c r="CG1" t="str">
        <f t="shared" ref="CG1:CG57" si="19">IFERROR("LCD.hline("&amp;CE1&amp;","&amp;CD1&amp;","&amp;CF1&amp;",YELLOW)","")</f>
        <v/>
      </c>
      <c r="CH1">
        <v>20</v>
      </c>
      <c r="CI1" t="e">
        <f>AP1+10</f>
        <v>#VALUE!</v>
      </c>
      <c r="CJ1" t="e">
        <f t="shared" ref="CJ1:CJ58" si="20">AR1</f>
        <v>#VALUE!</v>
      </c>
      <c r="CK1" t="str">
        <f t="shared" ref="CK1:CK57" si="21">IFERROR("LCD.hline("&amp;CI1&amp;","&amp;CH1&amp;","&amp;CJ1&amp;",YELLOW)","")</f>
        <v/>
      </c>
    </row>
    <row r="2" spans="1:89" x14ac:dyDescent="0.2">
      <c r="A2" s="3" t="str">
        <f>"  XXXX    XXXXXXXXX                                                                   XXXXXXXXXXX   "</f>
        <v xml:space="preserve">  XXXX    XXXXXXXXX                                                                   XXXXXXXXXXX   </v>
      </c>
      <c r="B2" s="1">
        <f t="shared" ref="B2:B58" si="22">FIND("X",$A2,1)</f>
        <v>3</v>
      </c>
      <c r="C2" s="1">
        <f t="shared" ref="C2:C58" si="23">FIND(" ",$A2,B2)</f>
        <v>7</v>
      </c>
      <c r="D2" s="2">
        <f t="shared" ref="D2:D57" si="24">C2-B2</f>
        <v>4</v>
      </c>
      <c r="F2" s="1">
        <f>FIND("X",$A2,C2)</f>
        <v>11</v>
      </c>
      <c r="G2" s="1">
        <f t="shared" ref="G2:G58" si="25">FIND(" ",$A2,F2)</f>
        <v>20</v>
      </c>
      <c r="H2" s="2">
        <f t="shared" ref="H2:H58" si="26">G2-F2</f>
        <v>9</v>
      </c>
      <c r="I2" s="2"/>
      <c r="J2" s="1">
        <f t="shared" ref="J2:J58" si="27">FIND("X",$A2,G2)</f>
        <v>87</v>
      </c>
      <c r="K2" s="1">
        <f t="shared" ref="K2:K58" si="28">FIND(" ",$A2,J2)</f>
        <v>98</v>
      </c>
      <c r="L2" s="2">
        <f t="shared" ref="L2:L58" si="29">K2-J2</f>
        <v>11</v>
      </c>
      <c r="M2" s="2"/>
      <c r="N2" s="1" t="e">
        <f t="shared" ref="N2:N58" si="30">FIND("X",$A2,K2)</f>
        <v>#VALUE!</v>
      </c>
      <c r="O2" s="1" t="e">
        <f t="shared" ref="O2:O58" si="31">FIND(" ",$A2,N2)</f>
        <v>#VALUE!</v>
      </c>
      <c r="P2" s="2" t="e">
        <f t="shared" ref="P2:P58" si="32">O2-N2</f>
        <v>#VALUE!</v>
      </c>
      <c r="Q2" s="2"/>
      <c r="R2" s="1" t="e">
        <f t="shared" ref="R2:R58" si="33">FIND("X",$A2,O2)</f>
        <v>#VALUE!</v>
      </c>
      <c r="S2" s="1" t="e">
        <f t="shared" ref="S2:S58" si="34">FIND(" ",$A2,R2)</f>
        <v>#VALUE!</v>
      </c>
      <c r="T2" s="2" t="e">
        <f t="shared" ref="T2:T58" si="35">S2-R2</f>
        <v>#VALUE!</v>
      </c>
      <c r="U2" s="2"/>
      <c r="V2" s="1" t="e">
        <f t="shared" ref="V2:V58" si="36">FIND("X",$A2,S2)</f>
        <v>#VALUE!</v>
      </c>
      <c r="W2" s="1" t="e">
        <f t="shared" ref="W2:W58" si="37">FIND(" ",$A2,V2)</f>
        <v>#VALUE!</v>
      </c>
      <c r="X2" s="2" t="e">
        <f t="shared" ref="X2:X58" si="38">W2-V2</f>
        <v>#VALUE!</v>
      </c>
      <c r="Y2" s="2"/>
      <c r="Z2" s="1" t="e">
        <f t="shared" ref="Z2:Z58" si="39">FIND("X",$A2,W2)</f>
        <v>#VALUE!</v>
      </c>
      <c r="AA2" s="1" t="e">
        <f t="shared" ref="AA2:AA58" si="40">FIND(" ",$A2,Z2)</f>
        <v>#VALUE!</v>
      </c>
      <c r="AB2" s="2" t="e">
        <f t="shared" ref="AB2:AB58" si="41">AA2-Z2</f>
        <v>#VALUE!</v>
      </c>
      <c r="AC2" s="2"/>
      <c r="AD2" s="1" t="e">
        <f t="shared" ref="AD2:AD58" si="42">FIND("X",$A2,AA2)</f>
        <v>#VALUE!</v>
      </c>
      <c r="AE2" s="1" t="e">
        <f t="shared" ref="AE2:AE58" si="43">FIND(" ",$A2,AD2)</f>
        <v>#VALUE!</v>
      </c>
      <c r="AF2" s="2" t="e">
        <f t="shared" ref="AF2:AF58" si="44">AE2-AD2</f>
        <v>#VALUE!</v>
      </c>
      <c r="AG2" s="2"/>
      <c r="AH2" s="1" t="e">
        <f t="shared" ref="AH2:AH58" si="45">FIND("X",$A2,AE2)</f>
        <v>#VALUE!</v>
      </c>
      <c r="AI2" s="1" t="e">
        <f t="shared" ref="AI2:AI58" si="46">FIND(" ",$A2,AH2)</f>
        <v>#VALUE!</v>
      </c>
      <c r="AJ2" s="2" t="e">
        <f t="shared" ref="AJ2:AJ58" si="47">AI2-AH2</f>
        <v>#VALUE!</v>
      </c>
      <c r="AK2" s="2"/>
      <c r="AL2" s="1" t="e">
        <f t="shared" ref="AL2:AL58" si="48">FIND("X",$A2,AI2)</f>
        <v>#VALUE!</v>
      </c>
      <c r="AM2" s="1" t="e">
        <f t="shared" ref="AM2:AM58" si="49">FIND(" ",$A2,AL2)</f>
        <v>#VALUE!</v>
      </c>
      <c r="AN2" s="2" t="e">
        <f t="shared" ref="AN2:AN58" si="50">AM2-AL2</f>
        <v>#VALUE!</v>
      </c>
      <c r="AO2" s="2"/>
      <c r="AP2" s="1" t="e">
        <f t="shared" ref="AP2:AP58" si="51">FIND("X",$A2,AM2)</f>
        <v>#VALUE!</v>
      </c>
      <c r="AQ2" s="1" t="e">
        <f t="shared" ref="AQ2:AQ58" si="52">FIND(" ",$A2,AP2)</f>
        <v>#VALUE!</v>
      </c>
      <c r="AR2" s="2" t="e">
        <f t="shared" ref="AR2:AR58" si="53">AQ2-AP2</f>
        <v>#VALUE!</v>
      </c>
      <c r="AS2" s="2"/>
      <c r="AT2">
        <f>AT1+1</f>
        <v>21</v>
      </c>
      <c r="AU2">
        <f t="shared" ref="AU2:AU58" si="54">B2+10</f>
        <v>13</v>
      </c>
      <c r="AV2">
        <f t="shared" si="0"/>
        <v>4</v>
      </c>
      <c r="AW2" t="str">
        <f t="shared" si="1"/>
        <v>LCD.hline(13,21,4,YELLOW)</v>
      </c>
      <c r="AX2">
        <f>AX1+1</f>
        <v>21</v>
      </c>
      <c r="AY2">
        <f t="shared" ref="AY2:AY58" si="55">F2+10</f>
        <v>21</v>
      </c>
      <c r="AZ2">
        <f t="shared" si="2"/>
        <v>9</v>
      </c>
      <c r="BA2" t="str">
        <f t="shared" si="3"/>
        <v>LCD.hline(21,21,9,YELLOW)</v>
      </c>
      <c r="BB2">
        <f>BB1+1</f>
        <v>21</v>
      </c>
      <c r="BC2">
        <f t="shared" ref="BC2:BC58" si="56">J2+10</f>
        <v>97</v>
      </c>
      <c r="BD2">
        <f t="shared" si="4"/>
        <v>11</v>
      </c>
      <c r="BE2" t="str">
        <f t="shared" si="5"/>
        <v>LCD.hline(97,21,11,YELLOW)</v>
      </c>
      <c r="BF2">
        <f>BF1+1</f>
        <v>21</v>
      </c>
      <c r="BG2" t="e">
        <f t="shared" ref="BG2:BG58" si="57">N2+10</f>
        <v>#VALUE!</v>
      </c>
      <c r="BH2" t="e">
        <f t="shared" si="6"/>
        <v>#VALUE!</v>
      </c>
      <c r="BI2" t="str">
        <f t="shared" si="7"/>
        <v/>
      </c>
      <c r="BJ2">
        <f>BJ1+1</f>
        <v>21</v>
      </c>
      <c r="BK2" t="e">
        <f t="shared" ref="BK2:BK58" si="58">R2+10</f>
        <v>#VALUE!</v>
      </c>
      <c r="BL2" t="e">
        <f t="shared" si="8"/>
        <v>#VALUE!</v>
      </c>
      <c r="BM2" t="str">
        <f t="shared" si="9"/>
        <v/>
      </c>
      <c r="BN2">
        <f>BN1+1</f>
        <v>21</v>
      </c>
      <c r="BO2" t="e">
        <f t="shared" ref="BO2:BO58" si="59">V2+10</f>
        <v>#VALUE!</v>
      </c>
      <c r="BP2" t="e">
        <f t="shared" si="10"/>
        <v>#VALUE!</v>
      </c>
      <c r="BQ2" t="str">
        <f t="shared" si="11"/>
        <v/>
      </c>
      <c r="BR2">
        <f>BR1+1</f>
        <v>21</v>
      </c>
      <c r="BS2" t="e">
        <f t="shared" ref="BS2:BS58" si="60">Z2+10</f>
        <v>#VALUE!</v>
      </c>
      <c r="BT2" t="e">
        <f t="shared" si="12"/>
        <v>#VALUE!</v>
      </c>
      <c r="BU2" t="str">
        <f t="shared" si="13"/>
        <v/>
      </c>
      <c r="BV2">
        <f>BV1+1</f>
        <v>21</v>
      </c>
      <c r="BW2" t="e">
        <f t="shared" ref="BW2:BW58" si="61">AD2+10</f>
        <v>#VALUE!</v>
      </c>
      <c r="BX2" t="e">
        <f t="shared" si="14"/>
        <v>#VALUE!</v>
      </c>
      <c r="BY2" t="str">
        <f t="shared" si="15"/>
        <v/>
      </c>
      <c r="BZ2">
        <f>BZ1+1</f>
        <v>21</v>
      </c>
      <c r="CA2" t="e">
        <f t="shared" ref="CA2:CA58" si="62">AH2+10</f>
        <v>#VALUE!</v>
      </c>
      <c r="CB2" t="e">
        <f t="shared" si="16"/>
        <v>#VALUE!</v>
      </c>
      <c r="CC2" t="str">
        <f t="shared" si="17"/>
        <v/>
      </c>
      <c r="CD2">
        <f>CD1+1</f>
        <v>21</v>
      </c>
      <c r="CE2" t="e">
        <f t="shared" ref="CE2:CE58" si="63">AL2+10</f>
        <v>#VALUE!</v>
      </c>
      <c r="CF2" t="e">
        <f t="shared" si="18"/>
        <v>#VALUE!</v>
      </c>
      <c r="CG2" t="str">
        <f t="shared" si="19"/>
        <v/>
      </c>
      <c r="CH2">
        <f>CH1+1</f>
        <v>21</v>
      </c>
      <c r="CI2" t="e">
        <f t="shared" ref="CI2:CI58" si="64">AP2+10</f>
        <v>#VALUE!</v>
      </c>
      <c r="CJ2" t="e">
        <f t="shared" si="20"/>
        <v>#VALUE!</v>
      </c>
      <c r="CK2" t="str">
        <f t="shared" si="21"/>
        <v/>
      </c>
    </row>
    <row r="3" spans="1:89" x14ac:dyDescent="0.2">
      <c r="A3" s="3" t="str">
        <f>" XXX            XXXXXXX                                                             XXXX       XXXX "</f>
        <v xml:space="preserve"> XXX            XXXXXXX                                                             XXXX       XXXX </v>
      </c>
      <c r="B3" s="1">
        <f t="shared" si="22"/>
        <v>2</v>
      </c>
      <c r="C3" s="1">
        <f t="shared" si="23"/>
        <v>5</v>
      </c>
      <c r="D3" s="2">
        <f t="shared" si="24"/>
        <v>3</v>
      </c>
      <c r="F3" s="1">
        <f>FIND("X",$A3,C3)</f>
        <v>17</v>
      </c>
      <c r="G3" s="1">
        <f t="shared" si="25"/>
        <v>24</v>
      </c>
      <c r="H3" s="2">
        <f t="shared" si="26"/>
        <v>7</v>
      </c>
      <c r="I3" s="2"/>
      <c r="J3" s="1">
        <f t="shared" si="27"/>
        <v>85</v>
      </c>
      <c r="K3" s="1">
        <f t="shared" si="28"/>
        <v>89</v>
      </c>
      <c r="L3" s="2">
        <f t="shared" si="29"/>
        <v>4</v>
      </c>
      <c r="M3" s="2"/>
      <c r="N3" s="1">
        <f t="shared" si="30"/>
        <v>96</v>
      </c>
      <c r="O3" s="1">
        <f t="shared" si="31"/>
        <v>100</v>
      </c>
      <c r="P3" s="2">
        <f t="shared" si="32"/>
        <v>4</v>
      </c>
      <c r="Q3" s="2"/>
      <c r="R3" s="1" t="e">
        <f t="shared" si="33"/>
        <v>#VALUE!</v>
      </c>
      <c r="S3" s="1" t="e">
        <f t="shared" si="34"/>
        <v>#VALUE!</v>
      </c>
      <c r="T3" s="2" t="e">
        <f t="shared" si="35"/>
        <v>#VALUE!</v>
      </c>
      <c r="U3" s="2"/>
      <c r="V3" s="1" t="e">
        <f t="shared" si="36"/>
        <v>#VALUE!</v>
      </c>
      <c r="W3" s="1" t="e">
        <f t="shared" si="37"/>
        <v>#VALUE!</v>
      </c>
      <c r="X3" s="2" t="e">
        <f t="shared" si="38"/>
        <v>#VALUE!</v>
      </c>
      <c r="Y3" s="2"/>
      <c r="Z3" s="1" t="e">
        <f t="shared" si="39"/>
        <v>#VALUE!</v>
      </c>
      <c r="AA3" s="1" t="e">
        <f t="shared" si="40"/>
        <v>#VALUE!</v>
      </c>
      <c r="AB3" s="2" t="e">
        <f t="shared" si="41"/>
        <v>#VALUE!</v>
      </c>
      <c r="AC3" s="2"/>
      <c r="AD3" s="1" t="e">
        <f t="shared" si="42"/>
        <v>#VALUE!</v>
      </c>
      <c r="AE3" s="1" t="e">
        <f t="shared" si="43"/>
        <v>#VALUE!</v>
      </c>
      <c r="AF3" s="2" t="e">
        <f t="shared" si="44"/>
        <v>#VALUE!</v>
      </c>
      <c r="AG3" s="2"/>
      <c r="AH3" s="1" t="e">
        <f t="shared" si="45"/>
        <v>#VALUE!</v>
      </c>
      <c r="AI3" s="1" t="e">
        <f t="shared" si="46"/>
        <v>#VALUE!</v>
      </c>
      <c r="AJ3" s="2" t="e">
        <f t="shared" si="47"/>
        <v>#VALUE!</v>
      </c>
      <c r="AK3" s="2"/>
      <c r="AL3" s="1" t="e">
        <f t="shared" si="48"/>
        <v>#VALUE!</v>
      </c>
      <c r="AM3" s="1" t="e">
        <f t="shared" si="49"/>
        <v>#VALUE!</v>
      </c>
      <c r="AN3" s="2" t="e">
        <f t="shared" si="50"/>
        <v>#VALUE!</v>
      </c>
      <c r="AO3" s="2"/>
      <c r="AP3" s="1" t="e">
        <f t="shared" si="51"/>
        <v>#VALUE!</v>
      </c>
      <c r="AQ3" s="1" t="e">
        <f t="shared" si="52"/>
        <v>#VALUE!</v>
      </c>
      <c r="AR3" s="2" t="e">
        <f t="shared" si="53"/>
        <v>#VALUE!</v>
      </c>
      <c r="AS3" s="2"/>
      <c r="AT3">
        <f t="shared" ref="AT3:AT58" si="65">AT2+1</f>
        <v>22</v>
      </c>
      <c r="AU3">
        <f t="shared" si="54"/>
        <v>12</v>
      </c>
      <c r="AV3">
        <f t="shared" si="0"/>
        <v>3</v>
      </c>
      <c r="AW3" t="str">
        <f t="shared" si="1"/>
        <v>LCD.hline(12,22,3,YELLOW)</v>
      </c>
      <c r="AX3">
        <f t="shared" ref="AX3:AX58" si="66">AX2+1</f>
        <v>22</v>
      </c>
      <c r="AY3">
        <f t="shared" si="55"/>
        <v>27</v>
      </c>
      <c r="AZ3">
        <f t="shared" si="2"/>
        <v>7</v>
      </c>
      <c r="BA3" t="str">
        <f t="shared" si="3"/>
        <v>LCD.hline(27,22,7,YELLOW)</v>
      </c>
      <c r="BB3">
        <f t="shared" ref="BB3:BB58" si="67">BB2+1</f>
        <v>22</v>
      </c>
      <c r="BC3">
        <f t="shared" si="56"/>
        <v>95</v>
      </c>
      <c r="BD3">
        <f t="shared" si="4"/>
        <v>4</v>
      </c>
      <c r="BE3" t="str">
        <f t="shared" si="5"/>
        <v>LCD.hline(95,22,4,YELLOW)</v>
      </c>
      <c r="BF3">
        <f t="shared" ref="BF3:BF58" si="68">BF2+1</f>
        <v>22</v>
      </c>
      <c r="BG3">
        <f t="shared" si="57"/>
        <v>106</v>
      </c>
      <c r="BH3">
        <f t="shared" si="6"/>
        <v>4</v>
      </c>
      <c r="BI3" t="str">
        <f t="shared" si="7"/>
        <v>LCD.hline(106,22,4,YELLOW)</v>
      </c>
      <c r="BJ3">
        <f t="shared" ref="BJ3:BJ58" si="69">BJ2+1</f>
        <v>22</v>
      </c>
      <c r="BK3" t="e">
        <f t="shared" si="58"/>
        <v>#VALUE!</v>
      </c>
      <c r="BL3" t="e">
        <f t="shared" si="8"/>
        <v>#VALUE!</v>
      </c>
      <c r="BM3" t="str">
        <f t="shared" si="9"/>
        <v/>
      </c>
      <c r="BN3">
        <f t="shared" ref="BN3:BN58" si="70">BN2+1</f>
        <v>22</v>
      </c>
      <c r="BO3" t="e">
        <f t="shared" si="59"/>
        <v>#VALUE!</v>
      </c>
      <c r="BP3" t="e">
        <f t="shared" si="10"/>
        <v>#VALUE!</v>
      </c>
      <c r="BQ3" t="str">
        <f t="shared" si="11"/>
        <v/>
      </c>
      <c r="BR3">
        <f t="shared" ref="BR3:BR58" si="71">BR2+1</f>
        <v>22</v>
      </c>
      <c r="BS3" t="e">
        <f t="shared" si="60"/>
        <v>#VALUE!</v>
      </c>
      <c r="BT3" t="e">
        <f t="shared" si="12"/>
        <v>#VALUE!</v>
      </c>
      <c r="BU3" t="str">
        <f t="shared" si="13"/>
        <v/>
      </c>
      <c r="BV3">
        <f t="shared" ref="BV3:BV58" si="72">BV2+1</f>
        <v>22</v>
      </c>
      <c r="BW3" t="e">
        <f t="shared" si="61"/>
        <v>#VALUE!</v>
      </c>
      <c r="BX3" t="e">
        <f t="shared" si="14"/>
        <v>#VALUE!</v>
      </c>
      <c r="BY3" t="str">
        <f t="shared" si="15"/>
        <v/>
      </c>
      <c r="BZ3">
        <f t="shared" ref="BZ3:BZ58" si="73">BZ2+1</f>
        <v>22</v>
      </c>
      <c r="CA3" t="e">
        <f t="shared" si="62"/>
        <v>#VALUE!</v>
      </c>
      <c r="CB3" t="e">
        <f t="shared" si="16"/>
        <v>#VALUE!</v>
      </c>
      <c r="CC3" t="str">
        <f t="shared" si="17"/>
        <v/>
      </c>
      <c r="CD3">
        <f t="shared" ref="CD3:CD58" si="74">CD2+1</f>
        <v>22</v>
      </c>
      <c r="CE3" t="e">
        <f t="shared" si="63"/>
        <v>#VALUE!</v>
      </c>
      <c r="CF3" t="e">
        <f t="shared" si="18"/>
        <v>#VALUE!</v>
      </c>
      <c r="CG3" t="str">
        <f t="shared" si="19"/>
        <v/>
      </c>
      <c r="CH3">
        <f t="shared" ref="CH3:CH58" si="75">CH2+1</f>
        <v>22</v>
      </c>
      <c r="CI3" t="e">
        <f t="shared" si="64"/>
        <v>#VALUE!</v>
      </c>
      <c r="CJ3" t="e">
        <f t="shared" si="20"/>
        <v>#VALUE!</v>
      </c>
      <c r="CK3" t="str">
        <f t="shared" si="21"/>
        <v/>
      </c>
    </row>
    <row r="4" spans="1:89" x14ac:dyDescent="0.2">
      <c r="A4" s="3" t="str">
        <f>"XXX                   XXXXX                                                       XXXX           XXX "</f>
        <v xml:space="preserve">XXX                   XXXXX                                                       XXXX           XXX </v>
      </c>
      <c r="B4" s="1">
        <f t="shared" si="22"/>
        <v>1</v>
      </c>
      <c r="C4" s="1">
        <f t="shared" si="23"/>
        <v>4</v>
      </c>
      <c r="D4" s="2">
        <f t="shared" si="24"/>
        <v>3</v>
      </c>
      <c r="F4" s="1">
        <f>FIND("X",$A4,C4)</f>
        <v>23</v>
      </c>
      <c r="G4" s="1">
        <f t="shared" si="25"/>
        <v>28</v>
      </c>
      <c r="H4" s="2">
        <f t="shared" si="26"/>
        <v>5</v>
      </c>
      <c r="I4" s="2"/>
      <c r="J4" s="1">
        <f t="shared" si="27"/>
        <v>83</v>
      </c>
      <c r="K4" s="1">
        <f t="shared" si="28"/>
        <v>87</v>
      </c>
      <c r="L4" s="2">
        <f t="shared" si="29"/>
        <v>4</v>
      </c>
      <c r="M4" s="2"/>
      <c r="N4" s="1">
        <f t="shared" si="30"/>
        <v>98</v>
      </c>
      <c r="O4" s="1">
        <f t="shared" si="31"/>
        <v>101</v>
      </c>
      <c r="P4" s="2">
        <f t="shared" si="32"/>
        <v>3</v>
      </c>
      <c r="Q4" s="2"/>
      <c r="R4" s="1" t="e">
        <f t="shared" si="33"/>
        <v>#VALUE!</v>
      </c>
      <c r="S4" s="1" t="e">
        <f t="shared" si="34"/>
        <v>#VALUE!</v>
      </c>
      <c r="T4" s="2" t="e">
        <f t="shared" si="35"/>
        <v>#VALUE!</v>
      </c>
      <c r="U4" s="2"/>
      <c r="V4" s="1" t="e">
        <f t="shared" si="36"/>
        <v>#VALUE!</v>
      </c>
      <c r="W4" s="1" t="e">
        <f t="shared" si="37"/>
        <v>#VALUE!</v>
      </c>
      <c r="X4" s="2" t="e">
        <f t="shared" si="38"/>
        <v>#VALUE!</v>
      </c>
      <c r="Y4" s="2"/>
      <c r="Z4" s="1" t="e">
        <f t="shared" si="39"/>
        <v>#VALUE!</v>
      </c>
      <c r="AA4" s="1" t="e">
        <f t="shared" si="40"/>
        <v>#VALUE!</v>
      </c>
      <c r="AB4" s="2" t="e">
        <f t="shared" si="41"/>
        <v>#VALUE!</v>
      </c>
      <c r="AC4" s="2"/>
      <c r="AD4" s="1" t="e">
        <f t="shared" si="42"/>
        <v>#VALUE!</v>
      </c>
      <c r="AE4" s="1" t="e">
        <f t="shared" si="43"/>
        <v>#VALUE!</v>
      </c>
      <c r="AF4" s="2" t="e">
        <f t="shared" si="44"/>
        <v>#VALUE!</v>
      </c>
      <c r="AG4" s="2"/>
      <c r="AH4" s="1" t="e">
        <f t="shared" si="45"/>
        <v>#VALUE!</v>
      </c>
      <c r="AI4" s="1" t="e">
        <f t="shared" si="46"/>
        <v>#VALUE!</v>
      </c>
      <c r="AJ4" s="2" t="e">
        <f t="shared" si="47"/>
        <v>#VALUE!</v>
      </c>
      <c r="AK4" s="2"/>
      <c r="AL4" s="1" t="e">
        <f t="shared" si="48"/>
        <v>#VALUE!</v>
      </c>
      <c r="AM4" s="1" t="e">
        <f t="shared" si="49"/>
        <v>#VALUE!</v>
      </c>
      <c r="AN4" s="2" t="e">
        <f t="shared" si="50"/>
        <v>#VALUE!</v>
      </c>
      <c r="AO4" s="2"/>
      <c r="AP4" s="1" t="e">
        <f t="shared" si="51"/>
        <v>#VALUE!</v>
      </c>
      <c r="AQ4" s="1" t="e">
        <f t="shared" si="52"/>
        <v>#VALUE!</v>
      </c>
      <c r="AR4" s="2" t="e">
        <f t="shared" si="53"/>
        <v>#VALUE!</v>
      </c>
      <c r="AS4" s="2"/>
      <c r="AT4">
        <f t="shared" si="65"/>
        <v>23</v>
      </c>
      <c r="AU4">
        <f t="shared" si="54"/>
        <v>11</v>
      </c>
      <c r="AV4">
        <f t="shared" si="0"/>
        <v>3</v>
      </c>
      <c r="AW4" t="str">
        <f t="shared" si="1"/>
        <v>LCD.hline(11,23,3,YELLOW)</v>
      </c>
      <c r="AX4">
        <f t="shared" si="66"/>
        <v>23</v>
      </c>
      <c r="AY4">
        <f t="shared" si="55"/>
        <v>33</v>
      </c>
      <c r="AZ4">
        <f t="shared" si="2"/>
        <v>5</v>
      </c>
      <c r="BA4" t="str">
        <f t="shared" si="3"/>
        <v>LCD.hline(33,23,5,YELLOW)</v>
      </c>
      <c r="BB4">
        <f t="shared" si="67"/>
        <v>23</v>
      </c>
      <c r="BC4">
        <f t="shared" si="56"/>
        <v>93</v>
      </c>
      <c r="BD4">
        <f t="shared" si="4"/>
        <v>4</v>
      </c>
      <c r="BE4" t="str">
        <f t="shared" si="5"/>
        <v>LCD.hline(93,23,4,YELLOW)</v>
      </c>
      <c r="BF4">
        <f t="shared" si="68"/>
        <v>23</v>
      </c>
      <c r="BG4">
        <f t="shared" si="57"/>
        <v>108</v>
      </c>
      <c r="BH4">
        <f t="shared" si="6"/>
        <v>3</v>
      </c>
      <c r="BI4" t="str">
        <f t="shared" si="7"/>
        <v>LCD.hline(108,23,3,YELLOW)</v>
      </c>
      <c r="BJ4">
        <f t="shared" si="69"/>
        <v>23</v>
      </c>
      <c r="BK4" t="e">
        <f t="shared" si="58"/>
        <v>#VALUE!</v>
      </c>
      <c r="BL4" t="e">
        <f t="shared" si="8"/>
        <v>#VALUE!</v>
      </c>
      <c r="BM4" t="str">
        <f t="shared" si="9"/>
        <v/>
      </c>
      <c r="BN4">
        <f t="shared" si="70"/>
        <v>23</v>
      </c>
      <c r="BO4" t="e">
        <f t="shared" si="59"/>
        <v>#VALUE!</v>
      </c>
      <c r="BP4" t="e">
        <f t="shared" si="10"/>
        <v>#VALUE!</v>
      </c>
      <c r="BQ4" t="str">
        <f t="shared" si="11"/>
        <v/>
      </c>
      <c r="BR4">
        <f t="shared" si="71"/>
        <v>23</v>
      </c>
      <c r="BS4" t="e">
        <f t="shared" si="60"/>
        <v>#VALUE!</v>
      </c>
      <c r="BT4" t="e">
        <f t="shared" si="12"/>
        <v>#VALUE!</v>
      </c>
      <c r="BU4" t="str">
        <f t="shared" si="13"/>
        <v/>
      </c>
      <c r="BV4">
        <f t="shared" si="72"/>
        <v>23</v>
      </c>
      <c r="BW4" t="e">
        <f t="shared" si="61"/>
        <v>#VALUE!</v>
      </c>
      <c r="BX4" t="e">
        <f t="shared" si="14"/>
        <v>#VALUE!</v>
      </c>
      <c r="BY4" t="str">
        <f t="shared" si="15"/>
        <v/>
      </c>
      <c r="BZ4">
        <f t="shared" si="73"/>
        <v>23</v>
      </c>
      <c r="CA4" t="e">
        <f t="shared" si="62"/>
        <v>#VALUE!</v>
      </c>
      <c r="CB4" t="e">
        <f t="shared" si="16"/>
        <v>#VALUE!</v>
      </c>
      <c r="CC4" t="str">
        <f t="shared" si="17"/>
        <v/>
      </c>
      <c r="CD4">
        <f t="shared" si="74"/>
        <v>23</v>
      </c>
      <c r="CE4" t="e">
        <f t="shared" si="63"/>
        <v>#VALUE!</v>
      </c>
      <c r="CF4" t="e">
        <f t="shared" si="18"/>
        <v>#VALUE!</v>
      </c>
      <c r="CG4" t="str">
        <f t="shared" si="19"/>
        <v/>
      </c>
      <c r="CH4">
        <f t="shared" si="75"/>
        <v>23</v>
      </c>
      <c r="CI4" t="e">
        <f t="shared" si="64"/>
        <v>#VALUE!</v>
      </c>
      <c r="CJ4" t="e">
        <f t="shared" si="20"/>
        <v>#VALUE!</v>
      </c>
      <c r="CK4" t="str">
        <f t="shared" si="21"/>
        <v/>
      </c>
    </row>
    <row r="5" spans="1:89" x14ac:dyDescent="0.2">
      <c r="A5" s="3" t="str">
        <f>"XX           XX          XXXXXX                                                 XXX        XXX    XX "</f>
        <v xml:space="preserve">XX           XX          XXXXXX                                                 XXX        XXX    XX </v>
      </c>
      <c r="B5" s="1">
        <f t="shared" si="22"/>
        <v>1</v>
      </c>
      <c r="C5" s="1">
        <f t="shared" si="23"/>
        <v>3</v>
      </c>
      <c r="D5" s="2">
        <f t="shared" si="24"/>
        <v>2</v>
      </c>
      <c r="F5" s="1">
        <f>FIND("X",$A5,C5)</f>
        <v>14</v>
      </c>
      <c r="G5" s="1">
        <f t="shared" si="25"/>
        <v>16</v>
      </c>
      <c r="H5" s="2">
        <f t="shared" si="26"/>
        <v>2</v>
      </c>
      <c r="I5" s="2"/>
      <c r="J5" s="1">
        <f t="shared" si="27"/>
        <v>26</v>
      </c>
      <c r="K5" s="1">
        <f t="shared" si="28"/>
        <v>32</v>
      </c>
      <c r="L5" s="2">
        <f t="shared" si="29"/>
        <v>6</v>
      </c>
      <c r="M5" s="2"/>
      <c r="N5" s="1">
        <f t="shared" si="30"/>
        <v>81</v>
      </c>
      <c r="O5" s="1">
        <f t="shared" si="31"/>
        <v>84</v>
      </c>
      <c r="P5" s="2">
        <f t="shared" si="32"/>
        <v>3</v>
      </c>
      <c r="Q5" s="2"/>
      <c r="R5" s="1">
        <f t="shared" si="33"/>
        <v>92</v>
      </c>
      <c r="S5" s="1">
        <f t="shared" si="34"/>
        <v>95</v>
      </c>
      <c r="T5" s="2">
        <f t="shared" si="35"/>
        <v>3</v>
      </c>
      <c r="U5" s="2"/>
      <c r="V5" s="1">
        <f t="shared" si="36"/>
        <v>99</v>
      </c>
      <c r="W5" s="1">
        <f t="shared" si="37"/>
        <v>101</v>
      </c>
      <c r="X5" s="2">
        <f t="shared" si="38"/>
        <v>2</v>
      </c>
      <c r="Y5" s="2"/>
      <c r="Z5" s="1" t="e">
        <f t="shared" si="39"/>
        <v>#VALUE!</v>
      </c>
      <c r="AA5" s="1" t="e">
        <f t="shared" si="40"/>
        <v>#VALUE!</v>
      </c>
      <c r="AB5" s="2" t="e">
        <f t="shared" si="41"/>
        <v>#VALUE!</v>
      </c>
      <c r="AC5" s="2"/>
      <c r="AD5" s="1" t="e">
        <f t="shared" si="42"/>
        <v>#VALUE!</v>
      </c>
      <c r="AE5" s="1" t="e">
        <f t="shared" si="43"/>
        <v>#VALUE!</v>
      </c>
      <c r="AF5" s="2" t="e">
        <f t="shared" si="44"/>
        <v>#VALUE!</v>
      </c>
      <c r="AG5" s="2"/>
      <c r="AH5" s="1" t="e">
        <f t="shared" si="45"/>
        <v>#VALUE!</v>
      </c>
      <c r="AI5" s="1" t="e">
        <f t="shared" si="46"/>
        <v>#VALUE!</v>
      </c>
      <c r="AJ5" s="2" t="e">
        <f t="shared" si="47"/>
        <v>#VALUE!</v>
      </c>
      <c r="AK5" s="2"/>
      <c r="AL5" s="1" t="e">
        <f t="shared" si="48"/>
        <v>#VALUE!</v>
      </c>
      <c r="AM5" s="1" t="e">
        <f t="shared" si="49"/>
        <v>#VALUE!</v>
      </c>
      <c r="AN5" s="2" t="e">
        <f t="shared" si="50"/>
        <v>#VALUE!</v>
      </c>
      <c r="AO5" s="2"/>
      <c r="AP5" s="1" t="e">
        <f t="shared" si="51"/>
        <v>#VALUE!</v>
      </c>
      <c r="AQ5" s="1" t="e">
        <f t="shared" si="52"/>
        <v>#VALUE!</v>
      </c>
      <c r="AR5" s="2" t="e">
        <f t="shared" si="53"/>
        <v>#VALUE!</v>
      </c>
      <c r="AS5" s="2"/>
      <c r="AT5">
        <f t="shared" si="65"/>
        <v>24</v>
      </c>
      <c r="AU5">
        <f t="shared" si="54"/>
        <v>11</v>
      </c>
      <c r="AV5">
        <f t="shared" si="0"/>
        <v>2</v>
      </c>
      <c r="AW5" t="str">
        <f t="shared" si="1"/>
        <v>LCD.hline(11,24,2,YELLOW)</v>
      </c>
      <c r="AX5">
        <f t="shared" si="66"/>
        <v>24</v>
      </c>
      <c r="AY5">
        <f t="shared" si="55"/>
        <v>24</v>
      </c>
      <c r="AZ5">
        <f t="shared" si="2"/>
        <v>2</v>
      </c>
      <c r="BA5" t="str">
        <f t="shared" si="3"/>
        <v>LCD.hline(24,24,2,YELLOW)</v>
      </c>
      <c r="BB5">
        <f t="shared" si="67"/>
        <v>24</v>
      </c>
      <c r="BC5">
        <f t="shared" si="56"/>
        <v>36</v>
      </c>
      <c r="BD5">
        <f t="shared" si="4"/>
        <v>6</v>
      </c>
      <c r="BE5" t="str">
        <f t="shared" si="5"/>
        <v>LCD.hline(36,24,6,YELLOW)</v>
      </c>
      <c r="BF5">
        <f t="shared" si="68"/>
        <v>24</v>
      </c>
      <c r="BG5">
        <f t="shared" si="57"/>
        <v>91</v>
      </c>
      <c r="BH5">
        <f t="shared" si="6"/>
        <v>3</v>
      </c>
      <c r="BI5" t="str">
        <f t="shared" si="7"/>
        <v>LCD.hline(91,24,3,YELLOW)</v>
      </c>
      <c r="BJ5">
        <f t="shared" si="69"/>
        <v>24</v>
      </c>
      <c r="BK5">
        <f t="shared" si="58"/>
        <v>102</v>
      </c>
      <c r="BL5">
        <f t="shared" si="8"/>
        <v>3</v>
      </c>
      <c r="BM5" t="str">
        <f t="shared" si="9"/>
        <v>LCD.hline(102,24,3,YELLOW)</v>
      </c>
      <c r="BN5">
        <f t="shared" si="70"/>
        <v>24</v>
      </c>
      <c r="BO5">
        <f t="shared" si="59"/>
        <v>109</v>
      </c>
      <c r="BP5">
        <f t="shared" si="10"/>
        <v>2</v>
      </c>
      <c r="BQ5" t="str">
        <f t="shared" si="11"/>
        <v>LCD.hline(109,24,2,YELLOW)</v>
      </c>
      <c r="BR5">
        <f t="shared" si="71"/>
        <v>24</v>
      </c>
      <c r="BS5" t="e">
        <f t="shared" si="60"/>
        <v>#VALUE!</v>
      </c>
      <c r="BT5" t="e">
        <f t="shared" si="12"/>
        <v>#VALUE!</v>
      </c>
      <c r="BU5" t="str">
        <f t="shared" si="13"/>
        <v/>
      </c>
      <c r="BV5">
        <f t="shared" si="72"/>
        <v>24</v>
      </c>
      <c r="BW5" t="e">
        <f t="shared" si="61"/>
        <v>#VALUE!</v>
      </c>
      <c r="BX5" t="e">
        <f t="shared" si="14"/>
        <v>#VALUE!</v>
      </c>
      <c r="BY5" t="str">
        <f t="shared" si="15"/>
        <v/>
      </c>
      <c r="BZ5">
        <f t="shared" si="73"/>
        <v>24</v>
      </c>
      <c r="CA5" t="e">
        <f t="shared" si="62"/>
        <v>#VALUE!</v>
      </c>
      <c r="CB5" t="e">
        <f t="shared" si="16"/>
        <v>#VALUE!</v>
      </c>
      <c r="CC5" t="str">
        <f t="shared" si="17"/>
        <v/>
      </c>
      <c r="CD5">
        <f t="shared" si="74"/>
        <v>24</v>
      </c>
      <c r="CE5" t="e">
        <f t="shared" si="63"/>
        <v>#VALUE!</v>
      </c>
      <c r="CF5" t="e">
        <f t="shared" si="18"/>
        <v>#VALUE!</v>
      </c>
      <c r="CG5" t="str">
        <f t="shared" si="19"/>
        <v/>
      </c>
      <c r="CH5">
        <f t="shared" si="75"/>
        <v>24</v>
      </c>
      <c r="CI5" t="e">
        <f t="shared" si="64"/>
        <v>#VALUE!</v>
      </c>
      <c r="CJ5" t="e">
        <f t="shared" si="20"/>
        <v>#VALUE!</v>
      </c>
      <c r="CK5" t="str">
        <f t="shared" si="21"/>
        <v/>
      </c>
    </row>
    <row r="6" spans="1:89" x14ac:dyDescent="0.2">
      <c r="A6" s="3" t="str">
        <f>"XX    XXXXXXXXX              XXXXX                                            XXXX    XX   XXX    XX "</f>
        <v xml:space="preserve">XX    XXXXXXXXX              XXXXX                                            XXXX    XX   XXX    XX </v>
      </c>
      <c r="B6" s="1">
        <f t="shared" si="22"/>
        <v>1</v>
      </c>
      <c r="C6" s="1">
        <f t="shared" si="23"/>
        <v>3</v>
      </c>
      <c r="D6" s="2">
        <f t="shared" si="24"/>
        <v>2</v>
      </c>
      <c r="F6" s="1">
        <f>FIND("X",$A6,C6)</f>
        <v>7</v>
      </c>
      <c r="G6" s="1">
        <f t="shared" si="25"/>
        <v>16</v>
      </c>
      <c r="H6" s="2">
        <f t="shared" si="26"/>
        <v>9</v>
      </c>
      <c r="I6" s="2"/>
      <c r="J6" s="1">
        <f t="shared" si="27"/>
        <v>30</v>
      </c>
      <c r="K6" s="1">
        <f t="shared" si="28"/>
        <v>35</v>
      </c>
      <c r="L6" s="2">
        <f t="shared" si="29"/>
        <v>5</v>
      </c>
      <c r="M6" s="2"/>
      <c r="N6" s="1">
        <f t="shared" si="30"/>
        <v>79</v>
      </c>
      <c r="O6" s="1">
        <f t="shared" si="31"/>
        <v>83</v>
      </c>
      <c r="P6" s="2">
        <f t="shared" si="32"/>
        <v>4</v>
      </c>
      <c r="Q6" s="2"/>
      <c r="R6" s="1">
        <f t="shared" si="33"/>
        <v>87</v>
      </c>
      <c r="S6" s="1">
        <f t="shared" si="34"/>
        <v>89</v>
      </c>
      <c r="T6" s="2">
        <f t="shared" si="35"/>
        <v>2</v>
      </c>
      <c r="U6" s="2"/>
      <c r="V6" s="1">
        <f t="shared" si="36"/>
        <v>92</v>
      </c>
      <c r="W6" s="1">
        <f t="shared" si="37"/>
        <v>95</v>
      </c>
      <c r="X6" s="2">
        <f t="shared" si="38"/>
        <v>3</v>
      </c>
      <c r="Y6" s="2"/>
      <c r="Z6" s="1">
        <f t="shared" si="39"/>
        <v>99</v>
      </c>
      <c r="AA6" s="1">
        <f t="shared" si="40"/>
        <v>101</v>
      </c>
      <c r="AB6" s="2">
        <f t="shared" si="41"/>
        <v>2</v>
      </c>
      <c r="AC6" s="2"/>
      <c r="AD6" s="1" t="e">
        <f t="shared" si="42"/>
        <v>#VALUE!</v>
      </c>
      <c r="AE6" s="1" t="e">
        <f t="shared" si="43"/>
        <v>#VALUE!</v>
      </c>
      <c r="AF6" s="2" t="e">
        <f t="shared" si="44"/>
        <v>#VALUE!</v>
      </c>
      <c r="AG6" s="2"/>
      <c r="AH6" s="1" t="e">
        <f t="shared" si="45"/>
        <v>#VALUE!</v>
      </c>
      <c r="AI6" s="1" t="e">
        <f t="shared" si="46"/>
        <v>#VALUE!</v>
      </c>
      <c r="AJ6" s="2" t="e">
        <f t="shared" si="47"/>
        <v>#VALUE!</v>
      </c>
      <c r="AK6" s="2"/>
      <c r="AL6" s="1" t="e">
        <f t="shared" si="48"/>
        <v>#VALUE!</v>
      </c>
      <c r="AM6" s="1" t="e">
        <f t="shared" si="49"/>
        <v>#VALUE!</v>
      </c>
      <c r="AN6" s="2" t="e">
        <f t="shared" si="50"/>
        <v>#VALUE!</v>
      </c>
      <c r="AO6" s="2"/>
      <c r="AP6" s="1" t="e">
        <f t="shared" si="51"/>
        <v>#VALUE!</v>
      </c>
      <c r="AQ6" s="1" t="e">
        <f t="shared" si="52"/>
        <v>#VALUE!</v>
      </c>
      <c r="AR6" s="2" t="e">
        <f t="shared" si="53"/>
        <v>#VALUE!</v>
      </c>
      <c r="AS6" s="2"/>
      <c r="AT6">
        <f t="shared" si="65"/>
        <v>25</v>
      </c>
      <c r="AU6">
        <f t="shared" si="54"/>
        <v>11</v>
      </c>
      <c r="AV6">
        <f t="shared" si="0"/>
        <v>2</v>
      </c>
      <c r="AW6" t="str">
        <f t="shared" si="1"/>
        <v>LCD.hline(11,25,2,YELLOW)</v>
      </c>
      <c r="AX6">
        <f t="shared" si="66"/>
        <v>25</v>
      </c>
      <c r="AY6">
        <f t="shared" si="55"/>
        <v>17</v>
      </c>
      <c r="AZ6">
        <f t="shared" si="2"/>
        <v>9</v>
      </c>
      <c r="BA6" t="str">
        <f t="shared" si="3"/>
        <v>LCD.hline(17,25,9,YELLOW)</v>
      </c>
      <c r="BB6">
        <f t="shared" si="67"/>
        <v>25</v>
      </c>
      <c r="BC6">
        <f t="shared" si="56"/>
        <v>40</v>
      </c>
      <c r="BD6">
        <f t="shared" si="4"/>
        <v>5</v>
      </c>
      <c r="BE6" t="str">
        <f t="shared" si="5"/>
        <v>LCD.hline(40,25,5,YELLOW)</v>
      </c>
      <c r="BF6">
        <f t="shared" si="68"/>
        <v>25</v>
      </c>
      <c r="BG6">
        <f t="shared" si="57"/>
        <v>89</v>
      </c>
      <c r="BH6">
        <f t="shared" si="6"/>
        <v>4</v>
      </c>
      <c r="BI6" t="str">
        <f t="shared" si="7"/>
        <v>LCD.hline(89,25,4,YELLOW)</v>
      </c>
      <c r="BJ6">
        <f t="shared" si="69"/>
        <v>25</v>
      </c>
      <c r="BK6">
        <f t="shared" si="58"/>
        <v>97</v>
      </c>
      <c r="BL6">
        <f t="shared" si="8"/>
        <v>2</v>
      </c>
      <c r="BM6" t="str">
        <f t="shared" si="9"/>
        <v>LCD.hline(97,25,2,YELLOW)</v>
      </c>
      <c r="BN6">
        <f t="shared" si="70"/>
        <v>25</v>
      </c>
      <c r="BO6">
        <f t="shared" si="59"/>
        <v>102</v>
      </c>
      <c r="BP6">
        <f t="shared" si="10"/>
        <v>3</v>
      </c>
      <c r="BQ6" t="str">
        <f t="shared" si="11"/>
        <v>LCD.hline(102,25,3,YELLOW)</v>
      </c>
      <c r="BR6">
        <f t="shared" si="71"/>
        <v>25</v>
      </c>
      <c r="BS6">
        <f t="shared" si="60"/>
        <v>109</v>
      </c>
      <c r="BT6">
        <f t="shared" si="12"/>
        <v>2</v>
      </c>
      <c r="BU6" t="str">
        <f t="shared" si="13"/>
        <v>LCD.hline(109,25,2,YELLOW)</v>
      </c>
      <c r="BV6">
        <f t="shared" si="72"/>
        <v>25</v>
      </c>
      <c r="BW6" t="e">
        <f t="shared" si="61"/>
        <v>#VALUE!</v>
      </c>
      <c r="BX6" t="e">
        <f t="shared" si="14"/>
        <v>#VALUE!</v>
      </c>
      <c r="BY6" t="str">
        <f t="shared" si="15"/>
        <v/>
      </c>
      <c r="BZ6">
        <f t="shared" si="73"/>
        <v>25</v>
      </c>
      <c r="CA6" t="e">
        <f t="shared" si="62"/>
        <v>#VALUE!</v>
      </c>
      <c r="CB6" t="e">
        <f t="shared" si="16"/>
        <v>#VALUE!</v>
      </c>
      <c r="CC6" t="str">
        <f t="shared" si="17"/>
        <v/>
      </c>
      <c r="CD6">
        <f t="shared" si="74"/>
        <v>25</v>
      </c>
      <c r="CE6" t="e">
        <f t="shared" si="63"/>
        <v>#VALUE!</v>
      </c>
      <c r="CF6" t="e">
        <f t="shared" si="18"/>
        <v>#VALUE!</v>
      </c>
      <c r="CG6" t="str">
        <f t="shared" si="19"/>
        <v/>
      </c>
      <c r="CH6">
        <f t="shared" si="75"/>
        <v>25</v>
      </c>
      <c r="CI6" t="e">
        <f t="shared" si="64"/>
        <v>#VALUE!</v>
      </c>
      <c r="CJ6" t="e">
        <f t="shared" si="20"/>
        <v>#VALUE!</v>
      </c>
      <c r="CK6" t="str">
        <f t="shared" si="21"/>
        <v/>
      </c>
    </row>
    <row r="7" spans="1:89" x14ac:dyDescent="0.2">
      <c r="A7" s="3" t="str">
        <f>"XX       XXXXXXX         XX     XXXXXX                                      XXXX      XX   XXX    XX "</f>
        <v xml:space="preserve">XX       XXXXXXX         XX     XXXXXX                                      XXXX      XX   XXX    XX </v>
      </c>
      <c r="B7" s="1">
        <f t="shared" si="22"/>
        <v>1</v>
      </c>
      <c r="C7" s="1">
        <f t="shared" si="23"/>
        <v>3</v>
      </c>
      <c r="D7" s="2">
        <f t="shared" si="24"/>
        <v>2</v>
      </c>
      <c r="F7" s="1">
        <f>FIND("X",$A7,C7)</f>
        <v>10</v>
      </c>
      <c r="G7" s="1">
        <f t="shared" si="25"/>
        <v>17</v>
      </c>
      <c r="H7" s="2">
        <f t="shared" si="26"/>
        <v>7</v>
      </c>
      <c r="I7" s="2"/>
      <c r="J7" s="1">
        <f t="shared" si="27"/>
        <v>26</v>
      </c>
      <c r="K7" s="1">
        <f t="shared" si="28"/>
        <v>28</v>
      </c>
      <c r="L7" s="2">
        <f t="shared" si="29"/>
        <v>2</v>
      </c>
      <c r="M7" s="2"/>
      <c r="N7" s="1">
        <f t="shared" si="30"/>
        <v>33</v>
      </c>
      <c r="O7" s="1">
        <f t="shared" si="31"/>
        <v>39</v>
      </c>
      <c r="P7" s="2">
        <f t="shared" si="32"/>
        <v>6</v>
      </c>
      <c r="Q7" s="2"/>
      <c r="R7" s="1">
        <f t="shared" si="33"/>
        <v>77</v>
      </c>
      <c r="S7" s="1">
        <f t="shared" si="34"/>
        <v>81</v>
      </c>
      <c r="T7" s="2">
        <f t="shared" si="35"/>
        <v>4</v>
      </c>
      <c r="U7" s="2"/>
      <c r="V7" s="1">
        <f t="shared" si="36"/>
        <v>87</v>
      </c>
      <c r="W7" s="1">
        <f t="shared" si="37"/>
        <v>89</v>
      </c>
      <c r="X7" s="2">
        <f t="shared" si="38"/>
        <v>2</v>
      </c>
      <c r="Y7" s="2"/>
      <c r="Z7" s="1">
        <f t="shared" si="39"/>
        <v>92</v>
      </c>
      <c r="AA7" s="1">
        <f t="shared" si="40"/>
        <v>95</v>
      </c>
      <c r="AB7" s="2">
        <f t="shared" si="41"/>
        <v>3</v>
      </c>
      <c r="AC7" s="2"/>
      <c r="AD7" s="1">
        <f t="shared" si="42"/>
        <v>99</v>
      </c>
      <c r="AE7" s="1">
        <f t="shared" si="43"/>
        <v>101</v>
      </c>
      <c r="AF7" s="2">
        <f t="shared" si="44"/>
        <v>2</v>
      </c>
      <c r="AG7" s="2"/>
      <c r="AH7" s="1" t="e">
        <f t="shared" si="45"/>
        <v>#VALUE!</v>
      </c>
      <c r="AI7" s="1" t="e">
        <f t="shared" si="46"/>
        <v>#VALUE!</v>
      </c>
      <c r="AJ7" s="2" t="e">
        <f t="shared" si="47"/>
        <v>#VALUE!</v>
      </c>
      <c r="AK7" s="2"/>
      <c r="AL7" s="1" t="e">
        <f t="shared" si="48"/>
        <v>#VALUE!</v>
      </c>
      <c r="AM7" s="1" t="e">
        <f t="shared" si="49"/>
        <v>#VALUE!</v>
      </c>
      <c r="AN7" s="2" t="e">
        <f t="shared" si="50"/>
        <v>#VALUE!</v>
      </c>
      <c r="AO7" s="2"/>
      <c r="AP7" s="1" t="e">
        <f t="shared" si="51"/>
        <v>#VALUE!</v>
      </c>
      <c r="AQ7" s="1" t="e">
        <f t="shared" si="52"/>
        <v>#VALUE!</v>
      </c>
      <c r="AR7" s="2" t="e">
        <f t="shared" si="53"/>
        <v>#VALUE!</v>
      </c>
      <c r="AS7" s="2"/>
      <c r="AT7">
        <f t="shared" si="65"/>
        <v>26</v>
      </c>
      <c r="AU7">
        <f t="shared" si="54"/>
        <v>11</v>
      </c>
      <c r="AV7">
        <f t="shared" si="0"/>
        <v>2</v>
      </c>
      <c r="AW7" t="str">
        <f t="shared" si="1"/>
        <v>LCD.hline(11,26,2,YELLOW)</v>
      </c>
      <c r="AX7">
        <f t="shared" si="66"/>
        <v>26</v>
      </c>
      <c r="AY7">
        <f t="shared" si="55"/>
        <v>20</v>
      </c>
      <c r="AZ7">
        <f t="shared" si="2"/>
        <v>7</v>
      </c>
      <c r="BA7" t="str">
        <f t="shared" si="3"/>
        <v>LCD.hline(20,26,7,YELLOW)</v>
      </c>
      <c r="BB7">
        <f t="shared" si="67"/>
        <v>26</v>
      </c>
      <c r="BC7">
        <f t="shared" si="56"/>
        <v>36</v>
      </c>
      <c r="BD7">
        <f t="shared" si="4"/>
        <v>2</v>
      </c>
      <c r="BE7" t="str">
        <f t="shared" si="5"/>
        <v>LCD.hline(36,26,2,YELLOW)</v>
      </c>
      <c r="BF7">
        <f t="shared" si="68"/>
        <v>26</v>
      </c>
      <c r="BG7">
        <f t="shared" si="57"/>
        <v>43</v>
      </c>
      <c r="BH7">
        <f t="shared" si="6"/>
        <v>6</v>
      </c>
      <c r="BI7" t="str">
        <f t="shared" si="7"/>
        <v>LCD.hline(43,26,6,YELLOW)</v>
      </c>
      <c r="BJ7">
        <f t="shared" si="69"/>
        <v>26</v>
      </c>
      <c r="BK7">
        <f t="shared" si="58"/>
        <v>87</v>
      </c>
      <c r="BL7">
        <f t="shared" si="8"/>
        <v>4</v>
      </c>
      <c r="BM7" t="str">
        <f t="shared" si="9"/>
        <v>LCD.hline(87,26,4,YELLOW)</v>
      </c>
      <c r="BN7">
        <f t="shared" si="70"/>
        <v>26</v>
      </c>
      <c r="BO7">
        <f t="shared" si="59"/>
        <v>97</v>
      </c>
      <c r="BP7">
        <f t="shared" si="10"/>
        <v>2</v>
      </c>
      <c r="BQ7" t="str">
        <f t="shared" si="11"/>
        <v>LCD.hline(97,26,2,YELLOW)</v>
      </c>
      <c r="BR7">
        <f t="shared" si="71"/>
        <v>26</v>
      </c>
      <c r="BS7">
        <f t="shared" si="60"/>
        <v>102</v>
      </c>
      <c r="BT7">
        <f t="shared" si="12"/>
        <v>3</v>
      </c>
      <c r="BU7" t="str">
        <f t="shared" si="13"/>
        <v>LCD.hline(102,26,3,YELLOW)</v>
      </c>
      <c r="BV7">
        <f t="shared" si="72"/>
        <v>26</v>
      </c>
      <c r="BW7">
        <f t="shared" si="61"/>
        <v>109</v>
      </c>
      <c r="BX7">
        <f t="shared" si="14"/>
        <v>2</v>
      </c>
      <c r="BY7" t="str">
        <f t="shared" si="15"/>
        <v>LCD.hline(109,26,2,YELLOW)</v>
      </c>
      <c r="BZ7">
        <f t="shared" si="73"/>
        <v>26</v>
      </c>
      <c r="CA7" t="e">
        <f t="shared" si="62"/>
        <v>#VALUE!</v>
      </c>
      <c r="CB7" t="e">
        <f t="shared" si="16"/>
        <v>#VALUE!</v>
      </c>
      <c r="CC7" t="str">
        <f t="shared" si="17"/>
        <v/>
      </c>
      <c r="CD7">
        <f t="shared" si="74"/>
        <v>26</v>
      </c>
      <c r="CE7" t="e">
        <f t="shared" si="63"/>
        <v>#VALUE!</v>
      </c>
      <c r="CF7" t="e">
        <f t="shared" si="18"/>
        <v>#VALUE!</v>
      </c>
      <c r="CG7" t="str">
        <f t="shared" si="19"/>
        <v/>
      </c>
      <c r="CH7">
        <f t="shared" si="75"/>
        <v>26</v>
      </c>
      <c r="CI7" t="e">
        <f t="shared" si="64"/>
        <v>#VALUE!</v>
      </c>
      <c r="CJ7" t="e">
        <f t="shared" si="20"/>
        <v>#VALUE!</v>
      </c>
      <c r="CK7" t="str">
        <f t="shared" si="21"/>
        <v/>
      </c>
    </row>
    <row r="8" spans="1:89" x14ac:dyDescent="0.2">
      <c r="A8" s="3" t="str">
        <f>"XXX       XXXXXXXXX      XXX       XXXXXX                                 XXXX        XX  XXXX   XXX "</f>
        <v xml:space="preserve">XXX       XXXXXXXXX      XXX       XXXXXX                                 XXXX        XX  XXXX   XXX </v>
      </c>
      <c r="B8" s="1">
        <f t="shared" si="22"/>
        <v>1</v>
      </c>
      <c r="C8" s="1">
        <f t="shared" si="23"/>
        <v>4</v>
      </c>
      <c r="D8" s="2">
        <f t="shared" si="24"/>
        <v>3</v>
      </c>
      <c r="F8" s="1">
        <f>FIND("X",$A8,C8)</f>
        <v>11</v>
      </c>
      <c r="G8" s="1">
        <f t="shared" si="25"/>
        <v>20</v>
      </c>
      <c r="H8" s="2">
        <f t="shared" si="26"/>
        <v>9</v>
      </c>
      <c r="I8" s="2"/>
      <c r="J8" s="1">
        <f t="shared" si="27"/>
        <v>26</v>
      </c>
      <c r="K8" s="1">
        <f t="shared" si="28"/>
        <v>29</v>
      </c>
      <c r="L8" s="2">
        <f t="shared" si="29"/>
        <v>3</v>
      </c>
      <c r="M8" s="2"/>
      <c r="N8" s="1">
        <f t="shared" si="30"/>
        <v>36</v>
      </c>
      <c r="O8" s="1">
        <f t="shared" si="31"/>
        <v>42</v>
      </c>
      <c r="P8" s="2">
        <f t="shared" si="32"/>
        <v>6</v>
      </c>
      <c r="Q8" s="2"/>
      <c r="R8" s="1">
        <f t="shared" si="33"/>
        <v>75</v>
      </c>
      <c r="S8" s="1">
        <f t="shared" si="34"/>
        <v>79</v>
      </c>
      <c r="T8" s="2">
        <f t="shared" si="35"/>
        <v>4</v>
      </c>
      <c r="U8" s="2"/>
      <c r="V8" s="1">
        <f t="shared" si="36"/>
        <v>87</v>
      </c>
      <c r="W8" s="1">
        <f t="shared" si="37"/>
        <v>89</v>
      </c>
      <c r="X8" s="2">
        <f t="shared" si="38"/>
        <v>2</v>
      </c>
      <c r="Y8" s="2"/>
      <c r="Z8" s="1">
        <f t="shared" si="39"/>
        <v>91</v>
      </c>
      <c r="AA8" s="1">
        <f t="shared" si="40"/>
        <v>95</v>
      </c>
      <c r="AB8" s="2">
        <f t="shared" si="41"/>
        <v>4</v>
      </c>
      <c r="AC8" s="2"/>
      <c r="AD8" s="1">
        <f t="shared" si="42"/>
        <v>98</v>
      </c>
      <c r="AE8" s="1">
        <f t="shared" si="43"/>
        <v>101</v>
      </c>
      <c r="AF8" s="2">
        <f t="shared" si="44"/>
        <v>3</v>
      </c>
      <c r="AG8" s="2"/>
      <c r="AH8" s="1" t="e">
        <f t="shared" si="45"/>
        <v>#VALUE!</v>
      </c>
      <c r="AI8" s="1" t="e">
        <f t="shared" si="46"/>
        <v>#VALUE!</v>
      </c>
      <c r="AJ8" s="2" t="e">
        <f t="shared" si="47"/>
        <v>#VALUE!</v>
      </c>
      <c r="AK8" s="2"/>
      <c r="AL8" s="1" t="e">
        <f t="shared" si="48"/>
        <v>#VALUE!</v>
      </c>
      <c r="AM8" s="1" t="e">
        <f t="shared" si="49"/>
        <v>#VALUE!</v>
      </c>
      <c r="AN8" s="2" t="e">
        <f t="shared" si="50"/>
        <v>#VALUE!</v>
      </c>
      <c r="AO8" s="2"/>
      <c r="AP8" s="1" t="e">
        <f t="shared" si="51"/>
        <v>#VALUE!</v>
      </c>
      <c r="AQ8" s="1" t="e">
        <f t="shared" si="52"/>
        <v>#VALUE!</v>
      </c>
      <c r="AR8" s="2" t="e">
        <f t="shared" si="53"/>
        <v>#VALUE!</v>
      </c>
      <c r="AS8" s="2"/>
      <c r="AT8">
        <f t="shared" si="65"/>
        <v>27</v>
      </c>
      <c r="AU8">
        <f t="shared" si="54"/>
        <v>11</v>
      </c>
      <c r="AV8">
        <f t="shared" si="0"/>
        <v>3</v>
      </c>
      <c r="AW8" t="str">
        <f t="shared" si="1"/>
        <v>LCD.hline(11,27,3,YELLOW)</v>
      </c>
      <c r="AX8">
        <f t="shared" si="66"/>
        <v>27</v>
      </c>
      <c r="AY8">
        <f t="shared" si="55"/>
        <v>21</v>
      </c>
      <c r="AZ8">
        <f t="shared" si="2"/>
        <v>9</v>
      </c>
      <c r="BA8" t="str">
        <f t="shared" si="3"/>
        <v>LCD.hline(21,27,9,YELLOW)</v>
      </c>
      <c r="BB8">
        <f t="shared" si="67"/>
        <v>27</v>
      </c>
      <c r="BC8">
        <f t="shared" si="56"/>
        <v>36</v>
      </c>
      <c r="BD8">
        <f t="shared" si="4"/>
        <v>3</v>
      </c>
      <c r="BE8" t="str">
        <f t="shared" si="5"/>
        <v>LCD.hline(36,27,3,YELLOW)</v>
      </c>
      <c r="BF8">
        <f t="shared" si="68"/>
        <v>27</v>
      </c>
      <c r="BG8">
        <f t="shared" si="57"/>
        <v>46</v>
      </c>
      <c r="BH8">
        <f t="shared" si="6"/>
        <v>6</v>
      </c>
      <c r="BI8" t="str">
        <f t="shared" si="7"/>
        <v>LCD.hline(46,27,6,YELLOW)</v>
      </c>
      <c r="BJ8">
        <f t="shared" si="69"/>
        <v>27</v>
      </c>
      <c r="BK8">
        <f t="shared" si="58"/>
        <v>85</v>
      </c>
      <c r="BL8">
        <f t="shared" si="8"/>
        <v>4</v>
      </c>
      <c r="BM8" t="str">
        <f t="shared" si="9"/>
        <v>LCD.hline(85,27,4,YELLOW)</v>
      </c>
      <c r="BN8">
        <f t="shared" si="70"/>
        <v>27</v>
      </c>
      <c r="BO8">
        <f t="shared" si="59"/>
        <v>97</v>
      </c>
      <c r="BP8">
        <f t="shared" si="10"/>
        <v>2</v>
      </c>
      <c r="BQ8" t="str">
        <f t="shared" si="11"/>
        <v>LCD.hline(97,27,2,YELLOW)</v>
      </c>
      <c r="BR8">
        <f t="shared" si="71"/>
        <v>27</v>
      </c>
      <c r="BS8">
        <f t="shared" si="60"/>
        <v>101</v>
      </c>
      <c r="BT8">
        <f t="shared" si="12"/>
        <v>4</v>
      </c>
      <c r="BU8" t="str">
        <f t="shared" si="13"/>
        <v>LCD.hline(101,27,4,YELLOW)</v>
      </c>
      <c r="BV8">
        <f t="shared" si="72"/>
        <v>27</v>
      </c>
      <c r="BW8">
        <f t="shared" si="61"/>
        <v>108</v>
      </c>
      <c r="BX8">
        <f t="shared" si="14"/>
        <v>3</v>
      </c>
      <c r="BY8" t="str">
        <f t="shared" si="15"/>
        <v>LCD.hline(108,27,3,YELLOW)</v>
      </c>
      <c r="BZ8">
        <f t="shared" si="73"/>
        <v>27</v>
      </c>
      <c r="CA8" t="e">
        <f t="shared" si="62"/>
        <v>#VALUE!</v>
      </c>
      <c r="CB8" t="e">
        <f t="shared" si="16"/>
        <v>#VALUE!</v>
      </c>
      <c r="CC8" t="str">
        <f t="shared" si="17"/>
        <v/>
      </c>
      <c r="CD8">
        <f t="shared" si="74"/>
        <v>27</v>
      </c>
      <c r="CE8" t="e">
        <f t="shared" si="63"/>
        <v>#VALUE!</v>
      </c>
      <c r="CF8" t="e">
        <f t="shared" si="18"/>
        <v>#VALUE!</v>
      </c>
      <c r="CG8" t="str">
        <f t="shared" si="19"/>
        <v/>
      </c>
      <c r="CH8">
        <f t="shared" si="75"/>
        <v>27</v>
      </c>
      <c r="CI8" t="e">
        <f t="shared" si="64"/>
        <v>#VALUE!</v>
      </c>
      <c r="CJ8" t="e">
        <f t="shared" si="20"/>
        <v>#VALUE!</v>
      </c>
      <c r="CK8" t="str">
        <f t="shared" si="21"/>
        <v/>
      </c>
    </row>
    <row r="9" spans="1:89" x14ac:dyDescent="0.2">
      <c r="A9" s="3" t="str">
        <f>" XXX    XXXX    XXXXXX   XXX          XXXXXX                            XXXX     XX   XXX XXX    XX "</f>
        <v xml:space="preserve"> XXX    XXXX    XXXXXX   XXX          XXXXXX                            XXXX     XX   XXX XXX    XX </v>
      </c>
      <c r="B9" s="1">
        <f t="shared" si="22"/>
        <v>2</v>
      </c>
      <c r="C9" s="1">
        <f t="shared" si="23"/>
        <v>5</v>
      </c>
      <c r="D9" s="2">
        <f t="shared" si="24"/>
        <v>3</v>
      </c>
      <c r="F9" s="1">
        <f>FIND("X",$A9,C9)</f>
        <v>9</v>
      </c>
      <c r="G9" s="1">
        <f t="shared" si="25"/>
        <v>13</v>
      </c>
      <c r="H9" s="2">
        <f t="shared" si="26"/>
        <v>4</v>
      </c>
      <c r="I9" s="2"/>
      <c r="J9" s="1">
        <f t="shared" si="27"/>
        <v>17</v>
      </c>
      <c r="K9" s="1">
        <f t="shared" si="28"/>
        <v>23</v>
      </c>
      <c r="L9" s="2">
        <f t="shared" si="29"/>
        <v>6</v>
      </c>
      <c r="M9" s="2"/>
      <c r="N9" s="1">
        <f t="shared" si="30"/>
        <v>26</v>
      </c>
      <c r="O9" s="1">
        <f t="shared" si="31"/>
        <v>29</v>
      </c>
      <c r="P9" s="2">
        <f t="shared" si="32"/>
        <v>3</v>
      </c>
      <c r="Q9" s="2"/>
      <c r="R9" s="1">
        <f t="shared" si="33"/>
        <v>39</v>
      </c>
      <c r="S9" s="1">
        <f t="shared" si="34"/>
        <v>45</v>
      </c>
      <c r="T9" s="2">
        <f t="shared" si="35"/>
        <v>6</v>
      </c>
      <c r="U9" s="2"/>
      <c r="V9" s="1">
        <f t="shared" si="36"/>
        <v>73</v>
      </c>
      <c r="W9" s="1">
        <f t="shared" si="37"/>
        <v>77</v>
      </c>
      <c r="X9" s="2">
        <f t="shared" si="38"/>
        <v>4</v>
      </c>
      <c r="Y9" s="2"/>
      <c r="Z9" s="1">
        <f t="shared" si="39"/>
        <v>82</v>
      </c>
      <c r="AA9" s="1">
        <f t="shared" si="40"/>
        <v>84</v>
      </c>
      <c r="AB9" s="2">
        <f t="shared" si="41"/>
        <v>2</v>
      </c>
      <c r="AC9" s="2"/>
      <c r="AD9" s="1">
        <f t="shared" si="42"/>
        <v>87</v>
      </c>
      <c r="AE9" s="1">
        <f t="shared" si="43"/>
        <v>90</v>
      </c>
      <c r="AF9" s="2">
        <f t="shared" si="44"/>
        <v>3</v>
      </c>
      <c r="AG9" s="2"/>
      <c r="AH9" s="1">
        <f t="shared" si="45"/>
        <v>91</v>
      </c>
      <c r="AI9" s="1">
        <f t="shared" si="46"/>
        <v>94</v>
      </c>
      <c r="AJ9" s="2">
        <f t="shared" si="47"/>
        <v>3</v>
      </c>
      <c r="AK9" s="2"/>
      <c r="AL9" s="1">
        <f t="shared" si="48"/>
        <v>98</v>
      </c>
      <c r="AM9" s="1">
        <f t="shared" si="49"/>
        <v>100</v>
      </c>
      <c r="AN9" s="2">
        <f t="shared" si="50"/>
        <v>2</v>
      </c>
      <c r="AO9" s="2"/>
      <c r="AP9" s="1" t="e">
        <f t="shared" si="51"/>
        <v>#VALUE!</v>
      </c>
      <c r="AQ9" s="1" t="e">
        <f t="shared" si="52"/>
        <v>#VALUE!</v>
      </c>
      <c r="AR9" s="2" t="e">
        <f t="shared" si="53"/>
        <v>#VALUE!</v>
      </c>
      <c r="AS9" s="2"/>
      <c r="AT9">
        <f t="shared" si="65"/>
        <v>28</v>
      </c>
      <c r="AU9">
        <f t="shared" si="54"/>
        <v>12</v>
      </c>
      <c r="AV9">
        <f t="shared" si="0"/>
        <v>3</v>
      </c>
      <c r="AW9" t="str">
        <f t="shared" si="1"/>
        <v>LCD.hline(12,28,3,YELLOW)</v>
      </c>
      <c r="AX9">
        <f t="shared" si="66"/>
        <v>28</v>
      </c>
      <c r="AY9">
        <f t="shared" si="55"/>
        <v>19</v>
      </c>
      <c r="AZ9">
        <f t="shared" si="2"/>
        <v>4</v>
      </c>
      <c r="BA9" t="str">
        <f t="shared" si="3"/>
        <v>LCD.hline(19,28,4,YELLOW)</v>
      </c>
      <c r="BB9">
        <f t="shared" si="67"/>
        <v>28</v>
      </c>
      <c r="BC9">
        <f t="shared" si="56"/>
        <v>27</v>
      </c>
      <c r="BD9">
        <f t="shared" si="4"/>
        <v>6</v>
      </c>
      <c r="BE9" t="str">
        <f t="shared" si="5"/>
        <v>LCD.hline(27,28,6,YELLOW)</v>
      </c>
      <c r="BF9">
        <f t="shared" si="68"/>
        <v>28</v>
      </c>
      <c r="BG9">
        <f t="shared" si="57"/>
        <v>36</v>
      </c>
      <c r="BH9">
        <f t="shared" si="6"/>
        <v>3</v>
      </c>
      <c r="BI9" t="str">
        <f t="shared" si="7"/>
        <v>LCD.hline(36,28,3,YELLOW)</v>
      </c>
      <c r="BJ9">
        <f t="shared" si="69"/>
        <v>28</v>
      </c>
      <c r="BK9">
        <f t="shared" si="58"/>
        <v>49</v>
      </c>
      <c r="BL9">
        <f t="shared" si="8"/>
        <v>6</v>
      </c>
      <c r="BM9" t="str">
        <f t="shared" si="9"/>
        <v>LCD.hline(49,28,6,YELLOW)</v>
      </c>
      <c r="BN9">
        <f t="shared" si="70"/>
        <v>28</v>
      </c>
      <c r="BO9">
        <f t="shared" si="59"/>
        <v>83</v>
      </c>
      <c r="BP9">
        <f t="shared" si="10"/>
        <v>4</v>
      </c>
      <c r="BQ9" t="str">
        <f t="shared" si="11"/>
        <v>LCD.hline(83,28,4,YELLOW)</v>
      </c>
      <c r="BR9">
        <f t="shared" si="71"/>
        <v>28</v>
      </c>
      <c r="BS9">
        <f t="shared" si="60"/>
        <v>92</v>
      </c>
      <c r="BT9">
        <f t="shared" si="12"/>
        <v>2</v>
      </c>
      <c r="BU9" t="str">
        <f t="shared" si="13"/>
        <v>LCD.hline(92,28,2,YELLOW)</v>
      </c>
      <c r="BV9">
        <f t="shared" si="72"/>
        <v>28</v>
      </c>
      <c r="BW9">
        <f t="shared" si="61"/>
        <v>97</v>
      </c>
      <c r="BX9">
        <f t="shared" si="14"/>
        <v>3</v>
      </c>
      <c r="BY9" t="str">
        <f t="shared" si="15"/>
        <v>LCD.hline(97,28,3,YELLOW)</v>
      </c>
      <c r="BZ9">
        <f t="shared" si="73"/>
        <v>28</v>
      </c>
      <c r="CA9">
        <f t="shared" si="62"/>
        <v>101</v>
      </c>
      <c r="CB9">
        <f t="shared" si="16"/>
        <v>3</v>
      </c>
      <c r="CC9" t="str">
        <f t="shared" si="17"/>
        <v>LCD.hline(101,28,3,YELLOW)</v>
      </c>
      <c r="CD9">
        <f t="shared" si="74"/>
        <v>28</v>
      </c>
      <c r="CE9">
        <f t="shared" si="63"/>
        <v>108</v>
      </c>
      <c r="CF9">
        <f t="shared" si="18"/>
        <v>2</v>
      </c>
      <c r="CG9" t="str">
        <f t="shared" si="19"/>
        <v>LCD.hline(108,28,2,YELLOW)</v>
      </c>
      <c r="CH9">
        <f t="shared" si="75"/>
        <v>28</v>
      </c>
      <c r="CI9" t="e">
        <f t="shared" si="64"/>
        <v>#VALUE!</v>
      </c>
      <c r="CJ9" t="e">
        <f t="shared" si="20"/>
        <v>#VALUE!</v>
      </c>
      <c r="CK9" t="str">
        <f t="shared" si="21"/>
        <v/>
      </c>
    </row>
    <row r="10" spans="1:89" x14ac:dyDescent="0.2">
      <c r="A10" s="3" t="str">
        <f>"  XXXX             XXXX XXXX             XXXXX                         XXX       XX    XXXXX    XXX "</f>
        <v xml:space="preserve">  XXXX             XXXX XXXX             XXXXX                         XXX       XX    XXXXX    XXX </v>
      </c>
      <c r="B10" s="1">
        <f t="shared" si="22"/>
        <v>3</v>
      </c>
      <c r="C10" s="1">
        <f t="shared" si="23"/>
        <v>7</v>
      </c>
      <c r="D10" s="2">
        <f t="shared" si="24"/>
        <v>4</v>
      </c>
      <c r="F10" s="1">
        <f>FIND("X",$A10,C10)</f>
        <v>20</v>
      </c>
      <c r="G10" s="1">
        <f t="shared" si="25"/>
        <v>24</v>
      </c>
      <c r="H10" s="2">
        <f t="shared" si="26"/>
        <v>4</v>
      </c>
      <c r="I10" s="2"/>
      <c r="J10" s="1">
        <f t="shared" si="27"/>
        <v>25</v>
      </c>
      <c r="K10" s="1">
        <f t="shared" si="28"/>
        <v>29</v>
      </c>
      <c r="L10" s="2">
        <f t="shared" si="29"/>
        <v>4</v>
      </c>
      <c r="M10" s="2"/>
      <c r="N10" s="1">
        <f t="shared" si="30"/>
        <v>42</v>
      </c>
      <c r="O10" s="1">
        <f t="shared" si="31"/>
        <v>47</v>
      </c>
      <c r="P10" s="2">
        <f t="shared" si="32"/>
        <v>5</v>
      </c>
      <c r="Q10" s="2"/>
      <c r="R10" s="1">
        <f t="shared" si="33"/>
        <v>72</v>
      </c>
      <c r="S10" s="1">
        <f t="shared" si="34"/>
        <v>75</v>
      </c>
      <c r="T10" s="2">
        <f t="shared" si="35"/>
        <v>3</v>
      </c>
      <c r="U10" s="2"/>
      <c r="V10" s="1">
        <f t="shared" si="36"/>
        <v>82</v>
      </c>
      <c r="W10" s="1">
        <f t="shared" si="37"/>
        <v>84</v>
      </c>
      <c r="X10" s="2">
        <f t="shared" si="38"/>
        <v>2</v>
      </c>
      <c r="Y10" s="2"/>
      <c r="Z10" s="1">
        <f t="shared" si="39"/>
        <v>88</v>
      </c>
      <c r="AA10" s="1">
        <f t="shared" si="40"/>
        <v>93</v>
      </c>
      <c r="AB10" s="2">
        <f t="shared" si="41"/>
        <v>5</v>
      </c>
      <c r="AC10" s="2"/>
      <c r="AD10" s="1">
        <f t="shared" si="42"/>
        <v>97</v>
      </c>
      <c r="AE10" s="1">
        <f t="shared" si="43"/>
        <v>100</v>
      </c>
      <c r="AF10" s="2">
        <f t="shared" si="44"/>
        <v>3</v>
      </c>
      <c r="AG10" s="2"/>
      <c r="AH10" s="1" t="e">
        <f t="shared" si="45"/>
        <v>#VALUE!</v>
      </c>
      <c r="AI10" s="1" t="e">
        <f t="shared" si="46"/>
        <v>#VALUE!</v>
      </c>
      <c r="AJ10" s="2" t="e">
        <f t="shared" si="47"/>
        <v>#VALUE!</v>
      </c>
      <c r="AK10" s="2"/>
      <c r="AL10" s="1" t="e">
        <f t="shared" si="48"/>
        <v>#VALUE!</v>
      </c>
      <c r="AM10" s="1" t="e">
        <f t="shared" si="49"/>
        <v>#VALUE!</v>
      </c>
      <c r="AN10" s="2" t="e">
        <f t="shared" si="50"/>
        <v>#VALUE!</v>
      </c>
      <c r="AO10" s="2"/>
      <c r="AP10" s="1" t="e">
        <f t="shared" si="51"/>
        <v>#VALUE!</v>
      </c>
      <c r="AQ10" s="1" t="e">
        <f t="shared" si="52"/>
        <v>#VALUE!</v>
      </c>
      <c r="AR10" s="2" t="e">
        <f t="shared" si="53"/>
        <v>#VALUE!</v>
      </c>
      <c r="AS10" s="2"/>
      <c r="AT10">
        <f t="shared" si="65"/>
        <v>29</v>
      </c>
      <c r="AU10">
        <f t="shared" si="54"/>
        <v>13</v>
      </c>
      <c r="AV10">
        <f t="shared" si="0"/>
        <v>4</v>
      </c>
      <c r="AW10" t="str">
        <f t="shared" si="1"/>
        <v>LCD.hline(13,29,4,YELLOW)</v>
      </c>
      <c r="AX10">
        <f t="shared" si="66"/>
        <v>29</v>
      </c>
      <c r="AY10">
        <f t="shared" si="55"/>
        <v>30</v>
      </c>
      <c r="AZ10">
        <f t="shared" si="2"/>
        <v>4</v>
      </c>
      <c r="BA10" t="str">
        <f t="shared" si="3"/>
        <v>LCD.hline(30,29,4,YELLOW)</v>
      </c>
      <c r="BB10">
        <f t="shared" si="67"/>
        <v>29</v>
      </c>
      <c r="BC10">
        <f t="shared" si="56"/>
        <v>35</v>
      </c>
      <c r="BD10">
        <f t="shared" si="4"/>
        <v>4</v>
      </c>
      <c r="BE10" t="str">
        <f t="shared" si="5"/>
        <v>LCD.hline(35,29,4,YELLOW)</v>
      </c>
      <c r="BF10">
        <f t="shared" si="68"/>
        <v>29</v>
      </c>
      <c r="BG10">
        <f t="shared" si="57"/>
        <v>52</v>
      </c>
      <c r="BH10">
        <f t="shared" si="6"/>
        <v>5</v>
      </c>
      <c r="BI10" t="str">
        <f t="shared" si="7"/>
        <v>LCD.hline(52,29,5,YELLOW)</v>
      </c>
      <c r="BJ10">
        <f t="shared" si="69"/>
        <v>29</v>
      </c>
      <c r="BK10">
        <f t="shared" si="58"/>
        <v>82</v>
      </c>
      <c r="BL10">
        <f t="shared" si="8"/>
        <v>3</v>
      </c>
      <c r="BM10" t="str">
        <f t="shared" si="9"/>
        <v>LCD.hline(82,29,3,YELLOW)</v>
      </c>
      <c r="BN10">
        <f t="shared" si="70"/>
        <v>29</v>
      </c>
      <c r="BO10">
        <f t="shared" si="59"/>
        <v>92</v>
      </c>
      <c r="BP10">
        <f t="shared" si="10"/>
        <v>2</v>
      </c>
      <c r="BQ10" t="str">
        <f t="shared" si="11"/>
        <v>LCD.hline(92,29,2,YELLOW)</v>
      </c>
      <c r="BR10">
        <f t="shared" si="71"/>
        <v>29</v>
      </c>
      <c r="BS10">
        <f t="shared" si="60"/>
        <v>98</v>
      </c>
      <c r="BT10">
        <f t="shared" si="12"/>
        <v>5</v>
      </c>
      <c r="BU10" t="str">
        <f t="shared" si="13"/>
        <v>LCD.hline(98,29,5,YELLOW)</v>
      </c>
      <c r="BV10">
        <f t="shared" si="72"/>
        <v>29</v>
      </c>
      <c r="BW10">
        <f t="shared" si="61"/>
        <v>107</v>
      </c>
      <c r="BX10">
        <f t="shared" si="14"/>
        <v>3</v>
      </c>
      <c r="BY10" t="str">
        <f t="shared" si="15"/>
        <v>LCD.hline(107,29,3,YELLOW)</v>
      </c>
      <c r="BZ10">
        <f t="shared" si="73"/>
        <v>29</v>
      </c>
      <c r="CA10" t="e">
        <f t="shared" si="62"/>
        <v>#VALUE!</v>
      </c>
      <c r="CB10" t="e">
        <f t="shared" si="16"/>
        <v>#VALUE!</v>
      </c>
      <c r="CC10" t="str">
        <f t="shared" si="17"/>
        <v/>
      </c>
      <c r="CD10">
        <f t="shared" si="74"/>
        <v>29</v>
      </c>
      <c r="CE10" t="e">
        <f t="shared" si="63"/>
        <v>#VALUE!</v>
      </c>
      <c r="CF10" t="e">
        <f t="shared" si="18"/>
        <v>#VALUE!</v>
      </c>
      <c r="CG10" t="str">
        <f t="shared" si="19"/>
        <v/>
      </c>
      <c r="CH10">
        <f t="shared" si="75"/>
        <v>29</v>
      </c>
      <c r="CI10" t="e">
        <f t="shared" si="64"/>
        <v>#VALUE!</v>
      </c>
      <c r="CJ10" t="e">
        <f t="shared" si="20"/>
        <v>#VALUE!</v>
      </c>
      <c r="CK10" t="str">
        <f t="shared" si="21"/>
        <v/>
      </c>
    </row>
    <row r="11" spans="1:89" x14ac:dyDescent="0.2">
      <c r="A11" s="3" t="str">
        <f>"    XXXX              XXXXX        X         XXXXX                  XXX           XXX   XXXXXXX XXX "</f>
        <v xml:space="preserve">    XXXX              XXXXX        X         XXXXX                  XXX           XXX   XXXXXXX XXX </v>
      </c>
      <c r="B11" s="1">
        <f t="shared" si="22"/>
        <v>5</v>
      </c>
      <c r="C11" s="1">
        <f t="shared" si="23"/>
        <v>9</v>
      </c>
      <c r="D11" s="2">
        <f t="shared" si="24"/>
        <v>4</v>
      </c>
      <c r="F11" s="1">
        <f>FIND("X",$A11,C11)</f>
        <v>23</v>
      </c>
      <c r="G11" s="1">
        <f t="shared" si="25"/>
        <v>28</v>
      </c>
      <c r="H11" s="2">
        <f t="shared" si="26"/>
        <v>5</v>
      </c>
      <c r="I11" s="2"/>
      <c r="J11" s="1">
        <f t="shared" si="27"/>
        <v>36</v>
      </c>
      <c r="K11" s="1">
        <f t="shared" si="28"/>
        <v>37</v>
      </c>
      <c r="L11" s="2">
        <f t="shared" si="29"/>
        <v>1</v>
      </c>
      <c r="M11" s="2"/>
      <c r="N11" s="1">
        <f t="shared" si="30"/>
        <v>46</v>
      </c>
      <c r="O11" s="1">
        <f t="shared" si="31"/>
        <v>51</v>
      </c>
      <c r="P11" s="2">
        <f t="shared" si="32"/>
        <v>5</v>
      </c>
      <c r="Q11" s="2"/>
      <c r="R11" s="1">
        <f t="shared" si="33"/>
        <v>69</v>
      </c>
      <c r="S11" s="1">
        <f t="shared" si="34"/>
        <v>72</v>
      </c>
      <c r="T11" s="2">
        <f t="shared" si="35"/>
        <v>3</v>
      </c>
      <c r="U11" s="2"/>
      <c r="V11" s="1">
        <f t="shared" si="36"/>
        <v>83</v>
      </c>
      <c r="W11" s="1">
        <f t="shared" si="37"/>
        <v>86</v>
      </c>
      <c r="X11" s="2">
        <f t="shared" si="38"/>
        <v>3</v>
      </c>
      <c r="Y11" s="2"/>
      <c r="Z11" s="1">
        <f t="shared" si="39"/>
        <v>89</v>
      </c>
      <c r="AA11" s="1">
        <f t="shared" si="40"/>
        <v>96</v>
      </c>
      <c r="AB11" s="2">
        <f t="shared" si="41"/>
        <v>7</v>
      </c>
      <c r="AC11" s="2"/>
      <c r="AD11" s="1">
        <f t="shared" si="42"/>
        <v>97</v>
      </c>
      <c r="AE11" s="1">
        <f t="shared" si="43"/>
        <v>100</v>
      </c>
      <c r="AF11" s="2">
        <f t="shared" si="44"/>
        <v>3</v>
      </c>
      <c r="AG11" s="2"/>
      <c r="AH11" s="1" t="e">
        <f t="shared" si="45"/>
        <v>#VALUE!</v>
      </c>
      <c r="AI11" s="1" t="e">
        <f t="shared" si="46"/>
        <v>#VALUE!</v>
      </c>
      <c r="AJ11" s="2" t="e">
        <f t="shared" si="47"/>
        <v>#VALUE!</v>
      </c>
      <c r="AK11" s="2"/>
      <c r="AL11" s="1" t="e">
        <f t="shared" si="48"/>
        <v>#VALUE!</v>
      </c>
      <c r="AM11" s="1" t="e">
        <f t="shared" si="49"/>
        <v>#VALUE!</v>
      </c>
      <c r="AN11" s="2" t="e">
        <f t="shared" si="50"/>
        <v>#VALUE!</v>
      </c>
      <c r="AO11" s="2"/>
      <c r="AP11" s="1" t="e">
        <f t="shared" si="51"/>
        <v>#VALUE!</v>
      </c>
      <c r="AQ11" s="1" t="e">
        <f t="shared" si="52"/>
        <v>#VALUE!</v>
      </c>
      <c r="AR11" s="2" t="e">
        <f t="shared" si="53"/>
        <v>#VALUE!</v>
      </c>
      <c r="AS11" s="2"/>
      <c r="AT11">
        <f t="shared" si="65"/>
        <v>30</v>
      </c>
      <c r="AU11">
        <f t="shared" si="54"/>
        <v>15</v>
      </c>
      <c r="AV11">
        <f t="shared" si="0"/>
        <v>4</v>
      </c>
      <c r="AW11" t="str">
        <f t="shared" si="1"/>
        <v>LCD.hline(15,30,4,YELLOW)</v>
      </c>
      <c r="AX11">
        <f t="shared" si="66"/>
        <v>30</v>
      </c>
      <c r="AY11">
        <f t="shared" si="55"/>
        <v>33</v>
      </c>
      <c r="AZ11">
        <f t="shared" si="2"/>
        <v>5</v>
      </c>
      <c r="BA11" t="str">
        <f t="shared" si="3"/>
        <v>LCD.hline(33,30,5,YELLOW)</v>
      </c>
      <c r="BB11">
        <f t="shared" si="67"/>
        <v>30</v>
      </c>
      <c r="BC11">
        <f t="shared" si="56"/>
        <v>46</v>
      </c>
      <c r="BD11">
        <f t="shared" si="4"/>
        <v>1</v>
      </c>
      <c r="BE11" t="str">
        <f t="shared" si="5"/>
        <v>LCD.hline(46,30,1,YELLOW)</v>
      </c>
      <c r="BF11">
        <f t="shared" si="68"/>
        <v>30</v>
      </c>
      <c r="BG11">
        <f t="shared" si="57"/>
        <v>56</v>
      </c>
      <c r="BH11">
        <f t="shared" si="6"/>
        <v>5</v>
      </c>
      <c r="BI11" t="str">
        <f t="shared" si="7"/>
        <v>LCD.hline(56,30,5,YELLOW)</v>
      </c>
      <c r="BJ11">
        <f t="shared" si="69"/>
        <v>30</v>
      </c>
      <c r="BK11">
        <f t="shared" si="58"/>
        <v>79</v>
      </c>
      <c r="BL11">
        <f t="shared" si="8"/>
        <v>3</v>
      </c>
      <c r="BM11" t="str">
        <f t="shared" si="9"/>
        <v>LCD.hline(79,30,3,YELLOW)</v>
      </c>
      <c r="BN11">
        <f t="shared" si="70"/>
        <v>30</v>
      </c>
      <c r="BO11">
        <f t="shared" si="59"/>
        <v>93</v>
      </c>
      <c r="BP11">
        <f t="shared" si="10"/>
        <v>3</v>
      </c>
      <c r="BQ11" t="str">
        <f t="shared" si="11"/>
        <v>LCD.hline(93,30,3,YELLOW)</v>
      </c>
      <c r="BR11">
        <f t="shared" si="71"/>
        <v>30</v>
      </c>
      <c r="BS11">
        <f t="shared" si="60"/>
        <v>99</v>
      </c>
      <c r="BT11">
        <f t="shared" si="12"/>
        <v>7</v>
      </c>
      <c r="BU11" t="str">
        <f t="shared" si="13"/>
        <v>LCD.hline(99,30,7,YELLOW)</v>
      </c>
      <c r="BV11">
        <f t="shared" si="72"/>
        <v>30</v>
      </c>
      <c r="BW11">
        <f t="shared" si="61"/>
        <v>107</v>
      </c>
      <c r="BX11">
        <f t="shared" si="14"/>
        <v>3</v>
      </c>
      <c r="BY11" t="str">
        <f t="shared" si="15"/>
        <v>LCD.hline(107,30,3,YELLOW)</v>
      </c>
      <c r="BZ11">
        <f t="shared" si="73"/>
        <v>30</v>
      </c>
      <c r="CA11" t="e">
        <f t="shared" si="62"/>
        <v>#VALUE!</v>
      </c>
      <c r="CB11" t="e">
        <f t="shared" si="16"/>
        <v>#VALUE!</v>
      </c>
      <c r="CC11" t="str">
        <f t="shared" si="17"/>
        <v/>
      </c>
      <c r="CD11">
        <f t="shared" si="74"/>
        <v>30</v>
      </c>
      <c r="CE11" t="e">
        <f t="shared" si="63"/>
        <v>#VALUE!</v>
      </c>
      <c r="CF11" t="e">
        <f t="shared" si="18"/>
        <v>#VALUE!</v>
      </c>
      <c r="CG11" t="str">
        <f t="shared" si="19"/>
        <v/>
      </c>
      <c r="CH11">
        <f t="shared" si="75"/>
        <v>30</v>
      </c>
      <c r="CI11" t="e">
        <f t="shared" si="64"/>
        <v>#VALUE!</v>
      </c>
      <c r="CJ11" t="e">
        <f t="shared" si="20"/>
        <v>#VALUE!</v>
      </c>
      <c r="CK11" t="str">
        <f t="shared" si="21"/>
        <v/>
      </c>
    </row>
    <row r="12" spans="1:89" x14ac:dyDescent="0.2">
      <c r="A12" s="3" t="str">
        <f>"      XXXX             XXXXX      XX            XXXXXXXXXXXXXXXXXXXXXX            XXXXX XXX    XXX  "</f>
        <v xml:space="preserve">      XXXX             XXXXX      XX            XXXXXXXXXXXXXXXXXXXXXX            XXXXX XXX    XXX  </v>
      </c>
      <c r="B12" s="1">
        <f t="shared" si="22"/>
        <v>7</v>
      </c>
      <c r="C12" s="1">
        <f t="shared" si="23"/>
        <v>11</v>
      </c>
      <c r="D12" s="2">
        <f t="shared" si="24"/>
        <v>4</v>
      </c>
      <c r="F12" s="1">
        <f>FIND("X",$A12,C12)</f>
        <v>24</v>
      </c>
      <c r="G12" s="1">
        <f t="shared" si="25"/>
        <v>29</v>
      </c>
      <c r="H12" s="2">
        <f t="shared" si="26"/>
        <v>5</v>
      </c>
      <c r="I12" s="2"/>
      <c r="J12" s="1">
        <f t="shared" si="27"/>
        <v>35</v>
      </c>
      <c r="K12" s="1">
        <f t="shared" si="28"/>
        <v>37</v>
      </c>
      <c r="L12" s="2">
        <f t="shared" si="29"/>
        <v>2</v>
      </c>
      <c r="M12" s="2"/>
      <c r="N12" s="1">
        <f t="shared" si="30"/>
        <v>49</v>
      </c>
      <c r="O12" s="1">
        <f t="shared" si="31"/>
        <v>71</v>
      </c>
      <c r="P12" s="2">
        <f t="shared" si="32"/>
        <v>22</v>
      </c>
      <c r="Q12" s="2"/>
      <c r="R12" s="1">
        <f t="shared" si="33"/>
        <v>83</v>
      </c>
      <c r="S12" s="1">
        <f t="shared" si="34"/>
        <v>88</v>
      </c>
      <c r="T12" s="2">
        <f t="shared" si="35"/>
        <v>5</v>
      </c>
      <c r="U12" s="2"/>
      <c r="V12" s="1">
        <f t="shared" si="36"/>
        <v>89</v>
      </c>
      <c r="W12" s="1">
        <f t="shared" si="37"/>
        <v>92</v>
      </c>
      <c r="X12" s="2">
        <f t="shared" si="38"/>
        <v>3</v>
      </c>
      <c r="Y12" s="2"/>
      <c r="Z12" s="1">
        <f t="shared" si="39"/>
        <v>96</v>
      </c>
      <c r="AA12" s="1">
        <f t="shared" si="40"/>
        <v>99</v>
      </c>
      <c r="AB12" s="2">
        <f t="shared" si="41"/>
        <v>3</v>
      </c>
      <c r="AC12" s="2"/>
      <c r="AD12" s="1" t="e">
        <f t="shared" si="42"/>
        <v>#VALUE!</v>
      </c>
      <c r="AE12" s="1" t="e">
        <f t="shared" si="43"/>
        <v>#VALUE!</v>
      </c>
      <c r="AF12" s="2" t="e">
        <f t="shared" si="44"/>
        <v>#VALUE!</v>
      </c>
      <c r="AG12" s="2"/>
      <c r="AH12" s="1" t="e">
        <f t="shared" si="45"/>
        <v>#VALUE!</v>
      </c>
      <c r="AI12" s="1" t="e">
        <f t="shared" si="46"/>
        <v>#VALUE!</v>
      </c>
      <c r="AJ12" s="2" t="e">
        <f t="shared" si="47"/>
        <v>#VALUE!</v>
      </c>
      <c r="AK12" s="2"/>
      <c r="AL12" s="1" t="e">
        <f t="shared" si="48"/>
        <v>#VALUE!</v>
      </c>
      <c r="AM12" s="1" t="e">
        <f t="shared" si="49"/>
        <v>#VALUE!</v>
      </c>
      <c r="AN12" s="2" t="e">
        <f t="shared" si="50"/>
        <v>#VALUE!</v>
      </c>
      <c r="AO12" s="2"/>
      <c r="AP12" s="1" t="e">
        <f t="shared" si="51"/>
        <v>#VALUE!</v>
      </c>
      <c r="AQ12" s="1" t="e">
        <f t="shared" si="52"/>
        <v>#VALUE!</v>
      </c>
      <c r="AR12" s="2" t="e">
        <f t="shared" si="53"/>
        <v>#VALUE!</v>
      </c>
      <c r="AS12" s="2"/>
      <c r="AT12">
        <f t="shared" si="65"/>
        <v>31</v>
      </c>
      <c r="AU12">
        <f t="shared" si="54"/>
        <v>17</v>
      </c>
      <c r="AV12">
        <f t="shared" si="0"/>
        <v>4</v>
      </c>
      <c r="AW12" t="str">
        <f t="shared" si="1"/>
        <v>LCD.hline(17,31,4,YELLOW)</v>
      </c>
      <c r="AX12">
        <f t="shared" si="66"/>
        <v>31</v>
      </c>
      <c r="AY12">
        <f t="shared" si="55"/>
        <v>34</v>
      </c>
      <c r="AZ12">
        <f t="shared" si="2"/>
        <v>5</v>
      </c>
      <c r="BA12" t="str">
        <f t="shared" si="3"/>
        <v>LCD.hline(34,31,5,YELLOW)</v>
      </c>
      <c r="BB12">
        <f t="shared" si="67"/>
        <v>31</v>
      </c>
      <c r="BC12">
        <f t="shared" si="56"/>
        <v>45</v>
      </c>
      <c r="BD12">
        <f t="shared" si="4"/>
        <v>2</v>
      </c>
      <c r="BE12" t="str">
        <f t="shared" si="5"/>
        <v>LCD.hline(45,31,2,YELLOW)</v>
      </c>
      <c r="BF12">
        <f t="shared" si="68"/>
        <v>31</v>
      </c>
      <c r="BG12">
        <f t="shared" si="57"/>
        <v>59</v>
      </c>
      <c r="BH12">
        <f t="shared" si="6"/>
        <v>22</v>
      </c>
      <c r="BI12" t="str">
        <f t="shared" si="7"/>
        <v>LCD.hline(59,31,22,YELLOW)</v>
      </c>
      <c r="BJ12">
        <f t="shared" si="69"/>
        <v>31</v>
      </c>
      <c r="BK12">
        <f t="shared" si="58"/>
        <v>93</v>
      </c>
      <c r="BL12">
        <f t="shared" si="8"/>
        <v>5</v>
      </c>
      <c r="BM12" t="str">
        <f t="shared" si="9"/>
        <v>LCD.hline(93,31,5,YELLOW)</v>
      </c>
      <c r="BN12">
        <f t="shared" si="70"/>
        <v>31</v>
      </c>
      <c r="BO12">
        <f t="shared" si="59"/>
        <v>99</v>
      </c>
      <c r="BP12">
        <f t="shared" si="10"/>
        <v>3</v>
      </c>
      <c r="BQ12" t="str">
        <f t="shared" si="11"/>
        <v>LCD.hline(99,31,3,YELLOW)</v>
      </c>
      <c r="BR12">
        <f t="shared" si="71"/>
        <v>31</v>
      </c>
      <c r="BS12">
        <f t="shared" si="60"/>
        <v>106</v>
      </c>
      <c r="BT12">
        <f t="shared" si="12"/>
        <v>3</v>
      </c>
      <c r="BU12" t="str">
        <f t="shared" si="13"/>
        <v>LCD.hline(106,31,3,YELLOW)</v>
      </c>
      <c r="BV12">
        <f t="shared" si="72"/>
        <v>31</v>
      </c>
      <c r="BW12" t="e">
        <f t="shared" si="61"/>
        <v>#VALUE!</v>
      </c>
      <c r="BX12" t="e">
        <f t="shared" si="14"/>
        <v>#VALUE!</v>
      </c>
      <c r="BY12" t="str">
        <f t="shared" si="15"/>
        <v/>
      </c>
      <c r="BZ12">
        <f t="shared" si="73"/>
        <v>31</v>
      </c>
      <c r="CA12" t="e">
        <f t="shared" si="62"/>
        <v>#VALUE!</v>
      </c>
      <c r="CB12" t="e">
        <f t="shared" si="16"/>
        <v>#VALUE!</v>
      </c>
      <c r="CC12" t="str">
        <f t="shared" si="17"/>
        <v/>
      </c>
      <c r="CD12">
        <f t="shared" si="74"/>
        <v>31</v>
      </c>
      <c r="CE12" t="e">
        <f t="shared" si="63"/>
        <v>#VALUE!</v>
      </c>
      <c r="CF12" t="e">
        <f t="shared" si="18"/>
        <v>#VALUE!</v>
      </c>
      <c r="CG12" t="str">
        <f t="shared" si="19"/>
        <v/>
      </c>
      <c r="CH12">
        <f t="shared" si="75"/>
        <v>31</v>
      </c>
      <c r="CI12" t="e">
        <f t="shared" si="64"/>
        <v>#VALUE!</v>
      </c>
      <c r="CJ12" t="e">
        <f t="shared" si="20"/>
        <v>#VALUE!</v>
      </c>
      <c r="CK12" t="str">
        <f t="shared" si="21"/>
        <v/>
      </c>
    </row>
    <row r="13" spans="1:89" x14ac:dyDescent="0.2">
      <c r="A13" s="3" t="str">
        <f>"       XXXXX        XXXXXXXXX     XX          XXXX            XXXXXXXX              XXXXXX    XXX   "</f>
        <v xml:space="preserve">       XXXXX        XXXXXXXXX     XX          XXXX            XXXXXXXX              XXXXXX    XXX   </v>
      </c>
      <c r="B13" s="1">
        <f t="shared" si="22"/>
        <v>8</v>
      </c>
      <c r="C13" s="1">
        <f t="shared" si="23"/>
        <v>13</v>
      </c>
      <c r="D13" s="2">
        <f t="shared" si="24"/>
        <v>5</v>
      </c>
      <c r="F13" s="1">
        <f>FIND("X",$A13,C13)</f>
        <v>21</v>
      </c>
      <c r="G13" s="1">
        <f t="shared" si="25"/>
        <v>30</v>
      </c>
      <c r="H13" s="2">
        <f t="shared" si="26"/>
        <v>9</v>
      </c>
      <c r="I13" s="2"/>
      <c r="J13" s="1">
        <f t="shared" si="27"/>
        <v>35</v>
      </c>
      <c r="K13" s="1">
        <f t="shared" si="28"/>
        <v>37</v>
      </c>
      <c r="L13" s="2">
        <f t="shared" si="29"/>
        <v>2</v>
      </c>
      <c r="M13" s="2"/>
      <c r="N13" s="1">
        <f t="shared" si="30"/>
        <v>47</v>
      </c>
      <c r="O13" s="1">
        <f t="shared" si="31"/>
        <v>51</v>
      </c>
      <c r="P13" s="2">
        <f t="shared" si="32"/>
        <v>4</v>
      </c>
      <c r="Q13" s="2"/>
      <c r="R13" s="1">
        <f t="shared" si="33"/>
        <v>63</v>
      </c>
      <c r="S13" s="1">
        <f t="shared" si="34"/>
        <v>71</v>
      </c>
      <c r="T13" s="2">
        <f t="shared" si="35"/>
        <v>8</v>
      </c>
      <c r="U13" s="2"/>
      <c r="V13" s="1">
        <f t="shared" si="36"/>
        <v>85</v>
      </c>
      <c r="W13" s="1">
        <f t="shared" si="37"/>
        <v>91</v>
      </c>
      <c r="X13" s="2">
        <f t="shared" si="38"/>
        <v>6</v>
      </c>
      <c r="Y13" s="2"/>
      <c r="Z13" s="1">
        <f t="shared" si="39"/>
        <v>95</v>
      </c>
      <c r="AA13" s="1">
        <f t="shared" si="40"/>
        <v>98</v>
      </c>
      <c r="AB13" s="2">
        <f t="shared" si="41"/>
        <v>3</v>
      </c>
      <c r="AC13" s="2"/>
      <c r="AD13" s="1" t="e">
        <f t="shared" si="42"/>
        <v>#VALUE!</v>
      </c>
      <c r="AE13" s="1" t="e">
        <f t="shared" si="43"/>
        <v>#VALUE!</v>
      </c>
      <c r="AF13" s="2" t="e">
        <f t="shared" si="44"/>
        <v>#VALUE!</v>
      </c>
      <c r="AG13" s="2"/>
      <c r="AH13" s="1" t="e">
        <f t="shared" si="45"/>
        <v>#VALUE!</v>
      </c>
      <c r="AI13" s="1" t="e">
        <f t="shared" si="46"/>
        <v>#VALUE!</v>
      </c>
      <c r="AJ13" s="2" t="e">
        <f t="shared" si="47"/>
        <v>#VALUE!</v>
      </c>
      <c r="AK13" s="2"/>
      <c r="AL13" s="1" t="e">
        <f t="shared" si="48"/>
        <v>#VALUE!</v>
      </c>
      <c r="AM13" s="1" t="e">
        <f t="shared" si="49"/>
        <v>#VALUE!</v>
      </c>
      <c r="AN13" s="2" t="e">
        <f t="shared" si="50"/>
        <v>#VALUE!</v>
      </c>
      <c r="AO13" s="2"/>
      <c r="AP13" s="1" t="e">
        <f t="shared" si="51"/>
        <v>#VALUE!</v>
      </c>
      <c r="AQ13" s="1" t="e">
        <f t="shared" si="52"/>
        <v>#VALUE!</v>
      </c>
      <c r="AR13" s="2" t="e">
        <f t="shared" si="53"/>
        <v>#VALUE!</v>
      </c>
      <c r="AS13" s="2"/>
      <c r="AT13">
        <f t="shared" si="65"/>
        <v>32</v>
      </c>
      <c r="AU13">
        <f t="shared" si="54"/>
        <v>18</v>
      </c>
      <c r="AV13">
        <f t="shared" si="0"/>
        <v>5</v>
      </c>
      <c r="AW13" t="str">
        <f t="shared" si="1"/>
        <v>LCD.hline(18,32,5,YELLOW)</v>
      </c>
      <c r="AX13">
        <f t="shared" si="66"/>
        <v>32</v>
      </c>
      <c r="AY13">
        <f t="shared" si="55"/>
        <v>31</v>
      </c>
      <c r="AZ13">
        <f t="shared" si="2"/>
        <v>9</v>
      </c>
      <c r="BA13" t="str">
        <f t="shared" si="3"/>
        <v>LCD.hline(31,32,9,YELLOW)</v>
      </c>
      <c r="BB13">
        <f t="shared" si="67"/>
        <v>32</v>
      </c>
      <c r="BC13">
        <f t="shared" si="56"/>
        <v>45</v>
      </c>
      <c r="BD13">
        <f t="shared" si="4"/>
        <v>2</v>
      </c>
      <c r="BE13" t="str">
        <f t="shared" si="5"/>
        <v>LCD.hline(45,32,2,YELLOW)</v>
      </c>
      <c r="BF13">
        <f t="shared" si="68"/>
        <v>32</v>
      </c>
      <c r="BG13">
        <f t="shared" si="57"/>
        <v>57</v>
      </c>
      <c r="BH13">
        <f t="shared" si="6"/>
        <v>4</v>
      </c>
      <c r="BI13" t="str">
        <f t="shared" si="7"/>
        <v>LCD.hline(57,32,4,YELLOW)</v>
      </c>
      <c r="BJ13">
        <f t="shared" si="69"/>
        <v>32</v>
      </c>
      <c r="BK13">
        <f t="shared" si="58"/>
        <v>73</v>
      </c>
      <c r="BL13">
        <f t="shared" si="8"/>
        <v>8</v>
      </c>
      <c r="BM13" t="str">
        <f t="shared" si="9"/>
        <v>LCD.hline(73,32,8,YELLOW)</v>
      </c>
      <c r="BN13">
        <f t="shared" si="70"/>
        <v>32</v>
      </c>
      <c r="BO13">
        <f t="shared" si="59"/>
        <v>95</v>
      </c>
      <c r="BP13">
        <f t="shared" si="10"/>
        <v>6</v>
      </c>
      <c r="BQ13" t="str">
        <f t="shared" si="11"/>
        <v>LCD.hline(95,32,6,YELLOW)</v>
      </c>
      <c r="BR13">
        <f t="shared" si="71"/>
        <v>32</v>
      </c>
      <c r="BS13">
        <f t="shared" si="60"/>
        <v>105</v>
      </c>
      <c r="BT13">
        <f t="shared" si="12"/>
        <v>3</v>
      </c>
      <c r="BU13" t="str">
        <f t="shared" si="13"/>
        <v>LCD.hline(105,32,3,YELLOW)</v>
      </c>
      <c r="BV13">
        <f t="shared" si="72"/>
        <v>32</v>
      </c>
      <c r="BW13" t="e">
        <f t="shared" si="61"/>
        <v>#VALUE!</v>
      </c>
      <c r="BX13" t="e">
        <f t="shared" si="14"/>
        <v>#VALUE!</v>
      </c>
      <c r="BY13" t="str">
        <f t="shared" si="15"/>
        <v/>
      </c>
      <c r="BZ13">
        <f t="shared" si="73"/>
        <v>32</v>
      </c>
      <c r="CA13" t="e">
        <f t="shared" si="62"/>
        <v>#VALUE!</v>
      </c>
      <c r="CB13" t="e">
        <f t="shared" si="16"/>
        <v>#VALUE!</v>
      </c>
      <c r="CC13" t="str">
        <f t="shared" si="17"/>
        <v/>
      </c>
      <c r="CD13">
        <f t="shared" si="74"/>
        <v>32</v>
      </c>
      <c r="CE13" t="e">
        <f t="shared" si="63"/>
        <v>#VALUE!</v>
      </c>
      <c r="CF13" t="e">
        <f t="shared" si="18"/>
        <v>#VALUE!</v>
      </c>
      <c r="CG13" t="str">
        <f t="shared" si="19"/>
        <v/>
      </c>
      <c r="CH13">
        <f t="shared" si="75"/>
        <v>32</v>
      </c>
      <c r="CI13" t="e">
        <f t="shared" si="64"/>
        <v>#VALUE!</v>
      </c>
      <c r="CJ13" t="e">
        <f t="shared" si="20"/>
        <v>#VALUE!</v>
      </c>
      <c r="CK13" t="str">
        <f t="shared" si="21"/>
        <v/>
      </c>
    </row>
    <row r="14" spans="1:89" x14ac:dyDescent="0.2">
      <c r="A14" s="3" t="str">
        <f>"         XXXX     XXXXX    XXX   XXX        XXXX                   XXXXX             XXXXXXXXXXXX   "</f>
        <v xml:space="preserve">         XXXX     XXXXX    XXX   XXX        XXXX                   XXXXX             XXXXXXXXXXXX   </v>
      </c>
      <c r="B14" s="1">
        <f t="shared" si="22"/>
        <v>10</v>
      </c>
      <c r="C14" s="1">
        <f t="shared" si="23"/>
        <v>14</v>
      </c>
      <c r="D14" s="2">
        <f t="shared" si="24"/>
        <v>4</v>
      </c>
      <c r="F14" s="1">
        <f>FIND("X",$A14,C14)</f>
        <v>19</v>
      </c>
      <c r="G14" s="1">
        <f t="shared" si="25"/>
        <v>24</v>
      </c>
      <c r="H14" s="2">
        <f t="shared" si="26"/>
        <v>5</v>
      </c>
      <c r="I14" s="2"/>
      <c r="J14" s="1">
        <f t="shared" si="27"/>
        <v>28</v>
      </c>
      <c r="K14" s="1">
        <f t="shared" si="28"/>
        <v>31</v>
      </c>
      <c r="L14" s="2">
        <f t="shared" si="29"/>
        <v>3</v>
      </c>
      <c r="M14" s="2"/>
      <c r="N14" s="1">
        <f t="shared" si="30"/>
        <v>34</v>
      </c>
      <c r="O14" s="1">
        <f t="shared" si="31"/>
        <v>37</v>
      </c>
      <c r="P14" s="2">
        <f t="shared" si="32"/>
        <v>3</v>
      </c>
      <c r="Q14" s="2"/>
      <c r="R14" s="1">
        <f t="shared" si="33"/>
        <v>45</v>
      </c>
      <c r="S14" s="1">
        <f t="shared" si="34"/>
        <v>49</v>
      </c>
      <c r="T14" s="2">
        <f t="shared" si="35"/>
        <v>4</v>
      </c>
      <c r="U14" s="2"/>
      <c r="V14" s="1">
        <f t="shared" si="36"/>
        <v>68</v>
      </c>
      <c r="W14" s="1">
        <f t="shared" si="37"/>
        <v>73</v>
      </c>
      <c r="X14" s="2">
        <f t="shared" si="38"/>
        <v>5</v>
      </c>
      <c r="Y14" s="2"/>
      <c r="Z14" s="1">
        <f t="shared" si="39"/>
        <v>86</v>
      </c>
      <c r="AA14" s="1">
        <f t="shared" si="40"/>
        <v>98</v>
      </c>
      <c r="AB14" s="2">
        <f t="shared" si="41"/>
        <v>12</v>
      </c>
      <c r="AC14" s="2"/>
      <c r="AD14" s="1" t="e">
        <f t="shared" si="42"/>
        <v>#VALUE!</v>
      </c>
      <c r="AE14" s="1" t="e">
        <f t="shared" si="43"/>
        <v>#VALUE!</v>
      </c>
      <c r="AF14" s="2" t="e">
        <f t="shared" si="44"/>
        <v>#VALUE!</v>
      </c>
      <c r="AG14" s="2"/>
      <c r="AH14" s="1" t="e">
        <f t="shared" si="45"/>
        <v>#VALUE!</v>
      </c>
      <c r="AI14" s="1" t="e">
        <f t="shared" si="46"/>
        <v>#VALUE!</v>
      </c>
      <c r="AJ14" s="2" t="e">
        <f t="shared" si="47"/>
        <v>#VALUE!</v>
      </c>
      <c r="AK14" s="2"/>
      <c r="AL14" s="1" t="e">
        <f t="shared" si="48"/>
        <v>#VALUE!</v>
      </c>
      <c r="AM14" s="1" t="e">
        <f t="shared" si="49"/>
        <v>#VALUE!</v>
      </c>
      <c r="AN14" s="2" t="e">
        <f t="shared" si="50"/>
        <v>#VALUE!</v>
      </c>
      <c r="AO14" s="2"/>
      <c r="AP14" s="1" t="e">
        <f t="shared" si="51"/>
        <v>#VALUE!</v>
      </c>
      <c r="AQ14" s="1" t="e">
        <f t="shared" si="52"/>
        <v>#VALUE!</v>
      </c>
      <c r="AR14" s="2" t="e">
        <f t="shared" si="53"/>
        <v>#VALUE!</v>
      </c>
      <c r="AS14" s="2"/>
      <c r="AT14">
        <f t="shared" si="65"/>
        <v>33</v>
      </c>
      <c r="AU14">
        <f t="shared" si="54"/>
        <v>20</v>
      </c>
      <c r="AV14">
        <f t="shared" si="0"/>
        <v>4</v>
      </c>
      <c r="AW14" t="str">
        <f t="shared" si="1"/>
        <v>LCD.hline(20,33,4,YELLOW)</v>
      </c>
      <c r="AX14">
        <f t="shared" si="66"/>
        <v>33</v>
      </c>
      <c r="AY14">
        <f t="shared" si="55"/>
        <v>29</v>
      </c>
      <c r="AZ14">
        <f t="shared" si="2"/>
        <v>5</v>
      </c>
      <c r="BA14" t="str">
        <f t="shared" si="3"/>
        <v>LCD.hline(29,33,5,YELLOW)</v>
      </c>
      <c r="BB14">
        <f t="shared" si="67"/>
        <v>33</v>
      </c>
      <c r="BC14">
        <f t="shared" si="56"/>
        <v>38</v>
      </c>
      <c r="BD14">
        <f t="shared" si="4"/>
        <v>3</v>
      </c>
      <c r="BE14" t="str">
        <f t="shared" si="5"/>
        <v>LCD.hline(38,33,3,YELLOW)</v>
      </c>
      <c r="BF14">
        <f t="shared" si="68"/>
        <v>33</v>
      </c>
      <c r="BG14">
        <f t="shared" si="57"/>
        <v>44</v>
      </c>
      <c r="BH14">
        <f t="shared" si="6"/>
        <v>3</v>
      </c>
      <c r="BI14" t="str">
        <f t="shared" si="7"/>
        <v>LCD.hline(44,33,3,YELLOW)</v>
      </c>
      <c r="BJ14">
        <f t="shared" si="69"/>
        <v>33</v>
      </c>
      <c r="BK14">
        <f t="shared" si="58"/>
        <v>55</v>
      </c>
      <c r="BL14">
        <f t="shared" si="8"/>
        <v>4</v>
      </c>
      <c r="BM14" t="str">
        <f t="shared" si="9"/>
        <v>LCD.hline(55,33,4,YELLOW)</v>
      </c>
      <c r="BN14">
        <f t="shared" si="70"/>
        <v>33</v>
      </c>
      <c r="BO14">
        <f t="shared" si="59"/>
        <v>78</v>
      </c>
      <c r="BP14">
        <f t="shared" si="10"/>
        <v>5</v>
      </c>
      <c r="BQ14" t="str">
        <f t="shared" si="11"/>
        <v>LCD.hline(78,33,5,YELLOW)</v>
      </c>
      <c r="BR14">
        <f t="shared" si="71"/>
        <v>33</v>
      </c>
      <c r="BS14">
        <f t="shared" si="60"/>
        <v>96</v>
      </c>
      <c r="BT14">
        <f t="shared" si="12"/>
        <v>12</v>
      </c>
      <c r="BU14" t="str">
        <f t="shared" si="13"/>
        <v>LCD.hline(96,33,12,YELLOW)</v>
      </c>
      <c r="BV14">
        <f t="shared" si="72"/>
        <v>33</v>
      </c>
      <c r="BW14" t="e">
        <f t="shared" si="61"/>
        <v>#VALUE!</v>
      </c>
      <c r="BX14" t="e">
        <f t="shared" si="14"/>
        <v>#VALUE!</v>
      </c>
      <c r="BY14" t="str">
        <f t="shared" si="15"/>
        <v/>
      </c>
      <c r="BZ14">
        <f t="shared" si="73"/>
        <v>33</v>
      </c>
      <c r="CA14" t="e">
        <f t="shared" si="62"/>
        <v>#VALUE!</v>
      </c>
      <c r="CB14" t="e">
        <f t="shared" si="16"/>
        <v>#VALUE!</v>
      </c>
      <c r="CC14" t="str">
        <f t="shared" si="17"/>
        <v/>
      </c>
      <c r="CD14">
        <f t="shared" si="74"/>
        <v>33</v>
      </c>
      <c r="CE14" t="e">
        <f t="shared" si="63"/>
        <v>#VALUE!</v>
      </c>
      <c r="CF14" t="e">
        <f t="shared" si="18"/>
        <v>#VALUE!</v>
      </c>
      <c r="CG14" t="str">
        <f t="shared" si="19"/>
        <v/>
      </c>
      <c r="CH14">
        <f t="shared" si="75"/>
        <v>33</v>
      </c>
      <c r="CI14" t="e">
        <f t="shared" si="64"/>
        <v>#VALUE!</v>
      </c>
      <c r="CJ14" t="e">
        <f t="shared" si="20"/>
        <v>#VALUE!</v>
      </c>
      <c r="CK14" t="str">
        <f t="shared" si="21"/>
        <v/>
      </c>
    </row>
    <row r="15" spans="1:89" x14ac:dyDescent="0.2">
      <c r="A15" s="3" t="str">
        <f>"           XXXX   XXX       XXXXXXX       XXXXX                      XXXXX   XXX   XXXXX      XX    "</f>
        <v xml:space="preserve">           XXXX   XXX       XXXXXXX       XXXXX                      XXXXX   XXX   XXXXX      XX    </v>
      </c>
      <c r="B15" s="1">
        <f t="shared" si="22"/>
        <v>12</v>
      </c>
      <c r="C15" s="1">
        <f t="shared" si="23"/>
        <v>16</v>
      </c>
      <c r="D15" s="2">
        <f t="shared" si="24"/>
        <v>4</v>
      </c>
      <c r="F15" s="1">
        <f>FIND("X",$A15,C15)</f>
        <v>19</v>
      </c>
      <c r="G15" s="1">
        <f t="shared" si="25"/>
        <v>22</v>
      </c>
      <c r="H15" s="2">
        <f t="shared" si="26"/>
        <v>3</v>
      </c>
      <c r="I15" s="2"/>
      <c r="J15" s="1">
        <f t="shared" si="27"/>
        <v>29</v>
      </c>
      <c r="K15" s="1">
        <f t="shared" si="28"/>
        <v>36</v>
      </c>
      <c r="L15" s="2">
        <f t="shared" si="29"/>
        <v>7</v>
      </c>
      <c r="M15" s="2"/>
      <c r="N15" s="1">
        <f t="shared" si="30"/>
        <v>43</v>
      </c>
      <c r="O15" s="1">
        <f t="shared" si="31"/>
        <v>48</v>
      </c>
      <c r="P15" s="2">
        <f t="shared" si="32"/>
        <v>5</v>
      </c>
      <c r="Q15" s="2"/>
      <c r="R15" s="1">
        <f t="shared" si="33"/>
        <v>70</v>
      </c>
      <c r="S15" s="1">
        <f t="shared" si="34"/>
        <v>75</v>
      </c>
      <c r="T15" s="2">
        <f t="shared" si="35"/>
        <v>5</v>
      </c>
      <c r="U15" s="2"/>
      <c r="V15" s="1">
        <f t="shared" si="36"/>
        <v>78</v>
      </c>
      <c r="W15" s="1">
        <f t="shared" si="37"/>
        <v>81</v>
      </c>
      <c r="X15" s="2">
        <f t="shared" si="38"/>
        <v>3</v>
      </c>
      <c r="Y15" s="2"/>
      <c r="Z15" s="1">
        <f t="shared" si="39"/>
        <v>84</v>
      </c>
      <c r="AA15" s="1">
        <f t="shared" si="40"/>
        <v>89</v>
      </c>
      <c r="AB15" s="2">
        <f t="shared" si="41"/>
        <v>5</v>
      </c>
      <c r="AC15" s="2"/>
      <c r="AD15" s="1">
        <f t="shared" si="42"/>
        <v>95</v>
      </c>
      <c r="AE15" s="1">
        <f t="shared" si="43"/>
        <v>97</v>
      </c>
      <c r="AF15" s="2">
        <f t="shared" si="44"/>
        <v>2</v>
      </c>
      <c r="AG15" s="2"/>
      <c r="AH15" s="1" t="e">
        <f t="shared" si="45"/>
        <v>#VALUE!</v>
      </c>
      <c r="AI15" s="1" t="e">
        <f t="shared" si="46"/>
        <v>#VALUE!</v>
      </c>
      <c r="AJ15" s="2" t="e">
        <f t="shared" si="47"/>
        <v>#VALUE!</v>
      </c>
      <c r="AK15" s="2"/>
      <c r="AL15" s="1" t="e">
        <f t="shared" si="48"/>
        <v>#VALUE!</v>
      </c>
      <c r="AM15" s="1" t="e">
        <f t="shared" si="49"/>
        <v>#VALUE!</v>
      </c>
      <c r="AN15" s="2" t="e">
        <f t="shared" si="50"/>
        <v>#VALUE!</v>
      </c>
      <c r="AO15" s="2"/>
      <c r="AP15" s="1" t="e">
        <f t="shared" si="51"/>
        <v>#VALUE!</v>
      </c>
      <c r="AQ15" s="1" t="e">
        <f t="shared" si="52"/>
        <v>#VALUE!</v>
      </c>
      <c r="AR15" s="2" t="e">
        <f t="shared" si="53"/>
        <v>#VALUE!</v>
      </c>
      <c r="AS15" s="2"/>
      <c r="AT15">
        <f t="shared" si="65"/>
        <v>34</v>
      </c>
      <c r="AU15">
        <f t="shared" si="54"/>
        <v>22</v>
      </c>
      <c r="AV15">
        <f t="shared" si="0"/>
        <v>4</v>
      </c>
      <c r="AW15" t="str">
        <f t="shared" si="1"/>
        <v>LCD.hline(22,34,4,YELLOW)</v>
      </c>
      <c r="AX15">
        <f t="shared" si="66"/>
        <v>34</v>
      </c>
      <c r="AY15">
        <f t="shared" si="55"/>
        <v>29</v>
      </c>
      <c r="AZ15">
        <f t="shared" si="2"/>
        <v>3</v>
      </c>
      <c r="BA15" t="str">
        <f t="shared" si="3"/>
        <v>LCD.hline(29,34,3,YELLOW)</v>
      </c>
      <c r="BB15">
        <f t="shared" si="67"/>
        <v>34</v>
      </c>
      <c r="BC15">
        <f t="shared" si="56"/>
        <v>39</v>
      </c>
      <c r="BD15">
        <f t="shared" si="4"/>
        <v>7</v>
      </c>
      <c r="BE15" t="str">
        <f t="shared" si="5"/>
        <v>LCD.hline(39,34,7,YELLOW)</v>
      </c>
      <c r="BF15">
        <f t="shared" si="68"/>
        <v>34</v>
      </c>
      <c r="BG15">
        <f t="shared" si="57"/>
        <v>53</v>
      </c>
      <c r="BH15">
        <f t="shared" si="6"/>
        <v>5</v>
      </c>
      <c r="BI15" t="str">
        <f t="shared" si="7"/>
        <v>LCD.hline(53,34,5,YELLOW)</v>
      </c>
      <c r="BJ15">
        <f t="shared" si="69"/>
        <v>34</v>
      </c>
      <c r="BK15">
        <f t="shared" si="58"/>
        <v>80</v>
      </c>
      <c r="BL15">
        <f t="shared" si="8"/>
        <v>5</v>
      </c>
      <c r="BM15" t="str">
        <f t="shared" si="9"/>
        <v>LCD.hline(80,34,5,YELLOW)</v>
      </c>
      <c r="BN15">
        <f t="shared" si="70"/>
        <v>34</v>
      </c>
      <c r="BO15">
        <f t="shared" si="59"/>
        <v>88</v>
      </c>
      <c r="BP15">
        <f t="shared" si="10"/>
        <v>3</v>
      </c>
      <c r="BQ15" t="str">
        <f t="shared" si="11"/>
        <v>LCD.hline(88,34,3,YELLOW)</v>
      </c>
      <c r="BR15">
        <f t="shared" si="71"/>
        <v>34</v>
      </c>
      <c r="BS15">
        <f t="shared" si="60"/>
        <v>94</v>
      </c>
      <c r="BT15">
        <f t="shared" si="12"/>
        <v>5</v>
      </c>
      <c r="BU15" t="str">
        <f t="shared" si="13"/>
        <v>LCD.hline(94,34,5,YELLOW)</v>
      </c>
      <c r="BV15">
        <f t="shared" si="72"/>
        <v>34</v>
      </c>
      <c r="BW15">
        <f t="shared" si="61"/>
        <v>105</v>
      </c>
      <c r="BX15">
        <f t="shared" si="14"/>
        <v>2</v>
      </c>
      <c r="BY15" t="str">
        <f t="shared" si="15"/>
        <v>LCD.hline(105,34,2,YELLOW)</v>
      </c>
      <c r="BZ15">
        <f t="shared" si="73"/>
        <v>34</v>
      </c>
      <c r="CA15" t="e">
        <f t="shared" si="62"/>
        <v>#VALUE!</v>
      </c>
      <c r="CB15" t="e">
        <f t="shared" si="16"/>
        <v>#VALUE!</v>
      </c>
      <c r="CC15" t="str">
        <f t="shared" si="17"/>
        <v/>
      </c>
      <c r="CD15">
        <f t="shared" si="74"/>
        <v>34</v>
      </c>
      <c r="CE15" t="e">
        <f t="shared" si="63"/>
        <v>#VALUE!</v>
      </c>
      <c r="CF15" t="e">
        <f t="shared" si="18"/>
        <v>#VALUE!</v>
      </c>
      <c r="CG15" t="str">
        <f t="shared" si="19"/>
        <v/>
      </c>
      <c r="CH15">
        <f t="shared" si="75"/>
        <v>34</v>
      </c>
      <c r="CI15" t="e">
        <f t="shared" si="64"/>
        <v>#VALUE!</v>
      </c>
      <c r="CJ15" t="e">
        <f t="shared" si="20"/>
        <v>#VALUE!</v>
      </c>
      <c r="CK15" t="str">
        <f t="shared" si="21"/>
        <v/>
      </c>
    </row>
    <row r="16" spans="1:89" x14ac:dyDescent="0.2">
      <c r="A16" s="3" t="str">
        <f>"             XXXX            XXXXX       XXXX                          XXXXX XXX  XXXX        XX    "</f>
        <v xml:space="preserve">             XXXX            XXXXX       XXXX                          XXXXX XXX  XXXX        XX    </v>
      </c>
      <c r="B16" s="1">
        <f t="shared" si="22"/>
        <v>14</v>
      </c>
      <c r="C16" s="1">
        <f t="shared" si="23"/>
        <v>18</v>
      </c>
      <c r="D16" s="2">
        <f t="shared" si="24"/>
        <v>4</v>
      </c>
      <c r="F16" s="1">
        <f>FIND("X",$A16,C16)</f>
        <v>30</v>
      </c>
      <c r="G16" s="1">
        <f t="shared" si="25"/>
        <v>35</v>
      </c>
      <c r="H16" s="2">
        <f t="shared" si="26"/>
        <v>5</v>
      </c>
      <c r="I16" s="2"/>
      <c r="J16" s="1">
        <f t="shared" si="27"/>
        <v>42</v>
      </c>
      <c r="K16" s="1">
        <f t="shared" si="28"/>
        <v>46</v>
      </c>
      <c r="L16" s="2">
        <f t="shared" si="29"/>
        <v>4</v>
      </c>
      <c r="M16" s="2"/>
      <c r="N16" s="1">
        <f t="shared" si="30"/>
        <v>72</v>
      </c>
      <c r="O16" s="1">
        <f t="shared" si="31"/>
        <v>77</v>
      </c>
      <c r="P16" s="2">
        <f t="shared" si="32"/>
        <v>5</v>
      </c>
      <c r="Q16" s="2"/>
      <c r="R16" s="1">
        <f t="shared" si="33"/>
        <v>78</v>
      </c>
      <c r="S16" s="1">
        <f t="shared" si="34"/>
        <v>81</v>
      </c>
      <c r="T16" s="2">
        <f t="shared" si="35"/>
        <v>3</v>
      </c>
      <c r="U16" s="2"/>
      <c r="V16" s="1">
        <f t="shared" si="36"/>
        <v>83</v>
      </c>
      <c r="W16" s="1">
        <f t="shared" si="37"/>
        <v>87</v>
      </c>
      <c r="X16" s="2">
        <f t="shared" si="38"/>
        <v>4</v>
      </c>
      <c r="Y16" s="2"/>
      <c r="Z16" s="1">
        <f t="shared" si="39"/>
        <v>95</v>
      </c>
      <c r="AA16" s="1">
        <f t="shared" si="40"/>
        <v>97</v>
      </c>
      <c r="AB16" s="2">
        <f t="shared" si="41"/>
        <v>2</v>
      </c>
      <c r="AC16" s="2"/>
      <c r="AD16" s="1" t="e">
        <f t="shared" si="42"/>
        <v>#VALUE!</v>
      </c>
      <c r="AE16" s="1" t="e">
        <f t="shared" si="43"/>
        <v>#VALUE!</v>
      </c>
      <c r="AF16" s="2" t="e">
        <f t="shared" si="44"/>
        <v>#VALUE!</v>
      </c>
      <c r="AG16" s="2"/>
      <c r="AH16" s="1" t="e">
        <f t="shared" si="45"/>
        <v>#VALUE!</v>
      </c>
      <c r="AI16" s="1" t="e">
        <f t="shared" si="46"/>
        <v>#VALUE!</v>
      </c>
      <c r="AJ16" s="2" t="e">
        <f t="shared" si="47"/>
        <v>#VALUE!</v>
      </c>
      <c r="AK16" s="2"/>
      <c r="AL16" s="1" t="e">
        <f t="shared" si="48"/>
        <v>#VALUE!</v>
      </c>
      <c r="AM16" s="1" t="e">
        <f t="shared" si="49"/>
        <v>#VALUE!</v>
      </c>
      <c r="AN16" s="2" t="e">
        <f t="shared" si="50"/>
        <v>#VALUE!</v>
      </c>
      <c r="AO16" s="2"/>
      <c r="AP16" s="1" t="e">
        <f t="shared" si="51"/>
        <v>#VALUE!</v>
      </c>
      <c r="AQ16" s="1" t="e">
        <f t="shared" si="52"/>
        <v>#VALUE!</v>
      </c>
      <c r="AR16" s="2" t="e">
        <f t="shared" si="53"/>
        <v>#VALUE!</v>
      </c>
      <c r="AS16" s="2"/>
      <c r="AT16">
        <f t="shared" si="65"/>
        <v>35</v>
      </c>
      <c r="AU16">
        <f t="shared" si="54"/>
        <v>24</v>
      </c>
      <c r="AV16">
        <f t="shared" si="0"/>
        <v>4</v>
      </c>
      <c r="AW16" t="str">
        <f t="shared" si="1"/>
        <v>LCD.hline(24,35,4,YELLOW)</v>
      </c>
      <c r="AX16">
        <f t="shared" si="66"/>
        <v>35</v>
      </c>
      <c r="AY16">
        <f t="shared" si="55"/>
        <v>40</v>
      </c>
      <c r="AZ16">
        <f t="shared" si="2"/>
        <v>5</v>
      </c>
      <c r="BA16" t="str">
        <f t="shared" si="3"/>
        <v>LCD.hline(40,35,5,YELLOW)</v>
      </c>
      <c r="BB16">
        <f t="shared" si="67"/>
        <v>35</v>
      </c>
      <c r="BC16">
        <f t="shared" si="56"/>
        <v>52</v>
      </c>
      <c r="BD16">
        <f t="shared" si="4"/>
        <v>4</v>
      </c>
      <c r="BE16" t="str">
        <f t="shared" si="5"/>
        <v>LCD.hline(52,35,4,YELLOW)</v>
      </c>
      <c r="BF16">
        <f t="shared" si="68"/>
        <v>35</v>
      </c>
      <c r="BG16">
        <f t="shared" si="57"/>
        <v>82</v>
      </c>
      <c r="BH16">
        <f t="shared" si="6"/>
        <v>5</v>
      </c>
      <c r="BI16" t="str">
        <f t="shared" si="7"/>
        <v>LCD.hline(82,35,5,YELLOW)</v>
      </c>
      <c r="BJ16">
        <f t="shared" si="69"/>
        <v>35</v>
      </c>
      <c r="BK16">
        <f t="shared" si="58"/>
        <v>88</v>
      </c>
      <c r="BL16">
        <f t="shared" si="8"/>
        <v>3</v>
      </c>
      <c r="BM16" t="str">
        <f t="shared" si="9"/>
        <v>LCD.hline(88,35,3,YELLOW)</v>
      </c>
      <c r="BN16">
        <f t="shared" si="70"/>
        <v>35</v>
      </c>
      <c r="BO16">
        <f t="shared" si="59"/>
        <v>93</v>
      </c>
      <c r="BP16">
        <f t="shared" si="10"/>
        <v>4</v>
      </c>
      <c r="BQ16" t="str">
        <f t="shared" si="11"/>
        <v>LCD.hline(93,35,4,YELLOW)</v>
      </c>
      <c r="BR16">
        <f t="shared" si="71"/>
        <v>35</v>
      </c>
      <c r="BS16">
        <f t="shared" si="60"/>
        <v>105</v>
      </c>
      <c r="BT16">
        <f t="shared" si="12"/>
        <v>2</v>
      </c>
      <c r="BU16" t="str">
        <f t="shared" si="13"/>
        <v>LCD.hline(105,35,2,YELLOW)</v>
      </c>
      <c r="BV16">
        <f t="shared" si="72"/>
        <v>35</v>
      </c>
      <c r="BW16" t="e">
        <f t="shared" si="61"/>
        <v>#VALUE!</v>
      </c>
      <c r="BX16" t="e">
        <f t="shared" si="14"/>
        <v>#VALUE!</v>
      </c>
      <c r="BY16" t="str">
        <f t="shared" si="15"/>
        <v/>
      </c>
      <c r="BZ16">
        <f t="shared" si="73"/>
        <v>35</v>
      </c>
      <c r="CA16" t="e">
        <f t="shared" si="62"/>
        <v>#VALUE!</v>
      </c>
      <c r="CB16" t="e">
        <f t="shared" si="16"/>
        <v>#VALUE!</v>
      </c>
      <c r="CC16" t="str">
        <f t="shared" si="17"/>
        <v/>
      </c>
      <c r="CD16">
        <f t="shared" si="74"/>
        <v>35</v>
      </c>
      <c r="CE16" t="e">
        <f t="shared" si="63"/>
        <v>#VALUE!</v>
      </c>
      <c r="CF16" t="e">
        <f t="shared" si="18"/>
        <v>#VALUE!</v>
      </c>
      <c r="CG16" t="str">
        <f t="shared" si="19"/>
        <v/>
      </c>
      <c r="CH16">
        <f t="shared" si="75"/>
        <v>35</v>
      </c>
      <c r="CI16" t="e">
        <f t="shared" si="64"/>
        <v>#VALUE!</v>
      </c>
      <c r="CJ16" t="e">
        <f t="shared" si="20"/>
        <v>#VALUE!</v>
      </c>
      <c r="CK16" t="str">
        <f t="shared" si="21"/>
        <v/>
      </c>
    </row>
    <row r="17" spans="1:89" x14ac:dyDescent="0.2">
      <c r="A17" s="3" t="str">
        <f>"               XXXX      XXXXXXXX   XXX XXX                                XXXXXXXX          XX     "</f>
        <v xml:space="preserve">               XXXX      XXXXXXXX   XXX XXX                                XXXXXXXX          XX     </v>
      </c>
      <c r="B17" s="1">
        <f t="shared" si="22"/>
        <v>16</v>
      </c>
      <c r="C17" s="1">
        <f t="shared" si="23"/>
        <v>20</v>
      </c>
      <c r="D17" s="2">
        <f t="shared" si="24"/>
        <v>4</v>
      </c>
      <c r="F17" s="1">
        <f>FIND("X",$A17,C17)</f>
        <v>26</v>
      </c>
      <c r="G17" s="1">
        <f t="shared" si="25"/>
        <v>34</v>
      </c>
      <c r="H17" s="2">
        <f t="shared" si="26"/>
        <v>8</v>
      </c>
      <c r="I17" s="2"/>
      <c r="J17" s="1">
        <f t="shared" si="27"/>
        <v>37</v>
      </c>
      <c r="K17" s="1">
        <f t="shared" si="28"/>
        <v>40</v>
      </c>
      <c r="L17" s="2">
        <f t="shared" si="29"/>
        <v>3</v>
      </c>
      <c r="M17" s="2"/>
      <c r="N17" s="1">
        <f t="shared" si="30"/>
        <v>41</v>
      </c>
      <c r="O17" s="1">
        <f t="shared" si="31"/>
        <v>44</v>
      </c>
      <c r="P17" s="2">
        <f t="shared" si="32"/>
        <v>3</v>
      </c>
      <c r="Q17" s="2"/>
      <c r="R17" s="1">
        <f t="shared" si="33"/>
        <v>76</v>
      </c>
      <c r="S17" s="1">
        <f t="shared" si="34"/>
        <v>84</v>
      </c>
      <c r="T17" s="2">
        <f t="shared" si="35"/>
        <v>8</v>
      </c>
      <c r="U17" s="2"/>
      <c r="V17" s="1">
        <f t="shared" si="36"/>
        <v>94</v>
      </c>
      <c r="W17" s="1">
        <f t="shared" si="37"/>
        <v>96</v>
      </c>
      <c r="X17" s="2">
        <f t="shared" si="38"/>
        <v>2</v>
      </c>
      <c r="Y17" s="2"/>
      <c r="Z17" s="1" t="e">
        <f t="shared" si="39"/>
        <v>#VALUE!</v>
      </c>
      <c r="AA17" s="1" t="e">
        <f t="shared" si="40"/>
        <v>#VALUE!</v>
      </c>
      <c r="AB17" s="2" t="e">
        <f t="shared" si="41"/>
        <v>#VALUE!</v>
      </c>
      <c r="AC17" s="2"/>
      <c r="AD17" s="1" t="e">
        <f t="shared" si="42"/>
        <v>#VALUE!</v>
      </c>
      <c r="AE17" s="1" t="e">
        <f t="shared" si="43"/>
        <v>#VALUE!</v>
      </c>
      <c r="AF17" s="2" t="e">
        <f t="shared" si="44"/>
        <v>#VALUE!</v>
      </c>
      <c r="AG17" s="2"/>
      <c r="AH17" s="1" t="e">
        <f t="shared" si="45"/>
        <v>#VALUE!</v>
      </c>
      <c r="AI17" s="1" t="e">
        <f t="shared" si="46"/>
        <v>#VALUE!</v>
      </c>
      <c r="AJ17" s="2" t="e">
        <f t="shared" si="47"/>
        <v>#VALUE!</v>
      </c>
      <c r="AK17" s="2"/>
      <c r="AL17" s="1" t="e">
        <f t="shared" si="48"/>
        <v>#VALUE!</v>
      </c>
      <c r="AM17" s="1" t="e">
        <f t="shared" si="49"/>
        <v>#VALUE!</v>
      </c>
      <c r="AN17" s="2" t="e">
        <f t="shared" si="50"/>
        <v>#VALUE!</v>
      </c>
      <c r="AO17" s="2"/>
      <c r="AP17" s="1" t="e">
        <f t="shared" si="51"/>
        <v>#VALUE!</v>
      </c>
      <c r="AQ17" s="1" t="e">
        <f t="shared" si="52"/>
        <v>#VALUE!</v>
      </c>
      <c r="AR17" s="2" t="e">
        <f t="shared" si="53"/>
        <v>#VALUE!</v>
      </c>
      <c r="AS17" s="2"/>
      <c r="AT17">
        <f t="shared" si="65"/>
        <v>36</v>
      </c>
      <c r="AU17">
        <f t="shared" si="54"/>
        <v>26</v>
      </c>
      <c r="AV17">
        <f t="shared" si="0"/>
        <v>4</v>
      </c>
      <c r="AW17" t="str">
        <f t="shared" si="1"/>
        <v>LCD.hline(26,36,4,YELLOW)</v>
      </c>
      <c r="AX17">
        <f t="shared" si="66"/>
        <v>36</v>
      </c>
      <c r="AY17">
        <f t="shared" si="55"/>
        <v>36</v>
      </c>
      <c r="AZ17">
        <f t="shared" si="2"/>
        <v>8</v>
      </c>
      <c r="BA17" t="str">
        <f t="shared" si="3"/>
        <v>LCD.hline(36,36,8,YELLOW)</v>
      </c>
      <c r="BB17">
        <f t="shared" si="67"/>
        <v>36</v>
      </c>
      <c r="BC17">
        <f t="shared" si="56"/>
        <v>47</v>
      </c>
      <c r="BD17">
        <f t="shared" si="4"/>
        <v>3</v>
      </c>
      <c r="BE17" t="str">
        <f t="shared" si="5"/>
        <v>LCD.hline(47,36,3,YELLOW)</v>
      </c>
      <c r="BF17">
        <f t="shared" si="68"/>
        <v>36</v>
      </c>
      <c r="BG17">
        <f t="shared" si="57"/>
        <v>51</v>
      </c>
      <c r="BH17">
        <f t="shared" si="6"/>
        <v>3</v>
      </c>
      <c r="BI17" t="str">
        <f t="shared" si="7"/>
        <v>LCD.hline(51,36,3,YELLOW)</v>
      </c>
      <c r="BJ17">
        <f t="shared" si="69"/>
        <v>36</v>
      </c>
      <c r="BK17">
        <f t="shared" si="58"/>
        <v>86</v>
      </c>
      <c r="BL17">
        <f t="shared" si="8"/>
        <v>8</v>
      </c>
      <c r="BM17" t="str">
        <f t="shared" si="9"/>
        <v>LCD.hline(86,36,8,YELLOW)</v>
      </c>
      <c r="BN17">
        <f t="shared" si="70"/>
        <v>36</v>
      </c>
      <c r="BO17">
        <f t="shared" si="59"/>
        <v>104</v>
      </c>
      <c r="BP17">
        <f t="shared" si="10"/>
        <v>2</v>
      </c>
      <c r="BQ17" t="str">
        <f t="shared" si="11"/>
        <v>LCD.hline(104,36,2,YELLOW)</v>
      </c>
      <c r="BR17">
        <f t="shared" si="71"/>
        <v>36</v>
      </c>
      <c r="BS17" t="e">
        <f t="shared" si="60"/>
        <v>#VALUE!</v>
      </c>
      <c r="BT17" t="e">
        <f t="shared" si="12"/>
        <v>#VALUE!</v>
      </c>
      <c r="BU17" t="str">
        <f t="shared" si="13"/>
        <v/>
      </c>
      <c r="BV17">
        <f t="shared" si="72"/>
        <v>36</v>
      </c>
      <c r="BW17" t="e">
        <f t="shared" si="61"/>
        <v>#VALUE!</v>
      </c>
      <c r="BX17" t="e">
        <f t="shared" si="14"/>
        <v>#VALUE!</v>
      </c>
      <c r="BY17" t="str">
        <f t="shared" si="15"/>
        <v/>
      </c>
      <c r="BZ17">
        <f t="shared" si="73"/>
        <v>36</v>
      </c>
      <c r="CA17" t="e">
        <f t="shared" si="62"/>
        <v>#VALUE!</v>
      </c>
      <c r="CB17" t="e">
        <f t="shared" si="16"/>
        <v>#VALUE!</v>
      </c>
      <c r="CC17" t="str">
        <f t="shared" si="17"/>
        <v/>
      </c>
      <c r="CD17">
        <f t="shared" si="74"/>
        <v>36</v>
      </c>
      <c r="CE17" t="e">
        <f t="shared" si="63"/>
        <v>#VALUE!</v>
      </c>
      <c r="CF17" t="e">
        <f t="shared" si="18"/>
        <v>#VALUE!</v>
      </c>
      <c r="CG17" t="str">
        <f t="shared" si="19"/>
        <v/>
      </c>
      <c r="CH17">
        <f t="shared" si="75"/>
        <v>36</v>
      </c>
      <c r="CI17" t="e">
        <f t="shared" si="64"/>
        <v>#VALUE!</v>
      </c>
      <c r="CJ17" t="e">
        <f t="shared" si="20"/>
        <v>#VALUE!</v>
      </c>
      <c r="CK17" t="str">
        <f t="shared" si="21"/>
        <v/>
      </c>
    </row>
    <row r="18" spans="1:89" x14ac:dyDescent="0.2">
      <c r="A18" s="3" t="str">
        <f>"                 XXXX   XXXXX  XXXX XXXXXX                                  XXXX           XXX      "</f>
        <v xml:space="preserve">                 XXXX   XXXXX  XXXX XXXXXX                                  XXXX           XXX      </v>
      </c>
      <c r="B18" s="1">
        <f t="shared" si="22"/>
        <v>18</v>
      </c>
      <c r="C18" s="1">
        <f t="shared" si="23"/>
        <v>22</v>
      </c>
      <c r="D18" s="2">
        <f t="shared" si="24"/>
        <v>4</v>
      </c>
      <c r="F18" s="1">
        <f>FIND("X",$A18,C18)</f>
        <v>25</v>
      </c>
      <c r="G18" s="1">
        <f t="shared" si="25"/>
        <v>30</v>
      </c>
      <c r="H18" s="2">
        <f t="shared" si="26"/>
        <v>5</v>
      </c>
      <c r="I18" s="2"/>
      <c r="J18" s="1">
        <f t="shared" si="27"/>
        <v>32</v>
      </c>
      <c r="K18" s="1">
        <f t="shared" si="28"/>
        <v>36</v>
      </c>
      <c r="L18" s="2">
        <f t="shared" si="29"/>
        <v>4</v>
      </c>
      <c r="M18" s="2"/>
      <c r="N18" s="1">
        <f t="shared" si="30"/>
        <v>37</v>
      </c>
      <c r="O18" s="1">
        <f t="shared" si="31"/>
        <v>43</v>
      </c>
      <c r="P18" s="2">
        <f t="shared" si="32"/>
        <v>6</v>
      </c>
      <c r="Q18" s="2"/>
      <c r="R18" s="1">
        <f t="shared" si="33"/>
        <v>77</v>
      </c>
      <c r="S18" s="1">
        <f t="shared" si="34"/>
        <v>81</v>
      </c>
      <c r="T18" s="2">
        <f t="shared" si="35"/>
        <v>4</v>
      </c>
      <c r="U18" s="2"/>
      <c r="V18" s="1">
        <f t="shared" si="36"/>
        <v>92</v>
      </c>
      <c r="W18" s="1">
        <f t="shared" si="37"/>
        <v>95</v>
      </c>
      <c r="X18" s="2">
        <f t="shared" si="38"/>
        <v>3</v>
      </c>
      <c r="Y18" s="2"/>
      <c r="Z18" s="1" t="e">
        <f t="shared" si="39"/>
        <v>#VALUE!</v>
      </c>
      <c r="AA18" s="1" t="e">
        <f t="shared" si="40"/>
        <v>#VALUE!</v>
      </c>
      <c r="AB18" s="2" t="e">
        <f t="shared" si="41"/>
        <v>#VALUE!</v>
      </c>
      <c r="AC18" s="2"/>
      <c r="AD18" s="1" t="e">
        <f t="shared" si="42"/>
        <v>#VALUE!</v>
      </c>
      <c r="AE18" s="1" t="e">
        <f t="shared" si="43"/>
        <v>#VALUE!</v>
      </c>
      <c r="AF18" s="2" t="e">
        <f t="shared" si="44"/>
        <v>#VALUE!</v>
      </c>
      <c r="AG18" s="2"/>
      <c r="AH18" s="1" t="e">
        <f t="shared" si="45"/>
        <v>#VALUE!</v>
      </c>
      <c r="AI18" s="1" t="e">
        <f t="shared" si="46"/>
        <v>#VALUE!</v>
      </c>
      <c r="AJ18" s="2" t="e">
        <f t="shared" si="47"/>
        <v>#VALUE!</v>
      </c>
      <c r="AK18" s="2"/>
      <c r="AL18" s="1" t="e">
        <f t="shared" si="48"/>
        <v>#VALUE!</v>
      </c>
      <c r="AM18" s="1" t="e">
        <f t="shared" si="49"/>
        <v>#VALUE!</v>
      </c>
      <c r="AN18" s="2" t="e">
        <f t="shared" si="50"/>
        <v>#VALUE!</v>
      </c>
      <c r="AO18" s="2"/>
      <c r="AP18" s="1" t="e">
        <f t="shared" si="51"/>
        <v>#VALUE!</v>
      </c>
      <c r="AQ18" s="1" t="e">
        <f t="shared" si="52"/>
        <v>#VALUE!</v>
      </c>
      <c r="AR18" s="2" t="e">
        <f t="shared" si="53"/>
        <v>#VALUE!</v>
      </c>
      <c r="AS18" s="2"/>
      <c r="AT18">
        <f t="shared" si="65"/>
        <v>37</v>
      </c>
      <c r="AU18">
        <f t="shared" si="54"/>
        <v>28</v>
      </c>
      <c r="AV18">
        <f t="shared" si="0"/>
        <v>4</v>
      </c>
      <c r="AW18" t="str">
        <f t="shared" si="1"/>
        <v>LCD.hline(28,37,4,YELLOW)</v>
      </c>
      <c r="AX18">
        <f t="shared" si="66"/>
        <v>37</v>
      </c>
      <c r="AY18">
        <f t="shared" si="55"/>
        <v>35</v>
      </c>
      <c r="AZ18">
        <f t="shared" si="2"/>
        <v>5</v>
      </c>
      <c r="BA18" t="str">
        <f t="shared" si="3"/>
        <v>LCD.hline(35,37,5,YELLOW)</v>
      </c>
      <c r="BB18">
        <f t="shared" si="67"/>
        <v>37</v>
      </c>
      <c r="BC18">
        <f t="shared" si="56"/>
        <v>42</v>
      </c>
      <c r="BD18">
        <f t="shared" si="4"/>
        <v>4</v>
      </c>
      <c r="BE18" t="str">
        <f t="shared" si="5"/>
        <v>LCD.hline(42,37,4,YELLOW)</v>
      </c>
      <c r="BF18">
        <f t="shared" si="68"/>
        <v>37</v>
      </c>
      <c r="BG18">
        <f t="shared" si="57"/>
        <v>47</v>
      </c>
      <c r="BH18">
        <f t="shared" si="6"/>
        <v>6</v>
      </c>
      <c r="BI18" t="str">
        <f t="shared" si="7"/>
        <v>LCD.hline(47,37,6,YELLOW)</v>
      </c>
      <c r="BJ18">
        <f t="shared" si="69"/>
        <v>37</v>
      </c>
      <c r="BK18">
        <f t="shared" si="58"/>
        <v>87</v>
      </c>
      <c r="BL18">
        <f t="shared" si="8"/>
        <v>4</v>
      </c>
      <c r="BM18" t="str">
        <f t="shared" si="9"/>
        <v>LCD.hline(87,37,4,YELLOW)</v>
      </c>
      <c r="BN18">
        <f t="shared" si="70"/>
        <v>37</v>
      </c>
      <c r="BO18">
        <f t="shared" si="59"/>
        <v>102</v>
      </c>
      <c r="BP18">
        <f t="shared" si="10"/>
        <v>3</v>
      </c>
      <c r="BQ18" t="str">
        <f t="shared" si="11"/>
        <v>LCD.hline(102,37,3,YELLOW)</v>
      </c>
      <c r="BR18">
        <f t="shared" si="71"/>
        <v>37</v>
      </c>
      <c r="BS18" t="e">
        <f t="shared" si="60"/>
        <v>#VALUE!</v>
      </c>
      <c r="BT18" t="e">
        <f t="shared" si="12"/>
        <v>#VALUE!</v>
      </c>
      <c r="BU18" t="str">
        <f t="shared" si="13"/>
        <v/>
      </c>
      <c r="BV18">
        <f t="shared" si="72"/>
        <v>37</v>
      </c>
      <c r="BW18" t="e">
        <f t="shared" si="61"/>
        <v>#VALUE!</v>
      </c>
      <c r="BX18" t="e">
        <f t="shared" si="14"/>
        <v>#VALUE!</v>
      </c>
      <c r="BY18" t="str">
        <f t="shared" si="15"/>
        <v/>
      </c>
      <c r="BZ18">
        <f t="shared" si="73"/>
        <v>37</v>
      </c>
      <c r="CA18" t="e">
        <f t="shared" si="62"/>
        <v>#VALUE!</v>
      </c>
      <c r="CB18" t="e">
        <f t="shared" si="16"/>
        <v>#VALUE!</v>
      </c>
      <c r="CC18" t="str">
        <f t="shared" si="17"/>
        <v/>
      </c>
      <c r="CD18">
        <f t="shared" si="74"/>
        <v>37</v>
      </c>
      <c r="CE18" t="e">
        <f t="shared" si="63"/>
        <v>#VALUE!</v>
      </c>
      <c r="CF18" t="e">
        <f t="shared" si="18"/>
        <v>#VALUE!</v>
      </c>
      <c r="CG18" t="str">
        <f t="shared" si="19"/>
        <v/>
      </c>
      <c r="CH18">
        <f t="shared" si="75"/>
        <v>37</v>
      </c>
      <c r="CI18" t="e">
        <f t="shared" si="64"/>
        <v>#VALUE!</v>
      </c>
      <c r="CJ18" t="e">
        <f t="shared" si="20"/>
        <v>#VALUE!</v>
      </c>
      <c r="CK18" t="str">
        <f t="shared" si="21"/>
        <v/>
      </c>
    </row>
    <row r="19" spans="1:89" x14ac:dyDescent="0.2">
      <c r="A19" s="3" t="str">
        <f>"                  XXXX          XXXXXXXXX                                    XXXX         XXX       "</f>
        <v xml:space="preserve">                  XXXX          XXXXXXXXX                                    XXXX         XXX       </v>
      </c>
      <c r="B19" s="1">
        <f t="shared" si="22"/>
        <v>19</v>
      </c>
      <c r="C19" s="1">
        <f t="shared" si="23"/>
        <v>23</v>
      </c>
      <c r="D19" s="2">
        <f t="shared" si="24"/>
        <v>4</v>
      </c>
      <c r="F19" s="1">
        <f>FIND("X",$A19,C19)</f>
        <v>33</v>
      </c>
      <c r="G19" s="1">
        <f t="shared" si="25"/>
        <v>42</v>
      </c>
      <c r="H19" s="2">
        <f t="shared" si="26"/>
        <v>9</v>
      </c>
      <c r="I19" s="2"/>
      <c r="J19" s="1">
        <f t="shared" si="27"/>
        <v>78</v>
      </c>
      <c r="K19" s="1">
        <f t="shared" si="28"/>
        <v>82</v>
      </c>
      <c r="L19" s="2">
        <f t="shared" si="29"/>
        <v>4</v>
      </c>
      <c r="M19" s="2"/>
      <c r="N19" s="1">
        <f t="shared" si="30"/>
        <v>91</v>
      </c>
      <c r="O19" s="1">
        <f t="shared" si="31"/>
        <v>94</v>
      </c>
      <c r="P19" s="2">
        <f t="shared" si="32"/>
        <v>3</v>
      </c>
      <c r="Q19" s="2"/>
      <c r="R19" s="1" t="e">
        <f t="shared" si="33"/>
        <v>#VALUE!</v>
      </c>
      <c r="S19" s="1" t="e">
        <f t="shared" si="34"/>
        <v>#VALUE!</v>
      </c>
      <c r="T19" s="2" t="e">
        <f t="shared" si="35"/>
        <v>#VALUE!</v>
      </c>
      <c r="U19" s="2"/>
      <c r="V19" s="1" t="e">
        <f t="shared" si="36"/>
        <v>#VALUE!</v>
      </c>
      <c r="W19" s="1" t="e">
        <f t="shared" si="37"/>
        <v>#VALUE!</v>
      </c>
      <c r="X19" s="2" t="e">
        <f t="shared" si="38"/>
        <v>#VALUE!</v>
      </c>
      <c r="Y19" s="2"/>
      <c r="Z19" s="1" t="e">
        <f t="shared" si="39"/>
        <v>#VALUE!</v>
      </c>
      <c r="AA19" s="1" t="e">
        <f t="shared" si="40"/>
        <v>#VALUE!</v>
      </c>
      <c r="AB19" s="2" t="e">
        <f t="shared" si="41"/>
        <v>#VALUE!</v>
      </c>
      <c r="AC19" s="2"/>
      <c r="AD19" s="1" t="e">
        <f t="shared" si="42"/>
        <v>#VALUE!</v>
      </c>
      <c r="AE19" s="1" t="e">
        <f t="shared" si="43"/>
        <v>#VALUE!</v>
      </c>
      <c r="AF19" s="2" t="e">
        <f t="shared" si="44"/>
        <v>#VALUE!</v>
      </c>
      <c r="AG19" s="2"/>
      <c r="AH19" s="1" t="e">
        <f t="shared" si="45"/>
        <v>#VALUE!</v>
      </c>
      <c r="AI19" s="1" t="e">
        <f t="shared" si="46"/>
        <v>#VALUE!</v>
      </c>
      <c r="AJ19" s="2" t="e">
        <f t="shared" si="47"/>
        <v>#VALUE!</v>
      </c>
      <c r="AK19" s="2"/>
      <c r="AL19" s="1" t="e">
        <f t="shared" si="48"/>
        <v>#VALUE!</v>
      </c>
      <c r="AM19" s="1" t="e">
        <f t="shared" si="49"/>
        <v>#VALUE!</v>
      </c>
      <c r="AN19" s="2" t="e">
        <f t="shared" si="50"/>
        <v>#VALUE!</v>
      </c>
      <c r="AO19" s="2"/>
      <c r="AP19" s="1" t="e">
        <f t="shared" si="51"/>
        <v>#VALUE!</v>
      </c>
      <c r="AQ19" s="1" t="e">
        <f t="shared" si="52"/>
        <v>#VALUE!</v>
      </c>
      <c r="AR19" s="2" t="e">
        <f t="shared" si="53"/>
        <v>#VALUE!</v>
      </c>
      <c r="AS19" s="2"/>
      <c r="AT19">
        <f t="shared" si="65"/>
        <v>38</v>
      </c>
      <c r="AU19">
        <f t="shared" si="54"/>
        <v>29</v>
      </c>
      <c r="AV19">
        <f t="shared" si="0"/>
        <v>4</v>
      </c>
      <c r="AW19" t="str">
        <f t="shared" si="1"/>
        <v>LCD.hline(29,38,4,YELLOW)</v>
      </c>
      <c r="AX19">
        <f t="shared" si="66"/>
        <v>38</v>
      </c>
      <c r="AY19">
        <f t="shared" si="55"/>
        <v>43</v>
      </c>
      <c r="AZ19">
        <f t="shared" si="2"/>
        <v>9</v>
      </c>
      <c r="BA19" t="str">
        <f t="shared" si="3"/>
        <v>LCD.hline(43,38,9,YELLOW)</v>
      </c>
      <c r="BB19">
        <f t="shared" si="67"/>
        <v>38</v>
      </c>
      <c r="BC19">
        <f t="shared" si="56"/>
        <v>88</v>
      </c>
      <c r="BD19">
        <f t="shared" si="4"/>
        <v>4</v>
      </c>
      <c r="BE19" t="str">
        <f t="shared" si="5"/>
        <v>LCD.hline(88,38,4,YELLOW)</v>
      </c>
      <c r="BF19">
        <f t="shared" si="68"/>
        <v>38</v>
      </c>
      <c r="BG19">
        <f t="shared" si="57"/>
        <v>101</v>
      </c>
      <c r="BH19">
        <f t="shared" si="6"/>
        <v>3</v>
      </c>
      <c r="BI19" t="str">
        <f t="shared" si="7"/>
        <v>LCD.hline(101,38,3,YELLOW)</v>
      </c>
      <c r="BJ19">
        <f t="shared" si="69"/>
        <v>38</v>
      </c>
      <c r="BK19" t="e">
        <f t="shared" si="58"/>
        <v>#VALUE!</v>
      </c>
      <c r="BL19" t="e">
        <f t="shared" si="8"/>
        <v>#VALUE!</v>
      </c>
      <c r="BM19" t="str">
        <f t="shared" si="9"/>
        <v/>
      </c>
      <c r="BN19">
        <f t="shared" si="70"/>
        <v>38</v>
      </c>
      <c r="BO19" t="e">
        <f t="shared" si="59"/>
        <v>#VALUE!</v>
      </c>
      <c r="BP19" t="e">
        <f t="shared" si="10"/>
        <v>#VALUE!</v>
      </c>
      <c r="BQ19" t="str">
        <f t="shared" si="11"/>
        <v/>
      </c>
      <c r="BR19">
        <f t="shared" si="71"/>
        <v>38</v>
      </c>
      <c r="BS19" t="e">
        <f t="shared" si="60"/>
        <v>#VALUE!</v>
      </c>
      <c r="BT19" t="e">
        <f t="shared" si="12"/>
        <v>#VALUE!</v>
      </c>
      <c r="BU19" t="str">
        <f t="shared" si="13"/>
        <v/>
      </c>
      <c r="BV19">
        <f t="shared" si="72"/>
        <v>38</v>
      </c>
      <c r="BW19" t="e">
        <f t="shared" si="61"/>
        <v>#VALUE!</v>
      </c>
      <c r="BX19" t="e">
        <f t="shared" si="14"/>
        <v>#VALUE!</v>
      </c>
      <c r="BY19" t="str">
        <f t="shared" si="15"/>
        <v/>
      </c>
      <c r="BZ19">
        <f t="shared" si="73"/>
        <v>38</v>
      </c>
      <c r="CA19" t="e">
        <f t="shared" si="62"/>
        <v>#VALUE!</v>
      </c>
      <c r="CB19" t="e">
        <f t="shared" si="16"/>
        <v>#VALUE!</v>
      </c>
      <c r="CC19" t="str">
        <f t="shared" si="17"/>
        <v/>
      </c>
      <c r="CD19">
        <f t="shared" si="74"/>
        <v>38</v>
      </c>
      <c r="CE19" t="e">
        <f t="shared" si="63"/>
        <v>#VALUE!</v>
      </c>
      <c r="CF19" t="e">
        <f t="shared" si="18"/>
        <v>#VALUE!</v>
      </c>
      <c r="CG19" t="str">
        <f t="shared" si="19"/>
        <v/>
      </c>
      <c r="CH19">
        <f t="shared" si="75"/>
        <v>38</v>
      </c>
      <c r="CI19" t="e">
        <f t="shared" si="64"/>
        <v>#VALUE!</v>
      </c>
      <c r="CJ19" t="e">
        <f t="shared" si="20"/>
        <v>#VALUE!</v>
      </c>
      <c r="CK19" t="str">
        <f t="shared" si="21"/>
        <v/>
      </c>
    </row>
    <row r="20" spans="1:89" x14ac:dyDescent="0.2">
      <c r="A20" s="3" t="str">
        <f>"                    XXX             XXXX                                      XXX        XXX        "</f>
        <v xml:space="preserve">                    XXX             XXXX                                      XXX        XXX        </v>
      </c>
      <c r="B20" s="1">
        <f t="shared" si="22"/>
        <v>21</v>
      </c>
      <c r="C20" s="1">
        <f t="shared" si="23"/>
        <v>24</v>
      </c>
      <c r="D20" s="2">
        <f t="shared" si="24"/>
        <v>3</v>
      </c>
      <c r="F20" s="1">
        <f>FIND("X",$A20,C20)</f>
        <v>37</v>
      </c>
      <c r="G20" s="1">
        <f t="shared" si="25"/>
        <v>41</v>
      </c>
      <c r="H20" s="2">
        <f t="shared" si="26"/>
        <v>4</v>
      </c>
      <c r="I20" s="2"/>
      <c r="J20" s="1">
        <f t="shared" si="27"/>
        <v>79</v>
      </c>
      <c r="K20" s="1">
        <f t="shared" si="28"/>
        <v>82</v>
      </c>
      <c r="L20" s="2">
        <f t="shared" si="29"/>
        <v>3</v>
      </c>
      <c r="M20" s="2"/>
      <c r="N20" s="1">
        <f t="shared" si="30"/>
        <v>90</v>
      </c>
      <c r="O20" s="1">
        <f t="shared" si="31"/>
        <v>93</v>
      </c>
      <c r="P20" s="2">
        <f t="shared" si="32"/>
        <v>3</v>
      </c>
      <c r="Q20" s="2"/>
      <c r="R20" s="1" t="e">
        <f t="shared" si="33"/>
        <v>#VALUE!</v>
      </c>
      <c r="S20" s="1" t="e">
        <f t="shared" si="34"/>
        <v>#VALUE!</v>
      </c>
      <c r="T20" s="2" t="e">
        <f t="shared" si="35"/>
        <v>#VALUE!</v>
      </c>
      <c r="U20" s="2"/>
      <c r="V20" s="1" t="e">
        <f t="shared" si="36"/>
        <v>#VALUE!</v>
      </c>
      <c r="W20" s="1" t="e">
        <f t="shared" si="37"/>
        <v>#VALUE!</v>
      </c>
      <c r="X20" s="2" t="e">
        <f t="shared" si="38"/>
        <v>#VALUE!</v>
      </c>
      <c r="Y20" s="2"/>
      <c r="Z20" s="1" t="e">
        <f t="shared" si="39"/>
        <v>#VALUE!</v>
      </c>
      <c r="AA20" s="1" t="e">
        <f t="shared" si="40"/>
        <v>#VALUE!</v>
      </c>
      <c r="AB20" s="2" t="e">
        <f t="shared" si="41"/>
        <v>#VALUE!</v>
      </c>
      <c r="AC20" s="2"/>
      <c r="AD20" s="1" t="e">
        <f t="shared" si="42"/>
        <v>#VALUE!</v>
      </c>
      <c r="AE20" s="1" t="e">
        <f t="shared" si="43"/>
        <v>#VALUE!</v>
      </c>
      <c r="AF20" s="2" t="e">
        <f t="shared" si="44"/>
        <v>#VALUE!</v>
      </c>
      <c r="AG20" s="2"/>
      <c r="AH20" s="1" t="e">
        <f t="shared" si="45"/>
        <v>#VALUE!</v>
      </c>
      <c r="AI20" s="1" t="e">
        <f t="shared" si="46"/>
        <v>#VALUE!</v>
      </c>
      <c r="AJ20" s="2" t="e">
        <f t="shared" si="47"/>
        <v>#VALUE!</v>
      </c>
      <c r="AK20" s="2"/>
      <c r="AL20" s="1" t="e">
        <f t="shared" si="48"/>
        <v>#VALUE!</v>
      </c>
      <c r="AM20" s="1" t="e">
        <f t="shared" si="49"/>
        <v>#VALUE!</v>
      </c>
      <c r="AN20" s="2" t="e">
        <f t="shared" si="50"/>
        <v>#VALUE!</v>
      </c>
      <c r="AO20" s="2"/>
      <c r="AP20" s="1" t="e">
        <f t="shared" si="51"/>
        <v>#VALUE!</v>
      </c>
      <c r="AQ20" s="1" t="e">
        <f t="shared" si="52"/>
        <v>#VALUE!</v>
      </c>
      <c r="AR20" s="2" t="e">
        <f t="shared" si="53"/>
        <v>#VALUE!</v>
      </c>
      <c r="AS20" s="2"/>
      <c r="AT20">
        <f t="shared" si="65"/>
        <v>39</v>
      </c>
      <c r="AU20">
        <f t="shared" si="54"/>
        <v>31</v>
      </c>
      <c r="AV20">
        <f t="shared" si="0"/>
        <v>3</v>
      </c>
      <c r="AW20" t="str">
        <f t="shared" si="1"/>
        <v>LCD.hline(31,39,3,YELLOW)</v>
      </c>
      <c r="AX20">
        <f t="shared" si="66"/>
        <v>39</v>
      </c>
      <c r="AY20">
        <f t="shared" si="55"/>
        <v>47</v>
      </c>
      <c r="AZ20">
        <f t="shared" si="2"/>
        <v>4</v>
      </c>
      <c r="BA20" t="str">
        <f t="shared" si="3"/>
        <v>LCD.hline(47,39,4,YELLOW)</v>
      </c>
      <c r="BB20">
        <f t="shared" si="67"/>
        <v>39</v>
      </c>
      <c r="BC20">
        <f t="shared" si="56"/>
        <v>89</v>
      </c>
      <c r="BD20">
        <f t="shared" si="4"/>
        <v>3</v>
      </c>
      <c r="BE20" t="str">
        <f t="shared" si="5"/>
        <v>LCD.hline(89,39,3,YELLOW)</v>
      </c>
      <c r="BF20">
        <f t="shared" si="68"/>
        <v>39</v>
      </c>
      <c r="BG20">
        <f t="shared" si="57"/>
        <v>100</v>
      </c>
      <c r="BH20">
        <f t="shared" si="6"/>
        <v>3</v>
      </c>
      <c r="BI20" t="str">
        <f t="shared" si="7"/>
        <v>LCD.hline(100,39,3,YELLOW)</v>
      </c>
      <c r="BJ20">
        <f t="shared" si="69"/>
        <v>39</v>
      </c>
      <c r="BK20" t="e">
        <f t="shared" si="58"/>
        <v>#VALUE!</v>
      </c>
      <c r="BL20" t="e">
        <f t="shared" si="8"/>
        <v>#VALUE!</v>
      </c>
      <c r="BM20" t="str">
        <f t="shared" si="9"/>
        <v/>
      </c>
      <c r="BN20">
        <f t="shared" si="70"/>
        <v>39</v>
      </c>
      <c r="BO20" t="e">
        <f t="shared" si="59"/>
        <v>#VALUE!</v>
      </c>
      <c r="BP20" t="e">
        <f t="shared" si="10"/>
        <v>#VALUE!</v>
      </c>
      <c r="BQ20" t="str">
        <f t="shared" si="11"/>
        <v/>
      </c>
      <c r="BR20">
        <f t="shared" si="71"/>
        <v>39</v>
      </c>
      <c r="BS20" t="e">
        <f t="shared" si="60"/>
        <v>#VALUE!</v>
      </c>
      <c r="BT20" t="e">
        <f t="shared" si="12"/>
        <v>#VALUE!</v>
      </c>
      <c r="BU20" t="str">
        <f t="shared" si="13"/>
        <v/>
      </c>
      <c r="BV20">
        <f t="shared" si="72"/>
        <v>39</v>
      </c>
      <c r="BW20" t="e">
        <f t="shared" si="61"/>
        <v>#VALUE!</v>
      </c>
      <c r="BX20" t="e">
        <f t="shared" si="14"/>
        <v>#VALUE!</v>
      </c>
      <c r="BY20" t="str">
        <f t="shared" si="15"/>
        <v/>
      </c>
      <c r="BZ20">
        <f t="shared" si="73"/>
        <v>39</v>
      </c>
      <c r="CA20" t="e">
        <f t="shared" si="62"/>
        <v>#VALUE!</v>
      </c>
      <c r="CB20" t="e">
        <f t="shared" si="16"/>
        <v>#VALUE!</v>
      </c>
      <c r="CC20" t="str">
        <f t="shared" si="17"/>
        <v/>
      </c>
      <c r="CD20">
        <f t="shared" si="74"/>
        <v>39</v>
      </c>
      <c r="CE20" t="e">
        <f t="shared" si="63"/>
        <v>#VALUE!</v>
      </c>
      <c r="CF20" t="e">
        <f t="shared" si="18"/>
        <v>#VALUE!</v>
      </c>
      <c r="CG20" t="str">
        <f t="shared" si="19"/>
        <v/>
      </c>
      <c r="CH20">
        <f t="shared" si="75"/>
        <v>39</v>
      </c>
      <c r="CI20" t="e">
        <f t="shared" si="64"/>
        <v>#VALUE!</v>
      </c>
      <c r="CJ20" t="e">
        <f t="shared" si="20"/>
        <v>#VALUE!</v>
      </c>
      <c r="CK20" t="str">
        <f t="shared" si="21"/>
        <v/>
      </c>
    </row>
    <row r="21" spans="1:89" x14ac:dyDescent="0.2">
      <c r="A21" s="3" t="str">
        <f>"                      XXX          XXXX                                        XXX      XXX         "</f>
        <v xml:space="preserve">                      XXX          XXXX                                        XXX      XXX         </v>
      </c>
      <c r="B21" s="1">
        <f t="shared" si="22"/>
        <v>23</v>
      </c>
      <c r="C21" s="1">
        <f t="shared" si="23"/>
        <v>26</v>
      </c>
      <c r="D21" s="2">
        <f t="shared" si="24"/>
        <v>3</v>
      </c>
      <c r="F21" s="1">
        <f>FIND("X",$A21,C21)</f>
        <v>36</v>
      </c>
      <c r="G21" s="1">
        <f t="shared" si="25"/>
        <v>40</v>
      </c>
      <c r="H21" s="2">
        <f t="shared" si="26"/>
        <v>4</v>
      </c>
      <c r="I21" s="2"/>
      <c r="J21" s="1">
        <f t="shared" si="27"/>
        <v>80</v>
      </c>
      <c r="K21" s="1">
        <f t="shared" si="28"/>
        <v>83</v>
      </c>
      <c r="L21" s="2">
        <f t="shared" si="29"/>
        <v>3</v>
      </c>
      <c r="M21" s="2"/>
      <c r="N21" s="1">
        <f t="shared" si="30"/>
        <v>89</v>
      </c>
      <c r="O21" s="1">
        <f t="shared" si="31"/>
        <v>92</v>
      </c>
      <c r="P21" s="2">
        <f t="shared" si="32"/>
        <v>3</v>
      </c>
      <c r="Q21" s="2"/>
      <c r="R21" s="1" t="e">
        <f t="shared" si="33"/>
        <v>#VALUE!</v>
      </c>
      <c r="S21" s="1" t="e">
        <f t="shared" si="34"/>
        <v>#VALUE!</v>
      </c>
      <c r="T21" s="2" t="e">
        <f t="shared" si="35"/>
        <v>#VALUE!</v>
      </c>
      <c r="U21" s="2"/>
      <c r="V21" s="1" t="e">
        <f t="shared" si="36"/>
        <v>#VALUE!</v>
      </c>
      <c r="W21" s="1" t="e">
        <f t="shared" si="37"/>
        <v>#VALUE!</v>
      </c>
      <c r="X21" s="2" t="e">
        <f t="shared" si="38"/>
        <v>#VALUE!</v>
      </c>
      <c r="Y21" s="2"/>
      <c r="Z21" s="1" t="e">
        <f t="shared" si="39"/>
        <v>#VALUE!</v>
      </c>
      <c r="AA21" s="1" t="e">
        <f t="shared" si="40"/>
        <v>#VALUE!</v>
      </c>
      <c r="AB21" s="2" t="e">
        <f t="shared" si="41"/>
        <v>#VALUE!</v>
      </c>
      <c r="AC21" s="2"/>
      <c r="AD21" s="1" t="e">
        <f t="shared" si="42"/>
        <v>#VALUE!</v>
      </c>
      <c r="AE21" s="1" t="e">
        <f t="shared" si="43"/>
        <v>#VALUE!</v>
      </c>
      <c r="AF21" s="2" t="e">
        <f t="shared" si="44"/>
        <v>#VALUE!</v>
      </c>
      <c r="AG21" s="2"/>
      <c r="AH21" s="1" t="e">
        <f t="shared" si="45"/>
        <v>#VALUE!</v>
      </c>
      <c r="AI21" s="1" t="e">
        <f t="shared" si="46"/>
        <v>#VALUE!</v>
      </c>
      <c r="AJ21" s="2" t="e">
        <f t="shared" si="47"/>
        <v>#VALUE!</v>
      </c>
      <c r="AK21" s="2"/>
      <c r="AL21" s="1" t="e">
        <f t="shared" si="48"/>
        <v>#VALUE!</v>
      </c>
      <c r="AM21" s="1" t="e">
        <f t="shared" si="49"/>
        <v>#VALUE!</v>
      </c>
      <c r="AN21" s="2" t="e">
        <f t="shared" si="50"/>
        <v>#VALUE!</v>
      </c>
      <c r="AO21" s="2"/>
      <c r="AP21" s="1" t="e">
        <f t="shared" si="51"/>
        <v>#VALUE!</v>
      </c>
      <c r="AQ21" s="1" t="e">
        <f t="shared" si="52"/>
        <v>#VALUE!</v>
      </c>
      <c r="AR21" s="2" t="e">
        <f t="shared" si="53"/>
        <v>#VALUE!</v>
      </c>
      <c r="AS21" s="2"/>
      <c r="AT21">
        <f t="shared" si="65"/>
        <v>40</v>
      </c>
      <c r="AU21">
        <f t="shared" si="54"/>
        <v>33</v>
      </c>
      <c r="AV21">
        <f t="shared" si="0"/>
        <v>3</v>
      </c>
      <c r="AW21" t="str">
        <f t="shared" si="1"/>
        <v>LCD.hline(33,40,3,YELLOW)</v>
      </c>
      <c r="AX21">
        <f t="shared" si="66"/>
        <v>40</v>
      </c>
      <c r="AY21">
        <f t="shared" si="55"/>
        <v>46</v>
      </c>
      <c r="AZ21">
        <f t="shared" si="2"/>
        <v>4</v>
      </c>
      <c r="BA21" t="str">
        <f t="shared" si="3"/>
        <v>LCD.hline(46,40,4,YELLOW)</v>
      </c>
      <c r="BB21">
        <f t="shared" si="67"/>
        <v>40</v>
      </c>
      <c r="BC21">
        <f t="shared" si="56"/>
        <v>90</v>
      </c>
      <c r="BD21">
        <f t="shared" si="4"/>
        <v>3</v>
      </c>
      <c r="BE21" t="str">
        <f t="shared" si="5"/>
        <v>LCD.hline(90,40,3,YELLOW)</v>
      </c>
      <c r="BF21">
        <f t="shared" si="68"/>
        <v>40</v>
      </c>
      <c r="BG21">
        <f t="shared" si="57"/>
        <v>99</v>
      </c>
      <c r="BH21">
        <f t="shared" si="6"/>
        <v>3</v>
      </c>
      <c r="BI21" t="str">
        <f t="shared" si="7"/>
        <v>LCD.hline(99,40,3,YELLOW)</v>
      </c>
      <c r="BJ21">
        <f t="shared" si="69"/>
        <v>40</v>
      </c>
      <c r="BK21" t="e">
        <f t="shared" si="58"/>
        <v>#VALUE!</v>
      </c>
      <c r="BL21" t="e">
        <f t="shared" si="8"/>
        <v>#VALUE!</v>
      </c>
      <c r="BM21" t="str">
        <f t="shared" si="9"/>
        <v/>
      </c>
      <c r="BN21">
        <f t="shared" si="70"/>
        <v>40</v>
      </c>
      <c r="BO21" t="e">
        <f t="shared" si="59"/>
        <v>#VALUE!</v>
      </c>
      <c r="BP21" t="e">
        <f t="shared" si="10"/>
        <v>#VALUE!</v>
      </c>
      <c r="BQ21" t="str">
        <f t="shared" si="11"/>
        <v/>
      </c>
      <c r="BR21">
        <f t="shared" si="71"/>
        <v>40</v>
      </c>
      <c r="BS21" t="e">
        <f t="shared" si="60"/>
        <v>#VALUE!</v>
      </c>
      <c r="BT21" t="e">
        <f t="shared" si="12"/>
        <v>#VALUE!</v>
      </c>
      <c r="BU21" t="str">
        <f t="shared" si="13"/>
        <v/>
      </c>
      <c r="BV21">
        <f t="shared" si="72"/>
        <v>40</v>
      </c>
      <c r="BW21" t="e">
        <f t="shared" si="61"/>
        <v>#VALUE!</v>
      </c>
      <c r="BX21" t="e">
        <f t="shared" si="14"/>
        <v>#VALUE!</v>
      </c>
      <c r="BY21" t="str">
        <f t="shared" si="15"/>
        <v/>
      </c>
      <c r="BZ21">
        <f t="shared" si="73"/>
        <v>40</v>
      </c>
      <c r="CA21" t="e">
        <f t="shared" si="62"/>
        <v>#VALUE!</v>
      </c>
      <c r="CB21" t="e">
        <f t="shared" si="16"/>
        <v>#VALUE!</v>
      </c>
      <c r="CC21" t="str">
        <f t="shared" si="17"/>
        <v/>
      </c>
      <c r="CD21">
        <f t="shared" si="74"/>
        <v>40</v>
      </c>
      <c r="CE21" t="e">
        <f t="shared" si="63"/>
        <v>#VALUE!</v>
      </c>
      <c r="CF21" t="e">
        <f t="shared" si="18"/>
        <v>#VALUE!</v>
      </c>
      <c r="CG21" t="str">
        <f t="shared" si="19"/>
        <v/>
      </c>
      <c r="CH21">
        <f t="shared" si="75"/>
        <v>40</v>
      </c>
      <c r="CI21" t="e">
        <f t="shared" si="64"/>
        <v>#VALUE!</v>
      </c>
      <c r="CJ21" t="e">
        <f t="shared" si="20"/>
        <v>#VALUE!</v>
      </c>
      <c r="CK21" t="str">
        <f t="shared" si="21"/>
        <v/>
      </c>
    </row>
    <row r="22" spans="1:89" x14ac:dyDescent="0.2">
      <c r="A22" s="3" t="str">
        <f>"                        XXX        XXX                                         XXX     XXX          "</f>
        <v xml:space="preserve">                        XXX        XXX                                         XXX     XXX          </v>
      </c>
      <c r="B22" s="1">
        <f t="shared" si="22"/>
        <v>25</v>
      </c>
      <c r="C22" s="1">
        <f t="shared" si="23"/>
        <v>28</v>
      </c>
      <c r="D22" s="2">
        <f t="shared" si="24"/>
        <v>3</v>
      </c>
      <c r="F22" s="1">
        <f>FIND("X",$A22,C22)</f>
        <v>36</v>
      </c>
      <c r="G22" s="1">
        <f t="shared" si="25"/>
        <v>39</v>
      </c>
      <c r="H22" s="2">
        <f t="shared" si="26"/>
        <v>3</v>
      </c>
      <c r="I22" s="2"/>
      <c r="J22" s="1">
        <f t="shared" si="27"/>
        <v>80</v>
      </c>
      <c r="K22" s="1">
        <f t="shared" si="28"/>
        <v>83</v>
      </c>
      <c r="L22" s="2">
        <f t="shared" si="29"/>
        <v>3</v>
      </c>
      <c r="M22" s="2"/>
      <c r="N22" s="1">
        <f t="shared" si="30"/>
        <v>88</v>
      </c>
      <c r="O22" s="1">
        <f t="shared" si="31"/>
        <v>91</v>
      </c>
      <c r="P22" s="2">
        <f t="shared" si="32"/>
        <v>3</v>
      </c>
      <c r="Q22" s="2"/>
      <c r="R22" s="1" t="e">
        <f t="shared" si="33"/>
        <v>#VALUE!</v>
      </c>
      <c r="S22" s="1" t="e">
        <f t="shared" si="34"/>
        <v>#VALUE!</v>
      </c>
      <c r="T22" s="2" t="e">
        <f t="shared" si="35"/>
        <v>#VALUE!</v>
      </c>
      <c r="U22" s="2"/>
      <c r="V22" s="1" t="e">
        <f t="shared" si="36"/>
        <v>#VALUE!</v>
      </c>
      <c r="W22" s="1" t="e">
        <f t="shared" si="37"/>
        <v>#VALUE!</v>
      </c>
      <c r="X22" s="2" t="e">
        <f t="shared" si="38"/>
        <v>#VALUE!</v>
      </c>
      <c r="Y22" s="2"/>
      <c r="Z22" s="1" t="e">
        <f t="shared" si="39"/>
        <v>#VALUE!</v>
      </c>
      <c r="AA22" s="1" t="e">
        <f t="shared" si="40"/>
        <v>#VALUE!</v>
      </c>
      <c r="AB22" s="2" t="e">
        <f t="shared" si="41"/>
        <v>#VALUE!</v>
      </c>
      <c r="AC22" s="2"/>
      <c r="AD22" s="1" t="e">
        <f t="shared" si="42"/>
        <v>#VALUE!</v>
      </c>
      <c r="AE22" s="1" t="e">
        <f t="shared" si="43"/>
        <v>#VALUE!</v>
      </c>
      <c r="AF22" s="2" t="e">
        <f t="shared" si="44"/>
        <v>#VALUE!</v>
      </c>
      <c r="AG22" s="2"/>
      <c r="AH22" s="1" t="e">
        <f t="shared" si="45"/>
        <v>#VALUE!</v>
      </c>
      <c r="AI22" s="1" t="e">
        <f t="shared" si="46"/>
        <v>#VALUE!</v>
      </c>
      <c r="AJ22" s="2" t="e">
        <f t="shared" si="47"/>
        <v>#VALUE!</v>
      </c>
      <c r="AK22" s="2"/>
      <c r="AL22" s="1" t="e">
        <f t="shared" si="48"/>
        <v>#VALUE!</v>
      </c>
      <c r="AM22" s="1" t="e">
        <f t="shared" si="49"/>
        <v>#VALUE!</v>
      </c>
      <c r="AN22" s="2" t="e">
        <f t="shared" si="50"/>
        <v>#VALUE!</v>
      </c>
      <c r="AO22" s="2"/>
      <c r="AP22" s="1" t="e">
        <f t="shared" si="51"/>
        <v>#VALUE!</v>
      </c>
      <c r="AQ22" s="1" t="e">
        <f t="shared" si="52"/>
        <v>#VALUE!</v>
      </c>
      <c r="AR22" s="2" t="e">
        <f t="shared" si="53"/>
        <v>#VALUE!</v>
      </c>
      <c r="AS22" s="2"/>
      <c r="AT22">
        <f t="shared" si="65"/>
        <v>41</v>
      </c>
      <c r="AU22">
        <f t="shared" si="54"/>
        <v>35</v>
      </c>
      <c r="AV22">
        <f t="shared" si="0"/>
        <v>3</v>
      </c>
      <c r="AW22" t="str">
        <f t="shared" si="1"/>
        <v>LCD.hline(35,41,3,YELLOW)</v>
      </c>
      <c r="AX22">
        <f t="shared" si="66"/>
        <v>41</v>
      </c>
      <c r="AY22">
        <f t="shared" si="55"/>
        <v>46</v>
      </c>
      <c r="AZ22">
        <f t="shared" si="2"/>
        <v>3</v>
      </c>
      <c r="BA22" t="str">
        <f t="shared" si="3"/>
        <v>LCD.hline(46,41,3,YELLOW)</v>
      </c>
      <c r="BB22">
        <f t="shared" si="67"/>
        <v>41</v>
      </c>
      <c r="BC22">
        <f t="shared" si="56"/>
        <v>90</v>
      </c>
      <c r="BD22">
        <f t="shared" si="4"/>
        <v>3</v>
      </c>
      <c r="BE22" t="str">
        <f t="shared" si="5"/>
        <v>LCD.hline(90,41,3,YELLOW)</v>
      </c>
      <c r="BF22">
        <f t="shared" si="68"/>
        <v>41</v>
      </c>
      <c r="BG22">
        <f t="shared" si="57"/>
        <v>98</v>
      </c>
      <c r="BH22">
        <f t="shared" si="6"/>
        <v>3</v>
      </c>
      <c r="BI22" t="str">
        <f t="shared" si="7"/>
        <v>LCD.hline(98,41,3,YELLOW)</v>
      </c>
      <c r="BJ22">
        <f t="shared" si="69"/>
        <v>41</v>
      </c>
      <c r="BK22" t="e">
        <f t="shared" si="58"/>
        <v>#VALUE!</v>
      </c>
      <c r="BL22" t="e">
        <f t="shared" si="8"/>
        <v>#VALUE!</v>
      </c>
      <c r="BM22" t="str">
        <f t="shared" si="9"/>
        <v/>
      </c>
      <c r="BN22">
        <f t="shared" si="70"/>
        <v>41</v>
      </c>
      <c r="BO22" t="e">
        <f t="shared" si="59"/>
        <v>#VALUE!</v>
      </c>
      <c r="BP22" t="e">
        <f t="shared" si="10"/>
        <v>#VALUE!</v>
      </c>
      <c r="BQ22" t="str">
        <f t="shared" si="11"/>
        <v/>
      </c>
      <c r="BR22">
        <f t="shared" si="71"/>
        <v>41</v>
      </c>
      <c r="BS22" t="e">
        <f t="shared" si="60"/>
        <v>#VALUE!</v>
      </c>
      <c r="BT22" t="e">
        <f t="shared" si="12"/>
        <v>#VALUE!</v>
      </c>
      <c r="BU22" t="str">
        <f t="shared" si="13"/>
        <v/>
      </c>
      <c r="BV22">
        <f t="shared" si="72"/>
        <v>41</v>
      </c>
      <c r="BW22" t="e">
        <f t="shared" si="61"/>
        <v>#VALUE!</v>
      </c>
      <c r="BX22" t="e">
        <f t="shared" si="14"/>
        <v>#VALUE!</v>
      </c>
      <c r="BY22" t="str">
        <f t="shared" si="15"/>
        <v/>
      </c>
      <c r="BZ22">
        <f t="shared" si="73"/>
        <v>41</v>
      </c>
      <c r="CA22" t="e">
        <f t="shared" si="62"/>
        <v>#VALUE!</v>
      </c>
      <c r="CB22" t="e">
        <f t="shared" si="16"/>
        <v>#VALUE!</v>
      </c>
      <c r="CC22" t="str">
        <f t="shared" si="17"/>
        <v/>
      </c>
      <c r="CD22">
        <f t="shared" si="74"/>
        <v>41</v>
      </c>
      <c r="CE22" t="e">
        <f t="shared" si="63"/>
        <v>#VALUE!</v>
      </c>
      <c r="CF22" t="e">
        <f t="shared" si="18"/>
        <v>#VALUE!</v>
      </c>
      <c r="CG22" t="str">
        <f t="shared" si="19"/>
        <v/>
      </c>
      <c r="CH22">
        <f t="shared" si="75"/>
        <v>41</v>
      </c>
      <c r="CI22" t="e">
        <f t="shared" si="64"/>
        <v>#VALUE!</v>
      </c>
      <c r="CJ22" t="e">
        <f t="shared" si="20"/>
        <v>#VALUE!</v>
      </c>
      <c r="CK22" t="str">
        <f t="shared" si="21"/>
        <v/>
      </c>
    </row>
    <row r="23" spans="1:89" x14ac:dyDescent="0.2">
      <c r="A23" s="3" t="str">
        <f>"                         XXXX      XX                                           XX   XXX            "</f>
        <v xml:space="preserve">                         XXXX      XX                                           XX   XXX            </v>
      </c>
      <c r="B23" s="1">
        <f t="shared" si="22"/>
        <v>26</v>
      </c>
      <c r="C23" s="1">
        <f t="shared" si="23"/>
        <v>30</v>
      </c>
      <c r="D23" s="2">
        <f t="shared" si="24"/>
        <v>4</v>
      </c>
      <c r="F23" s="1">
        <f>FIND("X",$A23,C23)</f>
        <v>36</v>
      </c>
      <c r="G23" s="1">
        <f t="shared" si="25"/>
        <v>38</v>
      </c>
      <c r="H23" s="2">
        <f t="shared" si="26"/>
        <v>2</v>
      </c>
      <c r="I23" s="2"/>
      <c r="J23" s="1">
        <f t="shared" si="27"/>
        <v>81</v>
      </c>
      <c r="K23" s="1">
        <f t="shared" si="28"/>
        <v>83</v>
      </c>
      <c r="L23" s="2">
        <f t="shared" si="29"/>
        <v>2</v>
      </c>
      <c r="M23" s="2"/>
      <c r="N23" s="1">
        <f t="shared" si="30"/>
        <v>86</v>
      </c>
      <c r="O23" s="1">
        <f t="shared" si="31"/>
        <v>89</v>
      </c>
      <c r="P23" s="2">
        <f t="shared" si="32"/>
        <v>3</v>
      </c>
      <c r="Q23" s="2"/>
      <c r="R23" s="1" t="e">
        <f t="shared" si="33"/>
        <v>#VALUE!</v>
      </c>
      <c r="S23" s="1" t="e">
        <f t="shared" si="34"/>
        <v>#VALUE!</v>
      </c>
      <c r="T23" s="2" t="e">
        <f t="shared" si="35"/>
        <v>#VALUE!</v>
      </c>
      <c r="U23" s="2"/>
      <c r="V23" s="1" t="e">
        <f t="shared" si="36"/>
        <v>#VALUE!</v>
      </c>
      <c r="W23" s="1" t="e">
        <f t="shared" si="37"/>
        <v>#VALUE!</v>
      </c>
      <c r="X23" s="2" t="e">
        <f t="shared" si="38"/>
        <v>#VALUE!</v>
      </c>
      <c r="Y23" s="2"/>
      <c r="Z23" s="1" t="e">
        <f t="shared" si="39"/>
        <v>#VALUE!</v>
      </c>
      <c r="AA23" s="1" t="e">
        <f t="shared" si="40"/>
        <v>#VALUE!</v>
      </c>
      <c r="AB23" s="2" t="e">
        <f t="shared" si="41"/>
        <v>#VALUE!</v>
      </c>
      <c r="AC23" s="2"/>
      <c r="AD23" s="1" t="e">
        <f t="shared" si="42"/>
        <v>#VALUE!</v>
      </c>
      <c r="AE23" s="1" t="e">
        <f t="shared" si="43"/>
        <v>#VALUE!</v>
      </c>
      <c r="AF23" s="2" t="e">
        <f t="shared" si="44"/>
        <v>#VALUE!</v>
      </c>
      <c r="AG23" s="2"/>
      <c r="AH23" s="1" t="e">
        <f t="shared" si="45"/>
        <v>#VALUE!</v>
      </c>
      <c r="AI23" s="1" t="e">
        <f t="shared" si="46"/>
        <v>#VALUE!</v>
      </c>
      <c r="AJ23" s="2" t="e">
        <f t="shared" si="47"/>
        <v>#VALUE!</v>
      </c>
      <c r="AK23" s="2"/>
      <c r="AL23" s="1" t="e">
        <f t="shared" si="48"/>
        <v>#VALUE!</v>
      </c>
      <c r="AM23" s="1" t="e">
        <f t="shared" si="49"/>
        <v>#VALUE!</v>
      </c>
      <c r="AN23" s="2" t="e">
        <f t="shared" si="50"/>
        <v>#VALUE!</v>
      </c>
      <c r="AO23" s="2"/>
      <c r="AP23" s="1" t="e">
        <f t="shared" si="51"/>
        <v>#VALUE!</v>
      </c>
      <c r="AQ23" s="1" t="e">
        <f t="shared" si="52"/>
        <v>#VALUE!</v>
      </c>
      <c r="AR23" s="2" t="e">
        <f t="shared" si="53"/>
        <v>#VALUE!</v>
      </c>
      <c r="AS23" s="2"/>
      <c r="AT23">
        <f t="shared" si="65"/>
        <v>42</v>
      </c>
      <c r="AU23">
        <f t="shared" si="54"/>
        <v>36</v>
      </c>
      <c r="AV23">
        <f t="shared" si="0"/>
        <v>4</v>
      </c>
      <c r="AW23" t="str">
        <f t="shared" si="1"/>
        <v>LCD.hline(36,42,4,YELLOW)</v>
      </c>
      <c r="AX23">
        <f t="shared" si="66"/>
        <v>42</v>
      </c>
      <c r="AY23">
        <f t="shared" si="55"/>
        <v>46</v>
      </c>
      <c r="AZ23">
        <f t="shared" si="2"/>
        <v>2</v>
      </c>
      <c r="BA23" t="str">
        <f t="shared" si="3"/>
        <v>LCD.hline(46,42,2,YELLOW)</v>
      </c>
      <c r="BB23">
        <f t="shared" si="67"/>
        <v>42</v>
      </c>
      <c r="BC23">
        <f t="shared" si="56"/>
        <v>91</v>
      </c>
      <c r="BD23">
        <f t="shared" si="4"/>
        <v>2</v>
      </c>
      <c r="BE23" t="str">
        <f t="shared" si="5"/>
        <v>LCD.hline(91,42,2,YELLOW)</v>
      </c>
      <c r="BF23">
        <f t="shared" si="68"/>
        <v>42</v>
      </c>
      <c r="BG23">
        <f t="shared" si="57"/>
        <v>96</v>
      </c>
      <c r="BH23">
        <f t="shared" si="6"/>
        <v>3</v>
      </c>
      <c r="BI23" t="str">
        <f t="shared" si="7"/>
        <v>LCD.hline(96,42,3,YELLOW)</v>
      </c>
      <c r="BJ23">
        <f t="shared" si="69"/>
        <v>42</v>
      </c>
      <c r="BK23" t="e">
        <f t="shared" si="58"/>
        <v>#VALUE!</v>
      </c>
      <c r="BL23" t="e">
        <f t="shared" si="8"/>
        <v>#VALUE!</v>
      </c>
      <c r="BM23" t="str">
        <f t="shared" si="9"/>
        <v/>
      </c>
      <c r="BN23">
        <f t="shared" si="70"/>
        <v>42</v>
      </c>
      <c r="BO23" t="e">
        <f t="shared" si="59"/>
        <v>#VALUE!</v>
      </c>
      <c r="BP23" t="e">
        <f t="shared" si="10"/>
        <v>#VALUE!</v>
      </c>
      <c r="BQ23" t="str">
        <f t="shared" si="11"/>
        <v/>
      </c>
      <c r="BR23">
        <f t="shared" si="71"/>
        <v>42</v>
      </c>
      <c r="BS23" t="e">
        <f t="shared" si="60"/>
        <v>#VALUE!</v>
      </c>
      <c r="BT23" t="e">
        <f t="shared" si="12"/>
        <v>#VALUE!</v>
      </c>
      <c r="BU23" t="str">
        <f t="shared" si="13"/>
        <v/>
      </c>
      <c r="BV23">
        <f t="shared" si="72"/>
        <v>42</v>
      </c>
      <c r="BW23" t="e">
        <f t="shared" si="61"/>
        <v>#VALUE!</v>
      </c>
      <c r="BX23" t="e">
        <f t="shared" si="14"/>
        <v>#VALUE!</v>
      </c>
      <c r="BY23" t="str">
        <f t="shared" si="15"/>
        <v/>
      </c>
      <c r="BZ23">
        <f t="shared" si="73"/>
        <v>42</v>
      </c>
      <c r="CA23" t="e">
        <f t="shared" si="62"/>
        <v>#VALUE!</v>
      </c>
      <c r="CB23" t="e">
        <f t="shared" si="16"/>
        <v>#VALUE!</v>
      </c>
      <c r="CC23" t="str">
        <f t="shared" si="17"/>
        <v/>
      </c>
      <c r="CD23">
        <f t="shared" si="74"/>
        <v>42</v>
      </c>
      <c r="CE23" t="e">
        <f t="shared" si="63"/>
        <v>#VALUE!</v>
      </c>
      <c r="CF23" t="e">
        <f t="shared" si="18"/>
        <v>#VALUE!</v>
      </c>
      <c r="CG23" t="str">
        <f t="shared" si="19"/>
        <v/>
      </c>
      <c r="CH23">
        <f t="shared" si="75"/>
        <v>42</v>
      </c>
      <c r="CI23" t="e">
        <f t="shared" si="64"/>
        <v>#VALUE!</v>
      </c>
      <c r="CJ23" t="e">
        <f t="shared" si="20"/>
        <v>#VALUE!</v>
      </c>
      <c r="CK23" t="str">
        <f t="shared" si="21"/>
        <v/>
      </c>
    </row>
    <row r="24" spans="1:89" x14ac:dyDescent="0.2">
      <c r="A24" s="3" t="str">
        <f>"                           XXXX   XXX         XXXXXXXXXXXXXX                 XXXXXXXXXX             "</f>
        <v xml:space="preserve">                           XXXX   XXX         XXXXXXXXXXXXXX                 XXXXXXXXXX             </v>
      </c>
      <c r="B24" s="1">
        <f t="shared" si="22"/>
        <v>28</v>
      </c>
      <c r="C24" s="1">
        <f t="shared" si="23"/>
        <v>32</v>
      </c>
      <c r="D24" s="2">
        <f t="shared" si="24"/>
        <v>4</v>
      </c>
      <c r="F24" s="1">
        <f>FIND("X",$A24,C24)</f>
        <v>35</v>
      </c>
      <c r="G24" s="1">
        <f t="shared" si="25"/>
        <v>38</v>
      </c>
      <c r="H24" s="2">
        <f t="shared" si="26"/>
        <v>3</v>
      </c>
      <c r="I24" s="2"/>
      <c r="J24" s="1">
        <f t="shared" si="27"/>
        <v>47</v>
      </c>
      <c r="K24" s="1">
        <f t="shared" si="28"/>
        <v>61</v>
      </c>
      <c r="L24" s="2">
        <f t="shared" si="29"/>
        <v>14</v>
      </c>
      <c r="M24" s="2"/>
      <c r="N24" s="1">
        <f t="shared" si="30"/>
        <v>78</v>
      </c>
      <c r="O24" s="1">
        <f t="shared" si="31"/>
        <v>88</v>
      </c>
      <c r="P24" s="2">
        <f t="shared" si="32"/>
        <v>10</v>
      </c>
      <c r="Q24" s="2"/>
      <c r="R24" s="1" t="e">
        <f t="shared" si="33"/>
        <v>#VALUE!</v>
      </c>
      <c r="S24" s="1" t="e">
        <f t="shared" si="34"/>
        <v>#VALUE!</v>
      </c>
      <c r="T24" s="2" t="e">
        <f t="shared" si="35"/>
        <v>#VALUE!</v>
      </c>
      <c r="U24" s="2"/>
      <c r="V24" s="1" t="e">
        <f t="shared" si="36"/>
        <v>#VALUE!</v>
      </c>
      <c r="W24" s="1" t="e">
        <f t="shared" si="37"/>
        <v>#VALUE!</v>
      </c>
      <c r="X24" s="2" t="e">
        <f t="shared" si="38"/>
        <v>#VALUE!</v>
      </c>
      <c r="Y24" s="2"/>
      <c r="Z24" s="1" t="e">
        <f t="shared" si="39"/>
        <v>#VALUE!</v>
      </c>
      <c r="AA24" s="1" t="e">
        <f t="shared" si="40"/>
        <v>#VALUE!</v>
      </c>
      <c r="AB24" s="2" t="e">
        <f t="shared" si="41"/>
        <v>#VALUE!</v>
      </c>
      <c r="AC24" s="2"/>
      <c r="AD24" s="1" t="e">
        <f t="shared" si="42"/>
        <v>#VALUE!</v>
      </c>
      <c r="AE24" s="1" t="e">
        <f t="shared" si="43"/>
        <v>#VALUE!</v>
      </c>
      <c r="AF24" s="2" t="e">
        <f t="shared" si="44"/>
        <v>#VALUE!</v>
      </c>
      <c r="AG24" s="2"/>
      <c r="AH24" s="1" t="e">
        <f t="shared" si="45"/>
        <v>#VALUE!</v>
      </c>
      <c r="AI24" s="1" t="e">
        <f t="shared" si="46"/>
        <v>#VALUE!</v>
      </c>
      <c r="AJ24" s="2" t="e">
        <f t="shared" si="47"/>
        <v>#VALUE!</v>
      </c>
      <c r="AK24" s="2"/>
      <c r="AL24" s="1" t="e">
        <f t="shared" si="48"/>
        <v>#VALUE!</v>
      </c>
      <c r="AM24" s="1" t="e">
        <f t="shared" si="49"/>
        <v>#VALUE!</v>
      </c>
      <c r="AN24" s="2" t="e">
        <f t="shared" si="50"/>
        <v>#VALUE!</v>
      </c>
      <c r="AO24" s="2"/>
      <c r="AP24" s="1" t="e">
        <f t="shared" si="51"/>
        <v>#VALUE!</v>
      </c>
      <c r="AQ24" s="1" t="e">
        <f t="shared" si="52"/>
        <v>#VALUE!</v>
      </c>
      <c r="AR24" s="2" t="e">
        <f t="shared" si="53"/>
        <v>#VALUE!</v>
      </c>
      <c r="AS24" s="2"/>
      <c r="AT24">
        <f t="shared" si="65"/>
        <v>43</v>
      </c>
      <c r="AU24">
        <f t="shared" si="54"/>
        <v>38</v>
      </c>
      <c r="AV24">
        <f t="shared" si="0"/>
        <v>4</v>
      </c>
      <c r="AW24" t="str">
        <f t="shared" si="1"/>
        <v>LCD.hline(38,43,4,YELLOW)</v>
      </c>
      <c r="AX24">
        <f t="shared" si="66"/>
        <v>43</v>
      </c>
      <c r="AY24">
        <f t="shared" si="55"/>
        <v>45</v>
      </c>
      <c r="AZ24">
        <f t="shared" si="2"/>
        <v>3</v>
      </c>
      <c r="BA24" t="str">
        <f t="shared" si="3"/>
        <v>LCD.hline(45,43,3,YELLOW)</v>
      </c>
      <c r="BB24">
        <f t="shared" si="67"/>
        <v>43</v>
      </c>
      <c r="BC24">
        <f t="shared" si="56"/>
        <v>57</v>
      </c>
      <c r="BD24">
        <f t="shared" si="4"/>
        <v>14</v>
      </c>
      <c r="BE24" t="str">
        <f t="shared" si="5"/>
        <v>LCD.hline(57,43,14,YELLOW)</v>
      </c>
      <c r="BF24">
        <f t="shared" si="68"/>
        <v>43</v>
      </c>
      <c r="BG24">
        <f t="shared" si="57"/>
        <v>88</v>
      </c>
      <c r="BH24">
        <f t="shared" si="6"/>
        <v>10</v>
      </c>
      <c r="BI24" t="str">
        <f t="shared" si="7"/>
        <v>LCD.hline(88,43,10,YELLOW)</v>
      </c>
      <c r="BJ24">
        <f t="shared" si="69"/>
        <v>43</v>
      </c>
      <c r="BK24" t="e">
        <f t="shared" si="58"/>
        <v>#VALUE!</v>
      </c>
      <c r="BL24" t="e">
        <f t="shared" si="8"/>
        <v>#VALUE!</v>
      </c>
      <c r="BM24" t="str">
        <f t="shared" si="9"/>
        <v/>
      </c>
      <c r="BN24">
        <f t="shared" si="70"/>
        <v>43</v>
      </c>
      <c r="BO24" t="e">
        <f t="shared" si="59"/>
        <v>#VALUE!</v>
      </c>
      <c r="BP24" t="e">
        <f t="shared" si="10"/>
        <v>#VALUE!</v>
      </c>
      <c r="BQ24" t="str">
        <f t="shared" si="11"/>
        <v/>
      </c>
      <c r="BR24">
        <f t="shared" si="71"/>
        <v>43</v>
      </c>
      <c r="BS24" t="e">
        <f t="shared" si="60"/>
        <v>#VALUE!</v>
      </c>
      <c r="BT24" t="e">
        <f t="shared" si="12"/>
        <v>#VALUE!</v>
      </c>
      <c r="BU24" t="str">
        <f t="shared" si="13"/>
        <v/>
      </c>
      <c r="BV24">
        <f t="shared" si="72"/>
        <v>43</v>
      </c>
      <c r="BW24" t="e">
        <f t="shared" si="61"/>
        <v>#VALUE!</v>
      </c>
      <c r="BX24" t="e">
        <f t="shared" si="14"/>
        <v>#VALUE!</v>
      </c>
      <c r="BY24" t="str">
        <f t="shared" si="15"/>
        <v/>
      </c>
      <c r="BZ24">
        <f t="shared" si="73"/>
        <v>43</v>
      </c>
      <c r="CA24" t="e">
        <f t="shared" si="62"/>
        <v>#VALUE!</v>
      </c>
      <c r="CB24" t="e">
        <f t="shared" si="16"/>
        <v>#VALUE!</v>
      </c>
      <c r="CC24" t="str">
        <f t="shared" si="17"/>
        <v/>
      </c>
      <c r="CD24">
        <f t="shared" si="74"/>
        <v>43</v>
      </c>
      <c r="CE24" t="e">
        <f t="shared" si="63"/>
        <v>#VALUE!</v>
      </c>
      <c r="CF24" t="e">
        <f t="shared" si="18"/>
        <v>#VALUE!</v>
      </c>
      <c r="CG24" t="str">
        <f t="shared" si="19"/>
        <v/>
      </c>
      <c r="CH24">
        <f t="shared" si="75"/>
        <v>43</v>
      </c>
      <c r="CI24" t="e">
        <f t="shared" si="64"/>
        <v>#VALUE!</v>
      </c>
      <c r="CJ24" t="e">
        <f t="shared" si="20"/>
        <v>#VALUE!</v>
      </c>
      <c r="CK24" t="str">
        <f t="shared" si="21"/>
        <v/>
      </c>
    </row>
    <row r="25" spans="1:89" x14ac:dyDescent="0.2">
      <c r="A25" s="3" t="str">
        <f>"                             XXXX XX       XXXXXX        XXXX           XXXXXXXXXXXXXXX             "</f>
        <v xml:space="preserve">                             XXXX XX       XXXXXX        XXXX           XXXXXXXXXXXXXXX             </v>
      </c>
      <c r="B25" s="1">
        <f t="shared" si="22"/>
        <v>30</v>
      </c>
      <c r="C25" s="1">
        <f t="shared" si="23"/>
        <v>34</v>
      </c>
      <c r="D25" s="2">
        <f t="shared" si="24"/>
        <v>4</v>
      </c>
      <c r="F25" s="1">
        <f>FIND("X",$A25,C25)</f>
        <v>35</v>
      </c>
      <c r="G25" s="1">
        <f t="shared" si="25"/>
        <v>37</v>
      </c>
      <c r="H25" s="2">
        <f t="shared" si="26"/>
        <v>2</v>
      </c>
      <c r="I25" s="2"/>
      <c r="J25" s="1">
        <f t="shared" si="27"/>
        <v>44</v>
      </c>
      <c r="K25" s="1">
        <f t="shared" si="28"/>
        <v>50</v>
      </c>
      <c r="L25" s="2">
        <f t="shared" si="29"/>
        <v>6</v>
      </c>
      <c r="M25" s="2"/>
      <c r="N25" s="1">
        <f t="shared" si="30"/>
        <v>58</v>
      </c>
      <c r="O25" s="1">
        <f t="shared" si="31"/>
        <v>62</v>
      </c>
      <c r="P25" s="2">
        <f t="shared" si="32"/>
        <v>4</v>
      </c>
      <c r="Q25" s="2"/>
      <c r="R25" s="1">
        <f t="shared" si="33"/>
        <v>73</v>
      </c>
      <c r="S25" s="1">
        <f t="shared" si="34"/>
        <v>88</v>
      </c>
      <c r="T25" s="2">
        <f t="shared" si="35"/>
        <v>15</v>
      </c>
      <c r="U25" s="2"/>
      <c r="V25" s="1" t="e">
        <f t="shared" si="36"/>
        <v>#VALUE!</v>
      </c>
      <c r="W25" s="1" t="e">
        <f t="shared" si="37"/>
        <v>#VALUE!</v>
      </c>
      <c r="X25" s="2" t="e">
        <f t="shared" si="38"/>
        <v>#VALUE!</v>
      </c>
      <c r="Y25" s="2"/>
      <c r="Z25" s="1" t="e">
        <f t="shared" si="39"/>
        <v>#VALUE!</v>
      </c>
      <c r="AA25" s="1" t="e">
        <f t="shared" si="40"/>
        <v>#VALUE!</v>
      </c>
      <c r="AB25" s="2" t="e">
        <f t="shared" si="41"/>
        <v>#VALUE!</v>
      </c>
      <c r="AC25" s="2"/>
      <c r="AD25" s="1" t="e">
        <f t="shared" si="42"/>
        <v>#VALUE!</v>
      </c>
      <c r="AE25" s="1" t="e">
        <f t="shared" si="43"/>
        <v>#VALUE!</v>
      </c>
      <c r="AF25" s="2" t="e">
        <f t="shared" si="44"/>
        <v>#VALUE!</v>
      </c>
      <c r="AG25" s="2"/>
      <c r="AH25" s="1" t="e">
        <f t="shared" si="45"/>
        <v>#VALUE!</v>
      </c>
      <c r="AI25" s="1" t="e">
        <f t="shared" si="46"/>
        <v>#VALUE!</v>
      </c>
      <c r="AJ25" s="2" t="e">
        <f t="shared" si="47"/>
        <v>#VALUE!</v>
      </c>
      <c r="AK25" s="2"/>
      <c r="AL25" s="1" t="e">
        <f t="shared" si="48"/>
        <v>#VALUE!</v>
      </c>
      <c r="AM25" s="1" t="e">
        <f t="shared" si="49"/>
        <v>#VALUE!</v>
      </c>
      <c r="AN25" s="2" t="e">
        <f t="shared" si="50"/>
        <v>#VALUE!</v>
      </c>
      <c r="AO25" s="2"/>
      <c r="AP25" s="1" t="e">
        <f t="shared" si="51"/>
        <v>#VALUE!</v>
      </c>
      <c r="AQ25" s="1" t="e">
        <f t="shared" si="52"/>
        <v>#VALUE!</v>
      </c>
      <c r="AR25" s="2" t="e">
        <f t="shared" si="53"/>
        <v>#VALUE!</v>
      </c>
      <c r="AS25" s="2"/>
      <c r="AT25">
        <f t="shared" si="65"/>
        <v>44</v>
      </c>
      <c r="AU25">
        <f t="shared" si="54"/>
        <v>40</v>
      </c>
      <c r="AV25">
        <f t="shared" si="0"/>
        <v>4</v>
      </c>
      <c r="AW25" t="str">
        <f t="shared" si="1"/>
        <v>LCD.hline(40,44,4,YELLOW)</v>
      </c>
      <c r="AX25">
        <f t="shared" si="66"/>
        <v>44</v>
      </c>
      <c r="AY25">
        <f t="shared" si="55"/>
        <v>45</v>
      </c>
      <c r="AZ25">
        <f t="shared" si="2"/>
        <v>2</v>
      </c>
      <c r="BA25" t="str">
        <f t="shared" si="3"/>
        <v>LCD.hline(45,44,2,YELLOW)</v>
      </c>
      <c r="BB25">
        <f t="shared" si="67"/>
        <v>44</v>
      </c>
      <c r="BC25">
        <f t="shared" si="56"/>
        <v>54</v>
      </c>
      <c r="BD25">
        <f t="shared" si="4"/>
        <v>6</v>
      </c>
      <c r="BE25" t="str">
        <f t="shared" si="5"/>
        <v>LCD.hline(54,44,6,YELLOW)</v>
      </c>
      <c r="BF25">
        <f t="shared" si="68"/>
        <v>44</v>
      </c>
      <c r="BG25">
        <f t="shared" si="57"/>
        <v>68</v>
      </c>
      <c r="BH25">
        <f t="shared" si="6"/>
        <v>4</v>
      </c>
      <c r="BI25" t="str">
        <f t="shared" si="7"/>
        <v>LCD.hline(68,44,4,YELLOW)</v>
      </c>
      <c r="BJ25">
        <f t="shared" si="69"/>
        <v>44</v>
      </c>
      <c r="BK25">
        <f t="shared" si="58"/>
        <v>83</v>
      </c>
      <c r="BL25">
        <f t="shared" si="8"/>
        <v>15</v>
      </c>
      <c r="BM25" t="str">
        <f t="shared" si="9"/>
        <v>LCD.hline(83,44,15,YELLOW)</v>
      </c>
      <c r="BN25">
        <f t="shared" si="70"/>
        <v>44</v>
      </c>
      <c r="BO25" t="e">
        <f t="shared" si="59"/>
        <v>#VALUE!</v>
      </c>
      <c r="BP25" t="e">
        <f t="shared" si="10"/>
        <v>#VALUE!</v>
      </c>
      <c r="BQ25" t="str">
        <f t="shared" si="11"/>
        <v/>
      </c>
      <c r="BR25">
        <f t="shared" si="71"/>
        <v>44</v>
      </c>
      <c r="BS25" t="e">
        <f t="shared" si="60"/>
        <v>#VALUE!</v>
      </c>
      <c r="BT25" t="e">
        <f t="shared" si="12"/>
        <v>#VALUE!</v>
      </c>
      <c r="BU25" t="str">
        <f t="shared" si="13"/>
        <v/>
      </c>
      <c r="BV25">
        <f t="shared" si="72"/>
        <v>44</v>
      </c>
      <c r="BW25" t="e">
        <f t="shared" si="61"/>
        <v>#VALUE!</v>
      </c>
      <c r="BX25" t="e">
        <f t="shared" si="14"/>
        <v>#VALUE!</v>
      </c>
      <c r="BY25" t="str">
        <f t="shared" si="15"/>
        <v/>
      </c>
      <c r="BZ25">
        <f t="shared" si="73"/>
        <v>44</v>
      </c>
      <c r="CA25" t="e">
        <f t="shared" si="62"/>
        <v>#VALUE!</v>
      </c>
      <c r="CB25" t="e">
        <f t="shared" si="16"/>
        <v>#VALUE!</v>
      </c>
      <c r="CC25" t="str">
        <f t="shared" si="17"/>
        <v/>
      </c>
      <c r="CD25">
        <f t="shared" si="74"/>
        <v>44</v>
      </c>
      <c r="CE25" t="e">
        <f t="shared" si="63"/>
        <v>#VALUE!</v>
      </c>
      <c r="CF25" t="e">
        <f t="shared" si="18"/>
        <v>#VALUE!</v>
      </c>
      <c r="CG25" t="str">
        <f t="shared" si="19"/>
        <v/>
      </c>
      <c r="CH25">
        <f t="shared" si="75"/>
        <v>44</v>
      </c>
      <c r="CI25" t="e">
        <f t="shared" si="64"/>
        <v>#VALUE!</v>
      </c>
      <c r="CJ25" t="e">
        <f t="shared" si="20"/>
        <v>#VALUE!</v>
      </c>
      <c r="CK25" t="str">
        <f t="shared" si="21"/>
        <v/>
      </c>
    </row>
    <row r="26" spans="1:89" x14ac:dyDescent="0.2">
      <c r="A26" s="3" t="str">
        <f>"                               XXXXX     XXXXXX            XXX        XXXXXX        XXXX            "</f>
        <v xml:space="preserve">                               XXXXX     XXXXXX            XXX        XXXXXX        XXXX            </v>
      </c>
      <c r="B26" s="1">
        <f t="shared" si="22"/>
        <v>32</v>
      </c>
      <c r="C26" s="1">
        <f t="shared" si="23"/>
        <v>37</v>
      </c>
      <c r="D26" s="2">
        <f t="shared" si="24"/>
        <v>5</v>
      </c>
      <c r="F26" s="1">
        <f>FIND("X",$A26,C26)</f>
        <v>42</v>
      </c>
      <c r="G26" s="1">
        <f t="shared" si="25"/>
        <v>48</v>
      </c>
      <c r="H26" s="2">
        <f t="shared" si="26"/>
        <v>6</v>
      </c>
      <c r="I26" s="2"/>
      <c r="J26" s="1">
        <f t="shared" si="27"/>
        <v>60</v>
      </c>
      <c r="K26" s="1">
        <f t="shared" si="28"/>
        <v>63</v>
      </c>
      <c r="L26" s="2">
        <f t="shared" si="29"/>
        <v>3</v>
      </c>
      <c r="M26" s="2"/>
      <c r="N26" s="1">
        <f t="shared" si="30"/>
        <v>71</v>
      </c>
      <c r="O26" s="1">
        <f t="shared" si="31"/>
        <v>77</v>
      </c>
      <c r="P26" s="2">
        <f t="shared" si="32"/>
        <v>6</v>
      </c>
      <c r="Q26" s="2"/>
      <c r="R26" s="1">
        <f t="shared" si="33"/>
        <v>85</v>
      </c>
      <c r="S26" s="1">
        <f t="shared" si="34"/>
        <v>89</v>
      </c>
      <c r="T26" s="2">
        <f t="shared" si="35"/>
        <v>4</v>
      </c>
      <c r="U26" s="2"/>
      <c r="V26" s="1" t="e">
        <f t="shared" si="36"/>
        <v>#VALUE!</v>
      </c>
      <c r="W26" s="1" t="e">
        <f t="shared" si="37"/>
        <v>#VALUE!</v>
      </c>
      <c r="X26" s="2" t="e">
        <f t="shared" si="38"/>
        <v>#VALUE!</v>
      </c>
      <c r="Y26" s="2"/>
      <c r="Z26" s="1" t="e">
        <f t="shared" si="39"/>
        <v>#VALUE!</v>
      </c>
      <c r="AA26" s="1" t="e">
        <f t="shared" si="40"/>
        <v>#VALUE!</v>
      </c>
      <c r="AB26" s="2" t="e">
        <f t="shared" si="41"/>
        <v>#VALUE!</v>
      </c>
      <c r="AC26" s="2"/>
      <c r="AD26" s="1" t="e">
        <f t="shared" si="42"/>
        <v>#VALUE!</v>
      </c>
      <c r="AE26" s="1" t="e">
        <f t="shared" si="43"/>
        <v>#VALUE!</v>
      </c>
      <c r="AF26" s="2" t="e">
        <f t="shared" si="44"/>
        <v>#VALUE!</v>
      </c>
      <c r="AG26" s="2"/>
      <c r="AH26" s="1" t="e">
        <f t="shared" si="45"/>
        <v>#VALUE!</v>
      </c>
      <c r="AI26" s="1" t="e">
        <f t="shared" si="46"/>
        <v>#VALUE!</v>
      </c>
      <c r="AJ26" s="2" t="e">
        <f t="shared" si="47"/>
        <v>#VALUE!</v>
      </c>
      <c r="AK26" s="2"/>
      <c r="AL26" s="1" t="e">
        <f t="shared" si="48"/>
        <v>#VALUE!</v>
      </c>
      <c r="AM26" s="1" t="e">
        <f t="shared" si="49"/>
        <v>#VALUE!</v>
      </c>
      <c r="AN26" s="2" t="e">
        <f t="shared" si="50"/>
        <v>#VALUE!</v>
      </c>
      <c r="AO26" s="2"/>
      <c r="AP26" s="1" t="e">
        <f t="shared" si="51"/>
        <v>#VALUE!</v>
      </c>
      <c r="AQ26" s="1" t="e">
        <f t="shared" si="52"/>
        <v>#VALUE!</v>
      </c>
      <c r="AR26" s="2" t="e">
        <f t="shared" si="53"/>
        <v>#VALUE!</v>
      </c>
      <c r="AS26" s="2"/>
      <c r="AT26">
        <f t="shared" si="65"/>
        <v>45</v>
      </c>
      <c r="AU26">
        <f t="shared" si="54"/>
        <v>42</v>
      </c>
      <c r="AV26">
        <f t="shared" si="0"/>
        <v>5</v>
      </c>
      <c r="AW26" t="str">
        <f t="shared" si="1"/>
        <v>LCD.hline(42,45,5,YELLOW)</v>
      </c>
      <c r="AX26">
        <f t="shared" si="66"/>
        <v>45</v>
      </c>
      <c r="AY26">
        <f t="shared" si="55"/>
        <v>52</v>
      </c>
      <c r="AZ26">
        <f t="shared" si="2"/>
        <v>6</v>
      </c>
      <c r="BA26" t="str">
        <f t="shared" si="3"/>
        <v>LCD.hline(52,45,6,YELLOW)</v>
      </c>
      <c r="BB26">
        <f t="shared" si="67"/>
        <v>45</v>
      </c>
      <c r="BC26">
        <f t="shared" si="56"/>
        <v>70</v>
      </c>
      <c r="BD26">
        <f t="shared" si="4"/>
        <v>3</v>
      </c>
      <c r="BE26" t="str">
        <f t="shared" si="5"/>
        <v>LCD.hline(70,45,3,YELLOW)</v>
      </c>
      <c r="BF26">
        <f t="shared" si="68"/>
        <v>45</v>
      </c>
      <c r="BG26">
        <f t="shared" si="57"/>
        <v>81</v>
      </c>
      <c r="BH26">
        <f t="shared" si="6"/>
        <v>6</v>
      </c>
      <c r="BI26" t="str">
        <f t="shared" si="7"/>
        <v>LCD.hline(81,45,6,YELLOW)</v>
      </c>
      <c r="BJ26">
        <f t="shared" si="69"/>
        <v>45</v>
      </c>
      <c r="BK26">
        <f t="shared" si="58"/>
        <v>95</v>
      </c>
      <c r="BL26">
        <f t="shared" si="8"/>
        <v>4</v>
      </c>
      <c r="BM26" t="str">
        <f t="shared" si="9"/>
        <v>LCD.hline(95,45,4,YELLOW)</v>
      </c>
      <c r="BN26">
        <f t="shared" si="70"/>
        <v>45</v>
      </c>
      <c r="BO26" t="e">
        <f t="shared" si="59"/>
        <v>#VALUE!</v>
      </c>
      <c r="BP26" t="e">
        <f t="shared" si="10"/>
        <v>#VALUE!</v>
      </c>
      <c r="BQ26" t="str">
        <f t="shared" si="11"/>
        <v/>
      </c>
      <c r="BR26">
        <f t="shared" si="71"/>
        <v>45</v>
      </c>
      <c r="BS26" t="e">
        <f t="shared" si="60"/>
        <v>#VALUE!</v>
      </c>
      <c r="BT26" t="e">
        <f t="shared" si="12"/>
        <v>#VALUE!</v>
      </c>
      <c r="BU26" t="str">
        <f t="shared" si="13"/>
        <v/>
      </c>
      <c r="BV26">
        <f t="shared" si="72"/>
        <v>45</v>
      </c>
      <c r="BW26" t="e">
        <f t="shared" si="61"/>
        <v>#VALUE!</v>
      </c>
      <c r="BX26" t="e">
        <f t="shared" si="14"/>
        <v>#VALUE!</v>
      </c>
      <c r="BY26" t="str">
        <f t="shared" si="15"/>
        <v/>
      </c>
      <c r="BZ26">
        <f t="shared" si="73"/>
        <v>45</v>
      </c>
      <c r="CA26" t="e">
        <f t="shared" si="62"/>
        <v>#VALUE!</v>
      </c>
      <c r="CB26" t="e">
        <f t="shared" si="16"/>
        <v>#VALUE!</v>
      </c>
      <c r="CC26" t="str">
        <f t="shared" si="17"/>
        <v/>
      </c>
      <c r="CD26">
        <f t="shared" si="74"/>
        <v>45</v>
      </c>
      <c r="CE26" t="e">
        <f t="shared" si="63"/>
        <v>#VALUE!</v>
      </c>
      <c r="CF26" t="e">
        <f t="shared" si="18"/>
        <v>#VALUE!</v>
      </c>
      <c r="CG26" t="str">
        <f t="shared" si="19"/>
        <v/>
      </c>
      <c r="CH26">
        <f t="shared" si="75"/>
        <v>45</v>
      </c>
      <c r="CI26" t="e">
        <f t="shared" si="64"/>
        <v>#VALUE!</v>
      </c>
      <c r="CJ26" t="e">
        <f t="shared" si="20"/>
        <v>#VALUE!</v>
      </c>
      <c r="CK26" t="str">
        <f t="shared" si="21"/>
        <v/>
      </c>
    </row>
    <row r="27" spans="1:89" x14ac:dyDescent="0.2">
      <c r="A27" s="3" t="str">
        <f>"                                 XXX    XXXXX              XXXX    XXXXX              XXX           "</f>
        <v xml:space="preserve">                                 XXX    XXXXX              XXXX    XXXXX              XXX           </v>
      </c>
      <c r="B27" s="1">
        <f t="shared" si="22"/>
        <v>34</v>
      </c>
      <c r="C27" s="1">
        <f t="shared" si="23"/>
        <v>37</v>
      </c>
      <c r="D27" s="2">
        <f t="shared" si="24"/>
        <v>3</v>
      </c>
      <c r="F27" s="1">
        <f>FIND("X",$A27,C27)</f>
        <v>41</v>
      </c>
      <c r="G27" s="1">
        <f t="shared" si="25"/>
        <v>46</v>
      </c>
      <c r="H27" s="2">
        <f t="shared" si="26"/>
        <v>5</v>
      </c>
      <c r="I27" s="2"/>
      <c r="J27" s="1">
        <f t="shared" si="27"/>
        <v>60</v>
      </c>
      <c r="K27" s="1">
        <f t="shared" si="28"/>
        <v>64</v>
      </c>
      <c r="L27" s="2">
        <f t="shared" si="29"/>
        <v>4</v>
      </c>
      <c r="M27" s="2"/>
      <c r="N27" s="1">
        <f t="shared" si="30"/>
        <v>68</v>
      </c>
      <c r="O27" s="1">
        <f t="shared" si="31"/>
        <v>73</v>
      </c>
      <c r="P27" s="2">
        <f t="shared" si="32"/>
        <v>5</v>
      </c>
      <c r="Q27" s="2"/>
      <c r="R27" s="1">
        <f t="shared" si="33"/>
        <v>87</v>
      </c>
      <c r="S27" s="1">
        <f t="shared" si="34"/>
        <v>90</v>
      </c>
      <c r="T27" s="2">
        <f t="shared" si="35"/>
        <v>3</v>
      </c>
      <c r="U27" s="2"/>
      <c r="V27" s="1" t="e">
        <f t="shared" si="36"/>
        <v>#VALUE!</v>
      </c>
      <c r="W27" s="1" t="e">
        <f t="shared" si="37"/>
        <v>#VALUE!</v>
      </c>
      <c r="X27" s="2" t="e">
        <f t="shared" si="38"/>
        <v>#VALUE!</v>
      </c>
      <c r="Y27" s="2"/>
      <c r="Z27" s="1" t="e">
        <f t="shared" si="39"/>
        <v>#VALUE!</v>
      </c>
      <c r="AA27" s="1" t="e">
        <f t="shared" si="40"/>
        <v>#VALUE!</v>
      </c>
      <c r="AB27" s="2" t="e">
        <f t="shared" si="41"/>
        <v>#VALUE!</v>
      </c>
      <c r="AC27" s="2"/>
      <c r="AD27" s="1" t="e">
        <f t="shared" si="42"/>
        <v>#VALUE!</v>
      </c>
      <c r="AE27" s="1" t="e">
        <f t="shared" si="43"/>
        <v>#VALUE!</v>
      </c>
      <c r="AF27" s="2" t="e">
        <f t="shared" si="44"/>
        <v>#VALUE!</v>
      </c>
      <c r="AG27" s="2"/>
      <c r="AH27" s="1" t="e">
        <f t="shared" si="45"/>
        <v>#VALUE!</v>
      </c>
      <c r="AI27" s="1" t="e">
        <f t="shared" si="46"/>
        <v>#VALUE!</v>
      </c>
      <c r="AJ27" s="2" t="e">
        <f t="shared" si="47"/>
        <v>#VALUE!</v>
      </c>
      <c r="AK27" s="2"/>
      <c r="AL27" s="1" t="e">
        <f t="shared" si="48"/>
        <v>#VALUE!</v>
      </c>
      <c r="AM27" s="1" t="e">
        <f t="shared" si="49"/>
        <v>#VALUE!</v>
      </c>
      <c r="AN27" s="2" t="e">
        <f t="shared" si="50"/>
        <v>#VALUE!</v>
      </c>
      <c r="AO27" s="2"/>
      <c r="AP27" s="1" t="e">
        <f t="shared" si="51"/>
        <v>#VALUE!</v>
      </c>
      <c r="AQ27" s="1" t="e">
        <f t="shared" si="52"/>
        <v>#VALUE!</v>
      </c>
      <c r="AR27" s="2" t="e">
        <f t="shared" si="53"/>
        <v>#VALUE!</v>
      </c>
      <c r="AS27" s="2"/>
      <c r="AT27">
        <f t="shared" si="65"/>
        <v>46</v>
      </c>
      <c r="AU27">
        <f t="shared" si="54"/>
        <v>44</v>
      </c>
      <c r="AV27">
        <f t="shared" si="0"/>
        <v>3</v>
      </c>
      <c r="AW27" t="str">
        <f t="shared" si="1"/>
        <v>LCD.hline(44,46,3,YELLOW)</v>
      </c>
      <c r="AX27">
        <f t="shared" si="66"/>
        <v>46</v>
      </c>
      <c r="AY27">
        <f t="shared" si="55"/>
        <v>51</v>
      </c>
      <c r="AZ27">
        <f t="shared" si="2"/>
        <v>5</v>
      </c>
      <c r="BA27" t="str">
        <f t="shared" si="3"/>
        <v>LCD.hline(51,46,5,YELLOW)</v>
      </c>
      <c r="BB27">
        <f t="shared" si="67"/>
        <v>46</v>
      </c>
      <c r="BC27">
        <f t="shared" si="56"/>
        <v>70</v>
      </c>
      <c r="BD27">
        <f t="shared" si="4"/>
        <v>4</v>
      </c>
      <c r="BE27" t="str">
        <f t="shared" si="5"/>
        <v>LCD.hline(70,46,4,YELLOW)</v>
      </c>
      <c r="BF27">
        <f t="shared" si="68"/>
        <v>46</v>
      </c>
      <c r="BG27">
        <f t="shared" si="57"/>
        <v>78</v>
      </c>
      <c r="BH27">
        <f t="shared" si="6"/>
        <v>5</v>
      </c>
      <c r="BI27" t="str">
        <f t="shared" si="7"/>
        <v>LCD.hline(78,46,5,YELLOW)</v>
      </c>
      <c r="BJ27">
        <f t="shared" si="69"/>
        <v>46</v>
      </c>
      <c r="BK27">
        <f t="shared" si="58"/>
        <v>97</v>
      </c>
      <c r="BL27">
        <f t="shared" si="8"/>
        <v>3</v>
      </c>
      <c r="BM27" t="str">
        <f t="shared" si="9"/>
        <v>LCD.hline(97,46,3,YELLOW)</v>
      </c>
      <c r="BN27">
        <f t="shared" si="70"/>
        <v>46</v>
      </c>
      <c r="BO27" t="e">
        <f t="shared" si="59"/>
        <v>#VALUE!</v>
      </c>
      <c r="BP27" t="e">
        <f t="shared" si="10"/>
        <v>#VALUE!</v>
      </c>
      <c r="BQ27" t="str">
        <f t="shared" si="11"/>
        <v/>
      </c>
      <c r="BR27">
        <f t="shared" si="71"/>
        <v>46</v>
      </c>
      <c r="BS27" t="e">
        <f t="shared" si="60"/>
        <v>#VALUE!</v>
      </c>
      <c r="BT27" t="e">
        <f t="shared" si="12"/>
        <v>#VALUE!</v>
      </c>
      <c r="BU27" t="str">
        <f t="shared" si="13"/>
        <v/>
      </c>
      <c r="BV27">
        <f t="shared" si="72"/>
        <v>46</v>
      </c>
      <c r="BW27" t="e">
        <f t="shared" si="61"/>
        <v>#VALUE!</v>
      </c>
      <c r="BX27" t="e">
        <f t="shared" si="14"/>
        <v>#VALUE!</v>
      </c>
      <c r="BY27" t="str">
        <f t="shared" si="15"/>
        <v/>
      </c>
      <c r="BZ27">
        <f t="shared" si="73"/>
        <v>46</v>
      </c>
      <c r="CA27" t="e">
        <f t="shared" si="62"/>
        <v>#VALUE!</v>
      </c>
      <c r="CB27" t="e">
        <f t="shared" si="16"/>
        <v>#VALUE!</v>
      </c>
      <c r="CC27" t="str">
        <f t="shared" si="17"/>
        <v/>
      </c>
      <c r="CD27">
        <f t="shared" si="74"/>
        <v>46</v>
      </c>
      <c r="CE27" t="e">
        <f t="shared" si="63"/>
        <v>#VALUE!</v>
      </c>
      <c r="CF27" t="e">
        <f t="shared" si="18"/>
        <v>#VALUE!</v>
      </c>
      <c r="CG27" t="str">
        <f t="shared" si="19"/>
        <v/>
      </c>
      <c r="CH27">
        <f t="shared" si="75"/>
        <v>46</v>
      </c>
      <c r="CI27" t="e">
        <f t="shared" si="64"/>
        <v>#VALUE!</v>
      </c>
      <c r="CJ27" t="e">
        <f t="shared" si="20"/>
        <v>#VALUE!</v>
      </c>
      <c r="CK27" t="str">
        <f t="shared" si="21"/>
        <v/>
      </c>
    </row>
    <row r="28" spans="1:89" x14ac:dyDescent="0.2">
      <c r="A28" s="3" t="str">
        <f>"                       XX         XX   XXXX                 XXX  XXXXX                  XX          "</f>
        <v xml:space="preserve">                       XX         XX   XXXX                 XXX  XXXXX                  XX          </v>
      </c>
      <c r="B28" s="1">
        <f t="shared" si="22"/>
        <v>24</v>
      </c>
      <c r="C28" s="1">
        <f t="shared" si="23"/>
        <v>26</v>
      </c>
      <c r="D28" s="2">
        <f t="shared" si="24"/>
        <v>2</v>
      </c>
      <c r="F28" s="1">
        <f>FIND("X",$A28,C28)</f>
        <v>35</v>
      </c>
      <c r="G28" s="1">
        <f t="shared" si="25"/>
        <v>37</v>
      </c>
      <c r="H28" s="2">
        <f t="shared" si="26"/>
        <v>2</v>
      </c>
      <c r="I28" s="2"/>
      <c r="J28" s="1">
        <f t="shared" si="27"/>
        <v>40</v>
      </c>
      <c r="K28" s="1">
        <f t="shared" si="28"/>
        <v>44</v>
      </c>
      <c r="L28" s="2">
        <f t="shared" si="29"/>
        <v>4</v>
      </c>
      <c r="M28" s="2"/>
      <c r="N28" s="1">
        <f t="shared" si="30"/>
        <v>61</v>
      </c>
      <c r="O28" s="1">
        <f t="shared" si="31"/>
        <v>64</v>
      </c>
      <c r="P28" s="2">
        <f t="shared" si="32"/>
        <v>3</v>
      </c>
      <c r="Q28" s="2"/>
      <c r="R28" s="1">
        <f t="shared" si="33"/>
        <v>66</v>
      </c>
      <c r="S28" s="1">
        <f t="shared" si="34"/>
        <v>71</v>
      </c>
      <c r="T28" s="2">
        <f t="shared" si="35"/>
        <v>5</v>
      </c>
      <c r="U28" s="2"/>
      <c r="V28" s="1">
        <f t="shared" si="36"/>
        <v>89</v>
      </c>
      <c r="W28" s="1">
        <f t="shared" si="37"/>
        <v>91</v>
      </c>
      <c r="X28" s="2">
        <f t="shared" si="38"/>
        <v>2</v>
      </c>
      <c r="Y28" s="2"/>
      <c r="Z28" s="1" t="e">
        <f t="shared" si="39"/>
        <v>#VALUE!</v>
      </c>
      <c r="AA28" s="1" t="e">
        <f t="shared" si="40"/>
        <v>#VALUE!</v>
      </c>
      <c r="AB28" s="2" t="e">
        <f t="shared" si="41"/>
        <v>#VALUE!</v>
      </c>
      <c r="AC28" s="2"/>
      <c r="AD28" s="1" t="e">
        <f t="shared" si="42"/>
        <v>#VALUE!</v>
      </c>
      <c r="AE28" s="1" t="e">
        <f t="shared" si="43"/>
        <v>#VALUE!</v>
      </c>
      <c r="AF28" s="2" t="e">
        <f t="shared" si="44"/>
        <v>#VALUE!</v>
      </c>
      <c r="AG28" s="2"/>
      <c r="AH28" s="1" t="e">
        <f t="shared" si="45"/>
        <v>#VALUE!</v>
      </c>
      <c r="AI28" s="1" t="e">
        <f t="shared" si="46"/>
        <v>#VALUE!</v>
      </c>
      <c r="AJ28" s="2" t="e">
        <f t="shared" si="47"/>
        <v>#VALUE!</v>
      </c>
      <c r="AK28" s="2"/>
      <c r="AL28" s="1" t="e">
        <f t="shared" si="48"/>
        <v>#VALUE!</v>
      </c>
      <c r="AM28" s="1" t="e">
        <f t="shared" si="49"/>
        <v>#VALUE!</v>
      </c>
      <c r="AN28" s="2" t="e">
        <f t="shared" si="50"/>
        <v>#VALUE!</v>
      </c>
      <c r="AO28" s="2"/>
      <c r="AP28" s="1" t="e">
        <f t="shared" si="51"/>
        <v>#VALUE!</v>
      </c>
      <c r="AQ28" s="1" t="e">
        <f t="shared" si="52"/>
        <v>#VALUE!</v>
      </c>
      <c r="AR28" s="2" t="e">
        <f t="shared" si="53"/>
        <v>#VALUE!</v>
      </c>
      <c r="AS28" s="2"/>
      <c r="AT28">
        <f t="shared" si="65"/>
        <v>47</v>
      </c>
      <c r="AU28">
        <f t="shared" si="54"/>
        <v>34</v>
      </c>
      <c r="AV28">
        <f t="shared" si="0"/>
        <v>2</v>
      </c>
      <c r="AW28" t="str">
        <f t="shared" si="1"/>
        <v>LCD.hline(34,47,2,YELLOW)</v>
      </c>
      <c r="AX28">
        <f t="shared" si="66"/>
        <v>47</v>
      </c>
      <c r="AY28">
        <f t="shared" si="55"/>
        <v>45</v>
      </c>
      <c r="AZ28">
        <f t="shared" si="2"/>
        <v>2</v>
      </c>
      <c r="BA28" t="str">
        <f t="shared" si="3"/>
        <v>LCD.hline(45,47,2,YELLOW)</v>
      </c>
      <c r="BB28">
        <f t="shared" si="67"/>
        <v>47</v>
      </c>
      <c r="BC28">
        <f t="shared" si="56"/>
        <v>50</v>
      </c>
      <c r="BD28">
        <f t="shared" si="4"/>
        <v>4</v>
      </c>
      <c r="BE28" t="str">
        <f t="shared" si="5"/>
        <v>LCD.hline(50,47,4,YELLOW)</v>
      </c>
      <c r="BF28">
        <f t="shared" si="68"/>
        <v>47</v>
      </c>
      <c r="BG28">
        <f t="shared" si="57"/>
        <v>71</v>
      </c>
      <c r="BH28">
        <f t="shared" si="6"/>
        <v>3</v>
      </c>
      <c r="BI28" t="str">
        <f t="shared" si="7"/>
        <v>LCD.hline(71,47,3,YELLOW)</v>
      </c>
      <c r="BJ28">
        <f t="shared" si="69"/>
        <v>47</v>
      </c>
      <c r="BK28">
        <f t="shared" si="58"/>
        <v>76</v>
      </c>
      <c r="BL28">
        <f t="shared" si="8"/>
        <v>5</v>
      </c>
      <c r="BM28" t="str">
        <f t="shared" si="9"/>
        <v>LCD.hline(76,47,5,YELLOW)</v>
      </c>
      <c r="BN28">
        <f t="shared" si="70"/>
        <v>47</v>
      </c>
      <c r="BO28">
        <f t="shared" si="59"/>
        <v>99</v>
      </c>
      <c r="BP28">
        <f t="shared" si="10"/>
        <v>2</v>
      </c>
      <c r="BQ28" t="str">
        <f t="shared" si="11"/>
        <v>LCD.hline(99,47,2,YELLOW)</v>
      </c>
      <c r="BR28">
        <f t="shared" si="71"/>
        <v>47</v>
      </c>
      <c r="BS28" t="e">
        <f t="shared" si="60"/>
        <v>#VALUE!</v>
      </c>
      <c r="BT28" t="e">
        <f t="shared" si="12"/>
        <v>#VALUE!</v>
      </c>
      <c r="BU28" t="str">
        <f t="shared" si="13"/>
        <v/>
      </c>
      <c r="BV28">
        <f t="shared" si="72"/>
        <v>47</v>
      </c>
      <c r="BW28" t="e">
        <f t="shared" si="61"/>
        <v>#VALUE!</v>
      </c>
      <c r="BX28" t="e">
        <f t="shared" si="14"/>
        <v>#VALUE!</v>
      </c>
      <c r="BY28" t="str">
        <f t="shared" si="15"/>
        <v/>
      </c>
      <c r="BZ28">
        <f t="shared" si="73"/>
        <v>47</v>
      </c>
      <c r="CA28" t="e">
        <f t="shared" si="62"/>
        <v>#VALUE!</v>
      </c>
      <c r="CB28" t="e">
        <f t="shared" si="16"/>
        <v>#VALUE!</v>
      </c>
      <c r="CC28" t="str">
        <f t="shared" si="17"/>
        <v/>
      </c>
      <c r="CD28">
        <f t="shared" si="74"/>
        <v>47</v>
      </c>
      <c r="CE28" t="e">
        <f t="shared" si="63"/>
        <v>#VALUE!</v>
      </c>
      <c r="CF28" t="e">
        <f t="shared" si="18"/>
        <v>#VALUE!</v>
      </c>
      <c r="CG28" t="str">
        <f t="shared" si="19"/>
        <v/>
      </c>
      <c r="CH28">
        <f t="shared" si="75"/>
        <v>47</v>
      </c>
      <c r="CI28" t="e">
        <f t="shared" si="64"/>
        <v>#VALUE!</v>
      </c>
      <c r="CJ28" t="e">
        <f t="shared" si="20"/>
        <v>#VALUE!</v>
      </c>
      <c r="CK28" t="str">
        <f t="shared" si="21"/>
        <v/>
      </c>
    </row>
    <row r="29" spans="1:89" x14ac:dyDescent="0.2">
      <c r="A29" s="3" t="str">
        <f>"                      XXXXXXX     XX  XXX                   XXX XXXX                    XXX         "</f>
        <v xml:space="preserve">                      XXXXXXX     XX  XXX                   XXX XXXX                    XXX         </v>
      </c>
      <c r="B29" s="1">
        <f t="shared" si="22"/>
        <v>23</v>
      </c>
      <c r="C29" s="1">
        <f t="shared" si="23"/>
        <v>30</v>
      </c>
      <c r="D29" s="2">
        <f t="shared" si="24"/>
        <v>7</v>
      </c>
      <c r="F29" s="1">
        <f>FIND("X",$A29,C29)</f>
        <v>35</v>
      </c>
      <c r="G29" s="1">
        <f t="shared" si="25"/>
        <v>37</v>
      </c>
      <c r="H29" s="2">
        <f t="shared" si="26"/>
        <v>2</v>
      </c>
      <c r="I29" s="2"/>
      <c r="J29" s="1">
        <f t="shared" si="27"/>
        <v>39</v>
      </c>
      <c r="K29" s="1">
        <f t="shared" si="28"/>
        <v>42</v>
      </c>
      <c r="L29" s="2">
        <f t="shared" si="29"/>
        <v>3</v>
      </c>
      <c r="M29" s="2"/>
      <c r="N29" s="1">
        <f t="shared" si="30"/>
        <v>61</v>
      </c>
      <c r="O29" s="1">
        <f t="shared" si="31"/>
        <v>64</v>
      </c>
      <c r="P29" s="2">
        <f t="shared" si="32"/>
        <v>3</v>
      </c>
      <c r="Q29" s="2"/>
      <c r="R29" s="1">
        <f t="shared" si="33"/>
        <v>65</v>
      </c>
      <c r="S29" s="1">
        <f t="shared" si="34"/>
        <v>69</v>
      </c>
      <c r="T29" s="2">
        <f t="shared" si="35"/>
        <v>4</v>
      </c>
      <c r="U29" s="2"/>
      <c r="V29" s="1">
        <f t="shared" si="36"/>
        <v>89</v>
      </c>
      <c r="W29" s="1">
        <f t="shared" si="37"/>
        <v>92</v>
      </c>
      <c r="X29" s="2">
        <f t="shared" si="38"/>
        <v>3</v>
      </c>
      <c r="Y29" s="2"/>
      <c r="Z29" s="1" t="e">
        <f t="shared" si="39"/>
        <v>#VALUE!</v>
      </c>
      <c r="AA29" s="1" t="e">
        <f t="shared" si="40"/>
        <v>#VALUE!</v>
      </c>
      <c r="AB29" s="2" t="e">
        <f t="shared" si="41"/>
        <v>#VALUE!</v>
      </c>
      <c r="AC29" s="2"/>
      <c r="AD29" s="1" t="e">
        <f t="shared" si="42"/>
        <v>#VALUE!</v>
      </c>
      <c r="AE29" s="1" t="e">
        <f t="shared" si="43"/>
        <v>#VALUE!</v>
      </c>
      <c r="AF29" s="2" t="e">
        <f t="shared" si="44"/>
        <v>#VALUE!</v>
      </c>
      <c r="AG29" s="2"/>
      <c r="AH29" s="1" t="e">
        <f t="shared" si="45"/>
        <v>#VALUE!</v>
      </c>
      <c r="AI29" s="1" t="e">
        <f t="shared" si="46"/>
        <v>#VALUE!</v>
      </c>
      <c r="AJ29" s="2" t="e">
        <f t="shared" si="47"/>
        <v>#VALUE!</v>
      </c>
      <c r="AK29" s="2"/>
      <c r="AL29" s="1" t="e">
        <f t="shared" si="48"/>
        <v>#VALUE!</v>
      </c>
      <c r="AM29" s="1" t="e">
        <f t="shared" si="49"/>
        <v>#VALUE!</v>
      </c>
      <c r="AN29" s="2" t="e">
        <f t="shared" si="50"/>
        <v>#VALUE!</v>
      </c>
      <c r="AO29" s="2"/>
      <c r="AP29" s="1" t="e">
        <f t="shared" si="51"/>
        <v>#VALUE!</v>
      </c>
      <c r="AQ29" s="1" t="e">
        <f t="shared" si="52"/>
        <v>#VALUE!</v>
      </c>
      <c r="AR29" s="2" t="e">
        <f t="shared" si="53"/>
        <v>#VALUE!</v>
      </c>
      <c r="AS29" s="2"/>
      <c r="AT29">
        <f t="shared" si="65"/>
        <v>48</v>
      </c>
      <c r="AU29">
        <f t="shared" si="54"/>
        <v>33</v>
      </c>
      <c r="AV29">
        <f t="shared" si="0"/>
        <v>7</v>
      </c>
      <c r="AW29" t="str">
        <f t="shared" si="1"/>
        <v>LCD.hline(33,48,7,YELLOW)</v>
      </c>
      <c r="AX29">
        <f t="shared" si="66"/>
        <v>48</v>
      </c>
      <c r="AY29">
        <f t="shared" si="55"/>
        <v>45</v>
      </c>
      <c r="AZ29">
        <f t="shared" si="2"/>
        <v>2</v>
      </c>
      <c r="BA29" t="str">
        <f t="shared" si="3"/>
        <v>LCD.hline(45,48,2,YELLOW)</v>
      </c>
      <c r="BB29">
        <f t="shared" si="67"/>
        <v>48</v>
      </c>
      <c r="BC29">
        <f t="shared" si="56"/>
        <v>49</v>
      </c>
      <c r="BD29">
        <f t="shared" si="4"/>
        <v>3</v>
      </c>
      <c r="BE29" t="str">
        <f t="shared" si="5"/>
        <v>LCD.hline(49,48,3,YELLOW)</v>
      </c>
      <c r="BF29">
        <f t="shared" si="68"/>
        <v>48</v>
      </c>
      <c r="BG29">
        <f t="shared" si="57"/>
        <v>71</v>
      </c>
      <c r="BH29">
        <f t="shared" si="6"/>
        <v>3</v>
      </c>
      <c r="BI29" t="str">
        <f t="shared" si="7"/>
        <v>LCD.hline(71,48,3,YELLOW)</v>
      </c>
      <c r="BJ29">
        <f t="shared" si="69"/>
        <v>48</v>
      </c>
      <c r="BK29">
        <f t="shared" si="58"/>
        <v>75</v>
      </c>
      <c r="BL29">
        <f t="shared" si="8"/>
        <v>4</v>
      </c>
      <c r="BM29" t="str">
        <f t="shared" si="9"/>
        <v>LCD.hline(75,48,4,YELLOW)</v>
      </c>
      <c r="BN29">
        <f t="shared" si="70"/>
        <v>48</v>
      </c>
      <c r="BO29">
        <f t="shared" si="59"/>
        <v>99</v>
      </c>
      <c r="BP29">
        <f t="shared" si="10"/>
        <v>3</v>
      </c>
      <c r="BQ29" t="str">
        <f t="shared" si="11"/>
        <v>LCD.hline(99,48,3,YELLOW)</v>
      </c>
      <c r="BR29">
        <f t="shared" si="71"/>
        <v>48</v>
      </c>
      <c r="BS29" t="e">
        <f t="shared" si="60"/>
        <v>#VALUE!</v>
      </c>
      <c r="BT29" t="e">
        <f t="shared" si="12"/>
        <v>#VALUE!</v>
      </c>
      <c r="BU29" t="str">
        <f t="shared" si="13"/>
        <v/>
      </c>
      <c r="BV29">
        <f t="shared" si="72"/>
        <v>48</v>
      </c>
      <c r="BW29" t="e">
        <f t="shared" si="61"/>
        <v>#VALUE!</v>
      </c>
      <c r="BX29" t="e">
        <f t="shared" si="14"/>
        <v>#VALUE!</v>
      </c>
      <c r="BY29" t="str">
        <f t="shared" si="15"/>
        <v/>
      </c>
      <c r="BZ29">
        <f t="shared" si="73"/>
        <v>48</v>
      </c>
      <c r="CA29" t="e">
        <f t="shared" si="62"/>
        <v>#VALUE!</v>
      </c>
      <c r="CB29" t="e">
        <f t="shared" si="16"/>
        <v>#VALUE!</v>
      </c>
      <c r="CC29" t="str">
        <f t="shared" si="17"/>
        <v/>
      </c>
      <c r="CD29">
        <f t="shared" si="74"/>
        <v>48</v>
      </c>
      <c r="CE29" t="e">
        <f t="shared" si="63"/>
        <v>#VALUE!</v>
      </c>
      <c r="CF29" t="e">
        <f t="shared" si="18"/>
        <v>#VALUE!</v>
      </c>
      <c r="CG29" t="str">
        <f t="shared" si="19"/>
        <v/>
      </c>
      <c r="CH29">
        <f t="shared" si="75"/>
        <v>48</v>
      </c>
      <c r="CI29" t="e">
        <f t="shared" si="64"/>
        <v>#VALUE!</v>
      </c>
      <c r="CJ29" t="e">
        <f t="shared" si="20"/>
        <v>#VALUE!</v>
      </c>
      <c r="CK29" t="str">
        <f t="shared" si="21"/>
        <v/>
      </c>
    </row>
    <row r="30" spans="1:89" x14ac:dyDescent="0.2">
      <c r="A30" s="3" t="str">
        <f>"                       XX   XXXX   XXXXX                    XXXXXX                      XXX         "</f>
        <v xml:space="preserve">                       XX   XXXX   XXXXX                    XXXXXX                      XXX         </v>
      </c>
      <c r="B30" s="1">
        <f t="shared" si="22"/>
        <v>24</v>
      </c>
      <c r="C30" s="1">
        <f t="shared" si="23"/>
        <v>26</v>
      </c>
      <c r="D30" s="2">
        <f t="shared" si="24"/>
        <v>2</v>
      </c>
      <c r="F30" s="1">
        <f>FIND("X",$A30,C30)</f>
        <v>29</v>
      </c>
      <c r="G30" s="1">
        <f t="shared" si="25"/>
        <v>33</v>
      </c>
      <c r="H30" s="2">
        <f t="shared" si="26"/>
        <v>4</v>
      </c>
      <c r="I30" s="2"/>
      <c r="J30" s="1">
        <f t="shared" si="27"/>
        <v>36</v>
      </c>
      <c r="K30" s="1">
        <f t="shared" si="28"/>
        <v>41</v>
      </c>
      <c r="L30" s="2">
        <f t="shared" si="29"/>
        <v>5</v>
      </c>
      <c r="M30" s="2"/>
      <c r="N30" s="1">
        <f t="shared" si="30"/>
        <v>61</v>
      </c>
      <c r="O30" s="1">
        <f t="shared" si="31"/>
        <v>67</v>
      </c>
      <c r="P30" s="2">
        <f t="shared" si="32"/>
        <v>6</v>
      </c>
      <c r="Q30" s="2"/>
      <c r="R30" s="1">
        <f t="shared" si="33"/>
        <v>89</v>
      </c>
      <c r="S30" s="1">
        <f t="shared" si="34"/>
        <v>92</v>
      </c>
      <c r="T30" s="2">
        <f t="shared" si="35"/>
        <v>3</v>
      </c>
      <c r="U30" s="2"/>
      <c r="V30" s="1" t="e">
        <f t="shared" si="36"/>
        <v>#VALUE!</v>
      </c>
      <c r="W30" s="1" t="e">
        <f t="shared" si="37"/>
        <v>#VALUE!</v>
      </c>
      <c r="X30" s="2" t="e">
        <f t="shared" si="38"/>
        <v>#VALUE!</v>
      </c>
      <c r="Y30" s="2"/>
      <c r="Z30" s="1" t="e">
        <f t="shared" si="39"/>
        <v>#VALUE!</v>
      </c>
      <c r="AA30" s="1" t="e">
        <f t="shared" si="40"/>
        <v>#VALUE!</v>
      </c>
      <c r="AB30" s="2" t="e">
        <f t="shared" si="41"/>
        <v>#VALUE!</v>
      </c>
      <c r="AC30" s="2"/>
      <c r="AD30" s="1" t="e">
        <f t="shared" si="42"/>
        <v>#VALUE!</v>
      </c>
      <c r="AE30" s="1" t="e">
        <f t="shared" si="43"/>
        <v>#VALUE!</v>
      </c>
      <c r="AF30" s="2" t="e">
        <f t="shared" si="44"/>
        <v>#VALUE!</v>
      </c>
      <c r="AG30" s="2"/>
      <c r="AH30" s="1" t="e">
        <f t="shared" si="45"/>
        <v>#VALUE!</v>
      </c>
      <c r="AI30" s="1" t="e">
        <f t="shared" si="46"/>
        <v>#VALUE!</v>
      </c>
      <c r="AJ30" s="2" t="e">
        <f t="shared" si="47"/>
        <v>#VALUE!</v>
      </c>
      <c r="AK30" s="2"/>
      <c r="AL30" s="1" t="e">
        <f t="shared" si="48"/>
        <v>#VALUE!</v>
      </c>
      <c r="AM30" s="1" t="e">
        <f t="shared" si="49"/>
        <v>#VALUE!</v>
      </c>
      <c r="AN30" s="2" t="e">
        <f t="shared" si="50"/>
        <v>#VALUE!</v>
      </c>
      <c r="AO30" s="2"/>
      <c r="AP30" s="1" t="e">
        <f t="shared" si="51"/>
        <v>#VALUE!</v>
      </c>
      <c r="AQ30" s="1" t="e">
        <f t="shared" si="52"/>
        <v>#VALUE!</v>
      </c>
      <c r="AR30" s="2" t="e">
        <f t="shared" si="53"/>
        <v>#VALUE!</v>
      </c>
      <c r="AS30" s="2"/>
      <c r="AT30">
        <f t="shared" si="65"/>
        <v>49</v>
      </c>
      <c r="AU30">
        <f t="shared" si="54"/>
        <v>34</v>
      </c>
      <c r="AV30">
        <f t="shared" si="0"/>
        <v>2</v>
      </c>
      <c r="AW30" t="str">
        <f t="shared" si="1"/>
        <v>LCD.hline(34,49,2,YELLOW)</v>
      </c>
      <c r="AX30">
        <f t="shared" si="66"/>
        <v>49</v>
      </c>
      <c r="AY30">
        <f t="shared" si="55"/>
        <v>39</v>
      </c>
      <c r="AZ30">
        <f t="shared" si="2"/>
        <v>4</v>
      </c>
      <c r="BA30" t="str">
        <f t="shared" si="3"/>
        <v>LCD.hline(39,49,4,YELLOW)</v>
      </c>
      <c r="BB30">
        <f t="shared" si="67"/>
        <v>49</v>
      </c>
      <c r="BC30">
        <f t="shared" si="56"/>
        <v>46</v>
      </c>
      <c r="BD30">
        <f t="shared" si="4"/>
        <v>5</v>
      </c>
      <c r="BE30" t="str">
        <f t="shared" si="5"/>
        <v>LCD.hline(46,49,5,YELLOW)</v>
      </c>
      <c r="BF30">
        <f t="shared" si="68"/>
        <v>49</v>
      </c>
      <c r="BG30">
        <f t="shared" si="57"/>
        <v>71</v>
      </c>
      <c r="BH30">
        <f t="shared" si="6"/>
        <v>6</v>
      </c>
      <c r="BI30" t="str">
        <f t="shared" si="7"/>
        <v>LCD.hline(71,49,6,YELLOW)</v>
      </c>
      <c r="BJ30">
        <f t="shared" si="69"/>
        <v>49</v>
      </c>
      <c r="BK30">
        <f t="shared" si="58"/>
        <v>99</v>
      </c>
      <c r="BL30">
        <f t="shared" si="8"/>
        <v>3</v>
      </c>
      <c r="BM30" t="str">
        <f t="shared" si="9"/>
        <v>LCD.hline(99,49,3,YELLOW)</v>
      </c>
      <c r="BN30">
        <f t="shared" si="70"/>
        <v>49</v>
      </c>
      <c r="BO30" t="e">
        <f t="shared" si="59"/>
        <v>#VALUE!</v>
      </c>
      <c r="BP30" t="e">
        <f t="shared" si="10"/>
        <v>#VALUE!</v>
      </c>
      <c r="BQ30" t="str">
        <f t="shared" si="11"/>
        <v/>
      </c>
      <c r="BR30">
        <f t="shared" si="71"/>
        <v>49</v>
      </c>
      <c r="BS30" t="e">
        <f t="shared" si="60"/>
        <v>#VALUE!</v>
      </c>
      <c r="BT30" t="e">
        <f t="shared" si="12"/>
        <v>#VALUE!</v>
      </c>
      <c r="BU30" t="str">
        <f t="shared" si="13"/>
        <v/>
      </c>
      <c r="BV30">
        <f t="shared" si="72"/>
        <v>49</v>
      </c>
      <c r="BW30" t="e">
        <f t="shared" si="61"/>
        <v>#VALUE!</v>
      </c>
      <c r="BX30" t="e">
        <f t="shared" si="14"/>
        <v>#VALUE!</v>
      </c>
      <c r="BY30" t="str">
        <f t="shared" si="15"/>
        <v/>
      </c>
      <c r="BZ30">
        <f t="shared" si="73"/>
        <v>49</v>
      </c>
      <c r="CA30" t="e">
        <f t="shared" si="62"/>
        <v>#VALUE!</v>
      </c>
      <c r="CB30" t="e">
        <f t="shared" si="16"/>
        <v>#VALUE!</v>
      </c>
      <c r="CC30" t="str">
        <f t="shared" si="17"/>
        <v/>
      </c>
      <c r="CD30">
        <f t="shared" si="74"/>
        <v>49</v>
      </c>
      <c r="CE30" t="e">
        <f t="shared" si="63"/>
        <v>#VALUE!</v>
      </c>
      <c r="CF30" t="e">
        <f t="shared" si="18"/>
        <v>#VALUE!</v>
      </c>
      <c r="CG30" t="str">
        <f t="shared" si="19"/>
        <v/>
      </c>
      <c r="CH30">
        <f t="shared" si="75"/>
        <v>49</v>
      </c>
      <c r="CI30" t="e">
        <f t="shared" si="64"/>
        <v>#VALUE!</v>
      </c>
      <c r="CJ30" t="e">
        <f t="shared" si="20"/>
        <v>#VALUE!</v>
      </c>
      <c r="CK30" t="str">
        <f t="shared" si="21"/>
        <v/>
      </c>
    </row>
    <row r="31" spans="1:89" x14ac:dyDescent="0.2">
      <c r="A31" s="3" t="str">
        <f>"                        XXX    XXXXXXXXX                    XXXXX                        XXX        "</f>
        <v xml:space="preserve">                        XXX    XXXXXXXXX                    XXXXX                        XXX        </v>
      </c>
      <c r="B31" s="1">
        <f t="shared" si="22"/>
        <v>25</v>
      </c>
      <c r="C31" s="1">
        <f t="shared" si="23"/>
        <v>28</v>
      </c>
      <c r="D31" s="2">
        <f t="shared" si="24"/>
        <v>3</v>
      </c>
      <c r="F31" s="1">
        <f>FIND("X",$A31,C31)</f>
        <v>32</v>
      </c>
      <c r="G31" s="1">
        <f t="shared" si="25"/>
        <v>41</v>
      </c>
      <c r="H31" s="2">
        <f t="shared" si="26"/>
        <v>9</v>
      </c>
      <c r="I31" s="2"/>
      <c r="J31" s="1">
        <f t="shared" si="27"/>
        <v>61</v>
      </c>
      <c r="K31" s="1">
        <f t="shared" si="28"/>
        <v>66</v>
      </c>
      <c r="L31" s="2">
        <f t="shared" si="29"/>
        <v>5</v>
      </c>
      <c r="M31" s="2"/>
      <c r="N31" s="1">
        <f t="shared" si="30"/>
        <v>90</v>
      </c>
      <c r="O31" s="1">
        <f t="shared" si="31"/>
        <v>93</v>
      </c>
      <c r="P31" s="2">
        <f t="shared" si="32"/>
        <v>3</v>
      </c>
      <c r="Q31" s="2"/>
      <c r="R31" s="1" t="e">
        <f t="shared" si="33"/>
        <v>#VALUE!</v>
      </c>
      <c r="S31" s="1" t="e">
        <f t="shared" si="34"/>
        <v>#VALUE!</v>
      </c>
      <c r="T31" s="2" t="e">
        <f t="shared" si="35"/>
        <v>#VALUE!</v>
      </c>
      <c r="U31" s="2"/>
      <c r="V31" s="1" t="e">
        <f t="shared" si="36"/>
        <v>#VALUE!</v>
      </c>
      <c r="W31" s="1" t="e">
        <f t="shared" si="37"/>
        <v>#VALUE!</v>
      </c>
      <c r="X31" s="2" t="e">
        <f t="shared" si="38"/>
        <v>#VALUE!</v>
      </c>
      <c r="Y31" s="2"/>
      <c r="Z31" s="1" t="e">
        <f t="shared" si="39"/>
        <v>#VALUE!</v>
      </c>
      <c r="AA31" s="1" t="e">
        <f t="shared" si="40"/>
        <v>#VALUE!</v>
      </c>
      <c r="AB31" s="2" t="e">
        <f t="shared" si="41"/>
        <v>#VALUE!</v>
      </c>
      <c r="AC31" s="2"/>
      <c r="AD31" s="1" t="e">
        <f t="shared" si="42"/>
        <v>#VALUE!</v>
      </c>
      <c r="AE31" s="1" t="e">
        <f t="shared" si="43"/>
        <v>#VALUE!</v>
      </c>
      <c r="AF31" s="2" t="e">
        <f t="shared" si="44"/>
        <v>#VALUE!</v>
      </c>
      <c r="AG31" s="2"/>
      <c r="AH31" s="1" t="e">
        <f t="shared" si="45"/>
        <v>#VALUE!</v>
      </c>
      <c r="AI31" s="1" t="e">
        <f t="shared" si="46"/>
        <v>#VALUE!</v>
      </c>
      <c r="AJ31" s="2" t="e">
        <f t="shared" si="47"/>
        <v>#VALUE!</v>
      </c>
      <c r="AK31" s="2"/>
      <c r="AL31" s="1" t="e">
        <f t="shared" si="48"/>
        <v>#VALUE!</v>
      </c>
      <c r="AM31" s="1" t="e">
        <f t="shared" si="49"/>
        <v>#VALUE!</v>
      </c>
      <c r="AN31" s="2" t="e">
        <f t="shared" si="50"/>
        <v>#VALUE!</v>
      </c>
      <c r="AO31" s="2"/>
      <c r="AP31" s="1" t="e">
        <f t="shared" si="51"/>
        <v>#VALUE!</v>
      </c>
      <c r="AQ31" s="1" t="e">
        <f t="shared" si="52"/>
        <v>#VALUE!</v>
      </c>
      <c r="AR31" s="2" t="e">
        <f t="shared" si="53"/>
        <v>#VALUE!</v>
      </c>
      <c r="AS31" s="2"/>
      <c r="AT31">
        <f t="shared" si="65"/>
        <v>50</v>
      </c>
      <c r="AU31">
        <f t="shared" si="54"/>
        <v>35</v>
      </c>
      <c r="AV31">
        <f t="shared" si="0"/>
        <v>3</v>
      </c>
      <c r="AW31" t="str">
        <f t="shared" si="1"/>
        <v>LCD.hline(35,50,3,YELLOW)</v>
      </c>
      <c r="AX31">
        <f t="shared" si="66"/>
        <v>50</v>
      </c>
      <c r="AY31">
        <f t="shared" si="55"/>
        <v>42</v>
      </c>
      <c r="AZ31">
        <f t="shared" si="2"/>
        <v>9</v>
      </c>
      <c r="BA31" t="str">
        <f t="shared" si="3"/>
        <v>LCD.hline(42,50,9,YELLOW)</v>
      </c>
      <c r="BB31">
        <f t="shared" si="67"/>
        <v>50</v>
      </c>
      <c r="BC31">
        <f t="shared" si="56"/>
        <v>71</v>
      </c>
      <c r="BD31">
        <f t="shared" si="4"/>
        <v>5</v>
      </c>
      <c r="BE31" t="str">
        <f t="shared" si="5"/>
        <v>LCD.hline(71,50,5,YELLOW)</v>
      </c>
      <c r="BF31">
        <f t="shared" si="68"/>
        <v>50</v>
      </c>
      <c r="BG31">
        <f t="shared" si="57"/>
        <v>100</v>
      </c>
      <c r="BH31">
        <f t="shared" si="6"/>
        <v>3</v>
      </c>
      <c r="BI31" t="str">
        <f t="shared" si="7"/>
        <v>LCD.hline(100,50,3,YELLOW)</v>
      </c>
      <c r="BJ31">
        <f t="shared" si="69"/>
        <v>50</v>
      </c>
      <c r="BK31" t="e">
        <f t="shared" si="58"/>
        <v>#VALUE!</v>
      </c>
      <c r="BL31" t="e">
        <f t="shared" si="8"/>
        <v>#VALUE!</v>
      </c>
      <c r="BM31" t="str">
        <f t="shared" si="9"/>
        <v/>
      </c>
      <c r="BN31">
        <f t="shared" si="70"/>
        <v>50</v>
      </c>
      <c r="BO31" t="e">
        <f t="shared" si="59"/>
        <v>#VALUE!</v>
      </c>
      <c r="BP31" t="e">
        <f t="shared" si="10"/>
        <v>#VALUE!</v>
      </c>
      <c r="BQ31" t="str">
        <f t="shared" si="11"/>
        <v/>
      </c>
      <c r="BR31">
        <f t="shared" si="71"/>
        <v>50</v>
      </c>
      <c r="BS31" t="e">
        <f t="shared" si="60"/>
        <v>#VALUE!</v>
      </c>
      <c r="BT31" t="e">
        <f t="shared" si="12"/>
        <v>#VALUE!</v>
      </c>
      <c r="BU31" t="str">
        <f t="shared" si="13"/>
        <v/>
      </c>
      <c r="BV31">
        <f t="shared" si="72"/>
        <v>50</v>
      </c>
      <c r="BW31" t="e">
        <f t="shared" si="61"/>
        <v>#VALUE!</v>
      </c>
      <c r="BX31" t="e">
        <f t="shared" si="14"/>
        <v>#VALUE!</v>
      </c>
      <c r="BY31" t="str">
        <f t="shared" si="15"/>
        <v/>
      </c>
      <c r="BZ31">
        <f t="shared" si="73"/>
        <v>50</v>
      </c>
      <c r="CA31" t="e">
        <f t="shared" si="62"/>
        <v>#VALUE!</v>
      </c>
      <c r="CB31" t="e">
        <f t="shared" si="16"/>
        <v>#VALUE!</v>
      </c>
      <c r="CC31" t="str">
        <f t="shared" si="17"/>
        <v/>
      </c>
      <c r="CD31">
        <f t="shared" si="74"/>
        <v>50</v>
      </c>
      <c r="CE31" t="e">
        <f t="shared" si="63"/>
        <v>#VALUE!</v>
      </c>
      <c r="CF31" t="e">
        <f t="shared" si="18"/>
        <v>#VALUE!</v>
      </c>
      <c r="CG31" t="str">
        <f t="shared" si="19"/>
        <v/>
      </c>
      <c r="CH31">
        <f t="shared" si="75"/>
        <v>50</v>
      </c>
      <c r="CI31" t="e">
        <f t="shared" si="64"/>
        <v>#VALUE!</v>
      </c>
      <c r="CJ31" t="e">
        <f t="shared" si="20"/>
        <v>#VALUE!</v>
      </c>
      <c r="CK31" t="str">
        <f t="shared" si="21"/>
        <v/>
      </c>
    </row>
    <row r="32" spans="1:89" x14ac:dyDescent="0.2">
      <c r="A32" s="3" t="str">
        <f>"                         XXX      XXXXX                    XXXXXX                        XXX        "</f>
        <v xml:space="preserve">                         XXX      XXXXX                    XXXXXX                        XXX        </v>
      </c>
      <c r="B32" s="1">
        <f t="shared" si="22"/>
        <v>26</v>
      </c>
      <c r="C32" s="1">
        <f t="shared" si="23"/>
        <v>29</v>
      </c>
      <c r="D32" s="2">
        <f t="shared" si="24"/>
        <v>3</v>
      </c>
      <c r="F32" s="1">
        <f>FIND("X",$A32,C32)</f>
        <v>35</v>
      </c>
      <c r="G32" s="1">
        <f t="shared" si="25"/>
        <v>40</v>
      </c>
      <c r="H32" s="2">
        <f t="shared" si="26"/>
        <v>5</v>
      </c>
      <c r="I32" s="2"/>
      <c r="J32" s="1">
        <f t="shared" si="27"/>
        <v>60</v>
      </c>
      <c r="K32" s="1">
        <f t="shared" si="28"/>
        <v>66</v>
      </c>
      <c r="L32" s="2">
        <f t="shared" si="29"/>
        <v>6</v>
      </c>
      <c r="M32" s="2"/>
      <c r="N32" s="1">
        <f t="shared" si="30"/>
        <v>90</v>
      </c>
      <c r="O32" s="1">
        <f t="shared" si="31"/>
        <v>93</v>
      </c>
      <c r="P32" s="2">
        <f t="shared" si="32"/>
        <v>3</v>
      </c>
      <c r="Q32" s="2"/>
      <c r="R32" s="1" t="e">
        <f t="shared" si="33"/>
        <v>#VALUE!</v>
      </c>
      <c r="S32" s="1" t="e">
        <f t="shared" si="34"/>
        <v>#VALUE!</v>
      </c>
      <c r="T32" s="2" t="e">
        <f t="shared" si="35"/>
        <v>#VALUE!</v>
      </c>
      <c r="U32" s="2"/>
      <c r="V32" s="1" t="e">
        <f t="shared" si="36"/>
        <v>#VALUE!</v>
      </c>
      <c r="W32" s="1" t="e">
        <f t="shared" si="37"/>
        <v>#VALUE!</v>
      </c>
      <c r="X32" s="2" t="e">
        <f t="shared" si="38"/>
        <v>#VALUE!</v>
      </c>
      <c r="Y32" s="2"/>
      <c r="Z32" s="1" t="e">
        <f t="shared" si="39"/>
        <v>#VALUE!</v>
      </c>
      <c r="AA32" s="1" t="e">
        <f t="shared" si="40"/>
        <v>#VALUE!</v>
      </c>
      <c r="AB32" s="2" t="e">
        <f t="shared" si="41"/>
        <v>#VALUE!</v>
      </c>
      <c r="AC32" s="2"/>
      <c r="AD32" s="1" t="e">
        <f t="shared" si="42"/>
        <v>#VALUE!</v>
      </c>
      <c r="AE32" s="1" t="e">
        <f t="shared" si="43"/>
        <v>#VALUE!</v>
      </c>
      <c r="AF32" s="2" t="e">
        <f t="shared" si="44"/>
        <v>#VALUE!</v>
      </c>
      <c r="AG32" s="2"/>
      <c r="AH32" s="1" t="e">
        <f t="shared" si="45"/>
        <v>#VALUE!</v>
      </c>
      <c r="AI32" s="1" t="e">
        <f t="shared" si="46"/>
        <v>#VALUE!</v>
      </c>
      <c r="AJ32" s="2" t="e">
        <f t="shared" si="47"/>
        <v>#VALUE!</v>
      </c>
      <c r="AK32" s="2"/>
      <c r="AL32" s="1" t="e">
        <f t="shared" si="48"/>
        <v>#VALUE!</v>
      </c>
      <c r="AM32" s="1" t="e">
        <f t="shared" si="49"/>
        <v>#VALUE!</v>
      </c>
      <c r="AN32" s="2" t="e">
        <f t="shared" si="50"/>
        <v>#VALUE!</v>
      </c>
      <c r="AO32" s="2"/>
      <c r="AP32" s="1" t="e">
        <f t="shared" si="51"/>
        <v>#VALUE!</v>
      </c>
      <c r="AQ32" s="1" t="e">
        <f t="shared" si="52"/>
        <v>#VALUE!</v>
      </c>
      <c r="AR32" s="2" t="e">
        <f t="shared" si="53"/>
        <v>#VALUE!</v>
      </c>
      <c r="AS32" s="2"/>
      <c r="AT32">
        <f t="shared" si="65"/>
        <v>51</v>
      </c>
      <c r="AU32">
        <f t="shared" si="54"/>
        <v>36</v>
      </c>
      <c r="AV32">
        <f t="shared" si="0"/>
        <v>3</v>
      </c>
      <c r="AW32" t="str">
        <f t="shared" si="1"/>
        <v>LCD.hline(36,51,3,YELLOW)</v>
      </c>
      <c r="AX32">
        <f t="shared" si="66"/>
        <v>51</v>
      </c>
      <c r="AY32">
        <f t="shared" si="55"/>
        <v>45</v>
      </c>
      <c r="AZ32">
        <f t="shared" si="2"/>
        <v>5</v>
      </c>
      <c r="BA32" t="str">
        <f t="shared" si="3"/>
        <v>LCD.hline(45,51,5,YELLOW)</v>
      </c>
      <c r="BB32">
        <f t="shared" si="67"/>
        <v>51</v>
      </c>
      <c r="BC32">
        <f t="shared" si="56"/>
        <v>70</v>
      </c>
      <c r="BD32">
        <f t="shared" si="4"/>
        <v>6</v>
      </c>
      <c r="BE32" t="str">
        <f t="shared" si="5"/>
        <v>LCD.hline(70,51,6,YELLOW)</v>
      </c>
      <c r="BF32">
        <f t="shared" si="68"/>
        <v>51</v>
      </c>
      <c r="BG32">
        <f t="shared" si="57"/>
        <v>100</v>
      </c>
      <c r="BH32">
        <f t="shared" si="6"/>
        <v>3</v>
      </c>
      <c r="BI32" t="str">
        <f t="shared" si="7"/>
        <v>LCD.hline(100,51,3,YELLOW)</v>
      </c>
      <c r="BJ32">
        <f t="shared" si="69"/>
        <v>51</v>
      </c>
      <c r="BK32" t="e">
        <f t="shared" si="58"/>
        <v>#VALUE!</v>
      </c>
      <c r="BL32" t="e">
        <f t="shared" si="8"/>
        <v>#VALUE!</v>
      </c>
      <c r="BM32" t="str">
        <f t="shared" si="9"/>
        <v/>
      </c>
      <c r="BN32">
        <f t="shared" si="70"/>
        <v>51</v>
      </c>
      <c r="BO32" t="e">
        <f t="shared" si="59"/>
        <v>#VALUE!</v>
      </c>
      <c r="BP32" t="e">
        <f t="shared" si="10"/>
        <v>#VALUE!</v>
      </c>
      <c r="BQ32" t="str">
        <f t="shared" si="11"/>
        <v/>
      </c>
      <c r="BR32">
        <f t="shared" si="71"/>
        <v>51</v>
      </c>
      <c r="BS32" t="e">
        <f t="shared" si="60"/>
        <v>#VALUE!</v>
      </c>
      <c r="BT32" t="e">
        <f t="shared" si="12"/>
        <v>#VALUE!</v>
      </c>
      <c r="BU32" t="str">
        <f t="shared" si="13"/>
        <v/>
      </c>
      <c r="BV32">
        <f t="shared" si="72"/>
        <v>51</v>
      </c>
      <c r="BW32" t="e">
        <f t="shared" si="61"/>
        <v>#VALUE!</v>
      </c>
      <c r="BX32" t="e">
        <f t="shared" si="14"/>
        <v>#VALUE!</v>
      </c>
      <c r="BY32" t="str">
        <f t="shared" si="15"/>
        <v/>
      </c>
      <c r="BZ32">
        <f t="shared" si="73"/>
        <v>51</v>
      </c>
      <c r="CA32" t="e">
        <f t="shared" si="62"/>
        <v>#VALUE!</v>
      </c>
      <c r="CB32" t="e">
        <f t="shared" si="16"/>
        <v>#VALUE!</v>
      </c>
      <c r="CC32" t="str">
        <f t="shared" si="17"/>
        <v/>
      </c>
      <c r="CD32">
        <f t="shared" si="74"/>
        <v>51</v>
      </c>
      <c r="CE32" t="e">
        <f t="shared" si="63"/>
        <v>#VALUE!</v>
      </c>
      <c r="CF32" t="e">
        <f t="shared" si="18"/>
        <v>#VALUE!</v>
      </c>
      <c r="CG32" t="str">
        <f t="shared" si="19"/>
        <v/>
      </c>
      <c r="CH32">
        <f t="shared" si="75"/>
        <v>51</v>
      </c>
      <c r="CI32" t="e">
        <f t="shared" si="64"/>
        <v>#VALUE!</v>
      </c>
      <c r="CJ32" t="e">
        <f t="shared" si="20"/>
        <v>#VALUE!</v>
      </c>
      <c r="CK32" t="str">
        <f t="shared" si="21"/>
        <v/>
      </c>
    </row>
    <row r="33" spans="1:89" x14ac:dyDescent="0.2">
      <c r="A33" s="3" t="str">
        <f>"                          XXX       XX                     XXXXXX                        XXX        "</f>
        <v xml:space="preserve">                          XXX       XX                     XXXXXX                        XXX        </v>
      </c>
      <c r="B33" s="1">
        <f t="shared" si="22"/>
        <v>27</v>
      </c>
      <c r="C33" s="1">
        <f t="shared" si="23"/>
        <v>30</v>
      </c>
      <c r="D33" s="2">
        <f t="shared" si="24"/>
        <v>3</v>
      </c>
      <c r="F33" s="1">
        <f>FIND("X",$A33,C33)</f>
        <v>37</v>
      </c>
      <c r="G33" s="1">
        <f t="shared" si="25"/>
        <v>39</v>
      </c>
      <c r="H33" s="2">
        <f t="shared" si="26"/>
        <v>2</v>
      </c>
      <c r="I33" s="2"/>
      <c r="J33" s="1">
        <f t="shared" si="27"/>
        <v>60</v>
      </c>
      <c r="K33" s="1">
        <f t="shared" si="28"/>
        <v>66</v>
      </c>
      <c r="L33" s="2">
        <f t="shared" si="29"/>
        <v>6</v>
      </c>
      <c r="M33" s="2"/>
      <c r="N33" s="1">
        <f t="shared" si="30"/>
        <v>90</v>
      </c>
      <c r="O33" s="1">
        <f t="shared" si="31"/>
        <v>93</v>
      </c>
      <c r="P33" s="2">
        <f t="shared" si="32"/>
        <v>3</v>
      </c>
      <c r="Q33" s="2"/>
      <c r="R33" s="1" t="e">
        <f t="shared" si="33"/>
        <v>#VALUE!</v>
      </c>
      <c r="S33" s="1" t="e">
        <f t="shared" si="34"/>
        <v>#VALUE!</v>
      </c>
      <c r="T33" s="2" t="e">
        <f t="shared" si="35"/>
        <v>#VALUE!</v>
      </c>
      <c r="U33" s="2"/>
      <c r="V33" s="1" t="e">
        <f t="shared" si="36"/>
        <v>#VALUE!</v>
      </c>
      <c r="W33" s="1" t="e">
        <f t="shared" si="37"/>
        <v>#VALUE!</v>
      </c>
      <c r="X33" s="2" t="e">
        <f t="shared" si="38"/>
        <v>#VALUE!</v>
      </c>
      <c r="Y33" s="2"/>
      <c r="Z33" s="1" t="e">
        <f t="shared" si="39"/>
        <v>#VALUE!</v>
      </c>
      <c r="AA33" s="1" t="e">
        <f t="shared" si="40"/>
        <v>#VALUE!</v>
      </c>
      <c r="AB33" s="2" t="e">
        <f t="shared" si="41"/>
        <v>#VALUE!</v>
      </c>
      <c r="AC33" s="2"/>
      <c r="AD33" s="1" t="e">
        <f t="shared" si="42"/>
        <v>#VALUE!</v>
      </c>
      <c r="AE33" s="1" t="e">
        <f t="shared" si="43"/>
        <v>#VALUE!</v>
      </c>
      <c r="AF33" s="2" t="e">
        <f t="shared" si="44"/>
        <v>#VALUE!</v>
      </c>
      <c r="AG33" s="2"/>
      <c r="AH33" s="1" t="e">
        <f t="shared" si="45"/>
        <v>#VALUE!</v>
      </c>
      <c r="AI33" s="1" t="e">
        <f t="shared" si="46"/>
        <v>#VALUE!</v>
      </c>
      <c r="AJ33" s="2" t="e">
        <f t="shared" si="47"/>
        <v>#VALUE!</v>
      </c>
      <c r="AK33" s="2"/>
      <c r="AL33" s="1" t="e">
        <f t="shared" si="48"/>
        <v>#VALUE!</v>
      </c>
      <c r="AM33" s="1" t="e">
        <f t="shared" si="49"/>
        <v>#VALUE!</v>
      </c>
      <c r="AN33" s="2" t="e">
        <f t="shared" si="50"/>
        <v>#VALUE!</v>
      </c>
      <c r="AO33" s="2"/>
      <c r="AP33" s="1" t="e">
        <f t="shared" si="51"/>
        <v>#VALUE!</v>
      </c>
      <c r="AQ33" s="1" t="e">
        <f t="shared" si="52"/>
        <v>#VALUE!</v>
      </c>
      <c r="AR33" s="2" t="e">
        <f t="shared" si="53"/>
        <v>#VALUE!</v>
      </c>
      <c r="AS33" s="2"/>
      <c r="AT33">
        <f t="shared" si="65"/>
        <v>52</v>
      </c>
      <c r="AU33">
        <f t="shared" si="54"/>
        <v>37</v>
      </c>
      <c r="AV33">
        <f t="shared" si="0"/>
        <v>3</v>
      </c>
      <c r="AW33" t="str">
        <f t="shared" si="1"/>
        <v>LCD.hline(37,52,3,YELLOW)</v>
      </c>
      <c r="AX33">
        <f t="shared" si="66"/>
        <v>52</v>
      </c>
      <c r="AY33">
        <f t="shared" si="55"/>
        <v>47</v>
      </c>
      <c r="AZ33">
        <f t="shared" si="2"/>
        <v>2</v>
      </c>
      <c r="BA33" t="str">
        <f t="shared" si="3"/>
        <v>LCD.hline(47,52,2,YELLOW)</v>
      </c>
      <c r="BB33">
        <f t="shared" si="67"/>
        <v>52</v>
      </c>
      <c r="BC33">
        <f t="shared" si="56"/>
        <v>70</v>
      </c>
      <c r="BD33">
        <f t="shared" si="4"/>
        <v>6</v>
      </c>
      <c r="BE33" t="str">
        <f t="shared" si="5"/>
        <v>LCD.hline(70,52,6,YELLOW)</v>
      </c>
      <c r="BF33">
        <f t="shared" si="68"/>
        <v>52</v>
      </c>
      <c r="BG33">
        <f t="shared" si="57"/>
        <v>100</v>
      </c>
      <c r="BH33">
        <f t="shared" si="6"/>
        <v>3</v>
      </c>
      <c r="BI33" t="str">
        <f t="shared" si="7"/>
        <v>LCD.hline(100,52,3,YELLOW)</v>
      </c>
      <c r="BJ33">
        <f t="shared" si="69"/>
        <v>52</v>
      </c>
      <c r="BK33" t="e">
        <f t="shared" si="58"/>
        <v>#VALUE!</v>
      </c>
      <c r="BL33" t="e">
        <f t="shared" si="8"/>
        <v>#VALUE!</v>
      </c>
      <c r="BM33" t="str">
        <f t="shared" si="9"/>
        <v/>
      </c>
      <c r="BN33">
        <f t="shared" si="70"/>
        <v>52</v>
      </c>
      <c r="BO33" t="e">
        <f t="shared" si="59"/>
        <v>#VALUE!</v>
      </c>
      <c r="BP33" t="e">
        <f t="shared" si="10"/>
        <v>#VALUE!</v>
      </c>
      <c r="BQ33" t="str">
        <f t="shared" si="11"/>
        <v/>
      </c>
      <c r="BR33">
        <f t="shared" si="71"/>
        <v>52</v>
      </c>
      <c r="BS33" t="e">
        <f t="shared" si="60"/>
        <v>#VALUE!</v>
      </c>
      <c r="BT33" t="e">
        <f t="shared" si="12"/>
        <v>#VALUE!</v>
      </c>
      <c r="BU33" t="str">
        <f t="shared" si="13"/>
        <v/>
      </c>
      <c r="BV33">
        <f t="shared" si="72"/>
        <v>52</v>
      </c>
      <c r="BW33" t="e">
        <f t="shared" si="61"/>
        <v>#VALUE!</v>
      </c>
      <c r="BX33" t="e">
        <f t="shared" si="14"/>
        <v>#VALUE!</v>
      </c>
      <c r="BY33" t="str">
        <f t="shared" si="15"/>
        <v/>
      </c>
      <c r="BZ33">
        <f t="shared" si="73"/>
        <v>52</v>
      </c>
      <c r="CA33" t="e">
        <f t="shared" si="62"/>
        <v>#VALUE!</v>
      </c>
      <c r="CB33" t="e">
        <f t="shared" si="16"/>
        <v>#VALUE!</v>
      </c>
      <c r="CC33" t="str">
        <f t="shared" si="17"/>
        <v/>
      </c>
      <c r="CD33">
        <f t="shared" si="74"/>
        <v>52</v>
      </c>
      <c r="CE33" t="e">
        <f t="shared" si="63"/>
        <v>#VALUE!</v>
      </c>
      <c r="CF33" t="e">
        <f t="shared" si="18"/>
        <v>#VALUE!</v>
      </c>
      <c r="CG33" t="str">
        <f t="shared" si="19"/>
        <v/>
      </c>
      <c r="CH33">
        <f t="shared" si="75"/>
        <v>52</v>
      </c>
      <c r="CI33" t="e">
        <f t="shared" si="64"/>
        <v>#VALUE!</v>
      </c>
      <c r="CJ33" t="e">
        <f t="shared" si="20"/>
        <v>#VALUE!</v>
      </c>
      <c r="CK33" t="str">
        <f t="shared" si="21"/>
        <v/>
      </c>
    </row>
    <row r="34" spans="1:89" x14ac:dyDescent="0.2">
      <c r="A34" s="3" t="str">
        <f>"                            XX      XX                     XXXXXX                        XXX        "</f>
        <v xml:space="preserve">                            XX      XX                     XXXXXX                        XXX        </v>
      </c>
      <c r="B34" s="1">
        <f t="shared" si="22"/>
        <v>29</v>
      </c>
      <c r="C34" s="1">
        <f t="shared" si="23"/>
        <v>31</v>
      </c>
      <c r="D34" s="2">
        <f t="shared" si="24"/>
        <v>2</v>
      </c>
      <c r="F34" s="1">
        <f>FIND("X",$A34,C34)</f>
        <v>37</v>
      </c>
      <c r="G34" s="1">
        <f t="shared" si="25"/>
        <v>39</v>
      </c>
      <c r="H34" s="2">
        <f t="shared" si="26"/>
        <v>2</v>
      </c>
      <c r="I34" s="2"/>
      <c r="J34" s="1">
        <f t="shared" si="27"/>
        <v>60</v>
      </c>
      <c r="K34" s="1">
        <f t="shared" si="28"/>
        <v>66</v>
      </c>
      <c r="L34" s="2">
        <f t="shared" si="29"/>
        <v>6</v>
      </c>
      <c r="M34" s="2"/>
      <c r="N34" s="1">
        <f t="shared" si="30"/>
        <v>90</v>
      </c>
      <c r="O34" s="1">
        <f t="shared" si="31"/>
        <v>93</v>
      </c>
      <c r="P34" s="2">
        <f t="shared" si="32"/>
        <v>3</v>
      </c>
      <c r="Q34" s="2"/>
      <c r="R34" s="1" t="e">
        <f t="shared" si="33"/>
        <v>#VALUE!</v>
      </c>
      <c r="S34" s="1" t="e">
        <f t="shared" si="34"/>
        <v>#VALUE!</v>
      </c>
      <c r="T34" s="2" t="e">
        <f t="shared" si="35"/>
        <v>#VALUE!</v>
      </c>
      <c r="U34" s="2"/>
      <c r="V34" s="1" t="e">
        <f t="shared" si="36"/>
        <v>#VALUE!</v>
      </c>
      <c r="W34" s="1" t="e">
        <f t="shared" si="37"/>
        <v>#VALUE!</v>
      </c>
      <c r="X34" s="2" t="e">
        <f t="shared" si="38"/>
        <v>#VALUE!</v>
      </c>
      <c r="Y34" s="2"/>
      <c r="Z34" s="1" t="e">
        <f t="shared" si="39"/>
        <v>#VALUE!</v>
      </c>
      <c r="AA34" s="1" t="e">
        <f t="shared" si="40"/>
        <v>#VALUE!</v>
      </c>
      <c r="AB34" s="2" t="e">
        <f t="shared" si="41"/>
        <v>#VALUE!</v>
      </c>
      <c r="AC34" s="2"/>
      <c r="AD34" s="1" t="e">
        <f t="shared" si="42"/>
        <v>#VALUE!</v>
      </c>
      <c r="AE34" s="1" t="e">
        <f t="shared" si="43"/>
        <v>#VALUE!</v>
      </c>
      <c r="AF34" s="2" t="e">
        <f t="shared" si="44"/>
        <v>#VALUE!</v>
      </c>
      <c r="AG34" s="2"/>
      <c r="AH34" s="1" t="e">
        <f t="shared" si="45"/>
        <v>#VALUE!</v>
      </c>
      <c r="AI34" s="1" t="e">
        <f t="shared" si="46"/>
        <v>#VALUE!</v>
      </c>
      <c r="AJ34" s="2" t="e">
        <f t="shared" si="47"/>
        <v>#VALUE!</v>
      </c>
      <c r="AK34" s="2"/>
      <c r="AL34" s="1" t="e">
        <f t="shared" si="48"/>
        <v>#VALUE!</v>
      </c>
      <c r="AM34" s="1" t="e">
        <f t="shared" si="49"/>
        <v>#VALUE!</v>
      </c>
      <c r="AN34" s="2" t="e">
        <f t="shared" si="50"/>
        <v>#VALUE!</v>
      </c>
      <c r="AO34" s="2"/>
      <c r="AP34" s="1" t="e">
        <f t="shared" si="51"/>
        <v>#VALUE!</v>
      </c>
      <c r="AQ34" s="1" t="e">
        <f t="shared" si="52"/>
        <v>#VALUE!</v>
      </c>
      <c r="AR34" s="2" t="e">
        <f t="shared" si="53"/>
        <v>#VALUE!</v>
      </c>
      <c r="AS34" s="2"/>
      <c r="AT34">
        <f t="shared" si="65"/>
        <v>53</v>
      </c>
      <c r="AU34">
        <f t="shared" si="54"/>
        <v>39</v>
      </c>
      <c r="AV34">
        <f t="shared" si="0"/>
        <v>2</v>
      </c>
      <c r="AW34" t="str">
        <f t="shared" si="1"/>
        <v>LCD.hline(39,53,2,YELLOW)</v>
      </c>
      <c r="AX34">
        <f t="shared" si="66"/>
        <v>53</v>
      </c>
      <c r="AY34">
        <f t="shared" si="55"/>
        <v>47</v>
      </c>
      <c r="AZ34">
        <f t="shared" si="2"/>
        <v>2</v>
      </c>
      <c r="BA34" t="str">
        <f t="shared" si="3"/>
        <v>LCD.hline(47,53,2,YELLOW)</v>
      </c>
      <c r="BB34">
        <f t="shared" si="67"/>
        <v>53</v>
      </c>
      <c r="BC34">
        <f t="shared" si="56"/>
        <v>70</v>
      </c>
      <c r="BD34">
        <f t="shared" si="4"/>
        <v>6</v>
      </c>
      <c r="BE34" t="str">
        <f t="shared" si="5"/>
        <v>LCD.hline(70,53,6,YELLOW)</v>
      </c>
      <c r="BF34">
        <f t="shared" si="68"/>
        <v>53</v>
      </c>
      <c r="BG34">
        <f t="shared" si="57"/>
        <v>100</v>
      </c>
      <c r="BH34">
        <f t="shared" si="6"/>
        <v>3</v>
      </c>
      <c r="BI34" t="str">
        <f t="shared" si="7"/>
        <v>LCD.hline(100,53,3,YELLOW)</v>
      </c>
      <c r="BJ34">
        <f t="shared" si="69"/>
        <v>53</v>
      </c>
      <c r="BK34" t="e">
        <f t="shared" si="58"/>
        <v>#VALUE!</v>
      </c>
      <c r="BL34" t="e">
        <f t="shared" si="8"/>
        <v>#VALUE!</v>
      </c>
      <c r="BM34" t="str">
        <f t="shared" si="9"/>
        <v/>
      </c>
      <c r="BN34">
        <f t="shared" si="70"/>
        <v>53</v>
      </c>
      <c r="BO34" t="e">
        <f t="shared" si="59"/>
        <v>#VALUE!</v>
      </c>
      <c r="BP34" t="e">
        <f t="shared" si="10"/>
        <v>#VALUE!</v>
      </c>
      <c r="BQ34" t="str">
        <f t="shared" si="11"/>
        <v/>
      </c>
      <c r="BR34">
        <f t="shared" si="71"/>
        <v>53</v>
      </c>
      <c r="BS34" t="e">
        <f t="shared" si="60"/>
        <v>#VALUE!</v>
      </c>
      <c r="BT34" t="e">
        <f t="shared" si="12"/>
        <v>#VALUE!</v>
      </c>
      <c r="BU34" t="str">
        <f t="shared" si="13"/>
        <v/>
      </c>
      <c r="BV34">
        <f t="shared" si="72"/>
        <v>53</v>
      </c>
      <c r="BW34" t="e">
        <f t="shared" si="61"/>
        <v>#VALUE!</v>
      </c>
      <c r="BX34" t="e">
        <f t="shared" si="14"/>
        <v>#VALUE!</v>
      </c>
      <c r="BY34" t="str">
        <f t="shared" si="15"/>
        <v/>
      </c>
      <c r="BZ34">
        <f t="shared" si="73"/>
        <v>53</v>
      </c>
      <c r="CA34" t="e">
        <f t="shared" si="62"/>
        <v>#VALUE!</v>
      </c>
      <c r="CB34" t="e">
        <f t="shared" si="16"/>
        <v>#VALUE!</v>
      </c>
      <c r="CC34" t="str">
        <f t="shared" si="17"/>
        <v/>
      </c>
      <c r="CD34">
        <f t="shared" si="74"/>
        <v>53</v>
      </c>
      <c r="CE34" t="e">
        <f t="shared" si="63"/>
        <v>#VALUE!</v>
      </c>
      <c r="CF34" t="e">
        <f t="shared" si="18"/>
        <v>#VALUE!</v>
      </c>
      <c r="CG34" t="str">
        <f t="shared" si="19"/>
        <v/>
      </c>
      <c r="CH34">
        <f t="shared" si="75"/>
        <v>53</v>
      </c>
      <c r="CI34" t="e">
        <f t="shared" si="64"/>
        <v>#VALUE!</v>
      </c>
      <c r="CJ34" t="e">
        <f t="shared" si="20"/>
        <v>#VALUE!</v>
      </c>
      <c r="CK34" t="str">
        <f t="shared" si="21"/>
        <v/>
      </c>
    </row>
    <row r="35" spans="1:89" x14ac:dyDescent="0.2">
      <c r="A35" s="3" t="str">
        <f>"                             XX     XX                   XXXX XXXX                      XXX         "</f>
        <v xml:space="preserve">                             XX     XX                   XXXX XXXX                      XXX         </v>
      </c>
      <c r="B35" s="1">
        <f t="shared" si="22"/>
        <v>30</v>
      </c>
      <c r="C35" s="1">
        <f t="shared" si="23"/>
        <v>32</v>
      </c>
      <c r="D35" s="2">
        <f t="shared" si="24"/>
        <v>2</v>
      </c>
      <c r="F35" s="1">
        <f>FIND("X",$A35,C35)</f>
        <v>37</v>
      </c>
      <c r="G35" s="1">
        <f t="shared" si="25"/>
        <v>39</v>
      </c>
      <c r="H35" s="2">
        <f t="shared" si="26"/>
        <v>2</v>
      </c>
      <c r="I35" s="2"/>
      <c r="J35" s="1">
        <f t="shared" si="27"/>
        <v>58</v>
      </c>
      <c r="K35" s="1">
        <f t="shared" si="28"/>
        <v>62</v>
      </c>
      <c r="L35" s="2">
        <f t="shared" si="29"/>
        <v>4</v>
      </c>
      <c r="M35" s="2"/>
      <c r="N35" s="1">
        <f t="shared" si="30"/>
        <v>63</v>
      </c>
      <c r="O35" s="1">
        <f t="shared" si="31"/>
        <v>67</v>
      </c>
      <c r="P35" s="2">
        <f t="shared" si="32"/>
        <v>4</v>
      </c>
      <c r="Q35" s="2"/>
      <c r="R35" s="1">
        <f t="shared" si="33"/>
        <v>89</v>
      </c>
      <c r="S35" s="1">
        <f t="shared" si="34"/>
        <v>92</v>
      </c>
      <c r="T35" s="2">
        <f t="shared" si="35"/>
        <v>3</v>
      </c>
      <c r="U35" s="2"/>
      <c r="V35" s="1" t="e">
        <f t="shared" si="36"/>
        <v>#VALUE!</v>
      </c>
      <c r="W35" s="1" t="e">
        <f t="shared" si="37"/>
        <v>#VALUE!</v>
      </c>
      <c r="X35" s="2" t="e">
        <f t="shared" si="38"/>
        <v>#VALUE!</v>
      </c>
      <c r="Y35" s="2"/>
      <c r="Z35" s="1" t="e">
        <f t="shared" si="39"/>
        <v>#VALUE!</v>
      </c>
      <c r="AA35" s="1" t="e">
        <f t="shared" si="40"/>
        <v>#VALUE!</v>
      </c>
      <c r="AB35" s="2" t="e">
        <f t="shared" si="41"/>
        <v>#VALUE!</v>
      </c>
      <c r="AC35" s="2"/>
      <c r="AD35" s="1" t="e">
        <f t="shared" si="42"/>
        <v>#VALUE!</v>
      </c>
      <c r="AE35" s="1" t="e">
        <f t="shared" si="43"/>
        <v>#VALUE!</v>
      </c>
      <c r="AF35" s="2" t="e">
        <f t="shared" si="44"/>
        <v>#VALUE!</v>
      </c>
      <c r="AG35" s="2"/>
      <c r="AH35" s="1" t="e">
        <f t="shared" si="45"/>
        <v>#VALUE!</v>
      </c>
      <c r="AI35" s="1" t="e">
        <f t="shared" si="46"/>
        <v>#VALUE!</v>
      </c>
      <c r="AJ35" s="2" t="e">
        <f t="shared" si="47"/>
        <v>#VALUE!</v>
      </c>
      <c r="AK35" s="2"/>
      <c r="AL35" s="1" t="e">
        <f t="shared" si="48"/>
        <v>#VALUE!</v>
      </c>
      <c r="AM35" s="1" t="e">
        <f t="shared" si="49"/>
        <v>#VALUE!</v>
      </c>
      <c r="AN35" s="2" t="e">
        <f t="shared" si="50"/>
        <v>#VALUE!</v>
      </c>
      <c r="AO35" s="2"/>
      <c r="AP35" s="1" t="e">
        <f t="shared" si="51"/>
        <v>#VALUE!</v>
      </c>
      <c r="AQ35" s="1" t="e">
        <f t="shared" si="52"/>
        <v>#VALUE!</v>
      </c>
      <c r="AR35" s="2" t="e">
        <f t="shared" si="53"/>
        <v>#VALUE!</v>
      </c>
      <c r="AS35" s="2"/>
      <c r="AT35">
        <f t="shared" si="65"/>
        <v>54</v>
      </c>
      <c r="AU35">
        <f t="shared" si="54"/>
        <v>40</v>
      </c>
      <c r="AV35">
        <f t="shared" si="0"/>
        <v>2</v>
      </c>
      <c r="AW35" t="str">
        <f t="shared" si="1"/>
        <v>LCD.hline(40,54,2,YELLOW)</v>
      </c>
      <c r="AX35">
        <f t="shared" si="66"/>
        <v>54</v>
      </c>
      <c r="AY35">
        <f t="shared" si="55"/>
        <v>47</v>
      </c>
      <c r="AZ35">
        <f t="shared" si="2"/>
        <v>2</v>
      </c>
      <c r="BA35" t="str">
        <f t="shared" si="3"/>
        <v>LCD.hline(47,54,2,YELLOW)</v>
      </c>
      <c r="BB35">
        <f t="shared" si="67"/>
        <v>54</v>
      </c>
      <c r="BC35">
        <f t="shared" si="56"/>
        <v>68</v>
      </c>
      <c r="BD35">
        <f t="shared" si="4"/>
        <v>4</v>
      </c>
      <c r="BE35" t="str">
        <f t="shared" si="5"/>
        <v>LCD.hline(68,54,4,YELLOW)</v>
      </c>
      <c r="BF35">
        <f t="shared" si="68"/>
        <v>54</v>
      </c>
      <c r="BG35">
        <f t="shared" si="57"/>
        <v>73</v>
      </c>
      <c r="BH35">
        <f t="shared" si="6"/>
        <v>4</v>
      </c>
      <c r="BI35" t="str">
        <f t="shared" si="7"/>
        <v>LCD.hline(73,54,4,YELLOW)</v>
      </c>
      <c r="BJ35">
        <f t="shared" si="69"/>
        <v>54</v>
      </c>
      <c r="BK35">
        <f t="shared" si="58"/>
        <v>99</v>
      </c>
      <c r="BL35">
        <f t="shared" si="8"/>
        <v>3</v>
      </c>
      <c r="BM35" t="str">
        <f t="shared" si="9"/>
        <v>LCD.hline(99,54,3,YELLOW)</v>
      </c>
      <c r="BN35">
        <f t="shared" si="70"/>
        <v>54</v>
      </c>
      <c r="BO35" t="e">
        <f t="shared" si="59"/>
        <v>#VALUE!</v>
      </c>
      <c r="BP35" t="e">
        <f t="shared" si="10"/>
        <v>#VALUE!</v>
      </c>
      <c r="BQ35" t="str">
        <f t="shared" si="11"/>
        <v/>
      </c>
      <c r="BR35">
        <f t="shared" si="71"/>
        <v>54</v>
      </c>
      <c r="BS35" t="e">
        <f t="shared" si="60"/>
        <v>#VALUE!</v>
      </c>
      <c r="BT35" t="e">
        <f t="shared" si="12"/>
        <v>#VALUE!</v>
      </c>
      <c r="BU35" t="str">
        <f t="shared" si="13"/>
        <v/>
      </c>
      <c r="BV35">
        <f t="shared" si="72"/>
        <v>54</v>
      </c>
      <c r="BW35" t="e">
        <f t="shared" si="61"/>
        <v>#VALUE!</v>
      </c>
      <c r="BX35" t="e">
        <f t="shared" si="14"/>
        <v>#VALUE!</v>
      </c>
      <c r="BY35" t="str">
        <f t="shared" si="15"/>
        <v/>
      </c>
      <c r="BZ35">
        <f t="shared" si="73"/>
        <v>54</v>
      </c>
      <c r="CA35" t="e">
        <f t="shared" si="62"/>
        <v>#VALUE!</v>
      </c>
      <c r="CB35" t="e">
        <f t="shared" si="16"/>
        <v>#VALUE!</v>
      </c>
      <c r="CC35" t="str">
        <f t="shared" si="17"/>
        <v/>
      </c>
      <c r="CD35">
        <f t="shared" si="74"/>
        <v>54</v>
      </c>
      <c r="CE35" t="e">
        <f t="shared" si="63"/>
        <v>#VALUE!</v>
      </c>
      <c r="CF35" t="e">
        <f t="shared" si="18"/>
        <v>#VALUE!</v>
      </c>
      <c r="CG35" t="str">
        <f t="shared" si="19"/>
        <v/>
      </c>
      <c r="CH35">
        <f t="shared" si="75"/>
        <v>54</v>
      </c>
      <c r="CI35" t="e">
        <f t="shared" si="64"/>
        <v>#VALUE!</v>
      </c>
      <c r="CJ35" t="e">
        <f t="shared" si="20"/>
        <v>#VALUE!</v>
      </c>
      <c r="CK35" t="str">
        <f t="shared" si="21"/>
        <v/>
      </c>
    </row>
    <row r="36" spans="1:89" x14ac:dyDescent="0.2">
      <c r="A36" s="3" t="str">
        <f>"                              XX    XX                  XXX     XXXX                    XXX         "</f>
        <v xml:space="preserve">                              XX    XX                  XXX     XXXX                    XXX         </v>
      </c>
      <c r="B36" s="1">
        <f t="shared" si="22"/>
        <v>31</v>
      </c>
      <c r="C36" s="1">
        <f t="shared" si="23"/>
        <v>33</v>
      </c>
      <c r="D36" s="2">
        <f t="shared" si="24"/>
        <v>2</v>
      </c>
      <c r="F36" s="1">
        <f>FIND("X",$A36,C36)</f>
        <v>37</v>
      </c>
      <c r="G36" s="1">
        <f t="shared" si="25"/>
        <v>39</v>
      </c>
      <c r="H36" s="2">
        <f t="shared" si="26"/>
        <v>2</v>
      </c>
      <c r="I36" s="2"/>
      <c r="J36" s="1">
        <f t="shared" si="27"/>
        <v>57</v>
      </c>
      <c r="K36" s="1">
        <f t="shared" si="28"/>
        <v>60</v>
      </c>
      <c r="L36" s="2">
        <f t="shared" si="29"/>
        <v>3</v>
      </c>
      <c r="M36" s="2"/>
      <c r="N36" s="1">
        <f t="shared" si="30"/>
        <v>65</v>
      </c>
      <c r="O36" s="1">
        <f t="shared" si="31"/>
        <v>69</v>
      </c>
      <c r="P36" s="2">
        <f t="shared" si="32"/>
        <v>4</v>
      </c>
      <c r="Q36" s="2"/>
      <c r="R36" s="1">
        <f t="shared" si="33"/>
        <v>89</v>
      </c>
      <c r="S36" s="1">
        <f t="shared" si="34"/>
        <v>92</v>
      </c>
      <c r="T36" s="2">
        <f t="shared" si="35"/>
        <v>3</v>
      </c>
      <c r="U36" s="2"/>
      <c r="V36" s="1" t="e">
        <f t="shared" si="36"/>
        <v>#VALUE!</v>
      </c>
      <c r="W36" s="1" t="e">
        <f t="shared" si="37"/>
        <v>#VALUE!</v>
      </c>
      <c r="X36" s="2" t="e">
        <f t="shared" si="38"/>
        <v>#VALUE!</v>
      </c>
      <c r="Y36" s="2"/>
      <c r="Z36" s="1" t="e">
        <f t="shared" si="39"/>
        <v>#VALUE!</v>
      </c>
      <c r="AA36" s="1" t="e">
        <f t="shared" si="40"/>
        <v>#VALUE!</v>
      </c>
      <c r="AB36" s="2" t="e">
        <f t="shared" si="41"/>
        <v>#VALUE!</v>
      </c>
      <c r="AC36" s="2"/>
      <c r="AD36" s="1" t="e">
        <f t="shared" si="42"/>
        <v>#VALUE!</v>
      </c>
      <c r="AE36" s="1" t="e">
        <f t="shared" si="43"/>
        <v>#VALUE!</v>
      </c>
      <c r="AF36" s="2" t="e">
        <f t="shared" si="44"/>
        <v>#VALUE!</v>
      </c>
      <c r="AG36" s="2"/>
      <c r="AH36" s="1" t="e">
        <f t="shared" si="45"/>
        <v>#VALUE!</v>
      </c>
      <c r="AI36" s="1" t="e">
        <f t="shared" si="46"/>
        <v>#VALUE!</v>
      </c>
      <c r="AJ36" s="2" t="e">
        <f t="shared" si="47"/>
        <v>#VALUE!</v>
      </c>
      <c r="AK36" s="2"/>
      <c r="AL36" s="1" t="e">
        <f t="shared" si="48"/>
        <v>#VALUE!</v>
      </c>
      <c r="AM36" s="1" t="e">
        <f t="shared" si="49"/>
        <v>#VALUE!</v>
      </c>
      <c r="AN36" s="2" t="e">
        <f t="shared" si="50"/>
        <v>#VALUE!</v>
      </c>
      <c r="AO36" s="2"/>
      <c r="AP36" s="1" t="e">
        <f t="shared" si="51"/>
        <v>#VALUE!</v>
      </c>
      <c r="AQ36" s="1" t="e">
        <f t="shared" si="52"/>
        <v>#VALUE!</v>
      </c>
      <c r="AR36" s="2" t="e">
        <f t="shared" si="53"/>
        <v>#VALUE!</v>
      </c>
      <c r="AS36" s="2"/>
      <c r="AT36">
        <f t="shared" si="65"/>
        <v>55</v>
      </c>
      <c r="AU36">
        <f t="shared" si="54"/>
        <v>41</v>
      </c>
      <c r="AV36">
        <f t="shared" si="0"/>
        <v>2</v>
      </c>
      <c r="AW36" t="str">
        <f t="shared" si="1"/>
        <v>LCD.hline(41,55,2,YELLOW)</v>
      </c>
      <c r="AX36">
        <f t="shared" si="66"/>
        <v>55</v>
      </c>
      <c r="AY36">
        <f t="shared" si="55"/>
        <v>47</v>
      </c>
      <c r="AZ36">
        <f t="shared" si="2"/>
        <v>2</v>
      </c>
      <c r="BA36" t="str">
        <f t="shared" si="3"/>
        <v>LCD.hline(47,55,2,YELLOW)</v>
      </c>
      <c r="BB36">
        <f t="shared" si="67"/>
        <v>55</v>
      </c>
      <c r="BC36">
        <f t="shared" si="56"/>
        <v>67</v>
      </c>
      <c r="BD36">
        <f t="shared" si="4"/>
        <v>3</v>
      </c>
      <c r="BE36" t="str">
        <f t="shared" si="5"/>
        <v>LCD.hline(67,55,3,YELLOW)</v>
      </c>
      <c r="BF36">
        <f t="shared" si="68"/>
        <v>55</v>
      </c>
      <c r="BG36">
        <f t="shared" si="57"/>
        <v>75</v>
      </c>
      <c r="BH36">
        <f t="shared" si="6"/>
        <v>4</v>
      </c>
      <c r="BI36" t="str">
        <f t="shared" si="7"/>
        <v>LCD.hline(75,55,4,YELLOW)</v>
      </c>
      <c r="BJ36">
        <f t="shared" si="69"/>
        <v>55</v>
      </c>
      <c r="BK36">
        <f t="shared" si="58"/>
        <v>99</v>
      </c>
      <c r="BL36">
        <f t="shared" si="8"/>
        <v>3</v>
      </c>
      <c r="BM36" t="str">
        <f t="shared" si="9"/>
        <v>LCD.hline(99,55,3,YELLOW)</v>
      </c>
      <c r="BN36">
        <f t="shared" si="70"/>
        <v>55</v>
      </c>
      <c r="BO36" t="e">
        <f t="shared" si="59"/>
        <v>#VALUE!</v>
      </c>
      <c r="BP36" t="e">
        <f t="shared" si="10"/>
        <v>#VALUE!</v>
      </c>
      <c r="BQ36" t="str">
        <f t="shared" si="11"/>
        <v/>
      </c>
      <c r="BR36">
        <f t="shared" si="71"/>
        <v>55</v>
      </c>
      <c r="BS36" t="e">
        <f t="shared" si="60"/>
        <v>#VALUE!</v>
      </c>
      <c r="BT36" t="e">
        <f t="shared" si="12"/>
        <v>#VALUE!</v>
      </c>
      <c r="BU36" t="str">
        <f t="shared" si="13"/>
        <v/>
      </c>
      <c r="BV36">
        <f t="shared" si="72"/>
        <v>55</v>
      </c>
      <c r="BW36" t="e">
        <f t="shared" si="61"/>
        <v>#VALUE!</v>
      </c>
      <c r="BX36" t="e">
        <f t="shared" si="14"/>
        <v>#VALUE!</v>
      </c>
      <c r="BY36" t="str">
        <f t="shared" si="15"/>
        <v/>
      </c>
      <c r="BZ36">
        <f t="shared" si="73"/>
        <v>55</v>
      </c>
      <c r="CA36" t="e">
        <f t="shared" si="62"/>
        <v>#VALUE!</v>
      </c>
      <c r="CB36" t="e">
        <f t="shared" si="16"/>
        <v>#VALUE!</v>
      </c>
      <c r="CC36" t="str">
        <f t="shared" si="17"/>
        <v/>
      </c>
      <c r="CD36">
        <f t="shared" si="74"/>
        <v>55</v>
      </c>
      <c r="CE36" t="e">
        <f t="shared" si="63"/>
        <v>#VALUE!</v>
      </c>
      <c r="CF36" t="e">
        <f t="shared" si="18"/>
        <v>#VALUE!</v>
      </c>
      <c r="CG36" t="str">
        <f t="shared" si="19"/>
        <v/>
      </c>
      <c r="CH36">
        <f t="shared" si="75"/>
        <v>55</v>
      </c>
      <c r="CI36" t="e">
        <f t="shared" si="64"/>
        <v>#VALUE!</v>
      </c>
      <c r="CJ36" t="e">
        <f t="shared" si="20"/>
        <v>#VALUE!</v>
      </c>
      <c r="CK36" t="str">
        <f t="shared" si="21"/>
        <v/>
      </c>
    </row>
    <row r="37" spans="1:89" x14ac:dyDescent="0.2">
      <c r="A37" s="3" t="str">
        <f>"                               XX   XXX               XXXXX      XXXXXX                XXX          "</f>
        <v xml:space="preserve">                               XX   XXX               XXXXX      XXXXXX                XXX          </v>
      </c>
      <c r="B37" s="1">
        <f t="shared" si="22"/>
        <v>32</v>
      </c>
      <c r="C37" s="1">
        <f t="shared" si="23"/>
        <v>34</v>
      </c>
      <c r="D37" s="2">
        <f t="shared" si="24"/>
        <v>2</v>
      </c>
      <c r="F37" s="1">
        <f>FIND("X",$A37,C37)</f>
        <v>37</v>
      </c>
      <c r="G37" s="1">
        <f t="shared" si="25"/>
        <v>40</v>
      </c>
      <c r="H37" s="2">
        <f t="shared" si="26"/>
        <v>3</v>
      </c>
      <c r="I37" s="2"/>
      <c r="J37" s="1">
        <f t="shared" si="27"/>
        <v>55</v>
      </c>
      <c r="K37" s="1">
        <f t="shared" si="28"/>
        <v>60</v>
      </c>
      <c r="L37" s="2">
        <f t="shared" si="29"/>
        <v>5</v>
      </c>
      <c r="M37" s="2"/>
      <c r="N37" s="1">
        <f t="shared" si="30"/>
        <v>66</v>
      </c>
      <c r="O37" s="1">
        <f t="shared" si="31"/>
        <v>72</v>
      </c>
      <c r="P37" s="2">
        <f t="shared" si="32"/>
        <v>6</v>
      </c>
      <c r="Q37" s="2"/>
      <c r="R37" s="1">
        <f t="shared" si="33"/>
        <v>88</v>
      </c>
      <c r="S37" s="1">
        <f t="shared" si="34"/>
        <v>91</v>
      </c>
      <c r="T37" s="2">
        <f t="shared" si="35"/>
        <v>3</v>
      </c>
      <c r="U37" s="2"/>
      <c r="V37" s="1" t="e">
        <f t="shared" si="36"/>
        <v>#VALUE!</v>
      </c>
      <c r="W37" s="1" t="e">
        <f t="shared" si="37"/>
        <v>#VALUE!</v>
      </c>
      <c r="X37" s="2" t="e">
        <f t="shared" si="38"/>
        <v>#VALUE!</v>
      </c>
      <c r="Y37" s="2"/>
      <c r="Z37" s="1" t="e">
        <f t="shared" si="39"/>
        <v>#VALUE!</v>
      </c>
      <c r="AA37" s="1" t="e">
        <f t="shared" si="40"/>
        <v>#VALUE!</v>
      </c>
      <c r="AB37" s="2" t="e">
        <f t="shared" si="41"/>
        <v>#VALUE!</v>
      </c>
      <c r="AC37" s="2"/>
      <c r="AD37" s="1" t="e">
        <f t="shared" si="42"/>
        <v>#VALUE!</v>
      </c>
      <c r="AE37" s="1" t="e">
        <f t="shared" si="43"/>
        <v>#VALUE!</v>
      </c>
      <c r="AF37" s="2" t="e">
        <f t="shared" si="44"/>
        <v>#VALUE!</v>
      </c>
      <c r="AG37" s="2"/>
      <c r="AH37" s="1" t="e">
        <f t="shared" si="45"/>
        <v>#VALUE!</v>
      </c>
      <c r="AI37" s="1" t="e">
        <f t="shared" si="46"/>
        <v>#VALUE!</v>
      </c>
      <c r="AJ37" s="2" t="e">
        <f t="shared" si="47"/>
        <v>#VALUE!</v>
      </c>
      <c r="AK37" s="2"/>
      <c r="AL37" s="1" t="e">
        <f t="shared" si="48"/>
        <v>#VALUE!</v>
      </c>
      <c r="AM37" s="1" t="e">
        <f t="shared" si="49"/>
        <v>#VALUE!</v>
      </c>
      <c r="AN37" s="2" t="e">
        <f t="shared" si="50"/>
        <v>#VALUE!</v>
      </c>
      <c r="AO37" s="2"/>
      <c r="AP37" s="1" t="e">
        <f t="shared" si="51"/>
        <v>#VALUE!</v>
      </c>
      <c r="AQ37" s="1" t="e">
        <f t="shared" si="52"/>
        <v>#VALUE!</v>
      </c>
      <c r="AR37" s="2" t="e">
        <f t="shared" si="53"/>
        <v>#VALUE!</v>
      </c>
      <c r="AS37" s="2"/>
      <c r="AT37">
        <f t="shared" si="65"/>
        <v>56</v>
      </c>
      <c r="AU37">
        <f t="shared" si="54"/>
        <v>42</v>
      </c>
      <c r="AV37">
        <f t="shared" si="0"/>
        <v>2</v>
      </c>
      <c r="AW37" t="str">
        <f t="shared" si="1"/>
        <v>LCD.hline(42,56,2,YELLOW)</v>
      </c>
      <c r="AX37">
        <f t="shared" si="66"/>
        <v>56</v>
      </c>
      <c r="AY37">
        <f t="shared" si="55"/>
        <v>47</v>
      </c>
      <c r="AZ37">
        <f t="shared" si="2"/>
        <v>3</v>
      </c>
      <c r="BA37" t="str">
        <f t="shared" si="3"/>
        <v>LCD.hline(47,56,3,YELLOW)</v>
      </c>
      <c r="BB37">
        <f t="shared" si="67"/>
        <v>56</v>
      </c>
      <c r="BC37">
        <f t="shared" si="56"/>
        <v>65</v>
      </c>
      <c r="BD37">
        <f t="shared" si="4"/>
        <v>5</v>
      </c>
      <c r="BE37" t="str">
        <f t="shared" si="5"/>
        <v>LCD.hline(65,56,5,YELLOW)</v>
      </c>
      <c r="BF37">
        <f t="shared" si="68"/>
        <v>56</v>
      </c>
      <c r="BG37">
        <f t="shared" si="57"/>
        <v>76</v>
      </c>
      <c r="BH37">
        <f t="shared" si="6"/>
        <v>6</v>
      </c>
      <c r="BI37" t="str">
        <f t="shared" si="7"/>
        <v>LCD.hline(76,56,6,YELLOW)</v>
      </c>
      <c r="BJ37">
        <f t="shared" si="69"/>
        <v>56</v>
      </c>
      <c r="BK37">
        <f t="shared" si="58"/>
        <v>98</v>
      </c>
      <c r="BL37">
        <f t="shared" si="8"/>
        <v>3</v>
      </c>
      <c r="BM37" t="str">
        <f t="shared" si="9"/>
        <v>LCD.hline(98,56,3,YELLOW)</v>
      </c>
      <c r="BN37">
        <f t="shared" si="70"/>
        <v>56</v>
      </c>
      <c r="BO37" t="e">
        <f t="shared" si="59"/>
        <v>#VALUE!</v>
      </c>
      <c r="BP37" t="e">
        <f t="shared" si="10"/>
        <v>#VALUE!</v>
      </c>
      <c r="BQ37" t="str">
        <f t="shared" si="11"/>
        <v/>
      </c>
      <c r="BR37">
        <f t="shared" si="71"/>
        <v>56</v>
      </c>
      <c r="BS37" t="e">
        <f t="shared" si="60"/>
        <v>#VALUE!</v>
      </c>
      <c r="BT37" t="e">
        <f t="shared" si="12"/>
        <v>#VALUE!</v>
      </c>
      <c r="BU37" t="str">
        <f t="shared" si="13"/>
        <v/>
      </c>
      <c r="BV37">
        <f t="shared" si="72"/>
        <v>56</v>
      </c>
      <c r="BW37" t="e">
        <f t="shared" si="61"/>
        <v>#VALUE!</v>
      </c>
      <c r="BX37" t="e">
        <f t="shared" si="14"/>
        <v>#VALUE!</v>
      </c>
      <c r="BY37" t="str">
        <f t="shared" si="15"/>
        <v/>
      </c>
      <c r="BZ37">
        <f t="shared" si="73"/>
        <v>56</v>
      </c>
      <c r="CA37" t="e">
        <f t="shared" si="62"/>
        <v>#VALUE!</v>
      </c>
      <c r="CB37" t="e">
        <f t="shared" si="16"/>
        <v>#VALUE!</v>
      </c>
      <c r="CC37" t="str">
        <f t="shared" si="17"/>
        <v/>
      </c>
      <c r="CD37">
        <f t="shared" si="74"/>
        <v>56</v>
      </c>
      <c r="CE37" t="e">
        <f t="shared" si="63"/>
        <v>#VALUE!</v>
      </c>
      <c r="CF37" t="e">
        <f t="shared" si="18"/>
        <v>#VALUE!</v>
      </c>
      <c r="CG37" t="str">
        <f t="shared" si="19"/>
        <v/>
      </c>
      <c r="CH37">
        <f t="shared" si="75"/>
        <v>56</v>
      </c>
      <c r="CI37" t="e">
        <f t="shared" si="64"/>
        <v>#VALUE!</v>
      </c>
      <c r="CJ37" t="e">
        <f t="shared" si="20"/>
        <v>#VALUE!</v>
      </c>
      <c r="CK37" t="str">
        <f t="shared" si="21"/>
        <v/>
      </c>
    </row>
    <row r="38" spans="1:89" x14ac:dyDescent="0.2">
      <c r="A38" s="3" t="str">
        <f>"                               XXX  XXXX            XXXXX           XXXXXX           XXXX           "</f>
        <v xml:space="preserve">                               XXX  XXXX            XXXXX           XXXXXX           XXXX           </v>
      </c>
      <c r="B38" s="1">
        <f t="shared" si="22"/>
        <v>32</v>
      </c>
      <c r="C38" s="1">
        <f t="shared" si="23"/>
        <v>35</v>
      </c>
      <c r="D38" s="2">
        <f t="shared" si="24"/>
        <v>3</v>
      </c>
      <c r="F38" s="1">
        <f>FIND("X",$A38,C38)</f>
        <v>37</v>
      </c>
      <c r="G38" s="1">
        <f t="shared" si="25"/>
        <v>41</v>
      </c>
      <c r="H38" s="2">
        <f t="shared" si="26"/>
        <v>4</v>
      </c>
      <c r="I38" s="2"/>
      <c r="J38" s="1">
        <f t="shared" si="27"/>
        <v>53</v>
      </c>
      <c r="K38" s="1">
        <f t="shared" si="28"/>
        <v>58</v>
      </c>
      <c r="L38" s="2">
        <f t="shared" si="29"/>
        <v>5</v>
      </c>
      <c r="M38" s="2"/>
      <c r="N38" s="1">
        <f t="shared" si="30"/>
        <v>69</v>
      </c>
      <c r="O38" s="1">
        <f t="shared" si="31"/>
        <v>75</v>
      </c>
      <c r="P38" s="2">
        <f t="shared" si="32"/>
        <v>6</v>
      </c>
      <c r="Q38" s="2"/>
      <c r="R38" s="1">
        <f t="shared" si="33"/>
        <v>86</v>
      </c>
      <c r="S38" s="1">
        <f t="shared" si="34"/>
        <v>90</v>
      </c>
      <c r="T38" s="2">
        <f t="shared" si="35"/>
        <v>4</v>
      </c>
      <c r="U38" s="2"/>
      <c r="V38" s="1" t="e">
        <f t="shared" si="36"/>
        <v>#VALUE!</v>
      </c>
      <c r="W38" s="1" t="e">
        <f t="shared" si="37"/>
        <v>#VALUE!</v>
      </c>
      <c r="X38" s="2" t="e">
        <f t="shared" si="38"/>
        <v>#VALUE!</v>
      </c>
      <c r="Y38" s="2"/>
      <c r="Z38" s="1" t="e">
        <f t="shared" si="39"/>
        <v>#VALUE!</v>
      </c>
      <c r="AA38" s="1" t="e">
        <f t="shared" si="40"/>
        <v>#VALUE!</v>
      </c>
      <c r="AB38" s="2" t="e">
        <f t="shared" si="41"/>
        <v>#VALUE!</v>
      </c>
      <c r="AC38" s="2"/>
      <c r="AD38" s="1" t="e">
        <f t="shared" si="42"/>
        <v>#VALUE!</v>
      </c>
      <c r="AE38" s="1" t="e">
        <f t="shared" si="43"/>
        <v>#VALUE!</v>
      </c>
      <c r="AF38" s="2" t="e">
        <f t="shared" si="44"/>
        <v>#VALUE!</v>
      </c>
      <c r="AG38" s="2"/>
      <c r="AH38" s="1" t="e">
        <f t="shared" si="45"/>
        <v>#VALUE!</v>
      </c>
      <c r="AI38" s="1" t="e">
        <f t="shared" si="46"/>
        <v>#VALUE!</v>
      </c>
      <c r="AJ38" s="2" t="e">
        <f t="shared" si="47"/>
        <v>#VALUE!</v>
      </c>
      <c r="AK38" s="2"/>
      <c r="AL38" s="1" t="e">
        <f t="shared" si="48"/>
        <v>#VALUE!</v>
      </c>
      <c r="AM38" s="1" t="e">
        <f t="shared" si="49"/>
        <v>#VALUE!</v>
      </c>
      <c r="AN38" s="2" t="e">
        <f t="shared" si="50"/>
        <v>#VALUE!</v>
      </c>
      <c r="AO38" s="2"/>
      <c r="AP38" s="1" t="e">
        <f t="shared" si="51"/>
        <v>#VALUE!</v>
      </c>
      <c r="AQ38" s="1" t="e">
        <f t="shared" si="52"/>
        <v>#VALUE!</v>
      </c>
      <c r="AR38" s="2" t="e">
        <f t="shared" si="53"/>
        <v>#VALUE!</v>
      </c>
      <c r="AS38" s="2"/>
      <c r="AT38">
        <f t="shared" si="65"/>
        <v>57</v>
      </c>
      <c r="AU38">
        <f t="shared" si="54"/>
        <v>42</v>
      </c>
      <c r="AV38">
        <f t="shared" si="0"/>
        <v>3</v>
      </c>
      <c r="AW38" t="str">
        <f t="shared" si="1"/>
        <v>LCD.hline(42,57,3,YELLOW)</v>
      </c>
      <c r="AX38">
        <f t="shared" si="66"/>
        <v>57</v>
      </c>
      <c r="AY38">
        <f t="shared" si="55"/>
        <v>47</v>
      </c>
      <c r="AZ38">
        <f t="shared" si="2"/>
        <v>4</v>
      </c>
      <c r="BA38" t="str">
        <f t="shared" si="3"/>
        <v>LCD.hline(47,57,4,YELLOW)</v>
      </c>
      <c r="BB38">
        <f t="shared" si="67"/>
        <v>57</v>
      </c>
      <c r="BC38">
        <f t="shared" si="56"/>
        <v>63</v>
      </c>
      <c r="BD38">
        <f t="shared" si="4"/>
        <v>5</v>
      </c>
      <c r="BE38" t="str">
        <f t="shared" si="5"/>
        <v>LCD.hline(63,57,5,YELLOW)</v>
      </c>
      <c r="BF38">
        <f t="shared" si="68"/>
        <v>57</v>
      </c>
      <c r="BG38">
        <f t="shared" si="57"/>
        <v>79</v>
      </c>
      <c r="BH38">
        <f t="shared" si="6"/>
        <v>6</v>
      </c>
      <c r="BI38" t="str">
        <f t="shared" si="7"/>
        <v>LCD.hline(79,57,6,YELLOW)</v>
      </c>
      <c r="BJ38">
        <f t="shared" si="69"/>
        <v>57</v>
      </c>
      <c r="BK38">
        <f t="shared" si="58"/>
        <v>96</v>
      </c>
      <c r="BL38">
        <f t="shared" si="8"/>
        <v>4</v>
      </c>
      <c r="BM38" t="str">
        <f t="shared" si="9"/>
        <v>LCD.hline(96,57,4,YELLOW)</v>
      </c>
      <c r="BN38">
        <f t="shared" si="70"/>
        <v>57</v>
      </c>
      <c r="BO38" t="e">
        <f t="shared" si="59"/>
        <v>#VALUE!</v>
      </c>
      <c r="BP38" t="e">
        <f t="shared" si="10"/>
        <v>#VALUE!</v>
      </c>
      <c r="BQ38" t="str">
        <f t="shared" si="11"/>
        <v/>
      </c>
      <c r="BR38">
        <f t="shared" si="71"/>
        <v>57</v>
      </c>
      <c r="BS38" t="e">
        <f t="shared" si="60"/>
        <v>#VALUE!</v>
      </c>
      <c r="BT38" t="e">
        <f t="shared" si="12"/>
        <v>#VALUE!</v>
      </c>
      <c r="BU38" t="str">
        <f t="shared" si="13"/>
        <v/>
      </c>
      <c r="BV38">
        <f t="shared" si="72"/>
        <v>57</v>
      </c>
      <c r="BW38" t="e">
        <f t="shared" si="61"/>
        <v>#VALUE!</v>
      </c>
      <c r="BX38" t="e">
        <f t="shared" si="14"/>
        <v>#VALUE!</v>
      </c>
      <c r="BY38" t="str">
        <f t="shared" si="15"/>
        <v/>
      </c>
      <c r="BZ38">
        <f t="shared" si="73"/>
        <v>57</v>
      </c>
      <c r="CA38" t="e">
        <f t="shared" si="62"/>
        <v>#VALUE!</v>
      </c>
      <c r="CB38" t="e">
        <f t="shared" si="16"/>
        <v>#VALUE!</v>
      </c>
      <c r="CC38" t="str">
        <f t="shared" si="17"/>
        <v/>
      </c>
      <c r="CD38">
        <f t="shared" si="74"/>
        <v>57</v>
      </c>
      <c r="CE38" t="e">
        <f t="shared" si="63"/>
        <v>#VALUE!</v>
      </c>
      <c r="CF38" t="e">
        <f t="shared" si="18"/>
        <v>#VALUE!</v>
      </c>
      <c r="CG38" t="str">
        <f t="shared" si="19"/>
        <v/>
      </c>
      <c r="CH38">
        <f t="shared" si="75"/>
        <v>57</v>
      </c>
      <c r="CI38" t="e">
        <f t="shared" si="64"/>
        <v>#VALUE!</v>
      </c>
      <c r="CJ38" t="e">
        <f t="shared" si="20"/>
        <v>#VALUE!</v>
      </c>
      <c r="CK38" t="str">
        <f t="shared" si="21"/>
        <v/>
      </c>
    </row>
    <row r="39" spans="1:89" x14ac:dyDescent="0.2">
      <c r="A39" s="3" t="str">
        <f>"                                XXX  XXXX        XXXXXX                XXXXXXXXXX XXXXXX            "</f>
        <v xml:space="preserve">                                XXX  XXXX        XXXXXX                XXXXXXXXXX XXXXXX            </v>
      </c>
      <c r="B39" s="1">
        <f t="shared" si="22"/>
        <v>33</v>
      </c>
      <c r="C39" s="1">
        <f t="shared" si="23"/>
        <v>36</v>
      </c>
      <c r="D39" s="2">
        <f t="shared" si="24"/>
        <v>3</v>
      </c>
      <c r="F39" s="1">
        <f>FIND("X",$A39,C39)</f>
        <v>38</v>
      </c>
      <c r="G39" s="1">
        <f t="shared" si="25"/>
        <v>42</v>
      </c>
      <c r="H39" s="2">
        <f t="shared" si="26"/>
        <v>4</v>
      </c>
      <c r="I39" s="2"/>
      <c r="J39" s="1">
        <f t="shared" si="27"/>
        <v>50</v>
      </c>
      <c r="K39" s="1">
        <f t="shared" si="28"/>
        <v>56</v>
      </c>
      <c r="L39" s="2">
        <f t="shared" si="29"/>
        <v>6</v>
      </c>
      <c r="M39" s="2"/>
      <c r="N39" s="1">
        <f t="shared" si="30"/>
        <v>72</v>
      </c>
      <c r="O39" s="1">
        <f t="shared" si="31"/>
        <v>82</v>
      </c>
      <c r="P39" s="2">
        <f t="shared" si="32"/>
        <v>10</v>
      </c>
      <c r="Q39" s="2"/>
      <c r="R39" s="1">
        <f t="shared" si="33"/>
        <v>83</v>
      </c>
      <c r="S39" s="1">
        <f t="shared" si="34"/>
        <v>89</v>
      </c>
      <c r="T39" s="2">
        <f t="shared" si="35"/>
        <v>6</v>
      </c>
      <c r="U39" s="2"/>
      <c r="V39" s="1" t="e">
        <f t="shared" si="36"/>
        <v>#VALUE!</v>
      </c>
      <c r="W39" s="1" t="e">
        <f t="shared" si="37"/>
        <v>#VALUE!</v>
      </c>
      <c r="X39" s="2" t="e">
        <f t="shared" si="38"/>
        <v>#VALUE!</v>
      </c>
      <c r="Y39" s="2"/>
      <c r="Z39" s="1" t="e">
        <f t="shared" si="39"/>
        <v>#VALUE!</v>
      </c>
      <c r="AA39" s="1" t="e">
        <f t="shared" si="40"/>
        <v>#VALUE!</v>
      </c>
      <c r="AB39" s="2" t="e">
        <f t="shared" si="41"/>
        <v>#VALUE!</v>
      </c>
      <c r="AC39" s="2"/>
      <c r="AD39" s="1" t="e">
        <f t="shared" si="42"/>
        <v>#VALUE!</v>
      </c>
      <c r="AE39" s="1" t="e">
        <f t="shared" si="43"/>
        <v>#VALUE!</v>
      </c>
      <c r="AF39" s="2" t="e">
        <f t="shared" si="44"/>
        <v>#VALUE!</v>
      </c>
      <c r="AG39" s="2"/>
      <c r="AH39" s="1" t="e">
        <f t="shared" si="45"/>
        <v>#VALUE!</v>
      </c>
      <c r="AI39" s="1" t="e">
        <f t="shared" si="46"/>
        <v>#VALUE!</v>
      </c>
      <c r="AJ39" s="2" t="e">
        <f t="shared" si="47"/>
        <v>#VALUE!</v>
      </c>
      <c r="AK39" s="2"/>
      <c r="AL39" s="1" t="e">
        <f t="shared" si="48"/>
        <v>#VALUE!</v>
      </c>
      <c r="AM39" s="1" t="e">
        <f t="shared" si="49"/>
        <v>#VALUE!</v>
      </c>
      <c r="AN39" s="2" t="e">
        <f t="shared" si="50"/>
        <v>#VALUE!</v>
      </c>
      <c r="AO39" s="2"/>
      <c r="AP39" s="1" t="e">
        <f t="shared" si="51"/>
        <v>#VALUE!</v>
      </c>
      <c r="AQ39" s="1" t="e">
        <f t="shared" si="52"/>
        <v>#VALUE!</v>
      </c>
      <c r="AR39" s="2" t="e">
        <f t="shared" si="53"/>
        <v>#VALUE!</v>
      </c>
      <c r="AS39" s="2"/>
      <c r="AT39">
        <f t="shared" si="65"/>
        <v>58</v>
      </c>
      <c r="AU39">
        <f t="shared" si="54"/>
        <v>43</v>
      </c>
      <c r="AV39">
        <f t="shared" si="0"/>
        <v>3</v>
      </c>
      <c r="AW39" t="str">
        <f t="shared" si="1"/>
        <v>LCD.hline(43,58,3,YELLOW)</v>
      </c>
      <c r="AX39">
        <f t="shared" si="66"/>
        <v>58</v>
      </c>
      <c r="AY39">
        <f t="shared" si="55"/>
        <v>48</v>
      </c>
      <c r="AZ39">
        <f t="shared" si="2"/>
        <v>4</v>
      </c>
      <c r="BA39" t="str">
        <f t="shared" si="3"/>
        <v>LCD.hline(48,58,4,YELLOW)</v>
      </c>
      <c r="BB39">
        <f t="shared" si="67"/>
        <v>58</v>
      </c>
      <c r="BC39">
        <f t="shared" si="56"/>
        <v>60</v>
      </c>
      <c r="BD39">
        <f t="shared" si="4"/>
        <v>6</v>
      </c>
      <c r="BE39" t="str">
        <f t="shared" si="5"/>
        <v>LCD.hline(60,58,6,YELLOW)</v>
      </c>
      <c r="BF39">
        <f t="shared" si="68"/>
        <v>58</v>
      </c>
      <c r="BG39">
        <f t="shared" si="57"/>
        <v>82</v>
      </c>
      <c r="BH39">
        <f t="shared" si="6"/>
        <v>10</v>
      </c>
      <c r="BI39" t="str">
        <f t="shared" si="7"/>
        <v>LCD.hline(82,58,10,YELLOW)</v>
      </c>
      <c r="BJ39">
        <f t="shared" si="69"/>
        <v>58</v>
      </c>
      <c r="BK39">
        <f t="shared" si="58"/>
        <v>93</v>
      </c>
      <c r="BL39">
        <f t="shared" si="8"/>
        <v>6</v>
      </c>
      <c r="BM39" t="str">
        <f t="shared" si="9"/>
        <v>LCD.hline(93,58,6,YELLOW)</v>
      </c>
      <c r="BN39">
        <f t="shared" si="70"/>
        <v>58</v>
      </c>
      <c r="BO39" t="e">
        <f t="shared" si="59"/>
        <v>#VALUE!</v>
      </c>
      <c r="BP39" t="e">
        <f t="shared" si="10"/>
        <v>#VALUE!</v>
      </c>
      <c r="BQ39" t="str">
        <f t="shared" si="11"/>
        <v/>
      </c>
      <c r="BR39">
        <f t="shared" si="71"/>
        <v>58</v>
      </c>
      <c r="BS39" t="e">
        <f t="shared" si="60"/>
        <v>#VALUE!</v>
      </c>
      <c r="BT39" t="e">
        <f t="shared" si="12"/>
        <v>#VALUE!</v>
      </c>
      <c r="BU39" t="str">
        <f t="shared" si="13"/>
        <v/>
      </c>
      <c r="BV39">
        <f t="shared" si="72"/>
        <v>58</v>
      </c>
      <c r="BW39" t="e">
        <f t="shared" si="61"/>
        <v>#VALUE!</v>
      </c>
      <c r="BX39" t="e">
        <f t="shared" si="14"/>
        <v>#VALUE!</v>
      </c>
      <c r="BY39" t="str">
        <f t="shared" si="15"/>
        <v/>
      </c>
      <c r="BZ39">
        <f t="shared" si="73"/>
        <v>58</v>
      </c>
      <c r="CA39" t="e">
        <f t="shared" si="62"/>
        <v>#VALUE!</v>
      </c>
      <c r="CB39" t="e">
        <f t="shared" si="16"/>
        <v>#VALUE!</v>
      </c>
      <c r="CC39" t="str">
        <f t="shared" si="17"/>
        <v/>
      </c>
      <c r="CD39">
        <f t="shared" si="74"/>
        <v>58</v>
      </c>
      <c r="CE39" t="e">
        <f t="shared" si="63"/>
        <v>#VALUE!</v>
      </c>
      <c r="CF39" t="e">
        <f t="shared" si="18"/>
        <v>#VALUE!</v>
      </c>
      <c r="CG39" t="str">
        <f t="shared" si="19"/>
        <v/>
      </c>
      <c r="CH39">
        <f t="shared" si="75"/>
        <v>58</v>
      </c>
      <c r="CI39" t="e">
        <f t="shared" si="64"/>
        <v>#VALUE!</v>
      </c>
      <c r="CJ39" t="e">
        <f t="shared" si="20"/>
        <v>#VALUE!</v>
      </c>
      <c r="CK39" t="str">
        <f t="shared" si="21"/>
        <v/>
      </c>
    </row>
    <row r="40" spans="1:89" x14ac:dyDescent="0.2">
      <c r="A40" s="3" t="str">
        <f>"                                 XX    XXXXXXXXXXXXXX                      XXXXXXXXXX               "</f>
        <v xml:space="preserve">                                 XX    XXXXXXXXXXXXXX                      XXXXXXXXXX               </v>
      </c>
      <c r="B40" s="1">
        <f t="shared" si="22"/>
        <v>34</v>
      </c>
      <c r="C40" s="1">
        <f t="shared" si="23"/>
        <v>36</v>
      </c>
      <c r="D40" s="2">
        <f t="shared" si="24"/>
        <v>2</v>
      </c>
      <c r="F40" s="1">
        <f>FIND("X",$A40,C40)</f>
        <v>40</v>
      </c>
      <c r="G40" s="1">
        <f t="shared" si="25"/>
        <v>54</v>
      </c>
      <c r="H40" s="2">
        <f t="shared" si="26"/>
        <v>14</v>
      </c>
      <c r="I40" s="2"/>
      <c r="J40" s="1">
        <f t="shared" si="27"/>
        <v>76</v>
      </c>
      <c r="K40" s="1">
        <f t="shared" si="28"/>
        <v>86</v>
      </c>
      <c r="L40" s="2">
        <f t="shared" si="29"/>
        <v>10</v>
      </c>
      <c r="M40" s="2"/>
      <c r="N40" s="1" t="e">
        <f t="shared" si="30"/>
        <v>#VALUE!</v>
      </c>
      <c r="O40" s="1" t="e">
        <f t="shared" si="31"/>
        <v>#VALUE!</v>
      </c>
      <c r="P40" s="2" t="e">
        <f t="shared" si="32"/>
        <v>#VALUE!</v>
      </c>
      <c r="Q40" s="2"/>
      <c r="R40" s="1" t="e">
        <f t="shared" si="33"/>
        <v>#VALUE!</v>
      </c>
      <c r="S40" s="1" t="e">
        <f t="shared" si="34"/>
        <v>#VALUE!</v>
      </c>
      <c r="T40" s="2" t="e">
        <f t="shared" si="35"/>
        <v>#VALUE!</v>
      </c>
      <c r="U40" s="2"/>
      <c r="V40" s="1" t="e">
        <f t="shared" si="36"/>
        <v>#VALUE!</v>
      </c>
      <c r="W40" s="1" t="e">
        <f t="shared" si="37"/>
        <v>#VALUE!</v>
      </c>
      <c r="X40" s="2" t="e">
        <f t="shared" si="38"/>
        <v>#VALUE!</v>
      </c>
      <c r="Y40" s="2"/>
      <c r="Z40" s="1" t="e">
        <f t="shared" si="39"/>
        <v>#VALUE!</v>
      </c>
      <c r="AA40" s="1" t="e">
        <f t="shared" si="40"/>
        <v>#VALUE!</v>
      </c>
      <c r="AB40" s="2" t="e">
        <f t="shared" si="41"/>
        <v>#VALUE!</v>
      </c>
      <c r="AC40" s="2"/>
      <c r="AD40" s="1" t="e">
        <f t="shared" si="42"/>
        <v>#VALUE!</v>
      </c>
      <c r="AE40" s="1" t="e">
        <f t="shared" si="43"/>
        <v>#VALUE!</v>
      </c>
      <c r="AF40" s="2" t="e">
        <f t="shared" si="44"/>
        <v>#VALUE!</v>
      </c>
      <c r="AG40" s="2"/>
      <c r="AH40" s="1" t="e">
        <f t="shared" si="45"/>
        <v>#VALUE!</v>
      </c>
      <c r="AI40" s="1" t="e">
        <f t="shared" si="46"/>
        <v>#VALUE!</v>
      </c>
      <c r="AJ40" s="2" t="e">
        <f t="shared" si="47"/>
        <v>#VALUE!</v>
      </c>
      <c r="AK40" s="2"/>
      <c r="AL40" s="1" t="e">
        <f t="shared" si="48"/>
        <v>#VALUE!</v>
      </c>
      <c r="AM40" s="1" t="e">
        <f t="shared" si="49"/>
        <v>#VALUE!</v>
      </c>
      <c r="AN40" s="2" t="e">
        <f t="shared" si="50"/>
        <v>#VALUE!</v>
      </c>
      <c r="AO40" s="2"/>
      <c r="AP40" s="1" t="e">
        <f t="shared" si="51"/>
        <v>#VALUE!</v>
      </c>
      <c r="AQ40" s="1" t="e">
        <f t="shared" si="52"/>
        <v>#VALUE!</v>
      </c>
      <c r="AR40" s="2" t="e">
        <f t="shared" si="53"/>
        <v>#VALUE!</v>
      </c>
      <c r="AS40" s="2"/>
      <c r="AT40">
        <f t="shared" si="65"/>
        <v>59</v>
      </c>
      <c r="AU40">
        <f t="shared" si="54"/>
        <v>44</v>
      </c>
      <c r="AV40">
        <f t="shared" si="0"/>
        <v>2</v>
      </c>
      <c r="AW40" t="str">
        <f t="shared" si="1"/>
        <v>LCD.hline(44,59,2,YELLOW)</v>
      </c>
      <c r="AX40">
        <f t="shared" si="66"/>
        <v>59</v>
      </c>
      <c r="AY40">
        <f t="shared" si="55"/>
        <v>50</v>
      </c>
      <c r="AZ40">
        <f t="shared" si="2"/>
        <v>14</v>
      </c>
      <c r="BA40" t="str">
        <f t="shared" si="3"/>
        <v>LCD.hline(50,59,14,YELLOW)</v>
      </c>
      <c r="BB40">
        <f t="shared" si="67"/>
        <v>59</v>
      </c>
      <c r="BC40">
        <f t="shared" si="56"/>
        <v>86</v>
      </c>
      <c r="BD40">
        <f t="shared" si="4"/>
        <v>10</v>
      </c>
      <c r="BE40" t="str">
        <f t="shared" si="5"/>
        <v>LCD.hline(86,59,10,YELLOW)</v>
      </c>
      <c r="BF40">
        <f t="shared" si="68"/>
        <v>59</v>
      </c>
      <c r="BG40" t="e">
        <f t="shared" si="57"/>
        <v>#VALUE!</v>
      </c>
      <c r="BH40" t="e">
        <f t="shared" si="6"/>
        <v>#VALUE!</v>
      </c>
      <c r="BI40" t="str">
        <f t="shared" si="7"/>
        <v/>
      </c>
      <c r="BJ40">
        <f t="shared" si="69"/>
        <v>59</v>
      </c>
      <c r="BK40" t="e">
        <f t="shared" si="58"/>
        <v>#VALUE!</v>
      </c>
      <c r="BL40" t="e">
        <f t="shared" si="8"/>
        <v>#VALUE!</v>
      </c>
      <c r="BM40" t="str">
        <f t="shared" si="9"/>
        <v/>
      </c>
      <c r="BN40">
        <f t="shared" si="70"/>
        <v>59</v>
      </c>
      <c r="BO40" t="e">
        <f t="shared" si="59"/>
        <v>#VALUE!</v>
      </c>
      <c r="BP40" t="e">
        <f t="shared" si="10"/>
        <v>#VALUE!</v>
      </c>
      <c r="BQ40" t="str">
        <f t="shared" si="11"/>
        <v/>
      </c>
      <c r="BR40">
        <f t="shared" si="71"/>
        <v>59</v>
      </c>
      <c r="BS40" t="e">
        <f t="shared" si="60"/>
        <v>#VALUE!</v>
      </c>
      <c r="BT40" t="e">
        <f t="shared" si="12"/>
        <v>#VALUE!</v>
      </c>
      <c r="BU40" t="str">
        <f t="shared" si="13"/>
        <v/>
      </c>
      <c r="BV40">
        <f t="shared" si="72"/>
        <v>59</v>
      </c>
      <c r="BW40" t="e">
        <f t="shared" si="61"/>
        <v>#VALUE!</v>
      </c>
      <c r="BX40" t="e">
        <f t="shared" si="14"/>
        <v>#VALUE!</v>
      </c>
      <c r="BY40" t="str">
        <f t="shared" si="15"/>
        <v/>
      </c>
      <c r="BZ40">
        <f t="shared" si="73"/>
        <v>59</v>
      </c>
      <c r="CA40" t="e">
        <f t="shared" si="62"/>
        <v>#VALUE!</v>
      </c>
      <c r="CB40" t="e">
        <f t="shared" si="16"/>
        <v>#VALUE!</v>
      </c>
      <c r="CC40" t="str">
        <f t="shared" si="17"/>
        <v/>
      </c>
      <c r="CD40">
        <f t="shared" si="74"/>
        <v>59</v>
      </c>
      <c r="CE40" t="e">
        <f t="shared" si="63"/>
        <v>#VALUE!</v>
      </c>
      <c r="CF40" t="e">
        <f t="shared" si="18"/>
        <v>#VALUE!</v>
      </c>
      <c r="CG40" t="str">
        <f t="shared" si="19"/>
        <v/>
      </c>
      <c r="CH40">
        <f t="shared" si="75"/>
        <v>59</v>
      </c>
      <c r="CI40" t="e">
        <f t="shared" si="64"/>
        <v>#VALUE!</v>
      </c>
      <c r="CJ40" t="e">
        <f t="shared" si="20"/>
        <v>#VALUE!</v>
      </c>
      <c r="CK40" t="str">
        <f t="shared" si="21"/>
        <v/>
      </c>
    </row>
    <row r="41" spans="1:89" x14ac:dyDescent="0.2">
      <c r="A41" s="3" t="str">
        <f>"                                  XX    XXXXXXXXX                        XXX  XXX                   "</f>
        <v xml:space="preserve">                                  XX    XXXXXXXXX                        XXX  XXX                   </v>
      </c>
      <c r="B41" s="1">
        <f t="shared" si="22"/>
        <v>35</v>
      </c>
      <c r="C41" s="1">
        <f t="shared" si="23"/>
        <v>37</v>
      </c>
      <c r="D41" s="2">
        <f t="shared" si="24"/>
        <v>2</v>
      </c>
      <c r="F41" s="1">
        <f>FIND("X",$A41,C41)</f>
        <v>41</v>
      </c>
      <c r="G41" s="1">
        <f t="shared" si="25"/>
        <v>50</v>
      </c>
      <c r="H41" s="2">
        <f t="shared" si="26"/>
        <v>9</v>
      </c>
      <c r="I41" s="2"/>
      <c r="J41" s="1">
        <f t="shared" si="27"/>
        <v>74</v>
      </c>
      <c r="K41" s="1">
        <f t="shared" si="28"/>
        <v>77</v>
      </c>
      <c r="L41" s="2">
        <f t="shared" si="29"/>
        <v>3</v>
      </c>
      <c r="M41" s="2"/>
      <c r="N41" s="1">
        <f t="shared" si="30"/>
        <v>79</v>
      </c>
      <c r="O41" s="1">
        <f t="shared" si="31"/>
        <v>82</v>
      </c>
      <c r="P41" s="2">
        <f t="shared" si="32"/>
        <v>3</v>
      </c>
      <c r="Q41" s="2"/>
      <c r="R41" s="1" t="e">
        <f t="shared" si="33"/>
        <v>#VALUE!</v>
      </c>
      <c r="S41" s="1" t="e">
        <f t="shared" si="34"/>
        <v>#VALUE!</v>
      </c>
      <c r="T41" s="2" t="e">
        <f t="shared" si="35"/>
        <v>#VALUE!</v>
      </c>
      <c r="U41" s="2"/>
      <c r="V41" s="1" t="e">
        <f t="shared" si="36"/>
        <v>#VALUE!</v>
      </c>
      <c r="W41" s="1" t="e">
        <f t="shared" si="37"/>
        <v>#VALUE!</v>
      </c>
      <c r="X41" s="2" t="e">
        <f t="shared" si="38"/>
        <v>#VALUE!</v>
      </c>
      <c r="Y41" s="2"/>
      <c r="Z41" s="1" t="e">
        <f t="shared" si="39"/>
        <v>#VALUE!</v>
      </c>
      <c r="AA41" s="1" t="e">
        <f t="shared" si="40"/>
        <v>#VALUE!</v>
      </c>
      <c r="AB41" s="2" t="e">
        <f t="shared" si="41"/>
        <v>#VALUE!</v>
      </c>
      <c r="AC41" s="2"/>
      <c r="AD41" s="1" t="e">
        <f t="shared" si="42"/>
        <v>#VALUE!</v>
      </c>
      <c r="AE41" s="1" t="e">
        <f t="shared" si="43"/>
        <v>#VALUE!</v>
      </c>
      <c r="AF41" s="2" t="e">
        <f t="shared" si="44"/>
        <v>#VALUE!</v>
      </c>
      <c r="AG41" s="2"/>
      <c r="AH41" s="1" t="e">
        <f t="shared" si="45"/>
        <v>#VALUE!</v>
      </c>
      <c r="AI41" s="1" t="e">
        <f t="shared" si="46"/>
        <v>#VALUE!</v>
      </c>
      <c r="AJ41" s="2" t="e">
        <f t="shared" si="47"/>
        <v>#VALUE!</v>
      </c>
      <c r="AK41" s="2"/>
      <c r="AL41" s="1" t="e">
        <f t="shared" si="48"/>
        <v>#VALUE!</v>
      </c>
      <c r="AM41" s="1" t="e">
        <f t="shared" si="49"/>
        <v>#VALUE!</v>
      </c>
      <c r="AN41" s="2" t="e">
        <f t="shared" si="50"/>
        <v>#VALUE!</v>
      </c>
      <c r="AO41" s="2"/>
      <c r="AP41" s="1" t="e">
        <f t="shared" si="51"/>
        <v>#VALUE!</v>
      </c>
      <c r="AQ41" s="1" t="e">
        <f t="shared" si="52"/>
        <v>#VALUE!</v>
      </c>
      <c r="AR41" s="2" t="e">
        <f t="shared" si="53"/>
        <v>#VALUE!</v>
      </c>
      <c r="AS41" s="2"/>
      <c r="AT41">
        <f t="shared" si="65"/>
        <v>60</v>
      </c>
      <c r="AU41">
        <f t="shared" si="54"/>
        <v>45</v>
      </c>
      <c r="AV41">
        <f t="shared" si="0"/>
        <v>2</v>
      </c>
      <c r="AW41" t="str">
        <f t="shared" si="1"/>
        <v>LCD.hline(45,60,2,YELLOW)</v>
      </c>
      <c r="AX41">
        <f t="shared" si="66"/>
        <v>60</v>
      </c>
      <c r="AY41">
        <f t="shared" si="55"/>
        <v>51</v>
      </c>
      <c r="AZ41">
        <f t="shared" si="2"/>
        <v>9</v>
      </c>
      <c r="BA41" t="str">
        <f t="shared" si="3"/>
        <v>LCD.hline(51,60,9,YELLOW)</v>
      </c>
      <c r="BB41">
        <f t="shared" si="67"/>
        <v>60</v>
      </c>
      <c r="BC41">
        <f t="shared" si="56"/>
        <v>84</v>
      </c>
      <c r="BD41">
        <f t="shared" si="4"/>
        <v>3</v>
      </c>
      <c r="BE41" t="str">
        <f t="shared" si="5"/>
        <v>LCD.hline(84,60,3,YELLOW)</v>
      </c>
      <c r="BF41">
        <f t="shared" si="68"/>
        <v>60</v>
      </c>
      <c r="BG41">
        <f t="shared" si="57"/>
        <v>89</v>
      </c>
      <c r="BH41">
        <f t="shared" si="6"/>
        <v>3</v>
      </c>
      <c r="BI41" t="str">
        <f t="shared" si="7"/>
        <v>LCD.hline(89,60,3,YELLOW)</v>
      </c>
      <c r="BJ41">
        <f t="shared" si="69"/>
        <v>60</v>
      </c>
      <c r="BK41" t="e">
        <f t="shared" si="58"/>
        <v>#VALUE!</v>
      </c>
      <c r="BL41" t="e">
        <f t="shared" si="8"/>
        <v>#VALUE!</v>
      </c>
      <c r="BM41" t="str">
        <f t="shared" si="9"/>
        <v/>
      </c>
      <c r="BN41">
        <f t="shared" si="70"/>
        <v>60</v>
      </c>
      <c r="BO41" t="e">
        <f t="shared" si="59"/>
        <v>#VALUE!</v>
      </c>
      <c r="BP41" t="e">
        <f t="shared" si="10"/>
        <v>#VALUE!</v>
      </c>
      <c r="BQ41" t="str">
        <f t="shared" si="11"/>
        <v/>
      </c>
      <c r="BR41">
        <f t="shared" si="71"/>
        <v>60</v>
      </c>
      <c r="BS41" t="e">
        <f t="shared" si="60"/>
        <v>#VALUE!</v>
      </c>
      <c r="BT41" t="e">
        <f t="shared" si="12"/>
        <v>#VALUE!</v>
      </c>
      <c r="BU41" t="str">
        <f t="shared" si="13"/>
        <v/>
      </c>
      <c r="BV41">
        <f t="shared" si="72"/>
        <v>60</v>
      </c>
      <c r="BW41" t="e">
        <f t="shared" si="61"/>
        <v>#VALUE!</v>
      </c>
      <c r="BX41" t="e">
        <f t="shared" si="14"/>
        <v>#VALUE!</v>
      </c>
      <c r="BY41" t="str">
        <f t="shared" si="15"/>
        <v/>
      </c>
      <c r="BZ41">
        <f t="shared" si="73"/>
        <v>60</v>
      </c>
      <c r="CA41" t="e">
        <f t="shared" si="62"/>
        <v>#VALUE!</v>
      </c>
      <c r="CB41" t="e">
        <f t="shared" si="16"/>
        <v>#VALUE!</v>
      </c>
      <c r="CC41" t="str">
        <f t="shared" si="17"/>
        <v/>
      </c>
      <c r="CD41">
        <f t="shared" si="74"/>
        <v>60</v>
      </c>
      <c r="CE41" t="e">
        <f t="shared" si="63"/>
        <v>#VALUE!</v>
      </c>
      <c r="CF41" t="e">
        <f t="shared" si="18"/>
        <v>#VALUE!</v>
      </c>
      <c r="CG41" t="str">
        <f t="shared" si="19"/>
        <v/>
      </c>
      <c r="CH41">
        <f t="shared" si="75"/>
        <v>60</v>
      </c>
      <c r="CI41" t="e">
        <f t="shared" si="64"/>
        <v>#VALUE!</v>
      </c>
      <c r="CJ41" t="e">
        <f t="shared" si="20"/>
        <v>#VALUE!</v>
      </c>
      <c r="CK41" t="str">
        <f t="shared" si="21"/>
        <v/>
      </c>
    </row>
    <row r="42" spans="1:89" x14ac:dyDescent="0.2">
      <c r="A42" s="3" t="str">
        <f>"                                  XX    XX      XXX                    XXXXX XXX                    "</f>
        <v xml:space="preserve">                                  XX    XX      XXX                    XXXXX XXX                    </v>
      </c>
      <c r="B42" s="1">
        <f t="shared" si="22"/>
        <v>35</v>
      </c>
      <c r="C42" s="1">
        <f t="shared" si="23"/>
        <v>37</v>
      </c>
      <c r="D42" s="2">
        <f t="shared" si="24"/>
        <v>2</v>
      </c>
      <c r="F42" s="1">
        <f>FIND("X",$A42,C42)</f>
        <v>41</v>
      </c>
      <c r="G42" s="1">
        <f t="shared" si="25"/>
        <v>43</v>
      </c>
      <c r="H42" s="2">
        <f t="shared" si="26"/>
        <v>2</v>
      </c>
      <c r="I42" s="2"/>
      <c r="J42" s="1">
        <f t="shared" si="27"/>
        <v>49</v>
      </c>
      <c r="K42" s="1">
        <f t="shared" si="28"/>
        <v>52</v>
      </c>
      <c r="L42" s="2">
        <f t="shared" si="29"/>
        <v>3</v>
      </c>
      <c r="M42" s="2"/>
      <c r="N42" s="1">
        <f t="shared" si="30"/>
        <v>72</v>
      </c>
      <c r="O42" s="1">
        <f t="shared" si="31"/>
        <v>77</v>
      </c>
      <c r="P42" s="2">
        <f t="shared" si="32"/>
        <v>5</v>
      </c>
      <c r="Q42" s="2"/>
      <c r="R42" s="1">
        <f t="shared" si="33"/>
        <v>78</v>
      </c>
      <c r="S42" s="1">
        <f t="shared" si="34"/>
        <v>81</v>
      </c>
      <c r="T42" s="2">
        <f t="shared" si="35"/>
        <v>3</v>
      </c>
      <c r="U42" s="2"/>
      <c r="V42" s="1" t="e">
        <f t="shared" si="36"/>
        <v>#VALUE!</v>
      </c>
      <c r="W42" s="1" t="e">
        <f t="shared" si="37"/>
        <v>#VALUE!</v>
      </c>
      <c r="X42" s="2" t="e">
        <f t="shared" si="38"/>
        <v>#VALUE!</v>
      </c>
      <c r="Y42" s="2"/>
      <c r="Z42" s="1" t="e">
        <f t="shared" si="39"/>
        <v>#VALUE!</v>
      </c>
      <c r="AA42" s="1" t="e">
        <f t="shared" si="40"/>
        <v>#VALUE!</v>
      </c>
      <c r="AB42" s="2" t="e">
        <f t="shared" si="41"/>
        <v>#VALUE!</v>
      </c>
      <c r="AC42" s="2"/>
      <c r="AD42" s="1" t="e">
        <f t="shared" si="42"/>
        <v>#VALUE!</v>
      </c>
      <c r="AE42" s="1" t="e">
        <f t="shared" si="43"/>
        <v>#VALUE!</v>
      </c>
      <c r="AF42" s="2" t="e">
        <f t="shared" si="44"/>
        <v>#VALUE!</v>
      </c>
      <c r="AG42" s="2"/>
      <c r="AH42" s="1" t="e">
        <f t="shared" si="45"/>
        <v>#VALUE!</v>
      </c>
      <c r="AI42" s="1" t="e">
        <f t="shared" si="46"/>
        <v>#VALUE!</v>
      </c>
      <c r="AJ42" s="2" t="e">
        <f t="shared" si="47"/>
        <v>#VALUE!</v>
      </c>
      <c r="AK42" s="2"/>
      <c r="AL42" s="1" t="e">
        <f t="shared" si="48"/>
        <v>#VALUE!</v>
      </c>
      <c r="AM42" s="1" t="e">
        <f t="shared" si="49"/>
        <v>#VALUE!</v>
      </c>
      <c r="AN42" s="2" t="e">
        <f t="shared" si="50"/>
        <v>#VALUE!</v>
      </c>
      <c r="AO42" s="2"/>
      <c r="AP42" s="1" t="e">
        <f t="shared" si="51"/>
        <v>#VALUE!</v>
      </c>
      <c r="AQ42" s="1" t="e">
        <f t="shared" si="52"/>
        <v>#VALUE!</v>
      </c>
      <c r="AR42" s="2" t="e">
        <f t="shared" si="53"/>
        <v>#VALUE!</v>
      </c>
      <c r="AS42" s="2"/>
      <c r="AT42">
        <f t="shared" si="65"/>
        <v>61</v>
      </c>
      <c r="AU42">
        <f t="shared" si="54"/>
        <v>45</v>
      </c>
      <c r="AV42">
        <f t="shared" si="0"/>
        <v>2</v>
      </c>
      <c r="AW42" t="str">
        <f t="shared" si="1"/>
        <v>LCD.hline(45,61,2,YELLOW)</v>
      </c>
      <c r="AX42">
        <f t="shared" si="66"/>
        <v>61</v>
      </c>
      <c r="AY42">
        <f t="shared" si="55"/>
        <v>51</v>
      </c>
      <c r="AZ42">
        <f t="shared" si="2"/>
        <v>2</v>
      </c>
      <c r="BA42" t="str">
        <f t="shared" si="3"/>
        <v>LCD.hline(51,61,2,YELLOW)</v>
      </c>
      <c r="BB42">
        <f t="shared" si="67"/>
        <v>61</v>
      </c>
      <c r="BC42">
        <f t="shared" si="56"/>
        <v>59</v>
      </c>
      <c r="BD42">
        <f t="shared" si="4"/>
        <v>3</v>
      </c>
      <c r="BE42" t="str">
        <f t="shared" si="5"/>
        <v>LCD.hline(59,61,3,YELLOW)</v>
      </c>
      <c r="BF42">
        <f t="shared" si="68"/>
        <v>61</v>
      </c>
      <c r="BG42">
        <f t="shared" si="57"/>
        <v>82</v>
      </c>
      <c r="BH42">
        <f t="shared" si="6"/>
        <v>5</v>
      </c>
      <c r="BI42" t="str">
        <f t="shared" si="7"/>
        <v>LCD.hline(82,61,5,YELLOW)</v>
      </c>
      <c r="BJ42">
        <f t="shared" si="69"/>
        <v>61</v>
      </c>
      <c r="BK42">
        <f t="shared" si="58"/>
        <v>88</v>
      </c>
      <c r="BL42">
        <f t="shared" si="8"/>
        <v>3</v>
      </c>
      <c r="BM42" t="str">
        <f t="shared" si="9"/>
        <v>LCD.hline(88,61,3,YELLOW)</v>
      </c>
      <c r="BN42">
        <f t="shared" si="70"/>
        <v>61</v>
      </c>
      <c r="BO42" t="e">
        <f t="shared" si="59"/>
        <v>#VALUE!</v>
      </c>
      <c r="BP42" t="e">
        <f t="shared" si="10"/>
        <v>#VALUE!</v>
      </c>
      <c r="BQ42" t="str">
        <f t="shared" si="11"/>
        <v/>
      </c>
      <c r="BR42">
        <f t="shared" si="71"/>
        <v>61</v>
      </c>
      <c r="BS42" t="e">
        <f t="shared" si="60"/>
        <v>#VALUE!</v>
      </c>
      <c r="BT42" t="e">
        <f t="shared" si="12"/>
        <v>#VALUE!</v>
      </c>
      <c r="BU42" t="str">
        <f t="shared" si="13"/>
        <v/>
      </c>
      <c r="BV42">
        <f t="shared" si="72"/>
        <v>61</v>
      </c>
      <c r="BW42" t="e">
        <f t="shared" si="61"/>
        <v>#VALUE!</v>
      </c>
      <c r="BX42" t="e">
        <f t="shared" si="14"/>
        <v>#VALUE!</v>
      </c>
      <c r="BY42" t="str">
        <f t="shared" si="15"/>
        <v/>
      </c>
      <c r="BZ42">
        <f t="shared" si="73"/>
        <v>61</v>
      </c>
      <c r="CA42" t="e">
        <f t="shared" si="62"/>
        <v>#VALUE!</v>
      </c>
      <c r="CB42" t="e">
        <f t="shared" si="16"/>
        <v>#VALUE!</v>
      </c>
      <c r="CC42" t="str">
        <f t="shared" si="17"/>
        <v/>
      </c>
      <c r="CD42">
        <f t="shared" si="74"/>
        <v>61</v>
      </c>
      <c r="CE42" t="e">
        <f t="shared" si="63"/>
        <v>#VALUE!</v>
      </c>
      <c r="CF42" t="e">
        <f t="shared" si="18"/>
        <v>#VALUE!</v>
      </c>
      <c r="CG42" t="str">
        <f t="shared" si="19"/>
        <v/>
      </c>
      <c r="CH42">
        <f t="shared" si="75"/>
        <v>61</v>
      </c>
      <c r="CI42" t="e">
        <f t="shared" si="64"/>
        <v>#VALUE!</v>
      </c>
      <c r="CJ42" t="e">
        <f t="shared" si="20"/>
        <v>#VALUE!</v>
      </c>
      <c r="CK42" t="str">
        <f t="shared" si="21"/>
        <v/>
      </c>
    </row>
    <row r="43" spans="1:89" x14ac:dyDescent="0.2">
      <c r="A43" s="3" t="str">
        <f>"                                   XX  XX         XXXXX            XXXXXX XX XX                     "</f>
        <v xml:space="preserve">                                   XX  XX         XXXXX            XXXXXX XX XX                     </v>
      </c>
      <c r="B43" s="1">
        <f t="shared" si="22"/>
        <v>36</v>
      </c>
      <c r="C43" s="1">
        <f t="shared" si="23"/>
        <v>38</v>
      </c>
      <c r="D43" s="2">
        <f t="shared" si="24"/>
        <v>2</v>
      </c>
      <c r="F43" s="1">
        <f>FIND("X",$A43,C43)</f>
        <v>40</v>
      </c>
      <c r="G43" s="1">
        <f t="shared" si="25"/>
        <v>42</v>
      </c>
      <c r="H43" s="2">
        <f t="shared" si="26"/>
        <v>2</v>
      </c>
      <c r="I43" s="2"/>
      <c r="J43" s="1">
        <f t="shared" si="27"/>
        <v>51</v>
      </c>
      <c r="K43" s="1">
        <f t="shared" si="28"/>
        <v>56</v>
      </c>
      <c r="L43" s="2">
        <f t="shared" si="29"/>
        <v>5</v>
      </c>
      <c r="M43" s="2"/>
      <c r="N43" s="1">
        <f t="shared" si="30"/>
        <v>68</v>
      </c>
      <c r="O43" s="1">
        <f t="shared" si="31"/>
        <v>74</v>
      </c>
      <c r="P43" s="2">
        <f t="shared" si="32"/>
        <v>6</v>
      </c>
      <c r="Q43" s="2"/>
      <c r="R43" s="1">
        <f t="shared" si="33"/>
        <v>75</v>
      </c>
      <c r="S43" s="1">
        <f t="shared" si="34"/>
        <v>77</v>
      </c>
      <c r="T43" s="2">
        <f t="shared" si="35"/>
        <v>2</v>
      </c>
      <c r="U43" s="2"/>
      <c r="V43" s="1">
        <f t="shared" si="36"/>
        <v>78</v>
      </c>
      <c r="W43" s="1">
        <f t="shared" si="37"/>
        <v>80</v>
      </c>
      <c r="X43" s="2">
        <f t="shared" si="38"/>
        <v>2</v>
      </c>
      <c r="Y43" s="2"/>
      <c r="Z43" s="1" t="e">
        <f t="shared" si="39"/>
        <v>#VALUE!</v>
      </c>
      <c r="AA43" s="1" t="e">
        <f t="shared" si="40"/>
        <v>#VALUE!</v>
      </c>
      <c r="AB43" s="2" t="e">
        <f t="shared" si="41"/>
        <v>#VALUE!</v>
      </c>
      <c r="AC43" s="2"/>
      <c r="AD43" s="1" t="e">
        <f t="shared" si="42"/>
        <v>#VALUE!</v>
      </c>
      <c r="AE43" s="1" t="e">
        <f t="shared" si="43"/>
        <v>#VALUE!</v>
      </c>
      <c r="AF43" s="2" t="e">
        <f t="shared" si="44"/>
        <v>#VALUE!</v>
      </c>
      <c r="AG43" s="2"/>
      <c r="AH43" s="1" t="e">
        <f t="shared" si="45"/>
        <v>#VALUE!</v>
      </c>
      <c r="AI43" s="1" t="e">
        <f t="shared" si="46"/>
        <v>#VALUE!</v>
      </c>
      <c r="AJ43" s="2" t="e">
        <f t="shared" si="47"/>
        <v>#VALUE!</v>
      </c>
      <c r="AK43" s="2"/>
      <c r="AL43" s="1" t="e">
        <f t="shared" si="48"/>
        <v>#VALUE!</v>
      </c>
      <c r="AM43" s="1" t="e">
        <f t="shared" si="49"/>
        <v>#VALUE!</v>
      </c>
      <c r="AN43" s="2" t="e">
        <f t="shared" si="50"/>
        <v>#VALUE!</v>
      </c>
      <c r="AO43" s="2"/>
      <c r="AP43" s="1" t="e">
        <f t="shared" si="51"/>
        <v>#VALUE!</v>
      </c>
      <c r="AQ43" s="1" t="e">
        <f t="shared" si="52"/>
        <v>#VALUE!</v>
      </c>
      <c r="AR43" s="2" t="e">
        <f t="shared" si="53"/>
        <v>#VALUE!</v>
      </c>
      <c r="AS43" s="2"/>
      <c r="AT43">
        <f t="shared" si="65"/>
        <v>62</v>
      </c>
      <c r="AU43">
        <f t="shared" si="54"/>
        <v>46</v>
      </c>
      <c r="AV43">
        <f t="shared" si="0"/>
        <v>2</v>
      </c>
      <c r="AW43" t="str">
        <f t="shared" si="1"/>
        <v>LCD.hline(46,62,2,YELLOW)</v>
      </c>
      <c r="AX43">
        <f t="shared" si="66"/>
        <v>62</v>
      </c>
      <c r="AY43">
        <f t="shared" si="55"/>
        <v>50</v>
      </c>
      <c r="AZ43">
        <f t="shared" si="2"/>
        <v>2</v>
      </c>
      <c r="BA43" t="str">
        <f t="shared" si="3"/>
        <v>LCD.hline(50,62,2,YELLOW)</v>
      </c>
      <c r="BB43">
        <f t="shared" si="67"/>
        <v>62</v>
      </c>
      <c r="BC43">
        <f t="shared" si="56"/>
        <v>61</v>
      </c>
      <c r="BD43">
        <f t="shared" si="4"/>
        <v>5</v>
      </c>
      <c r="BE43" t="str">
        <f t="shared" si="5"/>
        <v>LCD.hline(61,62,5,YELLOW)</v>
      </c>
      <c r="BF43">
        <f t="shared" si="68"/>
        <v>62</v>
      </c>
      <c r="BG43">
        <f t="shared" si="57"/>
        <v>78</v>
      </c>
      <c r="BH43">
        <f t="shared" si="6"/>
        <v>6</v>
      </c>
      <c r="BI43" t="str">
        <f t="shared" si="7"/>
        <v>LCD.hline(78,62,6,YELLOW)</v>
      </c>
      <c r="BJ43">
        <f t="shared" si="69"/>
        <v>62</v>
      </c>
      <c r="BK43">
        <f t="shared" si="58"/>
        <v>85</v>
      </c>
      <c r="BL43">
        <f t="shared" si="8"/>
        <v>2</v>
      </c>
      <c r="BM43" t="str">
        <f t="shared" si="9"/>
        <v>LCD.hline(85,62,2,YELLOW)</v>
      </c>
      <c r="BN43">
        <f t="shared" si="70"/>
        <v>62</v>
      </c>
      <c r="BO43">
        <f t="shared" si="59"/>
        <v>88</v>
      </c>
      <c r="BP43">
        <f t="shared" si="10"/>
        <v>2</v>
      </c>
      <c r="BQ43" t="str">
        <f t="shared" si="11"/>
        <v>LCD.hline(88,62,2,YELLOW)</v>
      </c>
      <c r="BR43">
        <f t="shared" si="71"/>
        <v>62</v>
      </c>
      <c r="BS43" t="e">
        <f t="shared" si="60"/>
        <v>#VALUE!</v>
      </c>
      <c r="BT43" t="e">
        <f t="shared" si="12"/>
        <v>#VALUE!</v>
      </c>
      <c r="BU43" t="str">
        <f t="shared" si="13"/>
        <v/>
      </c>
      <c r="BV43">
        <f t="shared" si="72"/>
        <v>62</v>
      </c>
      <c r="BW43" t="e">
        <f t="shared" si="61"/>
        <v>#VALUE!</v>
      </c>
      <c r="BX43" t="e">
        <f t="shared" si="14"/>
        <v>#VALUE!</v>
      </c>
      <c r="BY43" t="str">
        <f t="shared" si="15"/>
        <v/>
      </c>
      <c r="BZ43">
        <f t="shared" si="73"/>
        <v>62</v>
      </c>
      <c r="CA43" t="e">
        <f t="shared" si="62"/>
        <v>#VALUE!</v>
      </c>
      <c r="CB43" t="e">
        <f t="shared" si="16"/>
        <v>#VALUE!</v>
      </c>
      <c r="CC43" t="str">
        <f t="shared" si="17"/>
        <v/>
      </c>
      <c r="CD43">
        <f t="shared" si="74"/>
        <v>62</v>
      </c>
      <c r="CE43" t="e">
        <f t="shared" si="63"/>
        <v>#VALUE!</v>
      </c>
      <c r="CF43" t="e">
        <f t="shared" si="18"/>
        <v>#VALUE!</v>
      </c>
      <c r="CG43" t="str">
        <f t="shared" si="19"/>
        <v/>
      </c>
      <c r="CH43">
        <f t="shared" si="75"/>
        <v>62</v>
      </c>
      <c r="CI43" t="e">
        <f t="shared" si="64"/>
        <v>#VALUE!</v>
      </c>
      <c r="CJ43" t="e">
        <f t="shared" si="20"/>
        <v>#VALUE!</v>
      </c>
      <c r="CK43" t="str">
        <f t="shared" si="21"/>
        <v/>
      </c>
    </row>
    <row r="44" spans="1:89" x14ac:dyDescent="0.2">
      <c r="A44" s="3" t="str">
        <f>"                                   XX   XX          XXXXXXXXXXXXXXXXXX     XXX                      "</f>
        <v xml:space="preserve">                                   XX   XX          XXXXXXXXXXXXXXXXXX     XXX                      </v>
      </c>
      <c r="B44" s="1">
        <f t="shared" si="22"/>
        <v>36</v>
      </c>
      <c r="C44" s="1">
        <f t="shared" si="23"/>
        <v>38</v>
      </c>
      <c r="D44" s="2">
        <f t="shared" si="24"/>
        <v>2</v>
      </c>
      <c r="F44" s="1">
        <f>FIND("X",$A44,C44)</f>
        <v>41</v>
      </c>
      <c r="G44" s="1">
        <f t="shared" si="25"/>
        <v>43</v>
      </c>
      <c r="H44" s="2">
        <f t="shared" si="26"/>
        <v>2</v>
      </c>
      <c r="I44" s="2"/>
      <c r="J44" s="1">
        <f t="shared" si="27"/>
        <v>53</v>
      </c>
      <c r="K44" s="1">
        <f t="shared" si="28"/>
        <v>71</v>
      </c>
      <c r="L44" s="2">
        <f t="shared" si="29"/>
        <v>18</v>
      </c>
      <c r="M44" s="2"/>
      <c r="N44" s="1">
        <f t="shared" si="30"/>
        <v>76</v>
      </c>
      <c r="O44" s="1">
        <f t="shared" si="31"/>
        <v>79</v>
      </c>
      <c r="P44" s="2">
        <f t="shared" si="32"/>
        <v>3</v>
      </c>
      <c r="Q44" s="2"/>
      <c r="R44" s="1" t="e">
        <f t="shared" si="33"/>
        <v>#VALUE!</v>
      </c>
      <c r="S44" s="1" t="e">
        <f t="shared" si="34"/>
        <v>#VALUE!</v>
      </c>
      <c r="T44" s="2" t="e">
        <f t="shared" si="35"/>
        <v>#VALUE!</v>
      </c>
      <c r="U44" s="2"/>
      <c r="V44" s="1" t="e">
        <f t="shared" si="36"/>
        <v>#VALUE!</v>
      </c>
      <c r="W44" s="1" t="e">
        <f t="shared" si="37"/>
        <v>#VALUE!</v>
      </c>
      <c r="X44" s="2" t="e">
        <f t="shared" si="38"/>
        <v>#VALUE!</v>
      </c>
      <c r="Y44" s="2"/>
      <c r="Z44" s="1" t="e">
        <f t="shared" si="39"/>
        <v>#VALUE!</v>
      </c>
      <c r="AA44" s="1" t="e">
        <f t="shared" si="40"/>
        <v>#VALUE!</v>
      </c>
      <c r="AB44" s="2" t="e">
        <f t="shared" si="41"/>
        <v>#VALUE!</v>
      </c>
      <c r="AC44" s="2"/>
      <c r="AD44" s="1" t="e">
        <f t="shared" si="42"/>
        <v>#VALUE!</v>
      </c>
      <c r="AE44" s="1" t="e">
        <f t="shared" si="43"/>
        <v>#VALUE!</v>
      </c>
      <c r="AF44" s="2" t="e">
        <f t="shared" si="44"/>
        <v>#VALUE!</v>
      </c>
      <c r="AG44" s="2"/>
      <c r="AH44" s="1" t="e">
        <f t="shared" si="45"/>
        <v>#VALUE!</v>
      </c>
      <c r="AI44" s="1" t="e">
        <f t="shared" si="46"/>
        <v>#VALUE!</v>
      </c>
      <c r="AJ44" s="2" t="e">
        <f t="shared" si="47"/>
        <v>#VALUE!</v>
      </c>
      <c r="AK44" s="2"/>
      <c r="AL44" s="1" t="e">
        <f t="shared" si="48"/>
        <v>#VALUE!</v>
      </c>
      <c r="AM44" s="1" t="e">
        <f t="shared" si="49"/>
        <v>#VALUE!</v>
      </c>
      <c r="AN44" s="2" t="e">
        <f t="shared" si="50"/>
        <v>#VALUE!</v>
      </c>
      <c r="AO44" s="2"/>
      <c r="AP44" s="1" t="e">
        <f t="shared" si="51"/>
        <v>#VALUE!</v>
      </c>
      <c r="AQ44" s="1" t="e">
        <f t="shared" si="52"/>
        <v>#VALUE!</v>
      </c>
      <c r="AR44" s="2" t="e">
        <f t="shared" si="53"/>
        <v>#VALUE!</v>
      </c>
      <c r="AS44" s="2"/>
      <c r="AT44">
        <f t="shared" si="65"/>
        <v>63</v>
      </c>
      <c r="AU44">
        <f t="shared" si="54"/>
        <v>46</v>
      </c>
      <c r="AV44">
        <f t="shared" si="0"/>
        <v>2</v>
      </c>
      <c r="AW44" t="str">
        <f t="shared" si="1"/>
        <v>LCD.hline(46,63,2,YELLOW)</v>
      </c>
      <c r="AX44">
        <f t="shared" si="66"/>
        <v>63</v>
      </c>
      <c r="AY44">
        <f t="shared" si="55"/>
        <v>51</v>
      </c>
      <c r="AZ44">
        <f t="shared" si="2"/>
        <v>2</v>
      </c>
      <c r="BA44" t="str">
        <f t="shared" si="3"/>
        <v>LCD.hline(51,63,2,YELLOW)</v>
      </c>
      <c r="BB44">
        <f t="shared" si="67"/>
        <v>63</v>
      </c>
      <c r="BC44">
        <f t="shared" si="56"/>
        <v>63</v>
      </c>
      <c r="BD44">
        <f t="shared" si="4"/>
        <v>18</v>
      </c>
      <c r="BE44" t="str">
        <f t="shared" si="5"/>
        <v>LCD.hline(63,63,18,YELLOW)</v>
      </c>
      <c r="BF44">
        <f t="shared" si="68"/>
        <v>63</v>
      </c>
      <c r="BG44">
        <f t="shared" si="57"/>
        <v>86</v>
      </c>
      <c r="BH44">
        <f t="shared" si="6"/>
        <v>3</v>
      </c>
      <c r="BI44" t="str">
        <f t="shared" si="7"/>
        <v>LCD.hline(86,63,3,YELLOW)</v>
      </c>
      <c r="BJ44">
        <f t="shared" si="69"/>
        <v>63</v>
      </c>
      <c r="BK44" t="e">
        <f t="shared" si="58"/>
        <v>#VALUE!</v>
      </c>
      <c r="BL44" t="e">
        <f t="shared" si="8"/>
        <v>#VALUE!</v>
      </c>
      <c r="BM44" t="str">
        <f t="shared" si="9"/>
        <v/>
      </c>
      <c r="BN44">
        <f t="shared" si="70"/>
        <v>63</v>
      </c>
      <c r="BO44" t="e">
        <f t="shared" si="59"/>
        <v>#VALUE!</v>
      </c>
      <c r="BP44" t="e">
        <f t="shared" si="10"/>
        <v>#VALUE!</v>
      </c>
      <c r="BQ44" t="str">
        <f t="shared" si="11"/>
        <v/>
      </c>
      <c r="BR44">
        <f t="shared" si="71"/>
        <v>63</v>
      </c>
      <c r="BS44" t="e">
        <f t="shared" si="60"/>
        <v>#VALUE!</v>
      </c>
      <c r="BT44" t="e">
        <f t="shared" si="12"/>
        <v>#VALUE!</v>
      </c>
      <c r="BU44" t="str">
        <f t="shared" si="13"/>
        <v/>
      </c>
      <c r="BV44">
        <f t="shared" si="72"/>
        <v>63</v>
      </c>
      <c r="BW44" t="e">
        <f t="shared" si="61"/>
        <v>#VALUE!</v>
      </c>
      <c r="BX44" t="e">
        <f t="shared" si="14"/>
        <v>#VALUE!</v>
      </c>
      <c r="BY44" t="str">
        <f t="shared" si="15"/>
        <v/>
      </c>
      <c r="BZ44">
        <f t="shared" si="73"/>
        <v>63</v>
      </c>
      <c r="CA44" t="e">
        <f t="shared" si="62"/>
        <v>#VALUE!</v>
      </c>
      <c r="CB44" t="e">
        <f t="shared" si="16"/>
        <v>#VALUE!</v>
      </c>
      <c r="CC44" t="str">
        <f t="shared" si="17"/>
        <v/>
      </c>
      <c r="CD44">
        <f t="shared" si="74"/>
        <v>63</v>
      </c>
      <c r="CE44" t="e">
        <f t="shared" si="63"/>
        <v>#VALUE!</v>
      </c>
      <c r="CF44" t="e">
        <f t="shared" si="18"/>
        <v>#VALUE!</v>
      </c>
      <c r="CG44" t="str">
        <f t="shared" si="19"/>
        <v/>
      </c>
      <c r="CH44">
        <f t="shared" si="75"/>
        <v>63</v>
      </c>
      <c r="CI44" t="e">
        <f t="shared" si="64"/>
        <v>#VALUE!</v>
      </c>
      <c r="CJ44" t="e">
        <f t="shared" si="20"/>
        <v>#VALUE!</v>
      </c>
      <c r="CK44" t="str">
        <f t="shared" si="21"/>
        <v/>
      </c>
    </row>
    <row r="45" spans="1:89" x14ac:dyDescent="0.2">
      <c r="A45" s="3" t="str">
        <f>"                                    X   XX               XXXXXXX          XXXX                      "</f>
        <v xml:space="preserve">                                    X   XX               XXXXXXX          XXXX                      </v>
      </c>
      <c r="B45" s="1">
        <f t="shared" si="22"/>
        <v>37</v>
      </c>
      <c r="C45" s="1">
        <f t="shared" si="23"/>
        <v>38</v>
      </c>
      <c r="D45" s="2">
        <f t="shared" si="24"/>
        <v>1</v>
      </c>
      <c r="F45" s="1">
        <f>FIND("X",$A45,C45)</f>
        <v>41</v>
      </c>
      <c r="G45" s="1">
        <f t="shared" si="25"/>
        <v>43</v>
      </c>
      <c r="H45" s="2">
        <f t="shared" si="26"/>
        <v>2</v>
      </c>
      <c r="I45" s="2"/>
      <c r="J45" s="1">
        <f t="shared" si="27"/>
        <v>58</v>
      </c>
      <c r="K45" s="1">
        <f t="shared" si="28"/>
        <v>65</v>
      </c>
      <c r="L45" s="2">
        <f t="shared" si="29"/>
        <v>7</v>
      </c>
      <c r="M45" s="2"/>
      <c r="N45" s="1">
        <f t="shared" si="30"/>
        <v>75</v>
      </c>
      <c r="O45" s="1">
        <f t="shared" si="31"/>
        <v>79</v>
      </c>
      <c r="P45" s="2">
        <f t="shared" si="32"/>
        <v>4</v>
      </c>
      <c r="Q45" s="2"/>
      <c r="R45" s="1" t="e">
        <f t="shared" si="33"/>
        <v>#VALUE!</v>
      </c>
      <c r="S45" s="1" t="e">
        <f t="shared" si="34"/>
        <v>#VALUE!</v>
      </c>
      <c r="T45" s="2" t="e">
        <f t="shared" si="35"/>
        <v>#VALUE!</v>
      </c>
      <c r="U45" s="2"/>
      <c r="V45" s="1" t="e">
        <f t="shared" si="36"/>
        <v>#VALUE!</v>
      </c>
      <c r="W45" s="1" t="e">
        <f t="shared" si="37"/>
        <v>#VALUE!</v>
      </c>
      <c r="X45" s="2" t="e">
        <f t="shared" si="38"/>
        <v>#VALUE!</v>
      </c>
      <c r="Y45" s="2"/>
      <c r="Z45" s="1" t="e">
        <f t="shared" si="39"/>
        <v>#VALUE!</v>
      </c>
      <c r="AA45" s="1" t="e">
        <f t="shared" si="40"/>
        <v>#VALUE!</v>
      </c>
      <c r="AB45" s="2" t="e">
        <f t="shared" si="41"/>
        <v>#VALUE!</v>
      </c>
      <c r="AC45" s="2"/>
      <c r="AD45" s="1" t="e">
        <f t="shared" si="42"/>
        <v>#VALUE!</v>
      </c>
      <c r="AE45" s="1" t="e">
        <f t="shared" si="43"/>
        <v>#VALUE!</v>
      </c>
      <c r="AF45" s="2" t="e">
        <f t="shared" si="44"/>
        <v>#VALUE!</v>
      </c>
      <c r="AG45" s="2"/>
      <c r="AH45" s="1" t="e">
        <f t="shared" si="45"/>
        <v>#VALUE!</v>
      </c>
      <c r="AI45" s="1" t="e">
        <f t="shared" si="46"/>
        <v>#VALUE!</v>
      </c>
      <c r="AJ45" s="2" t="e">
        <f t="shared" si="47"/>
        <v>#VALUE!</v>
      </c>
      <c r="AK45" s="2"/>
      <c r="AL45" s="1" t="e">
        <f t="shared" si="48"/>
        <v>#VALUE!</v>
      </c>
      <c r="AM45" s="1" t="e">
        <f t="shared" si="49"/>
        <v>#VALUE!</v>
      </c>
      <c r="AN45" s="2" t="e">
        <f t="shared" si="50"/>
        <v>#VALUE!</v>
      </c>
      <c r="AO45" s="2"/>
      <c r="AP45" s="1" t="e">
        <f t="shared" si="51"/>
        <v>#VALUE!</v>
      </c>
      <c r="AQ45" s="1" t="e">
        <f t="shared" si="52"/>
        <v>#VALUE!</v>
      </c>
      <c r="AR45" s="2" t="e">
        <f t="shared" si="53"/>
        <v>#VALUE!</v>
      </c>
      <c r="AS45" s="2"/>
      <c r="AT45">
        <f t="shared" si="65"/>
        <v>64</v>
      </c>
      <c r="AU45">
        <f t="shared" si="54"/>
        <v>47</v>
      </c>
      <c r="AV45">
        <f t="shared" si="0"/>
        <v>1</v>
      </c>
      <c r="AW45" t="str">
        <f t="shared" si="1"/>
        <v>LCD.hline(47,64,1,YELLOW)</v>
      </c>
      <c r="AX45">
        <f t="shared" si="66"/>
        <v>64</v>
      </c>
      <c r="AY45">
        <f t="shared" si="55"/>
        <v>51</v>
      </c>
      <c r="AZ45">
        <f t="shared" si="2"/>
        <v>2</v>
      </c>
      <c r="BA45" t="str">
        <f t="shared" si="3"/>
        <v>LCD.hline(51,64,2,YELLOW)</v>
      </c>
      <c r="BB45">
        <f t="shared" si="67"/>
        <v>64</v>
      </c>
      <c r="BC45">
        <f t="shared" si="56"/>
        <v>68</v>
      </c>
      <c r="BD45">
        <f t="shared" si="4"/>
        <v>7</v>
      </c>
      <c r="BE45" t="str">
        <f t="shared" si="5"/>
        <v>LCD.hline(68,64,7,YELLOW)</v>
      </c>
      <c r="BF45">
        <f t="shared" si="68"/>
        <v>64</v>
      </c>
      <c r="BG45">
        <f t="shared" si="57"/>
        <v>85</v>
      </c>
      <c r="BH45">
        <f t="shared" si="6"/>
        <v>4</v>
      </c>
      <c r="BI45" t="str">
        <f t="shared" si="7"/>
        <v>LCD.hline(85,64,4,YELLOW)</v>
      </c>
      <c r="BJ45">
        <f t="shared" si="69"/>
        <v>64</v>
      </c>
      <c r="BK45" t="e">
        <f t="shared" si="58"/>
        <v>#VALUE!</v>
      </c>
      <c r="BL45" t="e">
        <f t="shared" si="8"/>
        <v>#VALUE!</v>
      </c>
      <c r="BM45" t="str">
        <f t="shared" si="9"/>
        <v/>
      </c>
      <c r="BN45">
        <f t="shared" si="70"/>
        <v>64</v>
      </c>
      <c r="BO45" t="e">
        <f t="shared" si="59"/>
        <v>#VALUE!</v>
      </c>
      <c r="BP45" t="e">
        <f t="shared" si="10"/>
        <v>#VALUE!</v>
      </c>
      <c r="BQ45" t="str">
        <f t="shared" si="11"/>
        <v/>
      </c>
      <c r="BR45">
        <f t="shared" si="71"/>
        <v>64</v>
      </c>
      <c r="BS45" t="e">
        <f t="shared" si="60"/>
        <v>#VALUE!</v>
      </c>
      <c r="BT45" t="e">
        <f t="shared" si="12"/>
        <v>#VALUE!</v>
      </c>
      <c r="BU45" t="str">
        <f t="shared" si="13"/>
        <v/>
      </c>
      <c r="BV45">
        <f t="shared" si="72"/>
        <v>64</v>
      </c>
      <c r="BW45" t="e">
        <f t="shared" si="61"/>
        <v>#VALUE!</v>
      </c>
      <c r="BX45" t="e">
        <f t="shared" si="14"/>
        <v>#VALUE!</v>
      </c>
      <c r="BY45" t="str">
        <f t="shared" si="15"/>
        <v/>
      </c>
      <c r="BZ45">
        <f t="shared" si="73"/>
        <v>64</v>
      </c>
      <c r="CA45" t="e">
        <f t="shared" si="62"/>
        <v>#VALUE!</v>
      </c>
      <c r="CB45" t="e">
        <f t="shared" si="16"/>
        <v>#VALUE!</v>
      </c>
      <c r="CC45" t="str">
        <f t="shared" si="17"/>
        <v/>
      </c>
      <c r="CD45">
        <f t="shared" si="74"/>
        <v>64</v>
      </c>
      <c r="CE45" t="e">
        <f t="shared" si="63"/>
        <v>#VALUE!</v>
      </c>
      <c r="CF45" t="e">
        <f t="shared" si="18"/>
        <v>#VALUE!</v>
      </c>
      <c r="CG45" t="str">
        <f t="shared" si="19"/>
        <v/>
      </c>
      <c r="CH45">
        <f t="shared" si="75"/>
        <v>64</v>
      </c>
      <c r="CI45" t="e">
        <f t="shared" si="64"/>
        <v>#VALUE!</v>
      </c>
      <c r="CJ45" t="e">
        <f t="shared" si="20"/>
        <v>#VALUE!</v>
      </c>
      <c r="CK45" t="str">
        <f t="shared" si="21"/>
        <v/>
      </c>
    </row>
    <row r="46" spans="1:89" x14ac:dyDescent="0.2">
      <c r="A46" s="3" t="str">
        <f>"                                    XX   XX               XXXXX         XXXXX                       "</f>
        <v xml:space="preserve">                                    XX   XX               XXXXX         XXXXX                       </v>
      </c>
      <c r="B46" s="1">
        <f t="shared" si="22"/>
        <v>37</v>
      </c>
      <c r="C46" s="1">
        <f t="shared" si="23"/>
        <v>39</v>
      </c>
      <c r="D46" s="2">
        <f t="shared" si="24"/>
        <v>2</v>
      </c>
      <c r="F46" s="1">
        <f>FIND("X",$A46,C46)</f>
        <v>42</v>
      </c>
      <c r="G46" s="1">
        <f t="shared" si="25"/>
        <v>44</v>
      </c>
      <c r="H46" s="2">
        <f t="shared" si="26"/>
        <v>2</v>
      </c>
      <c r="I46" s="2"/>
      <c r="J46" s="1">
        <f t="shared" si="27"/>
        <v>59</v>
      </c>
      <c r="K46" s="1">
        <f t="shared" si="28"/>
        <v>64</v>
      </c>
      <c r="L46" s="2">
        <f t="shared" si="29"/>
        <v>5</v>
      </c>
      <c r="M46" s="2"/>
      <c r="N46" s="1">
        <f t="shared" si="30"/>
        <v>73</v>
      </c>
      <c r="O46" s="1">
        <f t="shared" si="31"/>
        <v>78</v>
      </c>
      <c r="P46" s="2">
        <f t="shared" si="32"/>
        <v>5</v>
      </c>
      <c r="Q46" s="2"/>
      <c r="R46" s="1" t="e">
        <f t="shared" si="33"/>
        <v>#VALUE!</v>
      </c>
      <c r="S46" s="1" t="e">
        <f t="shared" si="34"/>
        <v>#VALUE!</v>
      </c>
      <c r="T46" s="2" t="e">
        <f t="shared" si="35"/>
        <v>#VALUE!</v>
      </c>
      <c r="U46" s="2"/>
      <c r="V46" s="1" t="e">
        <f t="shared" si="36"/>
        <v>#VALUE!</v>
      </c>
      <c r="W46" s="1" t="e">
        <f t="shared" si="37"/>
        <v>#VALUE!</v>
      </c>
      <c r="X46" s="2" t="e">
        <f t="shared" si="38"/>
        <v>#VALUE!</v>
      </c>
      <c r="Y46" s="2"/>
      <c r="Z46" s="1" t="e">
        <f t="shared" si="39"/>
        <v>#VALUE!</v>
      </c>
      <c r="AA46" s="1" t="e">
        <f t="shared" si="40"/>
        <v>#VALUE!</v>
      </c>
      <c r="AB46" s="2" t="e">
        <f t="shared" si="41"/>
        <v>#VALUE!</v>
      </c>
      <c r="AC46" s="2"/>
      <c r="AD46" s="1" t="e">
        <f t="shared" si="42"/>
        <v>#VALUE!</v>
      </c>
      <c r="AE46" s="1" t="e">
        <f t="shared" si="43"/>
        <v>#VALUE!</v>
      </c>
      <c r="AF46" s="2" t="e">
        <f t="shared" si="44"/>
        <v>#VALUE!</v>
      </c>
      <c r="AG46" s="2"/>
      <c r="AH46" s="1" t="e">
        <f t="shared" si="45"/>
        <v>#VALUE!</v>
      </c>
      <c r="AI46" s="1" t="e">
        <f t="shared" si="46"/>
        <v>#VALUE!</v>
      </c>
      <c r="AJ46" s="2" t="e">
        <f t="shared" si="47"/>
        <v>#VALUE!</v>
      </c>
      <c r="AK46" s="2"/>
      <c r="AL46" s="1" t="e">
        <f t="shared" si="48"/>
        <v>#VALUE!</v>
      </c>
      <c r="AM46" s="1" t="e">
        <f t="shared" si="49"/>
        <v>#VALUE!</v>
      </c>
      <c r="AN46" s="2" t="e">
        <f t="shared" si="50"/>
        <v>#VALUE!</v>
      </c>
      <c r="AO46" s="2"/>
      <c r="AP46" s="1" t="e">
        <f t="shared" si="51"/>
        <v>#VALUE!</v>
      </c>
      <c r="AQ46" s="1" t="e">
        <f t="shared" si="52"/>
        <v>#VALUE!</v>
      </c>
      <c r="AR46" s="2" t="e">
        <f t="shared" si="53"/>
        <v>#VALUE!</v>
      </c>
      <c r="AS46" s="2"/>
      <c r="AT46">
        <f t="shared" si="65"/>
        <v>65</v>
      </c>
      <c r="AU46">
        <f t="shared" si="54"/>
        <v>47</v>
      </c>
      <c r="AV46">
        <f t="shared" si="0"/>
        <v>2</v>
      </c>
      <c r="AW46" t="str">
        <f t="shared" si="1"/>
        <v>LCD.hline(47,65,2,YELLOW)</v>
      </c>
      <c r="AX46">
        <f t="shared" si="66"/>
        <v>65</v>
      </c>
      <c r="AY46">
        <f t="shared" si="55"/>
        <v>52</v>
      </c>
      <c r="AZ46">
        <f t="shared" si="2"/>
        <v>2</v>
      </c>
      <c r="BA46" t="str">
        <f t="shared" si="3"/>
        <v>LCD.hline(52,65,2,YELLOW)</v>
      </c>
      <c r="BB46">
        <f t="shared" si="67"/>
        <v>65</v>
      </c>
      <c r="BC46">
        <f t="shared" si="56"/>
        <v>69</v>
      </c>
      <c r="BD46">
        <f t="shared" si="4"/>
        <v>5</v>
      </c>
      <c r="BE46" t="str">
        <f t="shared" si="5"/>
        <v>LCD.hline(69,65,5,YELLOW)</v>
      </c>
      <c r="BF46">
        <f t="shared" si="68"/>
        <v>65</v>
      </c>
      <c r="BG46">
        <f t="shared" si="57"/>
        <v>83</v>
      </c>
      <c r="BH46">
        <f t="shared" si="6"/>
        <v>5</v>
      </c>
      <c r="BI46" t="str">
        <f t="shared" si="7"/>
        <v>LCD.hline(83,65,5,YELLOW)</v>
      </c>
      <c r="BJ46">
        <f t="shared" si="69"/>
        <v>65</v>
      </c>
      <c r="BK46" t="e">
        <f t="shared" si="58"/>
        <v>#VALUE!</v>
      </c>
      <c r="BL46" t="e">
        <f t="shared" si="8"/>
        <v>#VALUE!</v>
      </c>
      <c r="BM46" t="str">
        <f t="shared" si="9"/>
        <v/>
      </c>
      <c r="BN46">
        <f t="shared" si="70"/>
        <v>65</v>
      </c>
      <c r="BO46" t="e">
        <f t="shared" si="59"/>
        <v>#VALUE!</v>
      </c>
      <c r="BP46" t="e">
        <f t="shared" si="10"/>
        <v>#VALUE!</v>
      </c>
      <c r="BQ46" t="str">
        <f t="shared" si="11"/>
        <v/>
      </c>
      <c r="BR46">
        <f t="shared" si="71"/>
        <v>65</v>
      </c>
      <c r="BS46" t="e">
        <f t="shared" si="60"/>
        <v>#VALUE!</v>
      </c>
      <c r="BT46" t="e">
        <f t="shared" si="12"/>
        <v>#VALUE!</v>
      </c>
      <c r="BU46" t="str">
        <f t="shared" si="13"/>
        <v/>
      </c>
      <c r="BV46">
        <f t="shared" si="72"/>
        <v>65</v>
      </c>
      <c r="BW46" t="e">
        <f t="shared" si="61"/>
        <v>#VALUE!</v>
      </c>
      <c r="BX46" t="e">
        <f t="shared" si="14"/>
        <v>#VALUE!</v>
      </c>
      <c r="BY46" t="str">
        <f t="shared" si="15"/>
        <v/>
      </c>
      <c r="BZ46">
        <f t="shared" si="73"/>
        <v>65</v>
      </c>
      <c r="CA46" t="e">
        <f t="shared" si="62"/>
        <v>#VALUE!</v>
      </c>
      <c r="CB46" t="e">
        <f t="shared" si="16"/>
        <v>#VALUE!</v>
      </c>
      <c r="CC46" t="str">
        <f t="shared" si="17"/>
        <v/>
      </c>
      <c r="CD46">
        <f t="shared" si="74"/>
        <v>65</v>
      </c>
      <c r="CE46" t="e">
        <f t="shared" si="63"/>
        <v>#VALUE!</v>
      </c>
      <c r="CF46" t="e">
        <f t="shared" si="18"/>
        <v>#VALUE!</v>
      </c>
      <c r="CG46" t="str">
        <f t="shared" si="19"/>
        <v/>
      </c>
      <c r="CH46">
        <f t="shared" si="75"/>
        <v>65</v>
      </c>
      <c r="CI46" t="e">
        <f t="shared" si="64"/>
        <v>#VALUE!</v>
      </c>
      <c r="CJ46" t="e">
        <f t="shared" si="20"/>
        <v>#VALUE!</v>
      </c>
      <c r="CK46" t="str">
        <f t="shared" si="21"/>
        <v/>
      </c>
    </row>
    <row r="47" spans="1:89" x14ac:dyDescent="0.2">
      <c r="A47" s="3" t="str">
        <f>"                                    XX   XX                XXXX        XXX XX                       "</f>
        <v xml:space="preserve">                                    XX   XX                XXXX        XXX XX                       </v>
      </c>
      <c r="B47" s="1">
        <f t="shared" si="22"/>
        <v>37</v>
      </c>
      <c r="C47" s="1">
        <f t="shared" si="23"/>
        <v>39</v>
      </c>
      <c r="D47" s="2">
        <f t="shared" si="24"/>
        <v>2</v>
      </c>
      <c r="F47" s="1">
        <f>FIND("X",$A47,C47)</f>
        <v>42</v>
      </c>
      <c r="G47" s="1">
        <f t="shared" si="25"/>
        <v>44</v>
      </c>
      <c r="H47" s="2">
        <f t="shared" si="26"/>
        <v>2</v>
      </c>
      <c r="I47" s="2"/>
      <c r="J47" s="1">
        <f t="shared" si="27"/>
        <v>60</v>
      </c>
      <c r="K47" s="1">
        <f t="shared" si="28"/>
        <v>64</v>
      </c>
      <c r="L47" s="2">
        <f t="shared" si="29"/>
        <v>4</v>
      </c>
      <c r="M47" s="2"/>
      <c r="N47" s="1">
        <f t="shared" si="30"/>
        <v>72</v>
      </c>
      <c r="O47" s="1">
        <f t="shared" si="31"/>
        <v>75</v>
      </c>
      <c r="P47" s="2">
        <f t="shared" si="32"/>
        <v>3</v>
      </c>
      <c r="Q47" s="2"/>
      <c r="R47" s="1">
        <f t="shared" si="33"/>
        <v>76</v>
      </c>
      <c r="S47" s="1">
        <f t="shared" si="34"/>
        <v>78</v>
      </c>
      <c r="T47" s="2">
        <f t="shared" si="35"/>
        <v>2</v>
      </c>
      <c r="U47" s="2"/>
      <c r="V47" s="1" t="e">
        <f t="shared" si="36"/>
        <v>#VALUE!</v>
      </c>
      <c r="W47" s="1" t="e">
        <f t="shared" si="37"/>
        <v>#VALUE!</v>
      </c>
      <c r="X47" s="2" t="e">
        <f t="shared" si="38"/>
        <v>#VALUE!</v>
      </c>
      <c r="Y47" s="2"/>
      <c r="Z47" s="1" t="e">
        <f t="shared" si="39"/>
        <v>#VALUE!</v>
      </c>
      <c r="AA47" s="1" t="e">
        <f t="shared" si="40"/>
        <v>#VALUE!</v>
      </c>
      <c r="AB47" s="2" t="e">
        <f t="shared" si="41"/>
        <v>#VALUE!</v>
      </c>
      <c r="AC47" s="2"/>
      <c r="AD47" s="1" t="e">
        <f t="shared" si="42"/>
        <v>#VALUE!</v>
      </c>
      <c r="AE47" s="1" t="e">
        <f t="shared" si="43"/>
        <v>#VALUE!</v>
      </c>
      <c r="AF47" s="2" t="e">
        <f t="shared" si="44"/>
        <v>#VALUE!</v>
      </c>
      <c r="AG47" s="2"/>
      <c r="AH47" s="1" t="e">
        <f t="shared" si="45"/>
        <v>#VALUE!</v>
      </c>
      <c r="AI47" s="1" t="e">
        <f t="shared" si="46"/>
        <v>#VALUE!</v>
      </c>
      <c r="AJ47" s="2" t="e">
        <f t="shared" si="47"/>
        <v>#VALUE!</v>
      </c>
      <c r="AK47" s="2"/>
      <c r="AL47" s="1" t="e">
        <f t="shared" si="48"/>
        <v>#VALUE!</v>
      </c>
      <c r="AM47" s="1" t="e">
        <f t="shared" si="49"/>
        <v>#VALUE!</v>
      </c>
      <c r="AN47" s="2" t="e">
        <f t="shared" si="50"/>
        <v>#VALUE!</v>
      </c>
      <c r="AO47" s="2"/>
      <c r="AP47" s="1" t="e">
        <f t="shared" si="51"/>
        <v>#VALUE!</v>
      </c>
      <c r="AQ47" s="1" t="e">
        <f t="shared" si="52"/>
        <v>#VALUE!</v>
      </c>
      <c r="AR47" s="2" t="e">
        <f t="shared" si="53"/>
        <v>#VALUE!</v>
      </c>
      <c r="AS47" s="2"/>
      <c r="AT47">
        <f t="shared" si="65"/>
        <v>66</v>
      </c>
      <c r="AU47">
        <f t="shared" si="54"/>
        <v>47</v>
      </c>
      <c r="AV47">
        <f t="shared" si="0"/>
        <v>2</v>
      </c>
      <c r="AW47" t="str">
        <f t="shared" si="1"/>
        <v>LCD.hline(47,66,2,YELLOW)</v>
      </c>
      <c r="AX47">
        <f t="shared" si="66"/>
        <v>66</v>
      </c>
      <c r="AY47">
        <f t="shared" si="55"/>
        <v>52</v>
      </c>
      <c r="AZ47">
        <f t="shared" si="2"/>
        <v>2</v>
      </c>
      <c r="BA47" t="str">
        <f t="shared" si="3"/>
        <v>LCD.hline(52,66,2,YELLOW)</v>
      </c>
      <c r="BB47">
        <f t="shared" si="67"/>
        <v>66</v>
      </c>
      <c r="BC47">
        <f t="shared" si="56"/>
        <v>70</v>
      </c>
      <c r="BD47">
        <f t="shared" si="4"/>
        <v>4</v>
      </c>
      <c r="BE47" t="str">
        <f t="shared" si="5"/>
        <v>LCD.hline(70,66,4,YELLOW)</v>
      </c>
      <c r="BF47">
        <f t="shared" si="68"/>
        <v>66</v>
      </c>
      <c r="BG47">
        <f t="shared" si="57"/>
        <v>82</v>
      </c>
      <c r="BH47">
        <f t="shared" si="6"/>
        <v>3</v>
      </c>
      <c r="BI47" t="str">
        <f t="shared" si="7"/>
        <v>LCD.hline(82,66,3,YELLOW)</v>
      </c>
      <c r="BJ47">
        <f t="shared" si="69"/>
        <v>66</v>
      </c>
      <c r="BK47">
        <f t="shared" si="58"/>
        <v>86</v>
      </c>
      <c r="BL47">
        <f t="shared" si="8"/>
        <v>2</v>
      </c>
      <c r="BM47" t="str">
        <f t="shared" si="9"/>
        <v>LCD.hline(86,66,2,YELLOW)</v>
      </c>
      <c r="BN47">
        <f t="shared" si="70"/>
        <v>66</v>
      </c>
      <c r="BO47" t="e">
        <f t="shared" si="59"/>
        <v>#VALUE!</v>
      </c>
      <c r="BP47" t="e">
        <f t="shared" si="10"/>
        <v>#VALUE!</v>
      </c>
      <c r="BQ47" t="str">
        <f t="shared" si="11"/>
        <v/>
      </c>
      <c r="BR47">
        <f t="shared" si="71"/>
        <v>66</v>
      </c>
      <c r="BS47" t="e">
        <f t="shared" si="60"/>
        <v>#VALUE!</v>
      </c>
      <c r="BT47" t="e">
        <f t="shared" si="12"/>
        <v>#VALUE!</v>
      </c>
      <c r="BU47" t="str">
        <f t="shared" si="13"/>
        <v/>
      </c>
      <c r="BV47">
        <f t="shared" si="72"/>
        <v>66</v>
      </c>
      <c r="BW47" t="e">
        <f t="shared" si="61"/>
        <v>#VALUE!</v>
      </c>
      <c r="BX47" t="e">
        <f t="shared" si="14"/>
        <v>#VALUE!</v>
      </c>
      <c r="BY47" t="str">
        <f t="shared" si="15"/>
        <v/>
      </c>
      <c r="BZ47">
        <f t="shared" si="73"/>
        <v>66</v>
      </c>
      <c r="CA47" t="e">
        <f t="shared" si="62"/>
        <v>#VALUE!</v>
      </c>
      <c r="CB47" t="e">
        <f t="shared" si="16"/>
        <v>#VALUE!</v>
      </c>
      <c r="CC47" t="str">
        <f t="shared" si="17"/>
        <v/>
      </c>
      <c r="CD47">
        <f t="shared" si="74"/>
        <v>66</v>
      </c>
      <c r="CE47" t="e">
        <f t="shared" si="63"/>
        <v>#VALUE!</v>
      </c>
      <c r="CF47" t="e">
        <f t="shared" si="18"/>
        <v>#VALUE!</v>
      </c>
      <c r="CG47" t="str">
        <f t="shared" si="19"/>
        <v/>
      </c>
      <c r="CH47">
        <f t="shared" si="75"/>
        <v>66</v>
      </c>
      <c r="CI47" t="e">
        <f t="shared" si="64"/>
        <v>#VALUE!</v>
      </c>
      <c r="CJ47" t="e">
        <f t="shared" si="20"/>
        <v>#VALUE!</v>
      </c>
      <c r="CK47" t="str">
        <f t="shared" si="21"/>
        <v/>
      </c>
    </row>
    <row r="48" spans="1:89" x14ac:dyDescent="0.2">
      <c r="A48" s="3" t="str">
        <f>"                                    X     XX              XXXX        XXX  X                        "</f>
        <v xml:space="preserve">                                    X     XX              XXXX        XXX  X                        </v>
      </c>
      <c r="B48" s="1">
        <f t="shared" si="22"/>
        <v>37</v>
      </c>
      <c r="C48" s="1">
        <f t="shared" si="23"/>
        <v>38</v>
      </c>
      <c r="D48" s="2">
        <f t="shared" si="24"/>
        <v>1</v>
      </c>
      <c r="F48" s="1">
        <f>FIND("X",$A48,C48)</f>
        <v>43</v>
      </c>
      <c r="G48" s="1">
        <f t="shared" si="25"/>
        <v>45</v>
      </c>
      <c r="H48" s="2">
        <f t="shared" si="26"/>
        <v>2</v>
      </c>
      <c r="I48" s="2"/>
      <c r="J48" s="1">
        <f t="shared" si="27"/>
        <v>59</v>
      </c>
      <c r="K48" s="1">
        <f t="shared" si="28"/>
        <v>63</v>
      </c>
      <c r="L48" s="2">
        <f t="shared" si="29"/>
        <v>4</v>
      </c>
      <c r="M48" s="2"/>
      <c r="N48" s="1">
        <f t="shared" si="30"/>
        <v>71</v>
      </c>
      <c r="O48" s="1">
        <f t="shared" si="31"/>
        <v>74</v>
      </c>
      <c r="P48" s="2">
        <f t="shared" si="32"/>
        <v>3</v>
      </c>
      <c r="Q48" s="2"/>
      <c r="R48" s="1">
        <f t="shared" si="33"/>
        <v>76</v>
      </c>
      <c r="S48" s="1">
        <f t="shared" si="34"/>
        <v>77</v>
      </c>
      <c r="T48" s="2">
        <f t="shared" si="35"/>
        <v>1</v>
      </c>
      <c r="U48" s="2"/>
      <c r="V48" s="1" t="e">
        <f t="shared" si="36"/>
        <v>#VALUE!</v>
      </c>
      <c r="W48" s="1" t="e">
        <f t="shared" si="37"/>
        <v>#VALUE!</v>
      </c>
      <c r="X48" s="2" t="e">
        <f t="shared" si="38"/>
        <v>#VALUE!</v>
      </c>
      <c r="Y48" s="2"/>
      <c r="Z48" s="1" t="e">
        <f t="shared" si="39"/>
        <v>#VALUE!</v>
      </c>
      <c r="AA48" s="1" t="e">
        <f t="shared" si="40"/>
        <v>#VALUE!</v>
      </c>
      <c r="AB48" s="2" t="e">
        <f t="shared" si="41"/>
        <v>#VALUE!</v>
      </c>
      <c r="AC48" s="2"/>
      <c r="AD48" s="1" t="e">
        <f t="shared" si="42"/>
        <v>#VALUE!</v>
      </c>
      <c r="AE48" s="1" t="e">
        <f t="shared" si="43"/>
        <v>#VALUE!</v>
      </c>
      <c r="AF48" s="2" t="e">
        <f t="shared" si="44"/>
        <v>#VALUE!</v>
      </c>
      <c r="AG48" s="2"/>
      <c r="AH48" s="1" t="e">
        <f t="shared" si="45"/>
        <v>#VALUE!</v>
      </c>
      <c r="AI48" s="1" t="e">
        <f t="shared" si="46"/>
        <v>#VALUE!</v>
      </c>
      <c r="AJ48" s="2" t="e">
        <f t="shared" si="47"/>
        <v>#VALUE!</v>
      </c>
      <c r="AK48" s="2"/>
      <c r="AL48" s="1" t="e">
        <f t="shared" si="48"/>
        <v>#VALUE!</v>
      </c>
      <c r="AM48" s="1" t="e">
        <f t="shared" si="49"/>
        <v>#VALUE!</v>
      </c>
      <c r="AN48" s="2" t="e">
        <f t="shared" si="50"/>
        <v>#VALUE!</v>
      </c>
      <c r="AO48" s="2"/>
      <c r="AP48" s="1" t="e">
        <f t="shared" si="51"/>
        <v>#VALUE!</v>
      </c>
      <c r="AQ48" s="1" t="e">
        <f t="shared" si="52"/>
        <v>#VALUE!</v>
      </c>
      <c r="AR48" s="2" t="e">
        <f t="shared" si="53"/>
        <v>#VALUE!</v>
      </c>
      <c r="AS48" s="2"/>
      <c r="AT48">
        <f t="shared" si="65"/>
        <v>67</v>
      </c>
      <c r="AU48">
        <f t="shared" si="54"/>
        <v>47</v>
      </c>
      <c r="AV48">
        <f t="shared" si="0"/>
        <v>1</v>
      </c>
      <c r="AW48" t="str">
        <f t="shared" si="1"/>
        <v>LCD.hline(47,67,1,YELLOW)</v>
      </c>
      <c r="AX48">
        <f t="shared" si="66"/>
        <v>67</v>
      </c>
      <c r="AY48">
        <f t="shared" si="55"/>
        <v>53</v>
      </c>
      <c r="AZ48">
        <f t="shared" si="2"/>
        <v>2</v>
      </c>
      <c r="BA48" t="str">
        <f t="shared" si="3"/>
        <v>LCD.hline(53,67,2,YELLOW)</v>
      </c>
      <c r="BB48">
        <f t="shared" si="67"/>
        <v>67</v>
      </c>
      <c r="BC48">
        <f t="shared" si="56"/>
        <v>69</v>
      </c>
      <c r="BD48">
        <f t="shared" si="4"/>
        <v>4</v>
      </c>
      <c r="BE48" t="str">
        <f t="shared" si="5"/>
        <v>LCD.hline(69,67,4,YELLOW)</v>
      </c>
      <c r="BF48">
        <f t="shared" si="68"/>
        <v>67</v>
      </c>
      <c r="BG48">
        <f t="shared" si="57"/>
        <v>81</v>
      </c>
      <c r="BH48">
        <f t="shared" si="6"/>
        <v>3</v>
      </c>
      <c r="BI48" t="str">
        <f t="shared" si="7"/>
        <v>LCD.hline(81,67,3,YELLOW)</v>
      </c>
      <c r="BJ48">
        <f t="shared" si="69"/>
        <v>67</v>
      </c>
      <c r="BK48">
        <f t="shared" si="58"/>
        <v>86</v>
      </c>
      <c r="BL48">
        <f t="shared" si="8"/>
        <v>1</v>
      </c>
      <c r="BM48" t="str">
        <f t="shared" si="9"/>
        <v>LCD.hline(86,67,1,YELLOW)</v>
      </c>
      <c r="BN48">
        <f t="shared" si="70"/>
        <v>67</v>
      </c>
      <c r="BO48" t="e">
        <f t="shared" si="59"/>
        <v>#VALUE!</v>
      </c>
      <c r="BP48" t="e">
        <f t="shared" si="10"/>
        <v>#VALUE!</v>
      </c>
      <c r="BQ48" t="str">
        <f t="shared" si="11"/>
        <v/>
      </c>
      <c r="BR48">
        <f t="shared" si="71"/>
        <v>67</v>
      </c>
      <c r="BS48" t="e">
        <f t="shared" si="60"/>
        <v>#VALUE!</v>
      </c>
      <c r="BT48" t="e">
        <f t="shared" si="12"/>
        <v>#VALUE!</v>
      </c>
      <c r="BU48" t="str">
        <f t="shared" si="13"/>
        <v/>
      </c>
      <c r="BV48">
        <f t="shared" si="72"/>
        <v>67</v>
      </c>
      <c r="BW48" t="e">
        <f t="shared" si="61"/>
        <v>#VALUE!</v>
      </c>
      <c r="BX48" t="e">
        <f t="shared" si="14"/>
        <v>#VALUE!</v>
      </c>
      <c r="BY48" t="str">
        <f t="shared" si="15"/>
        <v/>
      </c>
      <c r="BZ48">
        <f t="shared" si="73"/>
        <v>67</v>
      </c>
      <c r="CA48" t="e">
        <f t="shared" si="62"/>
        <v>#VALUE!</v>
      </c>
      <c r="CB48" t="e">
        <f t="shared" si="16"/>
        <v>#VALUE!</v>
      </c>
      <c r="CC48" t="str">
        <f t="shared" si="17"/>
        <v/>
      </c>
      <c r="CD48">
        <f t="shared" si="74"/>
        <v>67</v>
      </c>
      <c r="CE48" t="e">
        <f t="shared" si="63"/>
        <v>#VALUE!</v>
      </c>
      <c r="CF48" t="e">
        <f t="shared" si="18"/>
        <v>#VALUE!</v>
      </c>
      <c r="CG48" t="str">
        <f t="shared" si="19"/>
        <v/>
      </c>
      <c r="CH48">
        <f t="shared" si="75"/>
        <v>67</v>
      </c>
      <c r="CI48" t="e">
        <f t="shared" si="64"/>
        <v>#VALUE!</v>
      </c>
      <c r="CJ48" t="e">
        <f t="shared" si="20"/>
        <v>#VALUE!</v>
      </c>
      <c r="CK48" t="str">
        <f t="shared" si="21"/>
        <v/>
      </c>
    </row>
    <row r="49" spans="1:89" x14ac:dyDescent="0.2">
      <c r="A49" s="3" t="str">
        <f>"                                   XX     XX              XXXX       XX    X                        "</f>
        <v xml:space="preserve">                                   XX     XX              XXXX       XX    X                        </v>
      </c>
      <c r="B49" s="1">
        <f t="shared" si="22"/>
        <v>36</v>
      </c>
      <c r="C49" s="1">
        <f t="shared" si="23"/>
        <v>38</v>
      </c>
      <c r="D49" s="2">
        <f t="shared" si="24"/>
        <v>2</v>
      </c>
      <c r="F49" s="1">
        <f>FIND("X",$A49,C49)</f>
        <v>43</v>
      </c>
      <c r="G49" s="1">
        <f t="shared" si="25"/>
        <v>45</v>
      </c>
      <c r="H49" s="2">
        <f t="shared" si="26"/>
        <v>2</v>
      </c>
      <c r="I49" s="2"/>
      <c r="J49" s="1">
        <f t="shared" si="27"/>
        <v>59</v>
      </c>
      <c r="K49" s="1">
        <f t="shared" si="28"/>
        <v>63</v>
      </c>
      <c r="L49" s="2">
        <f t="shared" si="29"/>
        <v>4</v>
      </c>
      <c r="M49" s="2"/>
      <c r="N49" s="1">
        <f t="shared" si="30"/>
        <v>70</v>
      </c>
      <c r="O49" s="1">
        <f t="shared" si="31"/>
        <v>72</v>
      </c>
      <c r="P49" s="2">
        <f t="shared" si="32"/>
        <v>2</v>
      </c>
      <c r="Q49" s="2"/>
      <c r="R49" s="1">
        <f t="shared" si="33"/>
        <v>76</v>
      </c>
      <c r="S49" s="1">
        <f t="shared" si="34"/>
        <v>77</v>
      </c>
      <c r="T49" s="2">
        <f t="shared" si="35"/>
        <v>1</v>
      </c>
      <c r="U49" s="2"/>
      <c r="V49" s="1" t="e">
        <f t="shared" si="36"/>
        <v>#VALUE!</v>
      </c>
      <c r="W49" s="1" t="e">
        <f t="shared" si="37"/>
        <v>#VALUE!</v>
      </c>
      <c r="X49" s="2" t="e">
        <f t="shared" si="38"/>
        <v>#VALUE!</v>
      </c>
      <c r="Y49" s="2"/>
      <c r="Z49" s="1" t="e">
        <f t="shared" si="39"/>
        <v>#VALUE!</v>
      </c>
      <c r="AA49" s="1" t="e">
        <f t="shared" si="40"/>
        <v>#VALUE!</v>
      </c>
      <c r="AB49" s="2" t="e">
        <f t="shared" si="41"/>
        <v>#VALUE!</v>
      </c>
      <c r="AC49" s="2"/>
      <c r="AD49" s="1" t="e">
        <f t="shared" si="42"/>
        <v>#VALUE!</v>
      </c>
      <c r="AE49" s="1" t="e">
        <f t="shared" si="43"/>
        <v>#VALUE!</v>
      </c>
      <c r="AF49" s="2" t="e">
        <f t="shared" si="44"/>
        <v>#VALUE!</v>
      </c>
      <c r="AG49" s="2"/>
      <c r="AH49" s="1" t="e">
        <f t="shared" si="45"/>
        <v>#VALUE!</v>
      </c>
      <c r="AI49" s="1" t="e">
        <f t="shared" si="46"/>
        <v>#VALUE!</v>
      </c>
      <c r="AJ49" s="2" t="e">
        <f t="shared" si="47"/>
        <v>#VALUE!</v>
      </c>
      <c r="AK49" s="2"/>
      <c r="AL49" s="1" t="e">
        <f t="shared" si="48"/>
        <v>#VALUE!</v>
      </c>
      <c r="AM49" s="1" t="e">
        <f t="shared" si="49"/>
        <v>#VALUE!</v>
      </c>
      <c r="AN49" s="2" t="e">
        <f t="shared" si="50"/>
        <v>#VALUE!</v>
      </c>
      <c r="AO49" s="2"/>
      <c r="AP49" s="1" t="e">
        <f t="shared" si="51"/>
        <v>#VALUE!</v>
      </c>
      <c r="AQ49" s="1" t="e">
        <f t="shared" si="52"/>
        <v>#VALUE!</v>
      </c>
      <c r="AR49" s="2" t="e">
        <f t="shared" si="53"/>
        <v>#VALUE!</v>
      </c>
      <c r="AS49" s="2"/>
      <c r="AT49">
        <f t="shared" si="65"/>
        <v>68</v>
      </c>
      <c r="AU49">
        <f t="shared" si="54"/>
        <v>46</v>
      </c>
      <c r="AV49">
        <f t="shared" si="0"/>
        <v>2</v>
      </c>
      <c r="AW49" t="str">
        <f t="shared" si="1"/>
        <v>LCD.hline(46,68,2,YELLOW)</v>
      </c>
      <c r="AX49">
        <f t="shared" si="66"/>
        <v>68</v>
      </c>
      <c r="AY49">
        <f t="shared" si="55"/>
        <v>53</v>
      </c>
      <c r="AZ49">
        <f t="shared" si="2"/>
        <v>2</v>
      </c>
      <c r="BA49" t="str">
        <f t="shared" si="3"/>
        <v>LCD.hline(53,68,2,YELLOW)</v>
      </c>
      <c r="BB49">
        <f t="shared" si="67"/>
        <v>68</v>
      </c>
      <c r="BC49">
        <f t="shared" si="56"/>
        <v>69</v>
      </c>
      <c r="BD49">
        <f t="shared" si="4"/>
        <v>4</v>
      </c>
      <c r="BE49" t="str">
        <f t="shared" si="5"/>
        <v>LCD.hline(69,68,4,YELLOW)</v>
      </c>
      <c r="BF49">
        <f t="shared" si="68"/>
        <v>68</v>
      </c>
      <c r="BG49">
        <f t="shared" si="57"/>
        <v>80</v>
      </c>
      <c r="BH49">
        <f t="shared" si="6"/>
        <v>2</v>
      </c>
      <c r="BI49" t="str">
        <f t="shared" si="7"/>
        <v>LCD.hline(80,68,2,YELLOW)</v>
      </c>
      <c r="BJ49">
        <f t="shared" si="69"/>
        <v>68</v>
      </c>
      <c r="BK49">
        <f t="shared" si="58"/>
        <v>86</v>
      </c>
      <c r="BL49">
        <f t="shared" si="8"/>
        <v>1</v>
      </c>
      <c r="BM49" t="str">
        <f t="shared" si="9"/>
        <v>LCD.hline(86,68,1,YELLOW)</v>
      </c>
      <c r="BN49">
        <f t="shared" si="70"/>
        <v>68</v>
      </c>
      <c r="BO49" t="e">
        <f t="shared" si="59"/>
        <v>#VALUE!</v>
      </c>
      <c r="BP49" t="e">
        <f t="shared" si="10"/>
        <v>#VALUE!</v>
      </c>
      <c r="BQ49" t="str">
        <f t="shared" si="11"/>
        <v/>
      </c>
      <c r="BR49">
        <f t="shared" si="71"/>
        <v>68</v>
      </c>
      <c r="BS49" t="e">
        <f t="shared" si="60"/>
        <v>#VALUE!</v>
      </c>
      <c r="BT49" t="e">
        <f t="shared" si="12"/>
        <v>#VALUE!</v>
      </c>
      <c r="BU49" t="str">
        <f t="shared" si="13"/>
        <v/>
      </c>
      <c r="BV49">
        <f t="shared" si="72"/>
        <v>68</v>
      </c>
      <c r="BW49" t="e">
        <f t="shared" si="61"/>
        <v>#VALUE!</v>
      </c>
      <c r="BX49" t="e">
        <f t="shared" si="14"/>
        <v>#VALUE!</v>
      </c>
      <c r="BY49" t="str">
        <f t="shared" si="15"/>
        <v/>
      </c>
      <c r="BZ49">
        <f t="shared" si="73"/>
        <v>68</v>
      </c>
      <c r="CA49" t="e">
        <f t="shared" si="62"/>
        <v>#VALUE!</v>
      </c>
      <c r="CB49" t="e">
        <f t="shared" si="16"/>
        <v>#VALUE!</v>
      </c>
      <c r="CC49" t="str">
        <f t="shared" si="17"/>
        <v/>
      </c>
      <c r="CD49">
        <f t="shared" si="74"/>
        <v>68</v>
      </c>
      <c r="CE49" t="e">
        <f t="shared" si="63"/>
        <v>#VALUE!</v>
      </c>
      <c r="CF49" t="e">
        <f t="shared" si="18"/>
        <v>#VALUE!</v>
      </c>
      <c r="CG49" t="str">
        <f t="shared" si="19"/>
        <v/>
      </c>
      <c r="CH49">
        <f t="shared" si="75"/>
        <v>68</v>
      </c>
      <c r="CI49" t="e">
        <f t="shared" si="64"/>
        <v>#VALUE!</v>
      </c>
      <c r="CJ49" t="e">
        <f t="shared" si="20"/>
        <v>#VALUE!</v>
      </c>
      <c r="CK49" t="str">
        <f t="shared" si="21"/>
        <v/>
      </c>
    </row>
    <row r="50" spans="1:89" x14ac:dyDescent="0.2">
      <c r="A50" s="3" t="str">
        <f>"                                   XX     XXX             XXXXX    XXX     XX                       "</f>
        <v xml:space="preserve">                                   XX     XXX             XXXXX    XXX     XX                       </v>
      </c>
      <c r="B50" s="1">
        <f t="shared" si="22"/>
        <v>36</v>
      </c>
      <c r="C50" s="1">
        <f t="shared" si="23"/>
        <v>38</v>
      </c>
      <c r="D50" s="2">
        <f t="shared" si="24"/>
        <v>2</v>
      </c>
      <c r="F50" s="1">
        <f>FIND("X",$A50,C50)</f>
        <v>43</v>
      </c>
      <c r="G50" s="1">
        <f t="shared" si="25"/>
        <v>46</v>
      </c>
      <c r="H50" s="2">
        <f t="shared" si="26"/>
        <v>3</v>
      </c>
      <c r="I50" s="2"/>
      <c r="J50" s="1">
        <f t="shared" si="27"/>
        <v>59</v>
      </c>
      <c r="K50" s="1">
        <f t="shared" si="28"/>
        <v>64</v>
      </c>
      <c r="L50" s="2">
        <f t="shared" si="29"/>
        <v>5</v>
      </c>
      <c r="M50" s="2"/>
      <c r="N50" s="1">
        <f t="shared" si="30"/>
        <v>68</v>
      </c>
      <c r="O50" s="1">
        <f t="shared" si="31"/>
        <v>71</v>
      </c>
      <c r="P50" s="2">
        <f t="shared" si="32"/>
        <v>3</v>
      </c>
      <c r="Q50" s="2"/>
      <c r="R50" s="1">
        <f t="shared" si="33"/>
        <v>76</v>
      </c>
      <c r="S50" s="1">
        <f t="shared" si="34"/>
        <v>78</v>
      </c>
      <c r="T50" s="2">
        <f t="shared" si="35"/>
        <v>2</v>
      </c>
      <c r="U50" s="2"/>
      <c r="V50" s="1" t="e">
        <f t="shared" si="36"/>
        <v>#VALUE!</v>
      </c>
      <c r="W50" s="1" t="e">
        <f t="shared" si="37"/>
        <v>#VALUE!</v>
      </c>
      <c r="X50" s="2" t="e">
        <f t="shared" si="38"/>
        <v>#VALUE!</v>
      </c>
      <c r="Y50" s="2"/>
      <c r="Z50" s="1" t="e">
        <f t="shared" si="39"/>
        <v>#VALUE!</v>
      </c>
      <c r="AA50" s="1" t="e">
        <f t="shared" si="40"/>
        <v>#VALUE!</v>
      </c>
      <c r="AB50" s="2" t="e">
        <f t="shared" si="41"/>
        <v>#VALUE!</v>
      </c>
      <c r="AC50" s="2"/>
      <c r="AD50" s="1" t="e">
        <f t="shared" si="42"/>
        <v>#VALUE!</v>
      </c>
      <c r="AE50" s="1" t="e">
        <f t="shared" si="43"/>
        <v>#VALUE!</v>
      </c>
      <c r="AF50" s="2" t="e">
        <f t="shared" si="44"/>
        <v>#VALUE!</v>
      </c>
      <c r="AG50" s="2"/>
      <c r="AH50" s="1" t="e">
        <f t="shared" si="45"/>
        <v>#VALUE!</v>
      </c>
      <c r="AI50" s="1" t="e">
        <f t="shared" si="46"/>
        <v>#VALUE!</v>
      </c>
      <c r="AJ50" s="2" t="e">
        <f t="shared" si="47"/>
        <v>#VALUE!</v>
      </c>
      <c r="AK50" s="2"/>
      <c r="AL50" s="1" t="e">
        <f t="shared" si="48"/>
        <v>#VALUE!</v>
      </c>
      <c r="AM50" s="1" t="e">
        <f t="shared" si="49"/>
        <v>#VALUE!</v>
      </c>
      <c r="AN50" s="2" t="e">
        <f t="shared" si="50"/>
        <v>#VALUE!</v>
      </c>
      <c r="AO50" s="2"/>
      <c r="AP50" s="1" t="e">
        <f t="shared" si="51"/>
        <v>#VALUE!</v>
      </c>
      <c r="AQ50" s="1" t="e">
        <f t="shared" si="52"/>
        <v>#VALUE!</v>
      </c>
      <c r="AR50" s="2" t="e">
        <f t="shared" si="53"/>
        <v>#VALUE!</v>
      </c>
      <c r="AS50" s="2"/>
      <c r="AT50">
        <f t="shared" si="65"/>
        <v>69</v>
      </c>
      <c r="AU50">
        <f t="shared" si="54"/>
        <v>46</v>
      </c>
      <c r="AV50">
        <f t="shared" si="0"/>
        <v>2</v>
      </c>
      <c r="AW50" t="str">
        <f t="shared" si="1"/>
        <v>LCD.hline(46,69,2,YELLOW)</v>
      </c>
      <c r="AX50">
        <f t="shared" si="66"/>
        <v>69</v>
      </c>
      <c r="AY50">
        <f t="shared" si="55"/>
        <v>53</v>
      </c>
      <c r="AZ50">
        <f t="shared" si="2"/>
        <v>3</v>
      </c>
      <c r="BA50" t="str">
        <f t="shared" si="3"/>
        <v>LCD.hline(53,69,3,YELLOW)</v>
      </c>
      <c r="BB50">
        <f t="shared" si="67"/>
        <v>69</v>
      </c>
      <c r="BC50">
        <f t="shared" si="56"/>
        <v>69</v>
      </c>
      <c r="BD50">
        <f t="shared" si="4"/>
        <v>5</v>
      </c>
      <c r="BE50" t="str">
        <f t="shared" si="5"/>
        <v>LCD.hline(69,69,5,YELLOW)</v>
      </c>
      <c r="BF50">
        <f t="shared" si="68"/>
        <v>69</v>
      </c>
      <c r="BG50">
        <f t="shared" si="57"/>
        <v>78</v>
      </c>
      <c r="BH50">
        <f t="shared" si="6"/>
        <v>3</v>
      </c>
      <c r="BI50" t="str">
        <f t="shared" si="7"/>
        <v>LCD.hline(78,69,3,YELLOW)</v>
      </c>
      <c r="BJ50">
        <f t="shared" si="69"/>
        <v>69</v>
      </c>
      <c r="BK50">
        <f t="shared" si="58"/>
        <v>86</v>
      </c>
      <c r="BL50">
        <f t="shared" si="8"/>
        <v>2</v>
      </c>
      <c r="BM50" t="str">
        <f t="shared" si="9"/>
        <v>LCD.hline(86,69,2,YELLOW)</v>
      </c>
      <c r="BN50">
        <f t="shared" si="70"/>
        <v>69</v>
      </c>
      <c r="BO50" t="e">
        <f t="shared" si="59"/>
        <v>#VALUE!</v>
      </c>
      <c r="BP50" t="e">
        <f t="shared" si="10"/>
        <v>#VALUE!</v>
      </c>
      <c r="BQ50" t="str">
        <f t="shared" si="11"/>
        <v/>
      </c>
      <c r="BR50">
        <f t="shared" si="71"/>
        <v>69</v>
      </c>
      <c r="BS50" t="e">
        <f t="shared" si="60"/>
        <v>#VALUE!</v>
      </c>
      <c r="BT50" t="e">
        <f t="shared" si="12"/>
        <v>#VALUE!</v>
      </c>
      <c r="BU50" t="str">
        <f t="shared" si="13"/>
        <v/>
      </c>
      <c r="BV50">
        <f t="shared" si="72"/>
        <v>69</v>
      </c>
      <c r="BW50" t="e">
        <f t="shared" si="61"/>
        <v>#VALUE!</v>
      </c>
      <c r="BX50" t="e">
        <f t="shared" si="14"/>
        <v>#VALUE!</v>
      </c>
      <c r="BY50" t="str">
        <f t="shared" si="15"/>
        <v/>
      </c>
      <c r="BZ50">
        <f t="shared" si="73"/>
        <v>69</v>
      </c>
      <c r="CA50" t="e">
        <f t="shared" si="62"/>
        <v>#VALUE!</v>
      </c>
      <c r="CB50" t="e">
        <f t="shared" si="16"/>
        <v>#VALUE!</v>
      </c>
      <c r="CC50" t="str">
        <f t="shared" si="17"/>
        <v/>
      </c>
      <c r="CD50">
        <f t="shared" si="74"/>
        <v>69</v>
      </c>
      <c r="CE50" t="e">
        <f t="shared" si="63"/>
        <v>#VALUE!</v>
      </c>
      <c r="CF50" t="e">
        <f t="shared" si="18"/>
        <v>#VALUE!</v>
      </c>
      <c r="CG50" t="str">
        <f t="shared" si="19"/>
        <v/>
      </c>
      <c r="CH50">
        <f t="shared" si="75"/>
        <v>69</v>
      </c>
      <c r="CI50" t="e">
        <f t="shared" si="64"/>
        <v>#VALUE!</v>
      </c>
      <c r="CJ50" t="e">
        <f t="shared" si="20"/>
        <v>#VALUE!</v>
      </c>
      <c r="CK50" t="str">
        <f t="shared" si="21"/>
        <v/>
      </c>
    </row>
    <row r="51" spans="1:89" x14ac:dyDescent="0.2">
      <c r="A51" s="3" t="str">
        <f>"                                  XX       XX             XXXXXX  XXX      XX                       "</f>
        <v xml:space="preserve">                                  XX       XX             XXXXXX  XXX      XX                       </v>
      </c>
      <c r="B51" s="1">
        <f t="shared" si="22"/>
        <v>35</v>
      </c>
      <c r="C51" s="1">
        <f t="shared" si="23"/>
        <v>37</v>
      </c>
      <c r="D51" s="2">
        <f t="shared" si="24"/>
        <v>2</v>
      </c>
      <c r="F51" s="1">
        <f>FIND("X",$A51,C51)</f>
        <v>44</v>
      </c>
      <c r="G51" s="1">
        <f t="shared" si="25"/>
        <v>46</v>
      </c>
      <c r="H51" s="2">
        <f t="shared" si="26"/>
        <v>2</v>
      </c>
      <c r="I51" s="2"/>
      <c r="J51" s="1">
        <f t="shared" si="27"/>
        <v>59</v>
      </c>
      <c r="K51" s="1">
        <f t="shared" si="28"/>
        <v>65</v>
      </c>
      <c r="L51" s="2">
        <f t="shared" si="29"/>
        <v>6</v>
      </c>
      <c r="M51" s="2"/>
      <c r="N51" s="1">
        <f t="shared" si="30"/>
        <v>67</v>
      </c>
      <c r="O51" s="1">
        <f t="shared" si="31"/>
        <v>70</v>
      </c>
      <c r="P51" s="2">
        <f t="shared" si="32"/>
        <v>3</v>
      </c>
      <c r="Q51" s="2"/>
      <c r="R51" s="1">
        <f t="shared" si="33"/>
        <v>76</v>
      </c>
      <c r="S51" s="1">
        <f t="shared" si="34"/>
        <v>78</v>
      </c>
      <c r="T51" s="2">
        <f t="shared" si="35"/>
        <v>2</v>
      </c>
      <c r="U51" s="2"/>
      <c r="V51" s="1" t="e">
        <f t="shared" si="36"/>
        <v>#VALUE!</v>
      </c>
      <c r="W51" s="1" t="e">
        <f t="shared" si="37"/>
        <v>#VALUE!</v>
      </c>
      <c r="X51" s="2" t="e">
        <f t="shared" si="38"/>
        <v>#VALUE!</v>
      </c>
      <c r="Y51" s="2"/>
      <c r="Z51" s="1" t="e">
        <f t="shared" si="39"/>
        <v>#VALUE!</v>
      </c>
      <c r="AA51" s="1" t="e">
        <f t="shared" si="40"/>
        <v>#VALUE!</v>
      </c>
      <c r="AB51" s="2" t="e">
        <f t="shared" si="41"/>
        <v>#VALUE!</v>
      </c>
      <c r="AC51" s="2"/>
      <c r="AD51" s="1" t="e">
        <f t="shared" si="42"/>
        <v>#VALUE!</v>
      </c>
      <c r="AE51" s="1" t="e">
        <f t="shared" si="43"/>
        <v>#VALUE!</v>
      </c>
      <c r="AF51" s="2" t="e">
        <f t="shared" si="44"/>
        <v>#VALUE!</v>
      </c>
      <c r="AG51" s="2"/>
      <c r="AH51" s="1" t="e">
        <f t="shared" si="45"/>
        <v>#VALUE!</v>
      </c>
      <c r="AI51" s="1" t="e">
        <f t="shared" si="46"/>
        <v>#VALUE!</v>
      </c>
      <c r="AJ51" s="2" t="e">
        <f t="shared" si="47"/>
        <v>#VALUE!</v>
      </c>
      <c r="AK51" s="2"/>
      <c r="AL51" s="1" t="e">
        <f t="shared" si="48"/>
        <v>#VALUE!</v>
      </c>
      <c r="AM51" s="1" t="e">
        <f t="shared" si="49"/>
        <v>#VALUE!</v>
      </c>
      <c r="AN51" s="2" t="e">
        <f t="shared" si="50"/>
        <v>#VALUE!</v>
      </c>
      <c r="AO51" s="2"/>
      <c r="AP51" s="1" t="e">
        <f t="shared" si="51"/>
        <v>#VALUE!</v>
      </c>
      <c r="AQ51" s="1" t="e">
        <f t="shared" si="52"/>
        <v>#VALUE!</v>
      </c>
      <c r="AR51" s="2" t="e">
        <f t="shared" si="53"/>
        <v>#VALUE!</v>
      </c>
      <c r="AS51" s="2"/>
      <c r="AT51">
        <f t="shared" si="65"/>
        <v>70</v>
      </c>
      <c r="AU51">
        <f t="shared" si="54"/>
        <v>45</v>
      </c>
      <c r="AV51">
        <f t="shared" si="0"/>
        <v>2</v>
      </c>
      <c r="AW51" t="str">
        <f t="shared" si="1"/>
        <v>LCD.hline(45,70,2,YELLOW)</v>
      </c>
      <c r="AX51">
        <f t="shared" si="66"/>
        <v>70</v>
      </c>
      <c r="AY51">
        <f t="shared" si="55"/>
        <v>54</v>
      </c>
      <c r="AZ51">
        <f t="shared" si="2"/>
        <v>2</v>
      </c>
      <c r="BA51" t="str">
        <f t="shared" si="3"/>
        <v>LCD.hline(54,70,2,YELLOW)</v>
      </c>
      <c r="BB51">
        <f t="shared" si="67"/>
        <v>70</v>
      </c>
      <c r="BC51">
        <f t="shared" si="56"/>
        <v>69</v>
      </c>
      <c r="BD51">
        <f t="shared" si="4"/>
        <v>6</v>
      </c>
      <c r="BE51" t="str">
        <f t="shared" si="5"/>
        <v>LCD.hline(69,70,6,YELLOW)</v>
      </c>
      <c r="BF51">
        <f t="shared" si="68"/>
        <v>70</v>
      </c>
      <c r="BG51">
        <f t="shared" si="57"/>
        <v>77</v>
      </c>
      <c r="BH51">
        <f t="shared" si="6"/>
        <v>3</v>
      </c>
      <c r="BI51" t="str">
        <f t="shared" si="7"/>
        <v>LCD.hline(77,70,3,YELLOW)</v>
      </c>
      <c r="BJ51">
        <f t="shared" si="69"/>
        <v>70</v>
      </c>
      <c r="BK51">
        <f t="shared" si="58"/>
        <v>86</v>
      </c>
      <c r="BL51">
        <f t="shared" si="8"/>
        <v>2</v>
      </c>
      <c r="BM51" t="str">
        <f t="shared" si="9"/>
        <v>LCD.hline(86,70,2,YELLOW)</v>
      </c>
      <c r="BN51">
        <f t="shared" si="70"/>
        <v>70</v>
      </c>
      <c r="BO51" t="e">
        <f t="shared" si="59"/>
        <v>#VALUE!</v>
      </c>
      <c r="BP51" t="e">
        <f t="shared" si="10"/>
        <v>#VALUE!</v>
      </c>
      <c r="BQ51" t="str">
        <f t="shared" si="11"/>
        <v/>
      </c>
      <c r="BR51">
        <f t="shared" si="71"/>
        <v>70</v>
      </c>
      <c r="BS51" t="e">
        <f t="shared" si="60"/>
        <v>#VALUE!</v>
      </c>
      <c r="BT51" t="e">
        <f t="shared" si="12"/>
        <v>#VALUE!</v>
      </c>
      <c r="BU51" t="str">
        <f t="shared" si="13"/>
        <v/>
      </c>
      <c r="BV51">
        <f t="shared" si="72"/>
        <v>70</v>
      </c>
      <c r="BW51" t="e">
        <f t="shared" si="61"/>
        <v>#VALUE!</v>
      </c>
      <c r="BX51" t="e">
        <f t="shared" si="14"/>
        <v>#VALUE!</v>
      </c>
      <c r="BY51" t="str">
        <f t="shared" si="15"/>
        <v/>
      </c>
      <c r="BZ51">
        <f t="shared" si="73"/>
        <v>70</v>
      </c>
      <c r="CA51" t="e">
        <f t="shared" si="62"/>
        <v>#VALUE!</v>
      </c>
      <c r="CB51" t="e">
        <f t="shared" si="16"/>
        <v>#VALUE!</v>
      </c>
      <c r="CC51" t="str">
        <f t="shared" si="17"/>
        <v/>
      </c>
      <c r="CD51">
        <f t="shared" si="74"/>
        <v>70</v>
      </c>
      <c r="CE51" t="e">
        <f t="shared" si="63"/>
        <v>#VALUE!</v>
      </c>
      <c r="CF51" t="e">
        <f t="shared" si="18"/>
        <v>#VALUE!</v>
      </c>
      <c r="CG51" t="str">
        <f t="shared" si="19"/>
        <v/>
      </c>
      <c r="CH51">
        <f t="shared" si="75"/>
        <v>70</v>
      </c>
      <c r="CI51" t="e">
        <f t="shared" si="64"/>
        <v>#VALUE!</v>
      </c>
      <c r="CJ51" t="e">
        <f t="shared" si="20"/>
        <v>#VALUE!</v>
      </c>
      <c r="CK51" t="str">
        <f t="shared" si="21"/>
        <v/>
      </c>
    </row>
    <row r="52" spans="1:89" x14ac:dyDescent="0.2">
      <c r="A52" s="3" t="str">
        <f>"                                 XX        XX             XXXXXX XX         XX                      "</f>
        <v xml:space="preserve">                                 XX        XX             XXXXXX XX         XX                      </v>
      </c>
      <c r="B52" s="1">
        <f t="shared" si="22"/>
        <v>34</v>
      </c>
      <c r="C52" s="1">
        <f t="shared" si="23"/>
        <v>36</v>
      </c>
      <c r="D52" s="2">
        <f t="shared" si="24"/>
        <v>2</v>
      </c>
      <c r="F52" s="1">
        <f>FIND("X",$A52,C52)</f>
        <v>44</v>
      </c>
      <c r="G52" s="1">
        <f t="shared" si="25"/>
        <v>46</v>
      </c>
      <c r="H52" s="2">
        <f t="shared" si="26"/>
        <v>2</v>
      </c>
      <c r="I52" s="2"/>
      <c r="J52" s="1">
        <f t="shared" si="27"/>
        <v>59</v>
      </c>
      <c r="K52" s="1">
        <f t="shared" si="28"/>
        <v>65</v>
      </c>
      <c r="L52" s="2">
        <f t="shared" si="29"/>
        <v>6</v>
      </c>
      <c r="M52" s="2"/>
      <c r="N52" s="1">
        <f t="shared" si="30"/>
        <v>66</v>
      </c>
      <c r="O52" s="1">
        <f t="shared" si="31"/>
        <v>68</v>
      </c>
      <c r="P52" s="2">
        <f t="shared" si="32"/>
        <v>2</v>
      </c>
      <c r="Q52" s="2"/>
      <c r="R52" s="1">
        <f t="shared" si="33"/>
        <v>77</v>
      </c>
      <c r="S52" s="1">
        <f t="shared" si="34"/>
        <v>79</v>
      </c>
      <c r="T52" s="2">
        <f t="shared" si="35"/>
        <v>2</v>
      </c>
      <c r="U52" s="2"/>
      <c r="V52" s="1" t="e">
        <f t="shared" si="36"/>
        <v>#VALUE!</v>
      </c>
      <c r="W52" s="1" t="e">
        <f t="shared" si="37"/>
        <v>#VALUE!</v>
      </c>
      <c r="X52" s="2" t="e">
        <f t="shared" si="38"/>
        <v>#VALUE!</v>
      </c>
      <c r="Y52" s="2"/>
      <c r="Z52" s="1" t="e">
        <f t="shared" si="39"/>
        <v>#VALUE!</v>
      </c>
      <c r="AA52" s="1" t="e">
        <f t="shared" si="40"/>
        <v>#VALUE!</v>
      </c>
      <c r="AB52" s="2" t="e">
        <f t="shared" si="41"/>
        <v>#VALUE!</v>
      </c>
      <c r="AC52" s="2"/>
      <c r="AD52" s="1" t="e">
        <f t="shared" si="42"/>
        <v>#VALUE!</v>
      </c>
      <c r="AE52" s="1" t="e">
        <f t="shared" si="43"/>
        <v>#VALUE!</v>
      </c>
      <c r="AF52" s="2" t="e">
        <f t="shared" si="44"/>
        <v>#VALUE!</v>
      </c>
      <c r="AG52" s="2"/>
      <c r="AH52" s="1" t="e">
        <f t="shared" si="45"/>
        <v>#VALUE!</v>
      </c>
      <c r="AI52" s="1" t="e">
        <f t="shared" si="46"/>
        <v>#VALUE!</v>
      </c>
      <c r="AJ52" s="2" t="e">
        <f t="shared" si="47"/>
        <v>#VALUE!</v>
      </c>
      <c r="AK52" s="2"/>
      <c r="AL52" s="1" t="e">
        <f t="shared" si="48"/>
        <v>#VALUE!</v>
      </c>
      <c r="AM52" s="1" t="e">
        <f t="shared" si="49"/>
        <v>#VALUE!</v>
      </c>
      <c r="AN52" s="2" t="e">
        <f t="shared" si="50"/>
        <v>#VALUE!</v>
      </c>
      <c r="AO52" s="2"/>
      <c r="AP52" s="1" t="e">
        <f t="shared" si="51"/>
        <v>#VALUE!</v>
      </c>
      <c r="AQ52" s="1" t="e">
        <f t="shared" si="52"/>
        <v>#VALUE!</v>
      </c>
      <c r="AR52" s="2" t="e">
        <f t="shared" si="53"/>
        <v>#VALUE!</v>
      </c>
      <c r="AS52" s="2"/>
      <c r="AT52">
        <f t="shared" si="65"/>
        <v>71</v>
      </c>
      <c r="AU52">
        <f t="shared" si="54"/>
        <v>44</v>
      </c>
      <c r="AV52">
        <f t="shared" si="0"/>
        <v>2</v>
      </c>
      <c r="AW52" t="str">
        <f t="shared" si="1"/>
        <v>LCD.hline(44,71,2,YELLOW)</v>
      </c>
      <c r="AX52">
        <f t="shared" si="66"/>
        <v>71</v>
      </c>
      <c r="AY52">
        <f t="shared" si="55"/>
        <v>54</v>
      </c>
      <c r="AZ52">
        <f t="shared" si="2"/>
        <v>2</v>
      </c>
      <c r="BA52" t="str">
        <f t="shared" si="3"/>
        <v>LCD.hline(54,71,2,YELLOW)</v>
      </c>
      <c r="BB52">
        <f t="shared" si="67"/>
        <v>71</v>
      </c>
      <c r="BC52">
        <f t="shared" si="56"/>
        <v>69</v>
      </c>
      <c r="BD52">
        <f t="shared" si="4"/>
        <v>6</v>
      </c>
      <c r="BE52" t="str">
        <f t="shared" si="5"/>
        <v>LCD.hline(69,71,6,YELLOW)</v>
      </c>
      <c r="BF52">
        <f t="shared" si="68"/>
        <v>71</v>
      </c>
      <c r="BG52">
        <f t="shared" si="57"/>
        <v>76</v>
      </c>
      <c r="BH52">
        <f t="shared" si="6"/>
        <v>2</v>
      </c>
      <c r="BI52" t="str">
        <f t="shared" si="7"/>
        <v>LCD.hline(76,71,2,YELLOW)</v>
      </c>
      <c r="BJ52">
        <f t="shared" si="69"/>
        <v>71</v>
      </c>
      <c r="BK52">
        <f t="shared" si="58"/>
        <v>87</v>
      </c>
      <c r="BL52">
        <f t="shared" si="8"/>
        <v>2</v>
      </c>
      <c r="BM52" t="str">
        <f t="shared" si="9"/>
        <v>LCD.hline(87,71,2,YELLOW)</v>
      </c>
      <c r="BN52">
        <f t="shared" si="70"/>
        <v>71</v>
      </c>
      <c r="BO52" t="e">
        <f t="shared" si="59"/>
        <v>#VALUE!</v>
      </c>
      <c r="BP52" t="e">
        <f t="shared" si="10"/>
        <v>#VALUE!</v>
      </c>
      <c r="BQ52" t="str">
        <f t="shared" si="11"/>
        <v/>
      </c>
      <c r="BR52">
        <f t="shared" si="71"/>
        <v>71</v>
      </c>
      <c r="BS52" t="e">
        <f t="shared" si="60"/>
        <v>#VALUE!</v>
      </c>
      <c r="BT52" t="e">
        <f t="shared" si="12"/>
        <v>#VALUE!</v>
      </c>
      <c r="BU52" t="str">
        <f t="shared" si="13"/>
        <v/>
      </c>
      <c r="BV52">
        <f t="shared" si="72"/>
        <v>71</v>
      </c>
      <c r="BW52" t="e">
        <f t="shared" si="61"/>
        <v>#VALUE!</v>
      </c>
      <c r="BX52" t="e">
        <f t="shared" si="14"/>
        <v>#VALUE!</v>
      </c>
      <c r="BY52" t="str">
        <f t="shared" si="15"/>
        <v/>
      </c>
      <c r="BZ52">
        <f t="shared" si="73"/>
        <v>71</v>
      </c>
      <c r="CA52" t="e">
        <f t="shared" si="62"/>
        <v>#VALUE!</v>
      </c>
      <c r="CB52" t="e">
        <f t="shared" si="16"/>
        <v>#VALUE!</v>
      </c>
      <c r="CC52" t="str">
        <f t="shared" si="17"/>
        <v/>
      </c>
      <c r="CD52">
        <f t="shared" si="74"/>
        <v>71</v>
      </c>
      <c r="CE52" t="e">
        <f t="shared" si="63"/>
        <v>#VALUE!</v>
      </c>
      <c r="CF52" t="e">
        <f t="shared" si="18"/>
        <v>#VALUE!</v>
      </c>
      <c r="CG52" t="str">
        <f t="shared" si="19"/>
        <v/>
      </c>
      <c r="CH52">
        <f t="shared" si="75"/>
        <v>71</v>
      </c>
      <c r="CI52" t="e">
        <f t="shared" si="64"/>
        <v>#VALUE!</v>
      </c>
      <c r="CJ52" t="e">
        <f t="shared" si="20"/>
        <v>#VALUE!</v>
      </c>
      <c r="CK52" t="str">
        <f t="shared" si="21"/>
        <v/>
      </c>
    </row>
    <row r="53" spans="1:89" x14ac:dyDescent="0.2">
      <c r="A53" s="3" t="str">
        <f>"                               XXX         XXX                   XX          XX                     "</f>
        <v xml:space="preserve">                               XXX         XXX                   XX          XX                     </v>
      </c>
      <c r="B53" s="1">
        <f t="shared" si="22"/>
        <v>32</v>
      </c>
      <c r="C53" s="1">
        <f t="shared" si="23"/>
        <v>35</v>
      </c>
      <c r="D53" s="2">
        <f t="shared" si="24"/>
        <v>3</v>
      </c>
      <c r="F53" s="1">
        <f>FIND("X",$A53,C53)</f>
        <v>44</v>
      </c>
      <c r="G53" s="1">
        <f t="shared" si="25"/>
        <v>47</v>
      </c>
      <c r="H53" s="2">
        <f t="shared" si="26"/>
        <v>3</v>
      </c>
      <c r="I53" s="2"/>
      <c r="J53" s="1">
        <f t="shared" si="27"/>
        <v>66</v>
      </c>
      <c r="K53" s="1">
        <f t="shared" si="28"/>
        <v>68</v>
      </c>
      <c r="L53" s="2">
        <f t="shared" si="29"/>
        <v>2</v>
      </c>
      <c r="M53" s="2"/>
      <c r="N53" s="1">
        <f t="shared" si="30"/>
        <v>78</v>
      </c>
      <c r="O53" s="1">
        <f t="shared" si="31"/>
        <v>80</v>
      </c>
      <c r="P53" s="2">
        <f t="shared" si="32"/>
        <v>2</v>
      </c>
      <c r="Q53" s="2"/>
      <c r="R53" s="1" t="e">
        <f t="shared" si="33"/>
        <v>#VALUE!</v>
      </c>
      <c r="S53" s="1" t="e">
        <f t="shared" si="34"/>
        <v>#VALUE!</v>
      </c>
      <c r="T53" s="2" t="e">
        <f t="shared" si="35"/>
        <v>#VALUE!</v>
      </c>
      <c r="U53" s="2"/>
      <c r="V53" s="1" t="e">
        <f t="shared" si="36"/>
        <v>#VALUE!</v>
      </c>
      <c r="W53" s="1" t="e">
        <f t="shared" si="37"/>
        <v>#VALUE!</v>
      </c>
      <c r="X53" s="2" t="e">
        <f t="shared" si="38"/>
        <v>#VALUE!</v>
      </c>
      <c r="Y53" s="2"/>
      <c r="Z53" s="1" t="e">
        <f t="shared" si="39"/>
        <v>#VALUE!</v>
      </c>
      <c r="AA53" s="1" t="e">
        <f t="shared" si="40"/>
        <v>#VALUE!</v>
      </c>
      <c r="AB53" s="2" t="e">
        <f t="shared" si="41"/>
        <v>#VALUE!</v>
      </c>
      <c r="AC53" s="2"/>
      <c r="AD53" s="1" t="e">
        <f t="shared" si="42"/>
        <v>#VALUE!</v>
      </c>
      <c r="AE53" s="1" t="e">
        <f t="shared" si="43"/>
        <v>#VALUE!</v>
      </c>
      <c r="AF53" s="2" t="e">
        <f t="shared" si="44"/>
        <v>#VALUE!</v>
      </c>
      <c r="AG53" s="2"/>
      <c r="AH53" s="1" t="e">
        <f t="shared" si="45"/>
        <v>#VALUE!</v>
      </c>
      <c r="AI53" s="1" t="e">
        <f t="shared" si="46"/>
        <v>#VALUE!</v>
      </c>
      <c r="AJ53" s="2" t="e">
        <f t="shared" si="47"/>
        <v>#VALUE!</v>
      </c>
      <c r="AK53" s="2"/>
      <c r="AL53" s="1" t="e">
        <f t="shared" si="48"/>
        <v>#VALUE!</v>
      </c>
      <c r="AM53" s="1" t="e">
        <f t="shared" si="49"/>
        <v>#VALUE!</v>
      </c>
      <c r="AN53" s="2" t="e">
        <f t="shared" si="50"/>
        <v>#VALUE!</v>
      </c>
      <c r="AO53" s="2"/>
      <c r="AP53" s="1" t="e">
        <f t="shared" si="51"/>
        <v>#VALUE!</v>
      </c>
      <c r="AQ53" s="1" t="e">
        <f t="shared" si="52"/>
        <v>#VALUE!</v>
      </c>
      <c r="AR53" s="2" t="e">
        <f t="shared" si="53"/>
        <v>#VALUE!</v>
      </c>
      <c r="AS53" s="2"/>
      <c r="AT53">
        <f t="shared" si="65"/>
        <v>72</v>
      </c>
      <c r="AU53">
        <f t="shared" si="54"/>
        <v>42</v>
      </c>
      <c r="AV53">
        <f t="shared" si="0"/>
        <v>3</v>
      </c>
      <c r="AW53" t="str">
        <f t="shared" si="1"/>
        <v>LCD.hline(42,72,3,YELLOW)</v>
      </c>
      <c r="AX53">
        <f t="shared" si="66"/>
        <v>72</v>
      </c>
      <c r="AY53">
        <f t="shared" si="55"/>
        <v>54</v>
      </c>
      <c r="AZ53">
        <f t="shared" si="2"/>
        <v>3</v>
      </c>
      <c r="BA53" t="str">
        <f t="shared" si="3"/>
        <v>LCD.hline(54,72,3,YELLOW)</v>
      </c>
      <c r="BB53">
        <f t="shared" si="67"/>
        <v>72</v>
      </c>
      <c r="BC53">
        <f t="shared" si="56"/>
        <v>76</v>
      </c>
      <c r="BD53">
        <f t="shared" si="4"/>
        <v>2</v>
      </c>
      <c r="BE53" t="str">
        <f t="shared" si="5"/>
        <v>LCD.hline(76,72,2,YELLOW)</v>
      </c>
      <c r="BF53">
        <f t="shared" si="68"/>
        <v>72</v>
      </c>
      <c r="BG53">
        <f t="shared" si="57"/>
        <v>88</v>
      </c>
      <c r="BH53">
        <f t="shared" si="6"/>
        <v>2</v>
      </c>
      <c r="BI53" t="str">
        <f t="shared" si="7"/>
        <v>LCD.hline(88,72,2,YELLOW)</v>
      </c>
      <c r="BJ53">
        <f t="shared" si="69"/>
        <v>72</v>
      </c>
      <c r="BK53" t="e">
        <f t="shared" si="58"/>
        <v>#VALUE!</v>
      </c>
      <c r="BL53" t="e">
        <f t="shared" si="8"/>
        <v>#VALUE!</v>
      </c>
      <c r="BM53" t="str">
        <f t="shared" si="9"/>
        <v/>
      </c>
      <c r="BN53">
        <f t="shared" si="70"/>
        <v>72</v>
      </c>
      <c r="BO53" t="e">
        <f t="shared" si="59"/>
        <v>#VALUE!</v>
      </c>
      <c r="BP53" t="e">
        <f t="shared" si="10"/>
        <v>#VALUE!</v>
      </c>
      <c r="BQ53" t="str">
        <f t="shared" si="11"/>
        <v/>
      </c>
      <c r="BR53">
        <f t="shared" si="71"/>
        <v>72</v>
      </c>
      <c r="BS53" t="e">
        <f t="shared" si="60"/>
        <v>#VALUE!</v>
      </c>
      <c r="BT53" t="e">
        <f t="shared" si="12"/>
        <v>#VALUE!</v>
      </c>
      <c r="BU53" t="str">
        <f t="shared" si="13"/>
        <v/>
      </c>
      <c r="BV53">
        <f t="shared" si="72"/>
        <v>72</v>
      </c>
      <c r="BW53" t="e">
        <f t="shared" si="61"/>
        <v>#VALUE!</v>
      </c>
      <c r="BX53" t="e">
        <f t="shared" si="14"/>
        <v>#VALUE!</v>
      </c>
      <c r="BY53" t="str">
        <f t="shared" si="15"/>
        <v/>
      </c>
      <c r="BZ53">
        <f t="shared" si="73"/>
        <v>72</v>
      </c>
      <c r="CA53" t="e">
        <f t="shared" si="62"/>
        <v>#VALUE!</v>
      </c>
      <c r="CB53" t="e">
        <f t="shared" si="16"/>
        <v>#VALUE!</v>
      </c>
      <c r="CC53" t="str">
        <f t="shared" si="17"/>
        <v/>
      </c>
      <c r="CD53">
        <f t="shared" si="74"/>
        <v>72</v>
      </c>
      <c r="CE53" t="e">
        <f t="shared" si="63"/>
        <v>#VALUE!</v>
      </c>
      <c r="CF53" t="e">
        <f t="shared" si="18"/>
        <v>#VALUE!</v>
      </c>
      <c r="CG53" t="str">
        <f t="shared" si="19"/>
        <v/>
      </c>
      <c r="CH53">
        <f t="shared" si="75"/>
        <v>72</v>
      </c>
      <c r="CI53" t="e">
        <f t="shared" si="64"/>
        <v>#VALUE!</v>
      </c>
      <c r="CJ53" t="e">
        <f t="shared" si="20"/>
        <v>#VALUE!</v>
      </c>
      <c r="CK53" t="str">
        <f t="shared" si="21"/>
        <v/>
      </c>
    </row>
    <row r="54" spans="1:89" x14ac:dyDescent="0.2">
      <c r="A54" s="3" t="str">
        <f>"                              XXX          XXX                  XX           XXX                    "</f>
        <v xml:space="preserve">                              XXX          XXX                  XX           XXX                    </v>
      </c>
      <c r="B54" s="1">
        <f t="shared" si="22"/>
        <v>31</v>
      </c>
      <c r="C54" s="1">
        <f t="shared" si="23"/>
        <v>34</v>
      </c>
      <c r="D54" s="2">
        <f t="shared" si="24"/>
        <v>3</v>
      </c>
      <c r="F54" s="1">
        <f>FIND("X",$A54,C54)</f>
        <v>44</v>
      </c>
      <c r="G54" s="1">
        <f t="shared" si="25"/>
        <v>47</v>
      </c>
      <c r="H54" s="2">
        <f t="shared" si="26"/>
        <v>3</v>
      </c>
      <c r="I54" s="2"/>
      <c r="J54" s="1">
        <f t="shared" si="27"/>
        <v>65</v>
      </c>
      <c r="K54" s="1">
        <f t="shared" si="28"/>
        <v>67</v>
      </c>
      <c r="L54" s="2">
        <f t="shared" si="29"/>
        <v>2</v>
      </c>
      <c r="M54" s="2"/>
      <c r="N54" s="1">
        <f t="shared" si="30"/>
        <v>78</v>
      </c>
      <c r="O54" s="1">
        <f t="shared" si="31"/>
        <v>81</v>
      </c>
      <c r="P54" s="2">
        <f t="shared" si="32"/>
        <v>3</v>
      </c>
      <c r="Q54" s="2"/>
      <c r="R54" s="1" t="e">
        <f t="shared" si="33"/>
        <v>#VALUE!</v>
      </c>
      <c r="S54" s="1" t="e">
        <f t="shared" si="34"/>
        <v>#VALUE!</v>
      </c>
      <c r="T54" s="2" t="e">
        <f t="shared" si="35"/>
        <v>#VALUE!</v>
      </c>
      <c r="U54" s="2"/>
      <c r="V54" s="1" t="e">
        <f t="shared" si="36"/>
        <v>#VALUE!</v>
      </c>
      <c r="W54" s="1" t="e">
        <f t="shared" si="37"/>
        <v>#VALUE!</v>
      </c>
      <c r="X54" s="2" t="e">
        <f t="shared" si="38"/>
        <v>#VALUE!</v>
      </c>
      <c r="Y54" s="2"/>
      <c r="Z54" s="1" t="e">
        <f t="shared" si="39"/>
        <v>#VALUE!</v>
      </c>
      <c r="AA54" s="1" t="e">
        <f t="shared" si="40"/>
        <v>#VALUE!</v>
      </c>
      <c r="AB54" s="2" t="e">
        <f t="shared" si="41"/>
        <v>#VALUE!</v>
      </c>
      <c r="AC54" s="2"/>
      <c r="AD54" s="1" t="e">
        <f t="shared" si="42"/>
        <v>#VALUE!</v>
      </c>
      <c r="AE54" s="1" t="e">
        <f t="shared" si="43"/>
        <v>#VALUE!</v>
      </c>
      <c r="AF54" s="2" t="e">
        <f t="shared" si="44"/>
        <v>#VALUE!</v>
      </c>
      <c r="AG54" s="2"/>
      <c r="AH54" s="1" t="e">
        <f t="shared" si="45"/>
        <v>#VALUE!</v>
      </c>
      <c r="AI54" s="1" t="e">
        <f t="shared" si="46"/>
        <v>#VALUE!</v>
      </c>
      <c r="AJ54" s="2" t="e">
        <f t="shared" si="47"/>
        <v>#VALUE!</v>
      </c>
      <c r="AK54" s="2"/>
      <c r="AL54" s="1" t="e">
        <f t="shared" si="48"/>
        <v>#VALUE!</v>
      </c>
      <c r="AM54" s="1" t="e">
        <f t="shared" si="49"/>
        <v>#VALUE!</v>
      </c>
      <c r="AN54" s="2" t="e">
        <f t="shared" si="50"/>
        <v>#VALUE!</v>
      </c>
      <c r="AO54" s="2"/>
      <c r="AP54" s="1" t="e">
        <f t="shared" si="51"/>
        <v>#VALUE!</v>
      </c>
      <c r="AQ54" s="1" t="e">
        <f t="shared" si="52"/>
        <v>#VALUE!</v>
      </c>
      <c r="AR54" s="2" t="e">
        <f t="shared" si="53"/>
        <v>#VALUE!</v>
      </c>
      <c r="AS54" s="2"/>
      <c r="AT54">
        <f t="shared" si="65"/>
        <v>73</v>
      </c>
      <c r="AU54">
        <f t="shared" si="54"/>
        <v>41</v>
      </c>
      <c r="AV54">
        <f t="shared" si="0"/>
        <v>3</v>
      </c>
      <c r="AW54" t="str">
        <f t="shared" si="1"/>
        <v>LCD.hline(41,73,3,YELLOW)</v>
      </c>
      <c r="AX54">
        <f t="shared" si="66"/>
        <v>73</v>
      </c>
      <c r="AY54">
        <f t="shared" si="55"/>
        <v>54</v>
      </c>
      <c r="AZ54">
        <f t="shared" si="2"/>
        <v>3</v>
      </c>
      <c r="BA54" t="str">
        <f t="shared" si="3"/>
        <v>LCD.hline(54,73,3,YELLOW)</v>
      </c>
      <c r="BB54">
        <f t="shared" si="67"/>
        <v>73</v>
      </c>
      <c r="BC54">
        <f t="shared" si="56"/>
        <v>75</v>
      </c>
      <c r="BD54">
        <f t="shared" si="4"/>
        <v>2</v>
      </c>
      <c r="BE54" t="str">
        <f t="shared" si="5"/>
        <v>LCD.hline(75,73,2,YELLOW)</v>
      </c>
      <c r="BF54">
        <f t="shared" si="68"/>
        <v>73</v>
      </c>
      <c r="BG54">
        <f t="shared" si="57"/>
        <v>88</v>
      </c>
      <c r="BH54">
        <f t="shared" si="6"/>
        <v>3</v>
      </c>
      <c r="BI54" t="str">
        <f t="shared" si="7"/>
        <v>LCD.hline(88,73,3,YELLOW)</v>
      </c>
      <c r="BJ54">
        <f t="shared" si="69"/>
        <v>73</v>
      </c>
      <c r="BK54" t="e">
        <f t="shared" si="58"/>
        <v>#VALUE!</v>
      </c>
      <c r="BL54" t="e">
        <f t="shared" si="8"/>
        <v>#VALUE!</v>
      </c>
      <c r="BM54" t="str">
        <f t="shared" si="9"/>
        <v/>
      </c>
      <c r="BN54">
        <f t="shared" si="70"/>
        <v>73</v>
      </c>
      <c r="BO54" t="e">
        <f t="shared" si="59"/>
        <v>#VALUE!</v>
      </c>
      <c r="BP54" t="e">
        <f t="shared" si="10"/>
        <v>#VALUE!</v>
      </c>
      <c r="BQ54" t="str">
        <f t="shared" si="11"/>
        <v/>
      </c>
      <c r="BR54">
        <f t="shared" si="71"/>
        <v>73</v>
      </c>
      <c r="BS54" t="e">
        <f t="shared" si="60"/>
        <v>#VALUE!</v>
      </c>
      <c r="BT54" t="e">
        <f t="shared" si="12"/>
        <v>#VALUE!</v>
      </c>
      <c r="BU54" t="str">
        <f t="shared" si="13"/>
        <v/>
      </c>
      <c r="BV54">
        <f t="shared" si="72"/>
        <v>73</v>
      </c>
      <c r="BW54" t="e">
        <f t="shared" si="61"/>
        <v>#VALUE!</v>
      </c>
      <c r="BX54" t="e">
        <f t="shared" si="14"/>
        <v>#VALUE!</v>
      </c>
      <c r="BY54" t="str">
        <f t="shared" si="15"/>
        <v/>
      </c>
      <c r="BZ54">
        <f t="shared" si="73"/>
        <v>73</v>
      </c>
      <c r="CA54" t="e">
        <f t="shared" si="62"/>
        <v>#VALUE!</v>
      </c>
      <c r="CB54" t="e">
        <f t="shared" si="16"/>
        <v>#VALUE!</v>
      </c>
      <c r="CC54" t="str">
        <f t="shared" si="17"/>
        <v/>
      </c>
      <c r="CD54">
        <f t="shared" si="74"/>
        <v>73</v>
      </c>
      <c r="CE54" t="e">
        <f t="shared" si="63"/>
        <v>#VALUE!</v>
      </c>
      <c r="CF54" t="e">
        <f t="shared" si="18"/>
        <v>#VALUE!</v>
      </c>
      <c r="CG54" t="str">
        <f t="shared" si="19"/>
        <v/>
      </c>
      <c r="CH54">
        <f t="shared" si="75"/>
        <v>73</v>
      </c>
      <c r="CI54" t="e">
        <f t="shared" si="64"/>
        <v>#VALUE!</v>
      </c>
      <c r="CJ54" t="e">
        <f t="shared" si="20"/>
        <v>#VALUE!</v>
      </c>
      <c r="CK54" t="str">
        <f t="shared" si="21"/>
        <v/>
      </c>
    </row>
    <row r="55" spans="1:89" x14ac:dyDescent="0.2">
      <c r="A55" s="3" t="str">
        <f>"                            XXX            XXX                  XX             XX                   "</f>
        <v xml:space="preserve">                            XXX            XXX                  XX             XX                   </v>
      </c>
      <c r="B55" s="1">
        <f t="shared" si="22"/>
        <v>29</v>
      </c>
      <c r="C55" s="1">
        <f t="shared" si="23"/>
        <v>32</v>
      </c>
      <c r="D55" s="2">
        <f t="shared" si="24"/>
        <v>3</v>
      </c>
      <c r="F55" s="1">
        <f>FIND("X",$A55,C55)</f>
        <v>44</v>
      </c>
      <c r="G55" s="1">
        <f t="shared" si="25"/>
        <v>47</v>
      </c>
      <c r="H55" s="2">
        <f t="shared" si="26"/>
        <v>3</v>
      </c>
      <c r="I55" s="2"/>
      <c r="J55" s="1">
        <f t="shared" si="27"/>
        <v>65</v>
      </c>
      <c r="K55" s="1">
        <f t="shared" si="28"/>
        <v>67</v>
      </c>
      <c r="L55" s="2">
        <f t="shared" si="29"/>
        <v>2</v>
      </c>
      <c r="M55" s="2"/>
      <c r="N55" s="1">
        <f t="shared" si="30"/>
        <v>80</v>
      </c>
      <c r="O55" s="1">
        <f t="shared" si="31"/>
        <v>82</v>
      </c>
      <c r="P55" s="2">
        <f t="shared" si="32"/>
        <v>2</v>
      </c>
      <c r="Q55" s="2"/>
      <c r="R55" s="1" t="e">
        <f t="shared" si="33"/>
        <v>#VALUE!</v>
      </c>
      <c r="S55" s="1" t="e">
        <f t="shared" si="34"/>
        <v>#VALUE!</v>
      </c>
      <c r="T55" s="2" t="e">
        <f t="shared" si="35"/>
        <v>#VALUE!</v>
      </c>
      <c r="U55" s="2"/>
      <c r="V55" s="1" t="e">
        <f t="shared" si="36"/>
        <v>#VALUE!</v>
      </c>
      <c r="W55" s="1" t="e">
        <f t="shared" si="37"/>
        <v>#VALUE!</v>
      </c>
      <c r="X55" s="2" t="e">
        <f t="shared" si="38"/>
        <v>#VALUE!</v>
      </c>
      <c r="Y55" s="2"/>
      <c r="Z55" s="1" t="e">
        <f t="shared" si="39"/>
        <v>#VALUE!</v>
      </c>
      <c r="AA55" s="1" t="e">
        <f t="shared" si="40"/>
        <v>#VALUE!</v>
      </c>
      <c r="AB55" s="2" t="e">
        <f t="shared" si="41"/>
        <v>#VALUE!</v>
      </c>
      <c r="AC55" s="2"/>
      <c r="AD55" s="1" t="e">
        <f t="shared" si="42"/>
        <v>#VALUE!</v>
      </c>
      <c r="AE55" s="1" t="e">
        <f t="shared" si="43"/>
        <v>#VALUE!</v>
      </c>
      <c r="AF55" s="2" t="e">
        <f t="shared" si="44"/>
        <v>#VALUE!</v>
      </c>
      <c r="AG55" s="2"/>
      <c r="AH55" s="1" t="e">
        <f t="shared" si="45"/>
        <v>#VALUE!</v>
      </c>
      <c r="AI55" s="1" t="e">
        <f t="shared" si="46"/>
        <v>#VALUE!</v>
      </c>
      <c r="AJ55" s="2" t="e">
        <f t="shared" si="47"/>
        <v>#VALUE!</v>
      </c>
      <c r="AK55" s="2"/>
      <c r="AL55" s="1" t="e">
        <f t="shared" si="48"/>
        <v>#VALUE!</v>
      </c>
      <c r="AM55" s="1" t="e">
        <f t="shared" si="49"/>
        <v>#VALUE!</v>
      </c>
      <c r="AN55" s="2" t="e">
        <f t="shared" si="50"/>
        <v>#VALUE!</v>
      </c>
      <c r="AO55" s="2"/>
      <c r="AP55" s="1" t="e">
        <f t="shared" si="51"/>
        <v>#VALUE!</v>
      </c>
      <c r="AQ55" s="1" t="e">
        <f t="shared" si="52"/>
        <v>#VALUE!</v>
      </c>
      <c r="AR55" s="2" t="e">
        <f t="shared" si="53"/>
        <v>#VALUE!</v>
      </c>
      <c r="AS55" s="2"/>
      <c r="AT55">
        <f t="shared" si="65"/>
        <v>74</v>
      </c>
      <c r="AU55">
        <f t="shared" si="54"/>
        <v>39</v>
      </c>
      <c r="AV55">
        <f t="shared" si="0"/>
        <v>3</v>
      </c>
      <c r="AW55" t="str">
        <f t="shared" si="1"/>
        <v>LCD.hline(39,74,3,YELLOW)</v>
      </c>
      <c r="AX55">
        <f t="shared" si="66"/>
        <v>74</v>
      </c>
      <c r="AY55">
        <f t="shared" si="55"/>
        <v>54</v>
      </c>
      <c r="AZ55">
        <f t="shared" si="2"/>
        <v>3</v>
      </c>
      <c r="BA55" t="str">
        <f t="shared" si="3"/>
        <v>LCD.hline(54,74,3,YELLOW)</v>
      </c>
      <c r="BB55">
        <f t="shared" si="67"/>
        <v>74</v>
      </c>
      <c r="BC55">
        <f t="shared" si="56"/>
        <v>75</v>
      </c>
      <c r="BD55">
        <f t="shared" si="4"/>
        <v>2</v>
      </c>
      <c r="BE55" t="str">
        <f t="shared" si="5"/>
        <v>LCD.hline(75,74,2,YELLOW)</v>
      </c>
      <c r="BF55">
        <f t="shared" si="68"/>
        <v>74</v>
      </c>
      <c r="BG55">
        <f t="shared" si="57"/>
        <v>90</v>
      </c>
      <c r="BH55">
        <f t="shared" si="6"/>
        <v>2</v>
      </c>
      <c r="BI55" t="str">
        <f t="shared" si="7"/>
        <v>LCD.hline(90,74,2,YELLOW)</v>
      </c>
      <c r="BJ55">
        <f t="shared" si="69"/>
        <v>74</v>
      </c>
      <c r="BK55" t="e">
        <f t="shared" si="58"/>
        <v>#VALUE!</v>
      </c>
      <c r="BL55" t="e">
        <f t="shared" si="8"/>
        <v>#VALUE!</v>
      </c>
      <c r="BM55" t="str">
        <f t="shared" si="9"/>
        <v/>
      </c>
      <c r="BN55">
        <f t="shared" si="70"/>
        <v>74</v>
      </c>
      <c r="BO55" t="e">
        <f t="shared" si="59"/>
        <v>#VALUE!</v>
      </c>
      <c r="BP55" t="e">
        <f t="shared" si="10"/>
        <v>#VALUE!</v>
      </c>
      <c r="BQ55" t="str">
        <f t="shared" si="11"/>
        <v/>
      </c>
      <c r="BR55">
        <f t="shared" si="71"/>
        <v>74</v>
      </c>
      <c r="BS55" t="e">
        <f t="shared" si="60"/>
        <v>#VALUE!</v>
      </c>
      <c r="BT55" t="e">
        <f t="shared" si="12"/>
        <v>#VALUE!</v>
      </c>
      <c r="BU55" t="str">
        <f t="shared" si="13"/>
        <v/>
      </c>
      <c r="BV55">
        <f t="shared" si="72"/>
        <v>74</v>
      </c>
      <c r="BW55" t="e">
        <f t="shared" si="61"/>
        <v>#VALUE!</v>
      </c>
      <c r="BX55" t="e">
        <f t="shared" si="14"/>
        <v>#VALUE!</v>
      </c>
      <c r="BY55" t="str">
        <f t="shared" si="15"/>
        <v/>
      </c>
      <c r="BZ55">
        <f t="shared" si="73"/>
        <v>74</v>
      </c>
      <c r="CA55" t="e">
        <f t="shared" si="62"/>
        <v>#VALUE!</v>
      </c>
      <c r="CB55" t="e">
        <f t="shared" si="16"/>
        <v>#VALUE!</v>
      </c>
      <c r="CC55" t="str">
        <f t="shared" si="17"/>
        <v/>
      </c>
      <c r="CD55">
        <f t="shared" si="74"/>
        <v>74</v>
      </c>
      <c r="CE55" t="e">
        <f t="shared" si="63"/>
        <v>#VALUE!</v>
      </c>
      <c r="CF55" t="e">
        <f t="shared" si="18"/>
        <v>#VALUE!</v>
      </c>
      <c r="CG55" t="str">
        <f t="shared" si="19"/>
        <v/>
      </c>
      <c r="CH55">
        <f t="shared" si="75"/>
        <v>74</v>
      </c>
      <c r="CI55" t="e">
        <f t="shared" si="64"/>
        <v>#VALUE!</v>
      </c>
      <c r="CJ55" t="e">
        <f t="shared" si="20"/>
        <v>#VALUE!</v>
      </c>
      <c r="CK55" t="str">
        <f t="shared" si="21"/>
        <v/>
      </c>
    </row>
    <row r="56" spans="1:89" x14ac:dyDescent="0.2">
      <c r="A56" s="3" t="str">
        <f>"                           XX             XXX                   XX              XXX                 "</f>
        <v xml:space="preserve">                           XX             XXX                   XX              XXX                 </v>
      </c>
      <c r="B56" s="1">
        <f t="shared" si="22"/>
        <v>28</v>
      </c>
      <c r="C56" s="1">
        <f t="shared" si="23"/>
        <v>30</v>
      </c>
      <c r="D56" s="2">
        <f t="shared" si="24"/>
        <v>2</v>
      </c>
      <c r="F56" s="1">
        <f>FIND("X",$A56,C56)</f>
        <v>43</v>
      </c>
      <c r="G56" s="1">
        <f t="shared" si="25"/>
        <v>46</v>
      </c>
      <c r="H56" s="2">
        <f t="shared" si="26"/>
        <v>3</v>
      </c>
      <c r="I56" s="2"/>
      <c r="J56" s="1">
        <f t="shared" si="27"/>
        <v>65</v>
      </c>
      <c r="K56" s="1">
        <f t="shared" si="28"/>
        <v>67</v>
      </c>
      <c r="L56" s="2">
        <f t="shared" si="29"/>
        <v>2</v>
      </c>
      <c r="M56" s="2"/>
      <c r="N56" s="1">
        <f t="shared" si="30"/>
        <v>81</v>
      </c>
      <c r="O56" s="1">
        <f t="shared" si="31"/>
        <v>84</v>
      </c>
      <c r="P56" s="2">
        <f t="shared" si="32"/>
        <v>3</v>
      </c>
      <c r="Q56" s="2"/>
      <c r="R56" s="1" t="e">
        <f t="shared" si="33"/>
        <v>#VALUE!</v>
      </c>
      <c r="S56" s="1" t="e">
        <f t="shared" si="34"/>
        <v>#VALUE!</v>
      </c>
      <c r="T56" s="2" t="e">
        <f t="shared" si="35"/>
        <v>#VALUE!</v>
      </c>
      <c r="U56" s="2"/>
      <c r="V56" s="1" t="e">
        <f t="shared" si="36"/>
        <v>#VALUE!</v>
      </c>
      <c r="W56" s="1" t="e">
        <f t="shared" si="37"/>
        <v>#VALUE!</v>
      </c>
      <c r="X56" s="2" t="e">
        <f t="shared" si="38"/>
        <v>#VALUE!</v>
      </c>
      <c r="Y56" s="2"/>
      <c r="Z56" s="1" t="e">
        <f t="shared" si="39"/>
        <v>#VALUE!</v>
      </c>
      <c r="AA56" s="1" t="e">
        <f t="shared" si="40"/>
        <v>#VALUE!</v>
      </c>
      <c r="AB56" s="2" t="e">
        <f t="shared" si="41"/>
        <v>#VALUE!</v>
      </c>
      <c r="AC56" s="2"/>
      <c r="AD56" s="1" t="e">
        <f t="shared" si="42"/>
        <v>#VALUE!</v>
      </c>
      <c r="AE56" s="1" t="e">
        <f t="shared" si="43"/>
        <v>#VALUE!</v>
      </c>
      <c r="AF56" s="2" t="e">
        <f t="shared" si="44"/>
        <v>#VALUE!</v>
      </c>
      <c r="AG56" s="2"/>
      <c r="AH56" s="1" t="e">
        <f t="shared" si="45"/>
        <v>#VALUE!</v>
      </c>
      <c r="AI56" s="1" t="e">
        <f t="shared" si="46"/>
        <v>#VALUE!</v>
      </c>
      <c r="AJ56" s="2" t="e">
        <f t="shared" si="47"/>
        <v>#VALUE!</v>
      </c>
      <c r="AK56" s="2"/>
      <c r="AL56" s="1" t="e">
        <f t="shared" si="48"/>
        <v>#VALUE!</v>
      </c>
      <c r="AM56" s="1" t="e">
        <f t="shared" si="49"/>
        <v>#VALUE!</v>
      </c>
      <c r="AN56" s="2" t="e">
        <f t="shared" si="50"/>
        <v>#VALUE!</v>
      </c>
      <c r="AO56" s="2"/>
      <c r="AP56" s="1" t="e">
        <f t="shared" si="51"/>
        <v>#VALUE!</v>
      </c>
      <c r="AQ56" s="1" t="e">
        <f t="shared" si="52"/>
        <v>#VALUE!</v>
      </c>
      <c r="AR56" s="2" t="e">
        <f t="shared" si="53"/>
        <v>#VALUE!</v>
      </c>
      <c r="AS56" s="2"/>
      <c r="AT56">
        <f t="shared" si="65"/>
        <v>75</v>
      </c>
      <c r="AU56">
        <f t="shared" si="54"/>
        <v>38</v>
      </c>
      <c r="AV56">
        <f t="shared" si="0"/>
        <v>2</v>
      </c>
      <c r="AW56" t="str">
        <f t="shared" si="1"/>
        <v>LCD.hline(38,75,2,YELLOW)</v>
      </c>
      <c r="AX56">
        <f t="shared" si="66"/>
        <v>75</v>
      </c>
      <c r="AY56">
        <f t="shared" si="55"/>
        <v>53</v>
      </c>
      <c r="AZ56">
        <f t="shared" si="2"/>
        <v>3</v>
      </c>
      <c r="BA56" t="str">
        <f t="shared" si="3"/>
        <v>LCD.hline(53,75,3,YELLOW)</v>
      </c>
      <c r="BB56">
        <f t="shared" si="67"/>
        <v>75</v>
      </c>
      <c r="BC56">
        <f t="shared" si="56"/>
        <v>75</v>
      </c>
      <c r="BD56">
        <f t="shared" si="4"/>
        <v>2</v>
      </c>
      <c r="BE56" t="str">
        <f t="shared" si="5"/>
        <v>LCD.hline(75,75,2,YELLOW)</v>
      </c>
      <c r="BF56">
        <f t="shared" si="68"/>
        <v>75</v>
      </c>
      <c r="BG56">
        <f t="shared" si="57"/>
        <v>91</v>
      </c>
      <c r="BH56">
        <f t="shared" si="6"/>
        <v>3</v>
      </c>
      <c r="BI56" t="str">
        <f t="shared" si="7"/>
        <v>LCD.hline(91,75,3,YELLOW)</v>
      </c>
      <c r="BJ56">
        <f t="shared" si="69"/>
        <v>75</v>
      </c>
      <c r="BK56" t="e">
        <f t="shared" si="58"/>
        <v>#VALUE!</v>
      </c>
      <c r="BL56" t="e">
        <f t="shared" si="8"/>
        <v>#VALUE!</v>
      </c>
      <c r="BM56" t="str">
        <f t="shared" si="9"/>
        <v/>
      </c>
      <c r="BN56">
        <f t="shared" si="70"/>
        <v>75</v>
      </c>
      <c r="BO56" t="e">
        <f t="shared" si="59"/>
        <v>#VALUE!</v>
      </c>
      <c r="BP56" t="e">
        <f t="shared" si="10"/>
        <v>#VALUE!</v>
      </c>
      <c r="BQ56" t="str">
        <f t="shared" si="11"/>
        <v/>
      </c>
      <c r="BR56">
        <f t="shared" si="71"/>
        <v>75</v>
      </c>
      <c r="BS56" t="e">
        <f t="shared" si="60"/>
        <v>#VALUE!</v>
      </c>
      <c r="BT56" t="e">
        <f t="shared" si="12"/>
        <v>#VALUE!</v>
      </c>
      <c r="BU56" t="str">
        <f t="shared" si="13"/>
        <v/>
      </c>
      <c r="BV56">
        <f t="shared" si="72"/>
        <v>75</v>
      </c>
      <c r="BW56" t="e">
        <f t="shared" si="61"/>
        <v>#VALUE!</v>
      </c>
      <c r="BX56" t="e">
        <f t="shared" si="14"/>
        <v>#VALUE!</v>
      </c>
      <c r="BY56" t="str">
        <f t="shared" si="15"/>
        <v/>
      </c>
      <c r="BZ56">
        <f t="shared" si="73"/>
        <v>75</v>
      </c>
      <c r="CA56" t="e">
        <f t="shared" si="62"/>
        <v>#VALUE!</v>
      </c>
      <c r="CB56" t="e">
        <f t="shared" si="16"/>
        <v>#VALUE!</v>
      </c>
      <c r="CC56" t="str">
        <f t="shared" si="17"/>
        <v/>
      </c>
      <c r="CD56">
        <f t="shared" si="74"/>
        <v>75</v>
      </c>
      <c r="CE56" t="e">
        <f t="shared" si="63"/>
        <v>#VALUE!</v>
      </c>
      <c r="CF56" t="e">
        <f t="shared" si="18"/>
        <v>#VALUE!</v>
      </c>
      <c r="CG56" t="str">
        <f t="shared" si="19"/>
        <v/>
      </c>
      <c r="CH56">
        <f t="shared" si="75"/>
        <v>75</v>
      </c>
      <c r="CI56" t="e">
        <f t="shared" si="64"/>
        <v>#VALUE!</v>
      </c>
      <c r="CJ56" t="e">
        <f t="shared" si="20"/>
        <v>#VALUE!</v>
      </c>
      <c r="CK56" t="str">
        <f t="shared" si="21"/>
        <v/>
      </c>
    </row>
    <row r="57" spans="1:89" x14ac:dyDescent="0.2">
      <c r="A57" s="3" t="str">
        <f>"                                          XX                     X                                  "</f>
        <v xml:space="preserve">                                          XX                     X                                  </v>
      </c>
      <c r="B57" s="1">
        <f t="shared" si="22"/>
        <v>43</v>
      </c>
      <c r="C57" s="1">
        <f t="shared" si="23"/>
        <v>45</v>
      </c>
      <c r="D57" s="2">
        <f t="shared" si="24"/>
        <v>2</v>
      </c>
      <c r="F57" s="1">
        <f>FIND("X",$A57,C57)</f>
        <v>66</v>
      </c>
      <c r="G57" s="1">
        <f t="shared" si="25"/>
        <v>67</v>
      </c>
      <c r="H57" s="2">
        <f t="shared" si="26"/>
        <v>1</v>
      </c>
      <c r="I57" s="2"/>
      <c r="J57" s="1" t="e">
        <f t="shared" si="27"/>
        <v>#VALUE!</v>
      </c>
      <c r="K57" s="1" t="e">
        <f t="shared" si="28"/>
        <v>#VALUE!</v>
      </c>
      <c r="L57" s="2" t="e">
        <f t="shared" si="29"/>
        <v>#VALUE!</v>
      </c>
      <c r="M57" s="2"/>
      <c r="N57" s="1" t="e">
        <f t="shared" si="30"/>
        <v>#VALUE!</v>
      </c>
      <c r="O57" s="1" t="e">
        <f t="shared" si="31"/>
        <v>#VALUE!</v>
      </c>
      <c r="P57" s="2" t="e">
        <f t="shared" si="32"/>
        <v>#VALUE!</v>
      </c>
      <c r="Q57" s="2"/>
      <c r="R57" s="1" t="e">
        <f t="shared" si="33"/>
        <v>#VALUE!</v>
      </c>
      <c r="S57" s="1" t="e">
        <f t="shared" si="34"/>
        <v>#VALUE!</v>
      </c>
      <c r="T57" s="2" t="e">
        <f t="shared" si="35"/>
        <v>#VALUE!</v>
      </c>
      <c r="U57" s="2"/>
      <c r="V57" s="1" t="e">
        <f t="shared" si="36"/>
        <v>#VALUE!</v>
      </c>
      <c r="W57" s="1" t="e">
        <f t="shared" si="37"/>
        <v>#VALUE!</v>
      </c>
      <c r="X57" s="2" t="e">
        <f t="shared" si="38"/>
        <v>#VALUE!</v>
      </c>
      <c r="Y57" s="2"/>
      <c r="Z57" s="1" t="e">
        <f t="shared" si="39"/>
        <v>#VALUE!</v>
      </c>
      <c r="AA57" s="1" t="e">
        <f t="shared" si="40"/>
        <v>#VALUE!</v>
      </c>
      <c r="AB57" s="2" t="e">
        <f t="shared" si="41"/>
        <v>#VALUE!</v>
      </c>
      <c r="AC57" s="2"/>
      <c r="AD57" s="1" t="e">
        <f t="shared" si="42"/>
        <v>#VALUE!</v>
      </c>
      <c r="AE57" s="1" t="e">
        <f t="shared" si="43"/>
        <v>#VALUE!</v>
      </c>
      <c r="AF57" s="2" t="e">
        <f t="shared" si="44"/>
        <v>#VALUE!</v>
      </c>
      <c r="AG57" s="2"/>
      <c r="AH57" s="1" t="e">
        <f t="shared" si="45"/>
        <v>#VALUE!</v>
      </c>
      <c r="AI57" s="1" t="e">
        <f t="shared" si="46"/>
        <v>#VALUE!</v>
      </c>
      <c r="AJ57" s="2" t="e">
        <f t="shared" si="47"/>
        <v>#VALUE!</v>
      </c>
      <c r="AK57" s="2"/>
      <c r="AL57" s="1" t="e">
        <f t="shared" si="48"/>
        <v>#VALUE!</v>
      </c>
      <c r="AM57" s="1" t="e">
        <f t="shared" si="49"/>
        <v>#VALUE!</v>
      </c>
      <c r="AN57" s="2" t="e">
        <f t="shared" si="50"/>
        <v>#VALUE!</v>
      </c>
      <c r="AO57" s="2"/>
      <c r="AP57" s="1" t="e">
        <f t="shared" si="51"/>
        <v>#VALUE!</v>
      </c>
      <c r="AQ57" s="1" t="e">
        <f t="shared" si="52"/>
        <v>#VALUE!</v>
      </c>
      <c r="AR57" s="2" t="e">
        <f t="shared" si="53"/>
        <v>#VALUE!</v>
      </c>
      <c r="AS57" s="2"/>
      <c r="AT57">
        <f t="shared" si="65"/>
        <v>76</v>
      </c>
      <c r="AU57">
        <f t="shared" si="54"/>
        <v>53</v>
      </c>
      <c r="AV57">
        <f t="shared" si="0"/>
        <v>2</v>
      </c>
      <c r="AW57" t="str">
        <f t="shared" si="1"/>
        <v>LCD.hline(53,76,2,YELLOW)</v>
      </c>
      <c r="AX57">
        <f t="shared" si="66"/>
        <v>76</v>
      </c>
      <c r="AY57">
        <f t="shared" si="55"/>
        <v>76</v>
      </c>
      <c r="AZ57">
        <f t="shared" si="2"/>
        <v>1</v>
      </c>
      <c r="BA57" t="str">
        <f t="shared" si="3"/>
        <v>LCD.hline(76,76,1,YELLOW)</v>
      </c>
      <c r="BB57">
        <f t="shared" si="67"/>
        <v>76</v>
      </c>
      <c r="BC57" t="e">
        <f t="shared" si="56"/>
        <v>#VALUE!</v>
      </c>
      <c r="BD57" t="e">
        <f t="shared" si="4"/>
        <v>#VALUE!</v>
      </c>
      <c r="BE57" t="str">
        <f t="shared" si="5"/>
        <v/>
      </c>
      <c r="BF57">
        <f t="shared" si="68"/>
        <v>76</v>
      </c>
      <c r="BG57" t="e">
        <f t="shared" si="57"/>
        <v>#VALUE!</v>
      </c>
      <c r="BH57" t="e">
        <f t="shared" si="6"/>
        <v>#VALUE!</v>
      </c>
      <c r="BI57" t="str">
        <f t="shared" si="7"/>
        <v/>
      </c>
      <c r="BJ57">
        <f t="shared" si="69"/>
        <v>76</v>
      </c>
      <c r="BK57" t="e">
        <f t="shared" si="58"/>
        <v>#VALUE!</v>
      </c>
      <c r="BL57" t="e">
        <f t="shared" si="8"/>
        <v>#VALUE!</v>
      </c>
      <c r="BM57" t="str">
        <f t="shared" si="9"/>
        <v/>
      </c>
      <c r="BN57">
        <f t="shared" si="70"/>
        <v>76</v>
      </c>
      <c r="BO57" t="e">
        <f t="shared" si="59"/>
        <v>#VALUE!</v>
      </c>
      <c r="BP57" t="e">
        <f t="shared" si="10"/>
        <v>#VALUE!</v>
      </c>
      <c r="BQ57" t="str">
        <f t="shared" si="11"/>
        <v/>
      </c>
      <c r="BR57">
        <f t="shared" si="71"/>
        <v>76</v>
      </c>
      <c r="BS57" t="e">
        <f t="shared" si="60"/>
        <v>#VALUE!</v>
      </c>
      <c r="BT57" t="e">
        <f t="shared" si="12"/>
        <v>#VALUE!</v>
      </c>
      <c r="BU57" t="str">
        <f t="shared" si="13"/>
        <v/>
      </c>
      <c r="BV57">
        <f t="shared" si="72"/>
        <v>76</v>
      </c>
      <c r="BW57" t="e">
        <f t="shared" si="61"/>
        <v>#VALUE!</v>
      </c>
      <c r="BX57" t="e">
        <f t="shared" si="14"/>
        <v>#VALUE!</v>
      </c>
      <c r="BY57" t="str">
        <f t="shared" si="15"/>
        <v/>
      </c>
      <c r="BZ57">
        <f t="shared" si="73"/>
        <v>76</v>
      </c>
      <c r="CA57" t="e">
        <f t="shared" si="62"/>
        <v>#VALUE!</v>
      </c>
      <c r="CB57" t="e">
        <f t="shared" si="16"/>
        <v>#VALUE!</v>
      </c>
      <c r="CC57" t="str">
        <f t="shared" si="17"/>
        <v/>
      </c>
      <c r="CD57">
        <f t="shared" si="74"/>
        <v>76</v>
      </c>
      <c r="CE57" t="e">
        <f t="shared" si="63"/>
        <v>#VALUE!</v>
      </c>
      <c r="CF57" t="e">
        <f t="shared" si="18"/>
        <v>#VALUE!</v>
      </c>
      <c r="CG57" t="str">
        <f t="shared" si="19"/>
        <v/>
      </c>
      <c r="CH57">
        <f t="shared" si="75"/>
        <v>76</v>
      </c>
      <c r="CI57" t="e">
        <f t="shared" si="64"/>
        <v>#VALUE!</v>
      </c>
      <c r="CJ57" t="e">
        <f t="shared" si="20"/>
        <v>#VALUE!</v>
      </c>
      <c r="CK57" t="str">
        <f t="shared" si="21"/>
        <v/>
      </c>
    </row>
    <row r="58" spans="1:89" x14ac:dyDescent="0.2">
      <c r="A58" s="3" t="str">
        <f>"                                         XX                                                         "</f>
        <v xml:space="preserve">                                         XX                                                         </v>
      </c>
      <c r="B58" s="1">
        <f t="shared" si="22"/>
        <v>42</v>
      </c>
      <c r="C58" s="1">
        <f t="shared" si="23"/>
        <v>44</v>
      </c>
      <c r="D58" s="2">
        <f t="shared" ref="D58" si="76">C58-B58</f>
        <v>2</v>
      </c>
      <c r="F58" s="1" t="e">
        <f t="shared" ref="F58" si="77">FIND("X",$A58,C58)</f>
        <v>#VALUE!</v>
      </c>
      <c r="G58" s="1" t="e">
        <f t="shared" si="25"/>
        <v>#VALUE!</v>
      </c>
      <c r="H58" s="2" t="e">
        <f t="shared" si="26"/>
        <v>#VALUE!</v>
      </c>
      <c r="I58" s="2"/>
      <c r="J58" s="1" t="e">
        <f t="shared" si="27"/>
        <v>#VALUE!</v>
      </c>
      <c r="K58" s="1" t="e">
        <f t="shared" si="28"/>
        <v>#VALUE!</v>
      </c>
      <c r="L58" s="2" t="e">
        <f t="shared" si="29"/>
        <v>#VALUE!</v>
      </c>
      <c r="M58" s="2"/>
      <c r="N58" s="1" t="e">
        <f t="shared" si="30"/>
        <v>#VALUE!</v>
      </c>
      <c r="O58" s="1" t="e">
        <f t="shared" si="31"/>
        <v>#VALUE!</v>
      </c>
      <c r="P58" s="2" t="e">
        <f t="shared" si="32"/>
        <v>#VALUE!</v>
      </c>
      <c r="Q58" s="2"/>
      <c r="R58" s="1" t="e">
        <f t="shared" si="33"/>
        <v>#VALUE!</v>
      </c>
      <c r="S58" s="1" t="e">
        <f t="shared" si="34"/>
        <v>#VALUE!</v>
      </c>
      <c r="T58" s="2" t="e">
        <f t="shared" si="35"/>
        <v>#VALUE!</v>
      </c>
      <c r="U58" s="2"/>
      <c r="V58" s="1" t="e">
        <f t="shared" si="36"/>
        <v>#VALUE!</v>
      </c>
      <c r="W58" s="1" t="e">
        <f t="shared" si="37"/>
        <v>#VALUE!</v>
      </c>
      <c r="X58" s="2" t="e">
        <f t="shared" si="38"/>
        <v>#VALUE!</v>
      </c>
      <c r="Y58" s="2"/>
      <c r="Z58" s="1" t="e">
        <f t="shared" si="39"/>
        <v>#VALUE!</v>
      </c>
      <c r="AA58" s="1" t="e">
        <f t="shared" si="40"/>
        <v>#VALUE!</v>
      </c>
      <c r="AB58" s="2" t="e">
        <f t="shared" si="41"/>
        <v>#VALUE!</v>
      </c>
      <c r="AC58" s="2"/>
      <c r="AD58" s="1" t="e">
        <f t="shared" si="42"/>
        <v>#VALUE!</v>
      </c>
      <c r="AE58" s="1" t="e">
        <f t="shared" si="43"/>
        <v>#VALUE!</v>
      </c>
      <c r="AF58" s="2" t="e">
        <f t="shared" si="44"/>
        <v>#VALUE!</v>
      </c>
      <c r="AG58" s="2"/>
      <c r="AH58" s="1" t="e">
        <f t="shared" si="45"/>
        <v>#VALUE!</v>
      </c>
      <c r="AI58" s="1" t="e">
        <f t="shared" si="46"/>
        <v>#VALUE!</v>
      </c>
      <c r="AJ58" s="2" t="e">
        <f t="shared" si="47"/>
        <v>#VALUE!</v>
      </c>
      <c r="AK58" s="2"/>
      <c r="AL58" s="1" t="e">
        <f t="shared" si="48"/>
        <v>#VALUE!</v>
      </c>
      <c r="AM58" s="1" t="e">
        <f t="shared" si="49"/>
        <v>#VALUE!</v>
      </c>
      <c r="AN58" s="2" t="e">
        <f t="shared" si="50"/>
        <v>#VALUE!</v>
      </c>
      <c r="AO58" s="2"/>
      <c r="AP58" s="1" t="e">
        <f t="shared" si="51"/>
        <v>#VALUE!</v>
      </c>
      <c r="AQ58" s="1" t="e">
        <f t="shared" si="52"/>
        <v>#VALUE!</v>
      </c>
      <c r="AR58" s="2" t="e">
        <f t="shared" si="53"/>
        <v>#VALUE!</v>
      </c>
      <c r="AS58" s="2"/>
      <c r="AT58">
        <f t="shared" si="65"/>
        <v>77</v>
      </c>
      <c r="AU58">
        <f t="shared" si="54"/>
        <v>52</v>
      </c>
      <c r="AV58">
        <f t="shared" ref="AV2:AV58" si="78">D58</f>
        <v>2</v>
      </c>
      <c r="AW58" t="str">
        <f>IFERROR("LCD.hline("&amp;AU58&amp;","&amp;AT58&amp;","&amp;AV58&amp;",YELLOW)","")</f>
        <v>LCD.hline(52,77,2,YELLOW)</v>
      </c>
      <c r="AX58">
        <f t="shared" si="66"/>
        <v>77</v>
      </c>
      <c r="AY58" t="e">
        <f t="shared" si="55"/>
        <v>#VALUE!</v>
      </c>
      <c r="AZ58" t="e">
        <f t="shared" si="2"/>
        <v>#VALUE!</v>
      </c>
      <c r="BA58" t="str">
        <f>IFERROR("LCD.hline("&amp;AY58&amp;","&amp;AX58&amp;","&amp;AZ58&amp;",YELLOW)","")</f>
        <v/>
      </c>
      <c r="BB58">
        <f t="shared" si="67"/>
        <v>77</v>
      </c>
      <c r="BC58" t="e">
        <f t="shared" si="56"/>
        <v>#VALUE!</v>
      </c>
      <c r="BD58" t="e">
        <f t="shared" si="4"/>
        <v>#VALUE!</v>
      </c>
      <c r="BE58" t="str">
        <f>IFERROR("LCD.hline("&amp;BC58&amp;","&amp;BB58&amp;","&amp;BD58&amp;",YELLOW)","")</f>
        <v/>
      </c>
      <c r="BF58">
        <f t="shared" si="68"/>
        <v>77</v>
      </c>
      <c r="BG58" t="e">
        <f t="shared" si="57"/>
        <v>#VALUE!</v>
      </c>
      <c r="BH58" t="e">
        <f t="shared" si="6"/>
        <v>#VALUE!</v>
      </c>
      <c r="BI58" t="str">
        <f>IFERROR("LCD.hline("&amp;BG58&amp;","&amp;BF58&amp;","&amp;BH58&amp;",YELLOW)","")</f>
        <v/>
      </c>
      <c r="BJ58">
        <f t="shared" si="69"/>
        <v>77</v>
      </c>
      <c r="BK58" t="e">
        <f t="shared" si="58"/>
        <v>#VALUE!</v>
      </c>
      <c r="BL58" t="e">
        <f t="shared" si="8"/>
        <v>#VALUE!</v>
      </c>
      <c r="BM58" t="str">
        <f>IFERROR("LCD.hline("&amp;BK58&amp;","&amp;BJ58&amp;","&amp;BL58&amp;",YELLOW)","")</f>
        <v/>
      </c>
      <c r="BN58">
        <f t="shared" si="70"/>
        <v>77</v>
      </c>
      <c r="BO58" t="e">
        <f t="shared" si="59"/>
        <v>#VALUE!</v>
      </c>
      <c r="BP58" t="e">
        <f t="shared" si="10"/>
        <v>#VALUE!</v>
      </c>
      <c r="BQ58" t="str">
        <f>IFERROR("LCD.hline("&amp;BO58&amp;","&amp;BN58&amp;","&amp;BP58&amp;",YELLOW)","")</f>
        <v/>
      </c>
      <c r="BR58">
        <f t="shared" si="71"/>
        <v>77</v>
      </c>
      <c r="BS58" t="e">
        <f t="shared" si="60"/>
        <v>#VALUE!</v>
      </c>
      <c r="BT58" t="e">
        <f t="shared" si="12"/>
        <v>#VALUE!</v>
      </c>
      <c r="BU58" t="str">
        <f>IFERROR("LCD.hline("&amp;BS58&amp;","&amp;BR58&amp;","&amp;BT58&amp;",YELLOW)","")</f>
        <v/>
      </c>
      <c r="BV58">
        <f t="shared" si="72"/>
        <v>77</v>
      </c>
      <c r="BW58" t="e">
        <f t="shared" si="61"/>
        <v>#VALUE!</v>
      </c>
      <c r="BX58" t="e">
        <f t="shared" si="14"/>
        <v>#VALUE!</v>
      </c>
      <c r="BY58" t="str">
        <f>IFERROR("LCD.hline("&amp;BW58&amp;","&amp;BV58&amp;","&amp;BX58&amp;",YELLOW)","")</f>
        <v/>
      </c>
      <c r="BZ58">
        <f t="shared" si="73"/>
        <v>77</v>
      </c>
      <c r="CA58" t="e">
        <f t="shared" si="62"/>
        <v>#VALUE!</v>
      </c>
      <c r="CB58" t="e">
        <f t="shared" si="16"/>
        <v>#VALUE!</v>
      </c>
      <c r="CC58" t="str">
        <f>IFERROR("LCD.hline("&amp;CA58&amp;","&amp;BZ58&amp;","&amp;CB58&amp;",YELLOW)","")</f>
        <v/>
      </c>
      <c r="CD58">
        <f t="shared" si="74"/>
        <v>77</v>
      </c>
      <c r="CE58" t="e">
        <f t="shared" si="63"/>
        <v>#VALUE!</v>
      </c>
      <c r="CF58" t="e">
        <f t="shared" si="18"/>
        <v>#VALUE!</v>
      </c>
      <c r="CG58" t="str">
        <f>IFERROR("LCD.hline("&amp;CE58&amp;","&amp;CD58&amp;","&amp;CF58&amp;",YELLOW)","")</f>
        <v/>
      </c>
      <c r="CH58">
        <f t="shared" si="75"/>
        <v>77</v>
      </c>
      <c r="CI58" t="e">
        <f t="shared" si="64"/>
        <v>#VALUE!</v>
      </c>
      <c r="CJ58" t="e">
        <f t="shared" si="20"/>
        <v>#VALUE!</v>
      </c>
      <c r="CK58" t="str">
        <f>IFERROR("LCD.hline("&amp;CI58&amp;","&amp;CH58&amp;","&amp;CJ58&amp;",YELLOW)","")</f>
        <v/>
      </c>
    </row>
    <row r="59" spans="1:89" x14ac:dyDescent="0.2">
      <c r="A59" s="3"/>
      <c r="AW59" t="str">
        <f>BA1</f>
        <v>LCD.hline(100,20,5,YELLOW)</v>
      </c>
    </row>
    <row r="60" spans="1:89" x14ac:dyDescent="0.2">
      <c r="AW60" t="str">
        <f t="shared" ref="AW60:AW123" si="79">BA2</f>
        <v>LCD.hline(21,21,9,YELLOW)</v>
      </c>
    </row>
    <row r="61" spans="1:89" x14ac:dyDescent="0.2">
      <c r="AW61" t="str">
        <f t="shared" si="79"/>
        <v>LCD.hline(27,22,7,YELLOW)</v>
      </c>
    </row>
    <row r="62" spans="1:89" x14ac:dyDescent="0.2">
      <c r="AW62" t="str">
        <f t="shared" si="79"/>
        <v>LCD.hline(33,23,5,YELLOW)</v>
      </c>
    </row>
    <row r="63" spans="1:89" x14ac:dyDescent="0.2">
      <c r="AW63" t="str">
        <f t="shared" si="79"/>
        <v>LCD.hline(24,24,2,YELLOW)</v>
      </c>
    </row>
    <row r="64" spans="1:89" x14ac:dyDescent="0.2">
      <c r="AW64" t="str">
        <f t="shared" si="79"/>
        <v>LCD.hline(17,25,9,YELLOW)</v>
      </c>
    </row>
    <row r="65" spans="49:49" x14ac:dyDescent="0.2">
      <c r="AW65" t="str">
        <f t="shared" si="79"/>
        <v>LCD.hline(20,26,7,YELLOW)</v>
      </c>
    </row>
    <row r="66" spans="49:49" x14ac:dyDescent="0.2">
      <c r="AW66" t="str">
        <f t="shared" si="79"/>
        <v>LCD.hline(21,27,9,YELLOW)</v>
      </c>
    </row>
    <row r="67" spans="49:49" x14ac:dyDescent="0.2">
      <c r="AW67" t="str">
        <f t="shared" si="79"/>
        <v>LCD.hline(19,28,4,YELLOW)</v>
      </c>
    </row>
    <row r="68" spans="49:49" x14ac:dyDescent="0.2">
      <c r="AW68" t="str">
        <f t="shared" si="79"/>
        <v>LCD.hline(30,29,4,YELLOW)</v>
      </c>
    </row>
    <row r="69" spans="49:49" x14ac:dyDescent="0.2">
      <c r="AW69" t="str">
        <f t="shared" si="79"/>
        <v>LCD.hline(33,30,5,YELLOW)</v>
      </c>
    </row>
    <row r="70" spans="49:49" x14ac:dyDescent="0.2">
      <c r="AW70" t="str">
        <f t="shared" si="79"/>
        <v>LCD.hline(34,31,5,YELLOW)</v>
      </c>
    </row>
    <row r="71" spans="49:49" x14ac:dyDescent="0.2">
      <c r="AW71" t="str">
        <f t="shared" si="79"/>
        <v>LCD.hline(31,32,9,YELLOW)</v>
      </c>
    </row>
    <row r="72" spans="49:49" x14ac:dyDescent="0.2">
      <c r="AW72" t="str">
        <f t="shared" si="79"/>
        <v>LCD.hline(29,33,5,YELLOW)</v>
      </c>
    </row>
    <row r="73" spans="49:49" x14ac:dyDescent="0.2">
      <c r="AW73" t="str">
        <f t="shared" si="79"/>
        <v>LCD.hline(29,34,3,YELLOW)</v>
      </c>
    </row>
    <row r="74" spans="49:49" x14ac:dyDescent="0.2">
      <c r="AW74" t="str">
        <f t="shared" si="79"/>
        <v>LCD.hline(40,35,5,YELLOW)</v>
      </c>
    </row>
    <row r="75" spans="49:49" x14ac:dyDescent="0.2">
      <c r="AW75" t="str">
        <f t="shared" si="79"/>
        <v>LCD.hline(36,36,8,YELLOW)</v>
      </c>
    </row>
    <row r="76" spans="49:49" x14ac:dyDescent="0.2">
      <c r="AW76" t="str">
        <f t="shared" si="79"/>
        <v>LCD.hline(35,37,5,YELLOW)</v>
      </c>
    </row>
    <row r="77" spans="49:49" x14ac:dyDescent="0.2">
      <c r="AW77" t="str">
        <f t="shared" si="79"/>
        <v>LCD.hline(43,38,9,YELLOW)</v>
      </c>
    </row>
    <row r="78" spans="49:49" x14ac:dyDescent="0.2">
      <c r="AW78" t="str">
        <f t="shared" si="79"/>
        <v>LCD.hline(47,39,4,YELLOW)</v>
      </c>
    </row>
    <row r="79" spans="49:49" x14ac:dyDescent="0.2">
      <c r="AW79" t="str">
        <f t="shared" si="79"/>
        <v>LCD.hline(46,40,4,YELLOW)</v>
      </c>
    </row>
    <row r="80" spans="49:49" x14ac:dyDescent="0.2">
      <c r="AW80" t="str">
        <f t="shared" si="79"/>
        <v>LCD.hline(46,41,3,YELLOW)</v>
      </c>
    </row>
    <row r="81" spans="49:49" x14ac:dyDescent="0.2">
      <c r="AW81" t="str">
        <f t="shared" si="79"/>
        <v>LCD.hline(46,42,2,YELLOW)</v>
      </c>
    </row>
    <row r="82" spans="49:49" x14ac:dyDescent="0.2">
      <c r="AW82" t="str">
        <f t="shared" si="79"/>
        <v>LCD.hline(45,43,3,YELLOW)</v>
      </c>
    </row>
    <row r="83" spans="49:49" x14ac:dyDescent="0.2">
      <c r="AW83" t="str">
        <f t="shared" si="79"/>
        <v>LCD.hline(45,44,2,YELLOW)</v>
      </c>
    </row>
    <row r="84" spans="49:49" x14ac:dyDescent="0.2">
      <c r="AW84" t="str">
        <f t="shared" si="79"/>
        <v>LCD.hline(52,45,6,YELLOW)</v>
      </c>
    </row>
    <row r="85" spans="49:49" x14ac:dyDescent="0.2">
      <c r="AW85" t="str">
        <f t="shared" si="79"/>
        <v>LCD.hline(51,46,5,YELLOW)</v>
      </c>
    </row>
    <row r="86" spans="49:49" x14ac:dyDescent="0.2">
      <c r="AW86" t="str">
        <f t="shared" si="79"/>
        <v>LCD.hline(45,47,2,YELLOW)</v>
      </c>
    </row>
    <row r="87" spans="49:49" x14ac:dyDescent="0.2">
      <c r="AW87" t="str">
        <f t="shared" si="79"/>
        <v>LCD.hline(45,48,2,YELLOW)</v>
      </c>
    </row>
    <row r="88" spans="49:49" x14ac:dyDescent="0.2">
      <c r="AW88" t="str">
        <f t="shared" si="79"/>
        <v>LCD.hline(39,49,4,YELLOW)</v>
      </c>
    </row>
    <row r="89" spans="49:49" x14ac:dyDescent="0.2">
      <c r="AW89" t="str">
        <f t="shared" si="79"/>
        <v>LCD.hline(42,50,9,YELLOW)</v>
      </c>
    </row>
    <row r="90" spans="49:49" x14ac:dyDescent="0.2">
      <c r="AW90" t="str">
        <f t="shared" si="79"/>
        <v>LCD.hline(45,51,5,YELLOW)</v>
      </c>
    </row>
    <row r="91" spans="49:49" x14ac:dyDescent="0.2">
      <c r="AW91" t="str">
        <f t="shared" si="79"/>
        <v>LCD.hline(47,52,2,YELLOW)</v>
      </c>
    </row>
    <row r="92" spans="49:49" x14ac:dyDescent="0.2">
      <c r="AW92" t="str">
        <f t="shared" si="79"/>
        <v>LCD.hline(47,53,2,YELLOW)</v>
      </c>
    </row>
    <row r="93" spans="49:49" x14ac:dyDescent="0.2">
      <c r="AW93" t="str">
        <f t="shared" si="79"/>
        <v>LCD.hline(47,54,2,YELLOW)</v>
      </c>
    </row>
    <row r="94" spans="49:49" x14ac:dyDescent="0.2">
      <c r="AW94" t="str">
        <f t="shared" si="79"/>
        <v>LCD.hline(47,55,2,YELLOW)</v>
      </c>
    </row>
    <row r="95" spans="49:49" x14ac:dyDescent="0.2">
      <c r="AW95" t="str">
        <f t="shared" si="79"/>
        <v>LCD.hline(47,56,3,YELLOW)</v>
      </c>
    </row>
    <row r="96" spans="49:49" x14ac:dyDescent="0.2">
      <c r="AW96" t="str">
        <f t="shared" si="79"/>
        <v>LCD.hline(47,57,4,YELLOW)</v>
      </c>
    </row>
    <row r="97" spans="49:49" x14ac:dyDescent="0.2">
      <c r="AW97" t="str">
        <f t="shared" si="79"/>
        <v>LCD.hline(48,58,4,YELLOW)</v>
      </c>
    </row>
    <row r="98" spans="49:49" x14ac:dyDescent="0.2">
      <c r="AW98" t="str">
        <f t="shared" si="79"/>
        <v>LCD.hline(50,59,14,YELLOW)</v>
      </c>
    </row>
    <row r="99" spans="49:49" x14ac:dyDescent="0.2">
      <c r="AW99" t="str">
        <f t="shared" si="79"/>
        <v>LCD.hline(51,60,9,YELLOW)</v>
      </c>
    </row>
    <row r="100" spans="49:49" x14ac:dyDescent="0.2">
      <c r="AW100" t="str">
        <f t="shared" si="79"/>
        <v>LCD.hline(51,61,2,YELLOW)</v>
      </c>
    </row>
    <row r="101" spans="49:49" x14ac:dyDescent="0.2">
      <c r="AW101" t="str">
        <f t="shared" si="79"/>
        <v>LCD.hline(50,62,2,YELLOW)</v>
      </c>
    </row>
    <row r="102" spans="49:49" x14ac:dyDescent="0.2">
      <c r="AW102" t="str">
        <f t="shared" si="79"/>
        <v>LCD.hline(51,63,2,YELLOW)</v>
      </c>
    </row>
    <row r="103" spans="49:49" x14ac:dyDescent="0.2">
      <c r="AW103" t="str">
        <f t="shared" si="79"/>
        <v>LCD.hline(51,64,2,YELLOW)</v>
      </c>
    </row>
    <row r="104" spans="49:49" x14ac:dyDescent="0.2">
      <c r="AW104" t="str">
        <f t="shared" si="79"/>
        <v>LCD.hline(52,65,2,YELLOW)</v>
      </c>
    </row>
    <row r="105" spans="49:49" x14ac:dyDescent="0.2">
      <c r="AW105" t="str">
        <f t="shared" si="79"/>
        <v>LCD.hline(52,66,2,YELLOW)</v>
      </c>
    </row>
    <row r="106" spans="49:49" x14ac:dyDescent="0.2">
      <c r="AW106" t="str">
        <f t="shared" si="79"/>
        <v>LCD.hline(53,67,2,YELLOW)</v>
      </c>
    </row>
    <row r="107" spans="49:49" x14ac:dyDescent="0.2">
      <c r="AW107" t="str">
        <f t="shared" si="79"/>
        <v>LCD.hline(53,68,2,YELLOW)</v>
      </c>
    </row>
    <row r="108" spans="49:49" x14ac:dyDescent="0.2">
      <c r="AW108" t="str">
        <f t="shared" si="79"/>
        <v>LCD.hline(53,69,3,YELLOW)</v>
      </c>
    </row>
    <row r="109" spans="49:49" x14ac:dyDescent="0.2">
      <c r="AW109" t="str">
        <f t="shared" si="79"/>
        <v>LCD.hline(54,70,2,YELLOW)</v>
      </c>
    </row>
    <row r="110" spans="49:49" x14ac:dyDescent="0.2">
      <c r="AW110" t="str">
        <f t="shared" si="79"/>
        <v>LCD.hline(54,71,2,YELLOW)</v>
      </c>
    </row>
    <row r="111" spans="49:49" x14ac:dyDescent="0.2">
      <c r="AW111" t="str">
        <f t="shared" si="79"/>
        <v>LCD.hline(54,72,3,YELLOW)</v>
      </c>
    </row>
    <row r="112" spans="49:49" x14ac:dyDescent="0.2">
      <c r="AW112" t="str">
        <f t="shared" si="79"/>
        <v>LCD.hline(54,73,3,YELLOW)</v>
      </c>
    </row>
    <row r="113" spans="49:49" x14ac:dyDescent="0.2">
      <c r="AW113" t="str">
        <f t="shared" si="79"/>
        <v>LCD.hline(54,74,3,YELLOW)</v>
      </c>
    </row>
    <row r="114" spans="49:49" x14ac:dyDescent="0.2">
      <c r="AW114" t="str">
        <f t="shared" si="79"/>
        <v>LCD.hline(53,75,3,YELLOW)</v>
      </c>
    </row>
    <row r="115" spans="49:49" x14ac:dyDescent="0.2">
      <c r="AW115" t="str">
        <f t="shared" si="79"/>
        <v>LCD.hline(76,76,1,YELLOW)</v>
      </c>
    </row>
    <row r="116" spans="49:49" x14ac:dyDescent="0.2">
      <c r="AW116" t="str">
        <f t="shared" si="79"/>
        <v/>
      </c>
    </row>
    <row r="117" spans="49:49" x14ac:dyDescent="0.2">
      <c r="AW117" t="str">
        <f>BE1</f>
        <v/>
      </c>
    </row>
    <row r="118" spans="49:49" x14ac:dyDescent="0.2">
      <c r="AW118" t="str">
        <f t="shared" ref="AW118:AW180" si="80">BE2</f>
        <v>LCD.hline(97,21,11,YELLOW)</v>
      </c>
    </row>
    <row r="119" spans="49:49" x14ac:dyDescent="0.2">
      <c r="AW119" t="str">
        <f t="shared" si="80"/>
        <v>LCD.hline(95,22,4,YELLOW)</v>
      </c>
    </row>
    <row r="120" spans="49:49" x14ac:dyDescent="0.2">
      <c r="AW120" t="str">
        <f t="shared" si="80"/>
        <v>LCD.hline(93,23,4,YELLOW)</v>
      </c>
    </row>
    <row r="121" spans="49:49" x14ac:dyDescent="0.2">
      <c r="AW121" t="str">
        <f t="shared" si="80"/>
        <v>LCD.hline(36,24,6,YELLOW)</v>
      </c>
    </row>
    <row r="122" spans="49:49" x14ac:dyDescent="0.2">
      <c r="AW122" t="str">
        <f t="shared" si="80"/>
        <v>LCD.hline(40,25,5,YELLOW)</v>
      </c>
    </row>
    <row r="123" spans="49:49" x14ac:dyDescent="0.2">
      <c r="AW123" t="str">
        <f t="shared" si="80"/>
        <v>LCD.hline(36,26,2,YELLOW)</v>
      </c>
    </row>
    <row r="124" spans="49:49" x14ac:dyDescent="0.2">
      <c r="AW124" t="str">
        <f t="shared" si="80"/>
        <v>LCD.hline(36,27,3,YELLOW)</v>
      </c>
    </row>
    <row r="125" spans="49:49" x14ac:dyDescent="0.2">
      <c r="AW125" t="str">
        <f t="shared" si="80"/>
        <v>LCD.hline(27,28,6,YELLOW)</v>
      </c>
    </row>
    <row r="126" spans="49:49" x14ac:dyDescent="0.2">
      <c r="AW126" t="str">
        <f t="shared" si="80"/>
        <v>LCD.hline(35,29,4,YELLOW)</v>
      </c>
    </row>
    <row r="127" spans="49:49" x14ac:dyDescent="0.2">
      <c r="AW127" t="str">
        <f t="shared" si="80"/>
        <v>LCD.hline(46,30,1,YELLOW)</v>
      </c>
    </row>
    <row r="128" spans="49:49" x14ac:dyDescent="0.2">
      <c r="AW128" t="str">
        <f t="shared" si="80"/>
        <v>LCD.hline(45,31,2,YELLOW)</v>
      </c>
    </row>
    <row r="129" spans="49:49" x14ac:dyDescent="0.2">
      <c r="AW129" t="str">
        <f t="shared" si="80"/>
        <v>LCD.hline(45,32,2,YELLOW)</v>
      </c>
    </row>
    <row r="130" spans="49:49" x14ac:dyDescent="0.2">
      <c r="AW130" t="str">
        <f t="shared" si="80"/>
        <v>LCD.hline(38,33,3,YELLOW)</v>
      </c>
    </row>
    <row r="131" spans="49:49" x14ac:dyDescent="0.2">
      <c r="AW131" t="str">
        <f t="shared" si="80"/>
        <v>LCD.hline(39,34,7,YELLOW)</v>
      </c>
    </row>
    <row r="132" spans="49:49" x14ac:dyDescent="0.2">
      <c r="AW132" t="str">
        <f t="shared" si="80"/>
        <v>LCD.hline(52,35,4,YELLOW)</v>
      </c>
    </row>
    <row r="133" spans="49:49" x14ac:dyDescent="0.2">
      <c r="AW133" t="str">
        <f t="shared" si="80"/>
        <v>LCD.hline(47,36,3,YELLOW)</v>
      </c>
    </row>
    <row r="134" spans="49:49" x14ac:dyDescent="0.2">
      <c r="AW134" t="str">
        <f t="shared" si="80"/>
        <v>LCD.hline(42,37,4,YELLOW)</v>
      </c>
    </row>
    <row r="135" spans="49:49" x14ac:dyDescent="0.2">
      <c r="AW135" t="str">
        <f t="shared" si="80"/>
        <v>LCD.hline(88,38,4,YELLOW)</v>
      </c>
    </row>
    <row r="136" spans="49:49" x14ac:dyDescent="0.2">
      <c r="AW136" t="str">
        <f t="shared" si="80"/>
        <v>LCD.hline(89,39,3,YELLOW)</v>
      </c>
    </row>
    <row r="137" spans="49:49" x14ac:dyDescent="0.2">
      <c r="AW137" t="str">
        <f t="shared" si="80"/>
        <v>LCD.hline(90,40,3,YELLOW)</v>
      </c>
    </row>
    <row r="138" spans="49:49" x14ac:dyDescent="0.2">
      <c r="AW138" t="str">
        <f t="shared" si="80"/>
        <v>LCD.hline(90,41,3,YELLOW)</v>
      </c>
    </row>
    <row r="139" spans="49:49" x14ac:dyDescent="0.2">
      <c r="AW139" t="str">
        <f t="shared" si="80"/>
        <v>LCD.hline(91,42,2,YELLOW)</v>
      </c>
    </row>
    <row r="140" spans="49:49" x14ac:dyDescent="0.2">
      <c r="AW140" t="str">
        <f t="shared" si="80"/>
        <v>LCD.hline(57,43,14,YELLOW)</v>
      </c>
    </row>
    <row r="141" spans="49:49" x14ac:dyDescent="0.2">
      <c r="AW141" t="str">
        <f t="shared" si="80"/>
        <v>LCD.hline(54,44,6,YELLOW)</v>
      </c>
    </row>
    <row r="142" spans="49:49" x14ac:dyDescent="0.2">
      <c r="AW142" t="str">
        <f t="shared" si="80"/>
        <v>LCD.hline(70,45,3,YELLOW)</v>
      </c>
    </row>
    <row r="143" spans="49:49" x14ac:dyDescent="0.2">
      <c r="AW143" t="str">
        <f t="shared" si="80"/>
        <v>LCD.hline(70,46,4,YELLOW)</v>
      </c>
    </row>
    <row r="144" spans="49:49" x14ac:dyDescent="0.2">
      <c r="AW144" t="str">
        <f t="shared" si="80"/>
        <v>LCD.hline(50,47,4,YELLOW)</v>
      </c>
    </row>
    <row r="145" spans="49:49" x14ac:dyDescent="0.2">
      <c r="AW145" t="str">
        <f t="shared" si="80"/>
        <v>LCD.hline(49,48,3,YELLOW)</v>
      </c>
    </row>
    <row r="146" spans="49:49" x14ac:dyDescent="0.2">
      <c r="AW146" t="str">
        <f t="shared" si="80"/>
        <v>LCD.hline(46,49,5,YELLOW)</v>
      </c>
    </row>
    <row r="147" spans="49:49" x14ac:dyDescent="0.2">
      <c r="AW147" t="str">
        <f t="shared" si="80"/>
        <v>LCD.hline(71,50,5,YELLOW)</v>
      </c>
    </row>
    <row r="148" spans="49:49" x14ac:dyDescent="0.2">
      <c r="AW148" t="str">
        <f t="shared" si="80"/>
        <v>LCD.hline(70,51,6,YELLOW)</v>
      </c>
    </row>
    <row r="149" spans="49:49" x14ac:dyDescent="0.2">
      <c r="AW149" t="str">
        <f t="shared" si="80"/>
        <v>LCD.hline(70,52,6,YELLOW)</v>
      </c>
    </row>
    <row r="150" spans="49:49" x14ac:dyDescent="0.2">
      <c r="AW150" t="str">
        <f t="shared" si="80"/>
        <v>LCD.hline(70,53,6,YELLOW)</v>
      </c>
    </row>
    <row r="151" spans="49:49" x14ac:dyDescent="0.2">
      <c r="AW151" t="str">
        <f t="shared" si="80"/>
        <v>LCD.hline(68,54,4,YELLOW)</v>
      </c>
    </row>
    <row r="152" spans="49:49" x14ac:dyDescent="0.2">
      <c r="AW152" t="str">
        <f t="shared" si="80"/>
        <v>LCD.hline(67,55,3,YELLOW)</v>
      </c>
    </row>
    <row r="153" spans="49:49" x14ac:dyDescent="0.2">
      <c r="AW153" t="str">
        <f t="shared" si="80"/>
        <v>LCD.hline(65,56,5,YELLOW)</v>
      </c>
    </row>
    <row r="154" spans="49:49" x14ac:dyDescent="0.2">
      <c r="AW154" t="str">
        <f t="shared" si="80"/>
        <v>LCD.hline(63,57,5,YELLOW)</v>
      </c>
    </row>
    <row r="155" spans="49:49" x14ac:dyDescent="0.2">
      <c r="AW155" t="str">
        <f t="shared" si="80"/>
        <v>LCD.hline(60,58,6,YELLOW)</v>
      </c>
    </row>
    <row r="156" spans="49:49" x14ac:dyDescent="0.2">
      <c r="AW156" t="str">
        <f t="shared" si="80"/>
        <v>LCD.hline(86,59,10,YELLOW)</v>
      </c>
    </row>
    <row r="157" spans="49:49" x14ac:dyDescent="0.2">
      <c r="AW157" t="str">
        <f t="shared" si="80"/>
        <v>LCD.hline(84,60,3,YELLOW)</v>
      </c>
    </row>
    <row r="158" spans="49:49" x14ac:dyDescent="0.2">
      <c r="AW158" t="str">
        <f t="shared" si="80"/>
        <v>LCD.hline(59,61,3,YELLOW)</v>
      </c>
    </row>
    <row r="159" spans="49:49" x14ac:dyDescent="0.2">
      <c r="AW159" t="str">
        <f t="shared" si="80"/>
        <v>LCD.hline(61,62,5,YELLOW)</v>
      </c>
    </row>
    <row r="160" spans="49:49" x14ac:dyDescent="0.2">
      <c r="AW160" t="str">
        <f t="shared" si="80"/>
        <v>LCD.hline(63,63,18,YELLOW)</v>
      </c>
    </row>
    <row r="161" spans="49:49" x14ac:dyDescent="0.2">
      <c r="AW161" t="str">
        <f t="shared" si="80"/>
        <v>LCD.hline(68,64,7,YELLOW)</v>
      </c>
    </row>
    <row r="162" spans="49:49" x14ac:dyDescent="0.2">
      <c r="AW162" t="str">
        <f t="shared" si="80"/>
        <v>LCD.hline(69,65,5,YELLOW)</v>
      </c>
    </row>
    <row r="163" spans="49:49" x14ac:dyDescent="0.2">
      <c r="AW163" t="str">
        <f t="shared" si="80"/>
        <v>LCD.hline(70,66,4,YELLOW)</v>
      </c>
    </row>
    <row r="164" spans="49:49" x14ac:dyDescent="0.2">
      <c r="AW164" t="str">
        <f t="shared" si="80"/>
        <v>LCD.hline(69,67,4,YELLOW)</v>
      </c>
    </row>
    <row r="165" spans="49:49" x14ac:dyDescent="0.2">
      <c r="AW165" t="str">
        <f t="shared" si="80"/>
        <v>LCD.hline(69,68,4,YELLOW)</v>
      </c>
    </row>
    <row r="166" spans="49:49" x14ac:dyDescent="0.2">
      <c r="AW166" t="str">
        <f t="shared" si="80"/>
        <v>LCD.hline(69,69,5,YELLOW)</v>
      </c>
    </row>
    <row r="167" spans="49:49" x14ac:dyDescent="0.2">
      <c r="AW167" t="str">
        <f t="shared" si="80"/>
        <v>LCD.hline(69,70,6,YELLOW)</v>
      </c>
    </row>
    <row r="168" spans="49:49" x14ac:dyDescent="0.2">
      <c r="AW168" t="str">
        <f t="shared" si="80"/>
        <v>LCD.hline(69,71,6,YELLOW)</v>
      </c>
    </row>
    <row r="169" spans="49:49" x14ac:dyDescent="0.2">
      <c r="AW169" t="str">
        <f t="shared" si="80"/>
        <v>LCD.hline(76,72,2,YELLOW)</v>
      </c>
    </row>
    <row r="170" spans="49:49" x14ac:dyDescent="0.2">
      <c r="AW170" t="str">
        <f t="shared" si="80"/>
        <v>LCD.hline(75,73,2,YELLOW)</v>
      </c>
    </row>
    <row r="171" spans="49:49" x14ac:dyDescent="0.2">
      <c r="AW171" t="str">
        <f t="shared" si="80"/>
        <v>LCD.hline(75,74,2,YELLOW)</v>
      </c>
    </row>
    <row r="172" spans="49:49" x14ac:dyDescent="0.2">
      <c r="AW172" t="str">
        <f t="shared" si="80"/>
        <v>LCD.hline(75,75,2,YELLOW)</v>
      </c>
    </row>
    <row r="173" spans="49:49" x14ac:dyDescent="0.2">
      <c r="AW173" t="str">
        <f t="shared" si="80"/>
        <v/>
      </c>
    </row>
    <row r="174" spans="49:49" x14ac:dyDescent="0.2">
      <c r="AW174" t="str">
        <f t="shared" si="80"/>
        <v/>
      </c>
    </row>
    <row r="175" spans="49:49" x14ac:dyDescent="0.2">
      <c r="AW175" t="str">
        <f>BI1</f>
        <v/>
      </c>
    </row>
    <row r="176" spans="49:49" x14ac:dyDescent="0.2">
      <c r="AW176" t="str">
        <f t="shared" ref="AW176:AW239" si="81">BI2</f>
        <v/>
      </c>
    </row>
    <row r="177" spans="49:49" x14ac:dyDescent="0.2">
      <c r="AW177" t="str">
        <f t="shared" si="81"/>
        <v>LCD.hline(106,22,4,YELLOW)</v>
      </c>
    </row>
    <row r="178" spans="49:49" x14ac:dyDescent="0.2">
      <c r="AW178" t="str">
        <f t="shared" si="81"/>
        <v>LCD.hline(108,23,3,YELLOW)</v>
      </c>
    </row>
    <row r="179" spans="49:49" x14ac:dyDescent="0.2">
      <c r="AW179" t="str">
        <f t="shared" si="81"/>
        <v>LCD.hline(91,24,3,YELLOW)</v>
      </c>
    </row>
    <row r="180" spans="49:49" x14ac:dyDescent="0.2">
      <c r="AW180" t="str">
        <f t="shared" si="81"/>
        <v>LCD.hline(89,25,4,YELLOW)</v>
      </c>
    </row>
    <row r="181" spans="49:49" x14ac:dyDescent="0.2">
      <c r="AW181" t="str">
        <f t="shared" si="81"/>
        <v>LCD.hline(43,26,6,YELLOW)</v>
      </c>
    </row>
    <row r="182" spans="49:49" x14ac:dyDescent="0.2">
      <c r="AW182" t="str">
        <f t="shared" si="81"/>
        <v>LCD.hline(46,27,6,YELLOW)</v>
      </c>
    </row>
    <row r="183" spans="49:49" x14ac:dyDescent="0.2">
      <c r="AW183" t="str">
        <f t="shared" si="81"/>
        <v>LCD.hline(36,28,3,YELLOW)</v>
      </c>
    </row>
    <row r="184" spans="49:49" x14ac:dyDescent="0.2">
      <c r="AW184" t="str">
        <f t="shared" si="81"/>
        <v>LCD.hline(52,29,5,YELLOW)</v>
      </c>
    </row>
    <row r="185" spans="49:49" x14ac:dyDescent="0.2">
      <c r="AW185" t="str">
        <f t="shared" si="81"/>
        <v>LCD.hline(56,30,5,YELLOW)</v>
      </c>
    </row>
    <row r="186" spans="49:49" x14ac:dyDescent="0.2">
      <c r="AW186" t="str">
        <f t="shared" si="81"/>
        <v>LCD.hline(59,31,22,YELLOW)</v>
      </c>
    </row>
    <row r="187" spans="49:49" x14ac:dyDescent="0.2">
      <c r="AW187" t="str">
        <f t="shared" si="81"/>
        <v>LCD.hline(57,32,4,YELLOW)</v>
      </c>
    </row>
    <row r="188" spans="49:49" x14ac:dyDescent="0.2">
      <c r="AW188" t="str">
        <f t="shared" si="81"/>
        <v>LCD.hline(44,33,3,YELLOW)</v>
      </c>
    </row>
    <row r="189" spans="49:49" x14ac:dyDescent="0.2">
      <c r="AW189" t="str">
        <f t="shared" si="81"/>
        <v>LCD.hline(53,34,5,YELLOW)</v>
      </c>
    </row>
    <row r="190" spans="49:49" x14ac:dyDescent="0.2">
      <c r="AW190" t="str">
        <f t="shared" si="81"/>
        <v>LCD.hline(82,35,5,YELLOW)</v>
      </c>
    </row>
    <row r="191" spans="49:49" x14ac:dyDescent="0.2">
      <c r="AW191" t="str">
        <f t="shared" si="81"/>
        <v>LCD.hline(51,36,3,YELLOW)</v>
      </c>
    </row>
    <row r="192" spans="49:49" x14ac:dyDescent="0.2">
      <c r="AW192" t="str">
        <f t="shared" si="81"/>
        <v>LCD.hline(47,37,6,YELLOW)</v>
      </c>
    </row>
    <row r="193" spans="49:49" x14ac:dyDescent="0.2">
      <c r="AW193" t="str">
        <f t="shared" si="81"/>
        <v>LCD.hline(101,38,3,YELLOW)</v>
      </c>
    </row>
    <row r="194" spans="49:49" x14ac:dyDescent="0.2">
      <c r="AW194" t="str">
        <f t="shared" si="81"/>
        <v>LCD.hline(100,39,3,YELLOW)</v>
      </c>
    </row>
    <row r="195" spans="49:49" x14ac:dyDescent="0.2">
      <c r="AW195" t="str">
        <f t="shared" si="81"/>
        <v>LCD.hline(99,40,3,YELLOW)</v>
      </c>
    </row>
    <row r="196" spans="49:49" x14ac:dyDescent="0.2">
      <c r="AW196" t="str">
        <f t="shared" si="81"/>
        <v>LCD.hline(98,41,3,YELLOW)</v>
      </c>
    </row>
    <row r="197" spans="49:49" x14ac:dyDescent="0.2">
      <c r="AW197" t="str">
        <f t="shared" si="81"/>
        <v>LCD.hline(96,42,3,YELLOW)</v>
      </c>
    </row>
    <row r="198" spans="49:49" x14ac:dyDescent="0.2">
      <c r="AW198" t="str">
        <f t="shared" si="81"/>
        <v>LCD.hline(88,43,10,YELLOW)</v>
      </c>
    </row>
    <row r="199" spans="49:49" x14ac:dyDescent="0.2">
      <c r="AW199" t="str">
        <f t="shared" si="81"/>
        <v>LCD.hline(68,44,4,YELLOW)</v>
      </c>
    </row>
    <row r="200" spans="49:49" x14ac:dyDescent="0.2">
      <c r="AW200" t="str">
        <f t="shared" si="81"/>
        <v>LCD.hline(81,45,6,YELLOW)</v>
      </c>
    </row>
    <row r="201" spans="49:49" x14ac:dyDescent="0.2">
      <c r="AW201" t="str">
        <f t="shared" si="81"/>
        <v>LCD.hline(78,46,5,YELLOW)</v>
      </c>
    </row>
    <row r="202" spans="49:49" x14ac:dyDescent="0.2">
      <c r="AW202" t="str">
        <f t="shared" si="81"/>
        <v>LCD.hline(71,47,3,YELLOW)</v>
      </c>
    </row>
    <row r="203" spans="49:49" x14ac:dyDescent="0.2">
      <c r="AW203" t="str">
        <f t="shared" si="81"/>
        <v>LCD.hline(71,48,3,YELLOW)</v>
      </c>
    </row>
    <row r="204" spans="49:49" x14ac:dyDescent="0.2">
      <c r="AW204" t="str">
        <f t="shared" si="81"/>
        <v>LCD.hline(71,49,6,YELLOW)</v>
      </c>
    </row>
    <row r="205" spans="49:49" x14ac:dyDescent="0.2">
      <c r="AW205" t="str">
        <f t="shared" si="81"/>
        <v>LCD.hline(100,50,3,YELLOW)</v>
      </c>
    </row>
    <row r="206" spans="49:49" x14ac:dyDescent="0.2">
      <c r="AW206" t="str">
        <f t="shared" si="81"/>
        <v>LCD.hline(100,51,3,YELLOW)</v>
      </c>
    </row>
    <row r="207" spans="49:49" x14ac:dyDescent="0.2">
      <c r="AW207" t="str">
        <f t="shared" si="81"/>
        <v>LCD.hline(100,52,3,YELLOW)</v>
      </c>
    </row>
    <row r="208" spans="49:49" x14ac:dyDescent="0.2">
      <c r="AW208" t="str">
        <f t="shared" si="81"/>
        <v>LCD.hline(100,53,3,YELLOW)</v>
      </c>
    </row>
    <row r="209" spans="49:49" x14ac:dyDescent="0.2">
      <c r="AW209" t="str">
        <f t="shared" si="81"/>
        <v>LCD.hline(73,54,4,YELLOW)</v>
      </c>
    </row>
    <row r="210" spans="49:49" x14ac:dyDescent="0.2">
      <c r="AW210" t="str">
        <f t="shared" si="81"/>
        <v>LCD.hline(75,55,4,YELLOW)</v>
      </c>
    </row>
    <row r="211" spans="49:49" x14ac:dyDescent="0.2">
      <c r="AW211" t="str">
        <f t="shared" si="81"/>
        <v>LCD.hline(76,56,6,YELLOW)</v>
      </c>
    </row>
    <row r="212" spans="49:49" x14ac:dyDescent="0.2">
      <c r="AW212" t="str">
        <f t="shared" si="81"/>
        <v>LCD.hline(79,57,6,YELLOW)</v>
      </c>
    </row>
    <row r="213" spans="49:49" x14ac:dyDescent="0.2">
      <c r="AW213" t="str">
        <f t="shared" si="81"/>
        <v>LCD.hline(82,58,10,YELLOW)</v>
      </c>
    </row>
    <row r="214" spans="49:49" x14ac:dyDescent="0.2">
      <c r="AW214" t="str">
        <f t="shared" si="81"/>
        <v/>
      </c>
    </row>
    <row r="215" spans="49:49" x14ac:dyDescent="0.2">
      <c r="AW215" t="str">
        <f t="shared" si="81"/>
        <v>LCD.hline(89,60,3,YELLOW)</v>
      </c>
    </row>
    <row r="216" spans="49:49" x14ac:dyDescent="0.2">
      <c r="AW216" t="str">
        <f t="shared" si="81"/>
        <v>LCD.hline(82,61,5,YELLOW)</v>
      </c>
    </row>
    <row r="217" spans="49:49" x14ac:dyDescent="0.2">
      <c r="AW217" t="str">
        <f t="shared" si="81"/>
        <v>LCD.hline(78,62,6,YELLOW)</v>
      </c>
    </row>
    <row r="218" spans="49:49" x14ac:dyDescent="0.2">
      <c r="AW218" t="str">
        <f t="shared" si="81"/>
        <v>LCD.hline(86,63,3,YELLOW)</v>
      </c>
    </row>
    <row r="219" spans="49:49" x14ac:dyDescent="0.2">
      <c r="AW219" t="str">
        <f t="shared" si="81"/>
        <v>LCD.hline(85,64,4,YELLOW)</v>
      </c>
    </row>
    <row r="220" spans="49:49" x14ac:dyDescent="0.2">
      <c r="AW220" t="str">
        <f t="shared" si="81"/>
        <v>LCD.hline(83,65,5,YELLOW)</v>
      </c>
    </row>
    <row r="221" spans="49:49" x14ac:dyDescent="0.2">
      <c r="AW221" t="str">
        <f t="shared" si="81"/>
        <v>LCD.hline(82,66,3,YELLOW)</v>
      </c>
    </row>
    <row r="222" spans="49:49" x14ac:dyDescent="0.2">
      <c r="AW222" t="str">
        <f t="shared" si="81"/>
        <v>LCD.hline(81,67,3,YELLOW)</v>
      </c>
    </row>
    <row r="223" spans="49:49" x14ac:dyDescent="0.2">
      <c r="AW223" t="str">
        <f t="shared" si="81"/>
        <v>LCD.hline(80,68,2,YELLOW)</v>
      </c>
    </row>
    <row r="224" spans="49:49" x14ac:dyDescent="0.2">
      <c r="AW224" t="str">
        <f t="shared" si="81"/>
        <v>LCD.hline(78,69,3,YELLOW)</v>
      </c>
    </row>
    <row r="225" spans="49:49" x14ac:dyDescent="0.2">
      <c r="AW225" t="str">
        <f t="shared" si="81"/>
        <v>LCD.hline(77,70,3,YELLOW)</v>
      </c>
    </row>
    <row r="226" spans="49:49" x14ac:dyDescent="0.2">
      <c r="AW226" t="str">
        <f t="shared" si="81"/>
        <v>LCD.hline(76,71,2,YELLOW)</v>
      </c>
    </row>
    <row r="227" spans="49:49" x14ac:dyDescent="0.2">
      <c r="AW227" t="str">
        <f t="shared" si="81"/>
        <v>LCD.hline(88,72,2,YELLOW)</v>
      </c>
    </row>
    <row r="228" spans="49:49" x14ac:dyDescent="0.2">
      <c r="AW228" t="str">
        <f t="shared" si="81"/>
        <v>LCD.hline(88,73,3,YELLOW)</v>
      </c>
    </row>
    <row r="229" spans="49:49" x14ac:dyDescent="0.2">
      <c r="AW229" t="str">
        <f t="shared" si="81"/>
        <v>LCD.hline(90,74,2,YELLOW)</v>
      </c>
    </row>
    <row r="230" spans="49:49" x14ac:dyDescent="0.2">
      <c r="AW230" t="str">
        <f t="shared" si="81"/>
        <v>LCD.hline(91,75,3,YELLOW)</v>
      </c>
    </row>
    <row r="231" spans="49:49" x14ac:dyDescent="0.2">
      <c r="AW231" t="str">
        <f>BI57</f>
        <v/>
      </c>
    </row>
    <row r="232" spans="49:49" x14ac:dyDescent="0.2">
      <c r="AW232" t="str">
        <f t="shared" si="81"/>
        <v/>
      </c>
    </row>
    <row r="233" spans="49:49" x14ac:dyDescent="0.2">
      <c r="AW233" t="str">
        <f>BM1</f>
        <v/>
      </c>
    </row>
    <row r="234" spans="49:49" x14ac:dyDescent="0.2">
      <c r="AW234" t="str">
        <f t="shared" ref="AW234:AW297" si="82">BM2</f>
        <v/>
      </c>
    </row>
    <row r="235" spans="49:49" x14ac:dyDescent="0.2">
      <c r="AW235" t="str">
        <f t="shared" si="82"/>
        <v/>
      </c>
    </row>
    <row r="236" spans="49:49" x14ac:dyDescent="0.2">
      <c r="AW236" t="str">
        <f t="shared" si="82"/>
        <v/>
      </c>
    </row>
    <row r="237" spans="49:49" x14ac:dyDescent="0.2">
      <c r="AW237" t="str">
        <f t="shared" si="82"/>
        <v>LCD.hline(102,24,3,YELLOW)</v>
      </c>
    </row>
    <row r="238" spans="49:49" x14ac:dyDescent="0.2">
      <c r="AW238" t="str">
        <f t="shared" si="82"/>
        <v>LCD.hline(97,25,2,YELLOW)</v>
      </c>
    </row>
    <row r="239" spans="49:49" x14ac:dyDescent="0.2">
      <c r="AW239" t="str">
        <f t="shared" si="82"/>
        <v>LCD.hline(87,26,4,YELLOW)</v>
      </c>
    </row>
    <row r="240" spans="49:49" x14ac:dyDescent="0.2">
      <c r="AW240" t="str">
        <f t="shared" si="82"/>
        <v>LCD.hline(85,27,4,YELLOW)</v>
      </c>
    </row>
    <row r="241" spans="49:49" x14ac:dyDescent="0.2">
      <c r="AW241" t="str">
        <f t="shared" si="82"/>
        <v>LCD.hline(49,28,6,YELLOW)</v>
      </c>
    </row>
    <row r="242" spans="49:49" x14ac:dyDescent="0.2">
      <c r="AW242" t="str">
        <f t="shared" si="82"/>
        <v>LCD.hline(82,29,3,YELLOW)</v>
      </c>
    </row>
    <row r="243" spans="49:49" x14ac:dyDescent="0.2">
      <c r="AW243" t="str">
        <f t="shared" si="82"/>
        <v>LCD.hline(79,30,3,YELLOW)</v>
      </c>
    </row>
    <row r="244" spans="49:49" x14ac:dyDescent="0.2">
      <c r="AW244" t="str">
        <f t="shared" si="82"/>
        <v>LCD.hline(93,31,5,YELLOW)</v>
      </c>
    </row>
    <row r="245" spans="49:49" x14ac:dyDescent="0.2">
      <c r="AW245" t="str">
        <f t="shared" si="82"/>
        <v>LCD.hline(73,32,8,YELLOW)</v>
      </c>
    </row>
    <row r="246" spans="49:49" x14ac:dyDescent="0.2">
      <c r="AW246" t="str">
        <f t="shared" si="82"/>
        <v>LCD.hline(55,33,4,YELLOW)</v>
      </c>
    </row>
    <row r="247" spans="49:49" x14ac:dyDescent="0.2">
      <c r="AW247" t="str">
        <f t="shared" si="82"/>
        <v>LCD.hline(80,34,5,YELLOW)</v>
      </c>
    </row>
    <row r="248" spans="49:49" x14ac:dyDescent="0.2">
      <c r="AW248" t="str">
        <f t="shared" si="82"/>
        <v>LCD.hline(88,35,3,YELLOW)</v>
      </c>
    </row>
    <row r="249" spans="49:49" x14ac:dyDescent="0.2">
      <c r="AW249" t="str">
        <f t="shared" si="82"/>
        <v>LCD.hline(86,36,8,YELLOW)</v>
      </c>
    </row>
    <row r="250" spans="49:49" x14ac:dyDescent="0.2">
      <c r="AW250" t="str">
        <f t="shared" si="82"/>
        <v>LCD.hline(87,37,4,YELLOW)</v>
      </c>
    </row>
    <row r="251" spans="49:49" x14ac:dyDescent="0.2">
      <c r="AW251" t="str">
        <f t="shared" si="82"/>
        <v/>
      </c>
    </row>
    <row r="252" spans="49:49" x14ac:dyDescent="0.2">
      <c r="AW252" t="str">
        <f t="shared" si="82"/>
        <v/>
      </c>
    </row>
    <row r="253" spans="49:49" x14ac:dyDescent="0.2">
      <c r="AW253" t="str">
        <f t="shared" si="82"/>
        <v/>
      </c>
    </row>
    <row r="254" spans="49:49" x14ac:dyDescent="0.2">
      <c r="AW254" t="str">
        <f t="shared" si="82"/>
        <v/>
      </c>
    </row>
    <row r="255" spans="49:49" x14ac:dyDescent="0.2">
      <c r="AW255" t="str">
        <f t="shared" si="82"/>
        <v/>
      </c>
    </row>
    <row r="256" spans="49:49" x14ac:dyDescent="0.2">
      <c r="AW256" t="str">
        <f t="shared" si="82"/>
        <v/>
      </c>
    </row>
    <row r="257" spans="49:49" x14ac:dyDescent="0.2">
      <c r="AW257" t="str">
        <f t="shared" si="82"/>
        <v>LCD.hline(83,44,15,YELLOW)</v>
      </c>
    </row>
    <row r="258" spans="49:49" x14ac:dyDescent="0.2">
      <c r="AW258" t="str">
        <f t="shared" si="82"/>
        <v>LCD.hline(95,45,4,YELLOW)</v>
      </c>
    </row>
    <row r="259" spans="49:49" x14ac:dyDescent="0.2">
      <c r="AW259" t="str">
        <f t="shared" si="82"/>
        <v>LCD.hline(97,46,3,YELLOW)</v>
      </c>
    </row>
    <row r="260" spans="49:49" x14ac:dyDescent="0.2">
      <c r="AW260" t="str">
        <f t="shared" si="82"/>
        <v>LCD.hline(76,47,5,YELLOW)</v>
      </c>
    </row>
    <row r="261" spans="49:49" x14ac:dyDescent="0.2">
      <c r="AW261" t="str">
        <f t="shared" si="82"/>
        <v>LCD.hline(75,48,4,YELLOW)</v>
      </c>
    </row>
    <row r="262" spans="49:49" x14ac:dyDescent="0.2">
      <c r="AW262" t="str">
        <f t="shared" si="82"/>
        <v>LCD.hline(99,49,3,YELLOW)</v>
      </c>
    </row>
    <row r="263" spans="49:49" x14ac:dyDescent="0.2">
      <c r="AW263" t="str">
        <f t="shared" si="82"/>
        <v/>
      </c>
    </row>
    <row r="264" spans="49:49" x14ac:dyDescent="0.2">
      <c r="AW264" t="str">
        <f t="shared" si="82"/>
        <v/>
      </c>
    </row>
    <row r="265" spans="49:49" x14ac:dyDescent="0.2">
      <c r="AW265" t="str">
        <f t="shared" si="82"/>
        <v/>
      </c>
    </row>
    <row r="266" spans="49:49" x14ac:dyDescent="0.2">
      <c r="AW266" t="str">
        <f t="shared" si="82"/>
        <v/>
      </c>
    </row>
    <row r="267" spans="49:49" x14ac:dyDescent="0.2">
      <c r="AW267" t="str">
        <f t="shared" si="82"/>
        <v>LCD.hline(99,54,3,YELLOW)</v>
      </c>
    </row>
    <row r="268" spans="49:49" x14ac:dyDescent="0.2">
      <c r="AW268" t="str">
        <f t="shared" si="82"/>
        <v>LCD.hline(99,55,3,YELLOW)</v>
      </c>
    </row>
    <row r="269" spans="49:49" x14ac:dyDescent="0.2">
      <c r="AW269" t="str">
        <f t="shared" si="82"/>
        <v>LCD.hline(98,56,3,YELLOW)</v>
      </c>
    </row>
    <row r="270" spans="49:49" x14ac:dyDescent="0.2">
      <c r="AW270" t="str">
        <f t="shared" si="82"/>
        <v>LCD.hline(96,57,4,YELLOW)</v>
      </c>
    </row>
    <row r="271" spans="49:49" x14ac:dyDescent="0.2">
      <c r="AW271" t="str">
        <f t="shared" si="82"/>
        <v>LCD.hline(93,58,6,YELLOW)</v>
      </c>
    </row>
    <row r="272" spans="49:49" x14ac:dyDescent="0.2">
      <c r="AW272" t="str">
        <f t="shared" si="82"/>
        <v/>
      </c>
    </row>
    <row r="273" spans="49:49" x14ac:dyDescent="0.2">
      <c r="AW273" t="str">
        <f t="shared" si="82"/>
        <v/>
      </c>
    </row>
    <row r="274" spans="49:49" x14ac:dyDescent="0.2">
      <c r="AW274" t="str">
        <f t="shared" si="82"/>
        <v>LCD.hline(88,61,3,YELLOW)</v>
      </c>
    </row>
    <row r="275" spans="49:49" x14ac:dyDescent="0.2">
      <c r="AW275" t="str">
        <f t="shared" si="82"/>
        <v>LCD.hline(85,62,2,YELLOW)</v>
      </c>
    </row>
    <row r="276" spans="49:49" x14ac:dyDescent="0.2">
      <c r="AW276" t="str">
        <f t="shared" si="82"/>
        <v/>
      </c>
    </row>
    <row r="277" spans="49:49" x14ac:dyDescent="0.2">
      <c r="AW277" t="str">
        <f t="shared" si="82"/>
        <v/>
      </c>
    </row>
    <row r="278" spans="49:49" x14ac:dyDescent="0.2">
      <c r="AW278" t="str">
        <f t="shared" si="82"/>
        <v/>
      </c>
    </row>
    <row r="279" spans="49:49" x14ac:dyDescent="0.2">
      <c r="AW279" t="str">
        <f t="shared" si="82"/>
        <v>LCD.hline(86,66,2,YELLOW)</v>
      </c>
    </row>
    <row r="280" spans="49:49" x14ac:dyDescent="0.2">
      <c r="AW280" t="str">
        <f t="shared" si="82"/>
        <v>LCD.hline(86,67,1,YELLOW)</v>
      </c>
    </row>
    <row r="281" spans="49:49" x14ac:dyDescent="0.2">
      <c r="AW281" t="str">
        <f t="shared" si="82"/>
        <v>LCD.hline(86,68,1,YELLOW)</v>
      </c>
    </row>
    <row r="282" spans="49:49" x14ac:dyDescent="0.2">
      <c r="AW282" t="str">
        <f t="shared" si="82"/>
        <v>LCD.hline(86,69,2,YELLOW)</v>
      </c>
    </row>
    <row r="283" spans="49:49" x14ac:dyDescent="0.2">
      <c r="AW283" t="str">
        <f t="shared" si="82"/>
        <v>LCD.hline(86,70,2,YELLOW)</v>
      </c>
    </row>
    <row r="284" spans="49:49" x14ac:dyDescent="0.2">
      <c r="AW284" t="str">
        <f t="shared" si="82"/>
        <v>LCD.hline(87,71,2,YELLOW)</v>
      </c>
    </row>
    <row r="285" spans="49:49" x14ac:dyDescent="0.2">
      <c r="AW285" t="str">
        <f t="shared" si="82"/>
        <v/>
      </c>
    </row>
    <row r="286" spans="49:49" x14ac:dyDescent="0.2">
      <c r="AW286" t="str">
        <f t="shared" si="82"/>
        <v/>
      </c>
    </row>
    <row r="287" spans="49:49" x14ac:dyDescent="0.2">
      <c r="AW287" t="str">
        <f t="shared" si="82"/>
        <v/>
      </c>
    </row>
    <row r="288" spans="49:49" x14ac:dyDescent="0.2">
      <c r="AW288" t="str">
        <f t="shared" si="82"/>
        <v/>
      </c>
    </row>
    <row r="289" spans="49:49" x14ac:dyDescent="0.2">
      <c r="AW289" t="str">
        <f t="shared" si="82"/>
        <v/>
      </c>
    </row>
    <row r="290" spans="49:49" x14ac:dyDescent="0.2">
      <c r="AW290" t="str">
        <f t="shared" si="82"/>
        <v/>
      </c>
    </row>
    <row r="291" spans="49:49" x14ac:dyDescent="0.2">
      <c r="AW291" t="str">
        <f>BQ1</f>
        <v/>
      </c>
    </row>
    <row r="292" spans="49:49" x14ac:dyDescent="0.2">
      <c r="AW292" t="str">
        <f t="shared" ref="AW292:AW355" si="83">BQ2</f>
        <v/>
      </c>
    </row>
    <row r="293" spans="49:49" x14ac:dyDescent="0.2">
      <c r="AW293" t="str">
        <f t="shared" si="83"/>
        <v/>
      </c>
    </row>
    <row r="294" spans="49:49" x14ac:dyDescent="0.2">
      <c r="AW294" t="str">
        <f t="shared" si="83"/>
        <v/>
      </c>
    </row>
    <row r="295" spans="49:49" x14ac:dyDescent="0.2">
      <c r="AW295" t="str">
        <f t="shared" si="83"/>
        <v>LCD.hline(109,24,2,YELLOW)</v>
      </c>
    </row>
    <row r="296" spans="49:49" x14ac:dyDescent="0.2">
      <c r="AW296" t="str">
        <f t="shared" si="83"/>
        <v>LCD.hline(102,25,3,YELLOW)</v>
      </c>
    </row>
    <row r="297" spans="49:49" x14ac:dyDescent="0.2">
      <c r="AW297" t="str">
        <f t="shared" si="83"/>
        <v>LCD.hline(97,26,2,YELLOW)</v>
      </c>
    </row>
    <row r="298" spans="49:49" x14ac:dyDescent="0.2">
      <c r="AW298" t="str">
        <f t="shared" si="83"/>
        <v>LCD.hline(97,27,2,YELLOW)</v>
      </c>
    </row>
    <row r="299" spans="49:49" x14ac:dyDescent="0.2">
      <c r="AW299" t="str">
        <f t="shared" si="83"/>
        <v>LCD.hline(83,28,4,YELLOW)</v>
      </c>
    </row>
    <row r="300" spans="49:49" x14ac:dyDescent="0.2">
      <c r="AW300" t="str">
        <f t="shared" si="83"/>
        <v>LCD.hline(92,29,2,YELLOW)</v>
      </c>
    </row>
    <row r="301" spans="49:49" x14ac:dyDescent="0.2">
      <c r="AW301" t="str">
        <f t="shared" si="83"/>
        <v>LCD.hline(93,30,3,YELLOW)</v>
      </c>
    </row>
    <row r="302" spans="49:49" x14ac:dyDescent="0.2">
      <c r="AW302" t="str">
        <f t="shared" si="83"/>
        <v>LCD.hline(99,31,3,YELLOW)</v>
      </c>
    </row>
    <row r="303" spans="49:49" x14ac:dyDescent="0.2">
      <c r="AW303" t="str">
        <f t="shared" si="83"/>
        <v>LCD.hline(95,32,6,YELLOW)</v>
      </c>
    </row>
    <row r="304" spans="49:49" x14ac:dyDescent="0.2">
      <c r="AW304" t="str">
        <f t="shared" si="83"/>
        <v>LCD.hline(78,33,5,YELLOW)</v>
      </c>
    </row>
    <row r="305" spans="49:49" x14ac:dyDescent="0.2">
      <c r="AW305" t="str">
        <f t="shared" si="83"/>
        <v>LCD.hline(88,34,3,YELLOW)</v>
      </c>
    </row>
    <row r="306" spans="49:49" x14ac:dyDescent="0.2">
      <c r="AW306" t="str">
        <f t="shared" si="83"/>
        <v>LCD.hline(93,35,4,YELLOW)</v>
      </c>
    </row>
    <row r="307" spans="49:49" x14ac:dyDescent="0.2">
      <c r="AW307" t="str">
        <f t="shared" si="83"/>
        <v>LCD.hline(104,36,2,YELLOW)</v>
      </c>
    </row>
    <row r="308" spans="49:49" x14ac:dyDescent="0.2">
      <c r="AW308" t="str">
        <f t="shared" si="83"/>
        <v>LCD.hline(102,37,3,YELLOW)</v>
      </c>
    </row>
    <row r="309" spans="49:49" x14ac:dyDescent="0.2">
      <c r="AW309" t="str">
        <f t="shared" si="83"/>
        <v/>
      </c>
    </row>
    <row r="310" spans="49:49" x14ac:dyDescent="0.2">
      <c r="AW310" t="str">
        <f t="shared" si="83"/>
        <v/>
      </c>
    </row>
    <row r="311" spans="49:49" x14ac:dyDescent="0.2">
      <c r="AW311" t="str">
        <f t="shared" si="83"/>
        <v/>
      </c>
    </row>
    <row r="312" spans="49:49" x14ac:dyDescent="0.2">
      <c r="AW312" t="str">
        <f t="shared" si="83"/>
        <v/>
      </c>
    </row>
    <row r="313" spans="49:49" x14ac:dyDescent="0.2">
      <c r="AW313" t="str">
        <f t="shared" si="83"/>
        <v/>
      </c>
    </row>
    <row r="314" spans="49:49" x14ac:dyDescent="0.2">
      <c r="AW314" t="str">
        <f t="shared" si="83"/>
        <v/>
      </c>
    </row>
    <row r="315" spans="49:49" x14ac:dyDescent="0.2">
      <c r="AW315" t="str">
        <f t="shared" si="83"/>
        <v/>
      </c>
    </row>
    <row r="316" spans="49:49" x14ac:dyDescent="0.2">
      <c r="AW316" t="str">
        <f t="shared" si="83"/>
        <v/>
      </c>
    </row>
    <row r="317" spans="49:49" x14ac:dyDescent="0.2">
      <c r="AW317" t="str">
        <f t="shared" si="83"/>
        <v/>
      </c>
    </row>
    <row r="318" spans="49:49" x14ac:dyDescent="0.2">
      <c r="AW318" t="str">
        <f t="shared" si="83"/>
        <v>LCD.hline(99,47,2,YELLOW)</v>
      </c>
    </row>
    <row r="319" spans="49:49" x14ac:dyDescent="0.2">
      <c r="AW319" t="str">
        <f t="shared" si="83"/>
        <v>LCD.hline(99,48,3,YELLOW)</v>
      </c>
    </row>
    <row r="320" spans="49:49" x14ac:dyDescent="0.2">
      <c r="AW320" t="str">
        <f t="shared" si="83"/>
        <v/>
      </c>
    </row>
    <row r="321" spans="49:49" x14ac:dyDescent="0.2">
      <c r="AW321" t="str">
        <f t="shared" si="83"/>
        <v/>
      </c>
    </row>
    <row r="322" spans="49:49" x14ac:dyDescent="0.2">
      <c r="AW322" t="str">
        <f t="shared" si="83"/>
        <v/>
      </c>
    </row>
    <row r="323" spans="49:49" x14ac:dyDescent="0.2">
      <c r="AW323" t="str">
        <f t="shared" si="83"/>
        <v/>
      </c>
    </row>
    <row r="324" spans="49:49" x14ac:dyDescent="0.2">
      <c r="AW324" t="str">
        <f t="shared" si="83"/>
        <v/>
      </c>
    </row>
    <row r="325" spans="49:49" x14ac:dyDescent="0.2">
      <c r="AW325" t="str">
        <f t="shared" si="83"/>
        <v/>
      </c>
    </row>
    <row r="326" spans="49:49" x14ac:dyDescent="0.2">
      <c r="AW326" t="str">
        <f t="shared" si="83"/>
        <v/>
      </c>
    </row>
    <row r="327" spans="49:49" x14ac:dyDescent="0.2">
      <c r="AW327" t="str">
        <f t="shared" si="83"/>
        <v/>
      </c>
    </row>
    <row r="328" spans="49:49" x14ac:dyDescent="0.2">
      <c r="AW328" t="str">
        <f t="shared" si="83"/>
        <v/>
      </c>
    </row>
    <row r="329" spans="49:49" x14ac:dyDescent="0.2">
      <c r="AW329" t="str">
        <f t="shared" si="83"/>
        <v/>
      </c>
    </row>
    <row r="330" spans="49:49" x14ac:dyDescent="0.2">
      <c r="AW330" t="str">
        <f t="shared" si="83"/>
        <v/>
      </c>
    </row>
    <row r="331" spans="49:49" x14ac:dyDescent="0.2">
      <c r="AW331" t="str">
        <f t="shared" si="83"/>
        <v/>
      </c>
    </row>
    <row r="332" spans="49:49" x14ac:dyDescent="0.2">
      <c r="AW332" t="str">
        <f t="shared" si="83"/>
        <v/>
      </c>
    </row>
    <row r="333" spans="49:49" x14ac:dyDescent="0.2">
      <c r="AW333" t="str">
        <f t="shared" si="83"/>
        <v>LCD.hline(88,62,2,YELLOW)</v>
      </c>
    </row>
    <row r="334" spans="49:49" x14ac:dyDescent="0.2">
      <c r="AW334" t="str">
        <f t="shared" si="83"/>
        <v/>
      </c>
    </row>
    <row r="335" spans="49:49" x14ac:dyDescent="0.2">
      <c r="AW335" t="str">
        <f t="shared" si="83"/>
        <v/>
      </c>
    </row>
    <row r="336" spans="49:49" x14ac:dyDescent="0.2">
      <c r="AW336" t="str">
        <f t="shared" si="83"/>
        <v/>
      </c>
    </row>
    <row r="337" spans="49:49" x14ac:dyDescent="0.2">
      <c r="AW337" t="str">
        <f t="shared" si="83"/>
        <v/>
      </c>
    </row>
    <row r="338" spans="49:49" x14ac:dyDescent="0.2">
      <c r="AW338" t="str">
        <f t="shared" si="83"/>
        <v/>
      </c>
    </row>
    <row r="339" spans="49:49" x14ac:dyDescent="0.2">
      <c r="AW339" t="str">
        <f t="shared" si="83"/>
        <v/>
      </c>
    </row>
    <row r="340" spans="49:49" x14ac:dyDescent="0.2">
      <c r="AW340" t="str">
        <f t="shared" si="83"/>
        <v/>
      </c>
    </row>
    <row r="341" spans="49:49" x14ac:dyDescent="0.2">
      <c r="AW341" t="str">
        <f t="shared" si="83"/>
        <v/>
      </c>
    </row>
    <row r="342" spans="49:49" x14ac:dyDescent="0.2">
      <c r="AW342" t="str">
        <f t="shared" si="83"/>
        <v/>
      </c>
    </row>
    <row r="343" spans="49:49" x14ac:dyDescent="0.2">
      <c r="AW343" t="str">
        <f t="shared" si="83"/>
        <v/>
      </c>
    </row>
    <row r="344" spans="49:49" x14ac:dyDescent="0.2">
      <c r="AW344" t="str">
        <f t="shared" si="83"/>
        <v/>
      </c>
    </row>
    <row r="345" spans="49:49" x14ac:dyDescent="0.2">
      <c r="AW345" t="str">
        <f t="shared" si="83"/>
        <v/>
      </c>
    </row>
    <row r="346" spans="49:49" x14ac:dyDescent="0.2">
      <c r="AW346" t="str">
        <f t="shared" si="83"/>
        <v/>
      </c>
    </row>
    <row r="347" spans="49:49" x14ac:dyDescent="0.2">
      <c r="AW347" t="str">
        <f t="shared" si="83"/>
        <v/>
      </c>
    </row>
    <row r="348" spans="49:49" x14ac:dyDescent="0.2">
      <c r="AW348" t="str">
        <f t="shared" si="83"/>
        <v/>
      </c>
    </row>
    <row r="349" spans="49:49" x14ac:dyDescent="0.2">
      <c r="AW349" t="str">
        <f>BU1</f>
        <v/>
      </c>
    </row>
    <row r="350" spans="49:49" x14ac:dyDescent="0.2">
      <c r="AW350" t="str">
        <f t="shared" ref="AW350:AW413" si="84">BU2</f>
        <v/>
      </c>
    </row>
    <row r="351" spans="49:49" x14ac:dyDescent="0.2">
      <c r="AW351" t="str">
        <f t="shared" si="84"/>
        <v/>
      </c>
    </row>
    <row r="352" spans="49:49" x14ac:dyDescent="0.2">
      <c r="AW352" t="str">
        <f t="shared" si="84"/>
        <v/>
      </c>
    </row>
    <row r="353" spans="49:49" x14ac:dyDescent="0.2">
      <c r="AW353" t="str">
        <f t="shared" si="84"/>
        <v/>
      </c>
    </row>
    <row r="354" spans="49:49" x14ac:dyDescent="0.2">
      <c r="AW354" t="str">
        <f t="shared" si="84"/>
        <v>LCD.hline(109,25,2,YELLOW)</v>
      </c>
    </row>
    <row r="355" spans="49:49" x14ac:dyDescent="0.2">
      <c r="AW355" t="str">
        <f t="shared" si="84"/>
        <v>LCD.hline(102,26,3,YELLOW)</v>
      </c>
    </row>
    <row r="356" spans="49:49" x14ac:dyDescent="0.2">
      <c r="AW356" t="str">
        <f t="shared" si="84"/>
        <v>LCD.hline(101,27,4,YELLOW)</v>
      </c>
    </row>
    <row r="357" spans="49:49" x14ac:dyDescent="0.2">
      <c r="AW357" t="str">
        <f t="shared" si="84"/>
        <v>LCD.hline(92,28,2,YELLOW)</v>
      </c>
    </row>
    <row r="358" spans="49:49" x14ac:dyDescent="0.2">
      <c r="AW358" t="str">
        <f t="shared" si="84"/>
        <v>LCD.hline(98,29,5,YELLOW)</v>
      </c>
    </row>
    <row r="359" spans="49:49" x14ac:dyDescent="0.2">
      <c r="AW359" t="str">
        <f t="shared" si="84"/>
        <v>LCD.hline(99,30,7,YELLOW)</v>
      </c>
    </row>
    <row r="360" spans="49:49" x14ac:dyDescent="0.2">
      <c r="AW360" t="str">
        <f t="shared" si="84"/>
        <v>LCD.hline(106,31,3,YELLOW)</v>
      </c>
    </row>
    <row r="361" spans="49:49" x14ac:dyDescent="0.2">
      <c r="AW361" t="str">
        <f t="shared" si="84"/>
        <v>LCD.hline(105,32,3,YELLOW)</v>
      </c>
    </row>
    <row r="362" spans="49:49" x14ac:dyDescent="0.2">
      <c r="AW362" t="str">
        <f t="shared" si="84"/>
        <v>LCD.hline(96,33,12,YELLOW)</v>
      </c>
    </row>
    <row r="363" spans="49:49" x14ac:dyDescent="0.2">
      <c r="AW363" t="str">
        <f t="shared" si="84"/>
        <v>LCD.hline(94,34,5,YELLOW)</v>
      </c>
    </row>
    <row r="364" spans="49:49" x14ac:dyDescent="0.2">
      <c r="AW364" t="str">
        <f t="shared" si="84"/>
        <v>LCD.hline(105,35,2,YELLOW)</v>
      </c>
    </row>
    <row r="365" spans="49:49" x14ac:dyDescent="0.2">
      <c r="AW365" t="str">
        <f t="shared" si="84"/>
        <v/>
      </c>
    </row>
    <row r="366" spans="49:49" x14ac:dyDescent="0.2">
      <c r="AW366" t="str">
        <f t="shared" si="84"/>
        <v/>
      </c>
    </row>
    <row r="367" spans="49:49" x14ac:dyDescent="0.2">
      <c r="AW367" t="str">
        <f t="shared" si="84"/>
        <v/>
      </c>
    </row>
    <row r="368" spans="49:49" x14ac:dyDescent="0.2">
      <c r="AW368" t="str">
        <f t="shared" si="84"/>
        <v/>
      </c>
    </row>
    <row r="369" spans="49:49" x14ac:dyDescent="0.2">
      <c r="AW369" t="str">
        <f t="shared" si="84"/>
        <v/>
      </c>
    </row>
    <row r="370" spans="49:49" x14ac:dyDescent="0.2">
      <c r="AW370" t="str">
        <f t="shared" si="84"/>
        <v/>
      </c>
    </row>
    <row r="371" spans="49:49" x14ac:dyDescent="0.2">
      <c r="AW371" t="str">
        <f t="shared" si="84"/>
        <v/>
      </c>
    </row>
    <row r="372" spans="49:49" x14ac:dyDescent="0.2">
      <c r="AW372" t="str">
        <f t="shared" si="84"/>
        <v/>
      </c>
    </row>
    <row r="373" spans="49:49" x14ac:dyDescent="0.2">
      <c r="AW373" t="str">
        <f t="shared" si="84"/>
        <v/>
      </c>
    </row>
    <row r="374" spans="49:49" x14ac:dyDescent="0.2">
      <c r="AW374" t="str">
        <f t="shared" si="84"/>
        <v/>
      </c>
    </row>
    <row r="375" spans="49:49" x14ac:dyDescent="0.2">
      <c r="AW375" t="str">
        <f t="shared" si="84"/>
        <v/>
      </c>
    </row>
    <row r="376" spans="49:49" x14ac:dyDescent="0.2">
      <c r="AW376" t="str">
        <f t="shared" si="84"/>
        <v/>
      </c>
    </row>
    <row r="377" spans="49:49" x14ac:dyDescent="0.2">
      <c r="AW377" t="str">
        <f t="shared" si="84"/>
        <v/>
      </c>
    </row>
    <row r="378" spans="49:49" x14ac:dyDescent="0.2">
      <c r="AW378" t="str">
        <f t="shared" si="84"/>
        <v/>
      </c>
    </row>
    <row r="379" spans="49:49" x14ac:dyDescent="0.2">
      <c r="AW379" t="str">
        <f t="shared" si="84"/>
        <v/>
      </c>
    </row>
    <row r="380" spans="49:49" x14ac:dyDescent="0.2">
      <c r="AW380" t="str">
        <f t="shared" si="84"/>
        <v/>
      </c>
    </row>
    <row r="381" spans="49:49" x14ac:dyDescent="0.2">
      <c r="AW381" t="str">
        <f t="shared" si="84"/>
        <v/>
      </c>
    </row>
    <row r="382" spans="49:49" x14ac:dyDescent="0.2">
      <c r="AW382" t="str">
        <f t="shared" si="84"/>
        <v/>
      </c>
    </row>
    <row r="383" spans="49:49" x14ac:dyDescent="0.2">
      <c r="AW383" t="str">
        <f t="shared" si="84"/>
        <v/>
      </c>
    </row>
    <row r="384" spans="49:49" x14ac:dyDescent="0.2">
      <c r="AW384" t="str">
        <f t="shared" si="84"/>
        <v/>
      </c>
    </row>
    <row r="385" spans="49:49" x14ac:dyDescent="0.2">
      <c r="AW385" t="str">
        <f t="shared" si="84"/>
        <v/>
      </c>
    </row>
    <row r="386" spans="49:49" x14ac:dyDescent="0.2">
      <c r="AW386" t="str">
        <f t="shared" si="84"/>
        <v/>
      </c>
    </row>
    <row r="387" spans="49:49" x14ac:dyDescent="0.2">
      <c r="AW387" t="str">
        <f t="shared" si="84"/>
        <v/>
      </c>
    </row>
    <row r="388" spans="49:49" x14ac:dyDescent="0.2">
      <c r="AW388" t="str">
        <f t="shared" si="84"/>
        <v/>
      </c>
    </row>
    <row r="389" spans="49:49" x14ac:dyDescent="0.2">
      <c r="AW389" t="str">
        <f t="shared" si="84"/>
        <v/>
      </c>
    </row>
    <row r="390" spans="49:49" x14ac:dyDescent="0.2">
      <c r="AW390" t="str">
        <f t="shared" si="84"/>
        <v/>
      </c>
    </row>
    <row r="391" spans="49:49" x14ac:dyDescent="0.2">
      <c r="AW391" t="str">
        <f t="shared" si="84"/>
        <v/>
      </c>
    </row>
    <row r="392" spans="49:49" x14ac:dyDescent="0.2">
      <c r="AW392" t="str">
        <f t="shared" si="84"/>
        <v/>
      </c>
    </row>
    <row r="393" spans="49:49" x14ac:dyDescent="0.2">
      <c r="AW393" t="str">
        <f t="shared" si="84"/>
        <v/>
      </c>
    </row>
    <row r="394" spans="49:49" x14ac:dyDescent="0.2">
      <c r="AW394" t="str">
        <f t="shared" si="84"/>
        <v/>
      </c>
    </row>
    <row r="395" spans="49:49" x14ac:dyDescent="0.2">
      <c r="AW395" t="str">
        <f t="shared" si="84"/>
        <v/>
      </c>
    </row>
    <row r="396" spans="49:49" x14ac:dyDescent="0.2">
      <c r="AW396" t="str">
        <f t="shared" si="84"/>
        <v/>
      </c>
    </row>
    <row r="397" spans="49:49" x14ac:dyDescent="0.2">
      <c r="AW397" t="str">
        <f t="shared" si="84"/>
        <v/>
      </c>
    </row>
    <row r="398" spans="49:49" x14ac:dyDescent="0.2">
      <c r="AW398" t="str">
        <f t="shared" si="84"/>
        <v/>
      </c>
    </row>
    <row r="399" spans="49:49" x14ac:dyDescent="0.2">
      <c r="AW399" t="str">
        <f t="shared" si="84"/>
        <v/>
      </c>
    </row>
    <row r="400" spans="49:49" x14ac:dyDescent="0.2">
      <c r="AW400" t="str">
        <f t="shared" si="84"/>
        <v/>
      </c>
    </row>
    <row r="401" spans="49:49" x14ac:dyDescent="0.2">
      <c r="AW401" t="str">
        <f t="shared" si="84"/>
        <v/>
      </c>
    </row>
    <row r="402" spans="49:49" x14ac:dyDescent="0.2">
      <c r="AW402" t="str">
        <f t="shared" si="84"/>
        <v/>
      </c>
    </row>
    <row r="403" spans="49:49" x14ac:dyDescent="0.2">
      <c r="AW403" t="str">
        <f t="shared" si="84"/>
        <v/>
      </c>
    </row>
    <row r="404" spans="49:49" x14ac:dyDescent="0.2">
      <c r="AW404" t="str">
        <f t="shared" si="84"/>
        <v/>
      </c>
    </row>
    <row r="405" spans="49:49" x14ac:dyDescent="0.2">
      <c r="AW405" t="str">
        <f t="shared" si="84"/>
        <v/>
      </c>
    </row>
    <row r="406" spans="49:49" x14ac:dyDescent="0.2">
      <c r="AW406" t="str">
        <f t="shared" si="84"/>
        <v/>
      </c>
    </row>
    <row r="407" spans="49:49" x14ac:dyDescent="0.2">
      <c r="AW407" t="str">
        <f>BY1</f>
        <v/>
      </c>
    </row>
    <row r="408" spans="49:49" x14ac:dyDescent="0.2">
      <c r="AW408" t="str">
        <f t="shared" ref="AW408:AW471" si="85">BY2</f>
        <v/>
      </c>
    </row>
    <row r="409" spans="49:49" x14ac:dyDescent="0.2">
      <c r="AW409" t="str">
        <f t="shared" si="85"/>
        <v/>
      </c>
    </row>
    <row r="410" spans="49:49" x14ac:dyDescent="0.2">
      <c r="AW410" t="str">
        <f t="shared" si="85"/>
        <v/>
      </c>
    </row>
    <row r="411" spans="49:49" x14ac:dyDescent="0.2">
      <c r="AW411" t="str">
        <f t="shared" si="85"/>
        <v/>
      </c>
    </row>
    <row r="412" spans="49:49" x14ac:dyDescent="0.2">
      <c r="AW412" t="str">
        <f t="shared" si="85"/>
        <v/>
      </c>
    </row>
    <row r="413" spans="49:49" x14ac:dyDescent="0.2">
      <c r="AW413" t="str">
        <f t="shared" si="85"/>
        <v>LCD.hline(109,26,2,YELLOW)</v>
      </c>
    </row>
    <row r="414" spans="49:49" x14ac:dyDescent="0.2">
      <c r="AW414" t="str">
        <f t="shared" si="85"/>
        <v>LCD.hline(108,27,3,YELLOW)</v>
      </c>
    </row>
    <row r="415" spans="49:49" x14ac:dyDescent="0.2">
      <c r="AW415" t="str">
        <f t="shared" si="85"/>
        <v>LCD.hline(97,28,3,YELLOW)</v>
      </c>
    </row>
    <row r="416" spans="49:49" x14ac:dyDescent="0.2">
      <c r="AW416" t="str">
        <f t="shared" si="85"/>
        <v>LCD.hline(107,29,3,YELLOW)</v>
      </c>
    </row>
    <row r="417" spans="49:49" x14ac:dyDescent="0.2">
      <c r="AW417" t="str">
        <f t="shared" si="85"/>
        <v>LCD.hline(107,30,3,YELLOW)</v>
      </c>
    </row>
    <row r="418" spans="49:49" x14ac:dyDescent="0.2">
      <c r="AW418" t="str">
        <f t="shared" si="85"/>
        <v/>
      </c>
    </row>
    <row r="419" spans="49:49" x14ac:dyDescent="0.2">
      <c r="AW419" t="str">
        <f t="shared" si="85"/>
        <v/>
      </c>
    </row>
    <row r="420" spans="49:49" x14ac:dyDescent="0.2">
      <c r="AW420" t="str">
        <f t="shared" si="85"/>
        <v/>
      </c>
    </row>
    <row r="421" spans="49:49" x14ac:dyDescent="0.2">
      <c r="AW421" t="str">
        <f t="shared" si="85"/>
        <v>LCD.hline(105,34,2,YELLOW)</v>
      </c>
    </row>
    <row r="422" spans="49:49" x14ac:dyDescent="0.2">
      <c r="AW422" t="str">
        <f t="shared" si="85"/>
        <v/>
      </c>
    </row>
    <row r="423" spans="49:49" x14ac:dyDescent="0.2">
      <c r="AW423" t="str">
        <f t="shared" si="85"/>
        <v/>
      </c>
    </row>
    <row r="424" spans="49:49" x14ac:dyDescent="0.2">
      <c r="AW424" t="str">
        <f t="shared" si="85"/>
        <v/>
      </c>
    </row>
    <row r="425" spans="49:49" x14ac:dyDescent="0.2">
      <c r="AW425" t="str">
        <f t="shared" si="85"/>
        <v/>
      </c>
    </row>
    <row r="426" spans="49:49" x14ac:dyDescent="0.2">
      <c r="AW426" t="str">
        <f t="shared" si="85"/>
        <v/>
      </c>
    </row>
    <row r="427" spans="49:49" x14ac:dyDescent="0.2">
      <c r="AW427" t="str">
        <f t="shared" si="85"/>
        <v/>
      </c>
    </row>
    <row r="428" spans="49:49" x14ac:dyDescent="0.2">
      <c r="AW428" t="str">
        <f t="shared" si="85"/>
        <v/>
      </c>
    </row>
    <row r="429" spans="49:49" x14ac:dyDescent="0.2">
      <c r="AW429" t="str">
        <f t="shared" si="85"/>
        <v/>
      </c>
    </row>
    <row r="430" spans="49:49" x14ac:dyDescent="0.2">
      <c r="AW430" t="str">
        <f t="shared" si="85"/>
        <v/>
      </c>
    </row>
    <row r="431" spans="49:49" x14ac:dyDescent="0.2">
      <c r="AW431" t="str">
        <f t="shared" si="85"/>
        <v/>
      </c>
    </row>
    <row r="432" spans="49:49" x14ac:dyDescent="0.2">
      <c r="AW432" t="str">
        <f t="shared" si="85"/>
        <v/>
      </c>
    </row>
    <row r="433" spans="49:49" x14ac:dyDescent="0.2">
      <c r="AW433" t="str">
        <f t="shared" si="85"/>
        <v/>
      </c>
    </row>
    <row r="434" spans="49:49" x14ac:dyDescent="0.2">
      <c r="AW434" t="str">
        <f t="shared" si="85"/>
        <v/>
      </c>
    </row>
    <row r="435" spans="49:49" x14ac:dyDescent="0.2">
      <c r="AW435" t="str">
        <f t="shared" si="85"/>
        <v/>
      </c>
    </row>
    <row r="436" spans="49:49" x14ac:dyDescent="0.2">
      <c r="AW436" t="str">
        <f t="shared" si="85"/>
        <v/>
      </c>
    </row>
    <row r="437" spans="49:49" x14ac:dyDescent="0.2">
      <c r="AW437" t="str">
        <f t="shared" si="85"/>
        <v/>
      </c>
    </row>
    <row r="438" spans="49:49" x14ac:dyDescent="0.2">
      <c r="AW438" t="str">
        <f t="shared" si="85"/>
        <v/>
      </c>
    </row>
    <row r="439" spans="49:49" x14ac:dyDescent="0.2">
      <c r="AW439" t="str">
        <f t="shared" si="85"/>
        <v/>
      </c>
    </row>
    <row r="440" spans="49:49" x14ac:dyDescent="0.2">
      <c r="AW440" t="str">
        <f t="shared" si="85"/>
        <v/>
      </c>
    </row>
    <row r="441" spans="49:49" x14ac:dyDescent="0.2">
      <c r="AW441" t="str">
        <f t="shared" si="85"/>
        <v/>
      </c>
    </row>
    <row r="442" spans="49:49" x14ac:dyDescent="0.2">
      <c r="AW442" t="str">
        <f t="shared" si="85"/>
        <v/>
      </c>
    </row>
    <row r="443" spans="49:49" x14ac:dyDescent="0.2">
      <c r="AW443" t="str">
        <f t="shared" si="85"/>
        <v/>
      </c>
    </row>
    <row r="444" spans="49:49" x14ac:dyDescent="0.2">
      <c r="AW444" t="str">
        <f t="shared" si="85"/>
        <v/>
      </c>
    </row>
    <row r="445" spans="49:49" x14ac:dyDescent="0.2">
      <c r="AW445" t="str">
        <f t="shared" si="85"/>
        <v/>
      </c>
    </row>
    <row r="446" spans="49:49" x14ac:dyDescent="0.2">
      <c r="AW446" t="str">
        <f t="shared" si="85"/>
        <v/>
      </c>
    </row>
    <row r="447" spans="49:49" x14ac:dyDescent="0.2">
      <c r="AW447" t="str">
        <f t="shared" si="85"/>
        <v/>
      </c>
    </row>
    <row r="448" spans="49:49" x14ac:dyDescent="0.2">
      <c r="AW448" t="str">
        <f t="shared" si="85"/>
        <v/>
      </c>
    </row>
    <row r="449" spans="49:49" x14ac:dyDescent="0.2">
      <c r="AW449" t="str">
        <f t="shared" si="85"/>
        <v/>
      </c>
    </row>
    <row r="450" spans="49:49" x14ac:dyDescent="0.2">
      <c r="AW450" t="str">
        <f t="shared" si="85"/>
        <v/>
      </c>
    </row>
    <row r="451" spans="49:49" x14ac:dyDescent="0.2">
      <c r="AW451" t="str">
        <f t="shared" si="85"/>
        <v/>
      </c>
    </row>
    <row r="452" spans="49:49" x14ac:dyDescent="0.2">
      <c r="AW452" t="str">
        <f t="shared" si="85"/>
        <v/>
      </c>
    </row>
    <row r="453" spans="49:49" x14ac:dyDescent="0.2">
      <c r="AW453" t="str">
        <f t="shared" si="85"/>
        <v/>
      </c>
    </row>
    <row r="454" spans="49:49" x14ac:dyDescent="0.2">
      <c r="AW454" t="str">
        <f t="shared" si="85"/>
        <v/>
      </c>
    </row>
    <row r="455" spans="49:49" x14ac:dyDescent="0.2">
      <c r="AW455" t="str">
        <f t="shared" si="85"/>
        <v/>
      </c>
    </row>
    <row r="456" spans="49:49" x14ac:dyDescent="0.2">
      <c r="AW456" t="str">
        <f t="shared" si="85"/>
        <v/>
      </c>
    </row>
    <row r="457" spans="49:49" x14ac:dyDescent="0.2">
      <c r="AW457" t="str">
        <f t="shared" si="85"/>
        <v/>
      </c>
    </row>
    <row r="458" spans="49:49" x14ac:dyDescent="0.2">
      <c r="AW458" t="str">
        <f t="shared" si="85"/>
        <v/>
      </c>
    </row>
    <row r="459" spans="49:49" x14ac:dyDescent="0.2">
      <c r="AW459" t="str">
        <f t="shared" si="85"/>
        <v/>
      </c>
    </row>
    <row r="460" spans="49:49" x14ac:dyDescent="0.2">
      <c r="AW460" t="str">
        <f t="shared" si="85"/>
        <v/>
      </c>
    </row>
    <row r="461" spans="49:49" x14ac:dyDescent="0.2">
      <c r="AW461" t="str">
        <f t="shared" si="85"/>
        <v/>
      </c>
    </row>
    <row r="462" spans="49:49" x14ac:dyDescent="0.2">
      <c r="AW462" t="str">
        <f t="shared" si="85"/>
        <v/>
      </c>
    </row>
    <row r="463" spans="49:49" x14ac:dyDescent="0.2">
      <c r="AW463" t="str">
        <f t="shared" si="85"/>
        <v/>
      </c>
    </row>
    <row r="464" spans="49:49" x14ac:dyDescent="0.2">
      <c r="AW464" t="str">
        <f t="shared" si="85"/>
        <v/>
      </c>
    </row>
    <row r="465" spans="49:49" x14ac:dyDescent="0.2">
      <c r="AW465" t="str">
        <f>CC1</f>
        <v/>
      </c>
    </row>
    <row r="466" spans="49:49" x14ac:dyDescent="0.2">
      <c r="AW466" t="str">
        <f t="shared" ref="AW466:AW529" si="86">CC2</f>
        <v/>
      </c>
    </row>
    <row r="467" spans="49:49" x14ac:dyDescent="0.2">
      <c r="AW467" t="str">
        <f t="shared" si="86"/>
        <v/>
      </c>
    </row>
    <row r="468" spans="49:49" x14ac:dyDescent="0.2">
      <c r="AW468" t="str">
        <f t="shared" si="86"/>
        <v/>
      </c>
    </row>
    <row r="469" spans="49:49" x14ac:dyDescent="0.2">
      <c r="AW469" t="str">
        <f t="shared" si="86"/>
        <v/>
      </c>
    </row>
    <row r="470" spans="49:49" x14ac:dyDescent="0.2">
      <c r="AW470" t="str">
        <f t="shared" si="86"/>
        <v/>
      </c>
    </row>
    <row r="471" spans="49:49" x14ac:dyDescent="0.2">
      <c r="AW471" t="str">
        <f t="shared" si="86"/>
        <v/>
      </c>
    </row>
    <row r="472" spans="49:49" x14ac:dyDescent="0.2">
      <c r="AW472" t="str">
        <f t="shared" si="86"/>
        <v/>
      </c>
    </row>
    <row r="473" spans="49:49" x14ac:dyDescent="0.2">
      <c r="AW473" t="str">
        <f t="shared" si="86"/>
        <v>LCD.hline(101,28,3,YELLOW)</v>
      </c>
    </row>
    <row r="474" spans="49:49" x14ac:dyDescent="0.2">
      <c r="AW474" t="str">
        <f t="shared" si="86"/>
        <v/>
      </c>
    </row>
    <row r="475" spans="49:49" x14ac:dyDescent="0.2">
      <c r="AW475" t="str">
        <f t="shared" si="86"/>
        <v/>
      </c>
    </row>
    <row r="476" spans="49:49" x14ac:dyDescent="0.2">
      <c r="AW476" t="str">
        <f t="shared" si="86"/>
        <v/>
      </c>
    </row>
    <row r="477" spans="49:49" x14ac:dyDescent="0.2">
      <c r="AW477" t="str">
        <f t="shared" si="86"/>
        <v/>
      </c>
    </row>
    <row r="478" spans="49:49" x14ac:dyDescent="0.2">
      <c r="AW478" t="str">
        <f t="shared" si="86"/>
        <v/>
      </c>
    </row>
    <row r="479" spans="49:49" x14ac:dyDescent="0.2">
      <c r="AW479" t="str">
        <f t="shared" si="86"/>
        <v/>
      </c>
    </row>
    <row r="480" spans="49:49" x14ac:dyDescent="0.2">
      <c r="AW480" t="str">
        <f t="shared" si="86"/>
        <v/>
      </c>
    </row>
    <row r="481" spans="49:49" x14ac:dyDescent="0.2">
      <c r="AW481" t="str">
        <f t="shared" si="86"/>
        <v/>
      </c>
    </row>
    <row r="482" spans="49:49" x14ac:dyDescent="0.2">
      <c r="AW482" t="str">
        <f t="shared" si="86"/>
        <v/>
      </c>
    </row>
    <row r="483" spans="49:49" x14ac:dyDescent="0.2">
      <c r="AW483" t="str">
        <f t="shared" si="86"/>
        <v/>
      </c>
    </row>
    <row r="484" spans="49:49" x14ac:dyDescent="0.2">
      <c r="AW484" t="str">
        <f t="shared" si="86"/>
        <v/>
      </c>
    </row>
    <row r="485" spans="49:49" x14ac:dyDescent="0.2">
      <c r="AW485" t="str">
        <f t="shared" si="86"/>
        <v/>
      </c>
    </row>
    <row r="486" spans="49:49" x14ac:dyDescent="0.2">
      <c r="AW486" t="str">
        <f t="shared" si="86"/>
        <v/>
      </c>
    </row>
    <row r="487" spans="49:49" x14ac:dyDescent="0.2">
      <c r="AW487" t="str">
        <f t="shared" si="86"/>
        <v/>
      </c>
    </row>
    <row r="488" spans="49:49" x14ac:dyDescent="0.2">
      <c r="AW488" t="str">
        <f t="shared" si="86"/>
        <v/>
      </c>
    </row>
    <row r="489" spans="49:49" x14ac:dyDescent="0.2">
      <c r="AW489" t="str">
        <f t="shared" si="86"/>
        <v/>
      </c>
    </row>
    <row r="490" spans="49:49" x14ac:dyDescent="0.2">
      <c r="AW490" t="str">
        <f t="shared" si="86"/>
        <v/>
      </c>
    </row>
    <row r="491" spans="49:49" x14ac:dyDescent="0.2">
      <c r="AW491" t="str">
        <f t="shared" si="86"/>
        <v/>
      </c>
    </row>
    <row r="492" spans="49:49" x14ac:dyDescent="0.2">
      <c r="AW492" t="str">
        <f t="shared" si="86"/>
        <v/>
      </c>
    </row>
    <row r="493" spans="49:49" x14ac:dyDescent="0.2">
      <c r="AW493" t="str">
        <f t="shared" si="86"/>
        <v/>
      </c>
    </row>
    <row r="494" spans="49:49" x14ac:dyDescent="0.2">
      <c r="AW494" t="str">
        <f t="shared" si="86"/>
        <v/>
      </c>
    </row>
    <row r="495" spans="49:49" x14ac:dyDescent="0.2">
      <c r="AW495" t="str">
        <f t="shared" si="86"/>
        <v/>
      </c>
    </row>
    <row r="496" spans="49:49" x14ac:dyDescent="0.2">
      <c r="AW496" t="str">
        <f t="shared" si="86"/>
        <v/>
      </c>
    </row>
    <row r="497" spans="49:49" x14ac:dyDescent="0.2">
      <c r="AW497" t="str">
        <f t="shared" si="86"/>
        <v/>
      </c>
    </row>
    <row r="498" spans="49:49" x14ac:dyDescent="0.2">
      <c r="AW498" t="str">
        <f t="shared" si="86"/>
        <v/>
      </c>
    </row>
    <row r="499" spans="49:49" x14ac:dyDescent="0.2">
      <c r="AW499" t="str">
        <f t="shared" si="86"/>
        <v/>
      </c>
    </row>
    <row r="500" spans="49:49" x14ac:dyDescent="0.2">
      <c r="AW500" t="str">
        <f t="shared" si="86"/>
        <v/>
      </c>
    </row>
    <row r="501" spans="49:49" x14ac:dyDescent="0.2">
      <c r="AW501" t="str">
        <f t="shared" si="86"/>
        <v/>
      </c>
    </row>
    <row r="502" spans="49:49" x14ac:dyDescent="0.2">
      <c r="AW502" t="str">
        <f t="shared" si="86"/>
        <v/>
      </c>
    </row>
    <row r="503" spans="49:49" x14ac:dyDescent="0.2">
      <c r="AW503" t="str">
        <f t="shared" si="86"/>
        <v/>
      </c>
    </row>
    <row r="504" spans="49:49" x14ac:dyDescent="0.2">
      <c r="AW504" t="str">
        <f t="shared" si="86"/>
        <v/>
      </c>
    </row>
    <row r="505" spans="49:49" x14ac:dyDescent="0.2">
      <c r="AW505" t="str">
        <f t="shared" si="86"/>
        <v/>
      </c>
    </row>
    <row r="506" spans="49:49" x14ac:dyDescent="0.2">
      <c r="AW506" t="str">
        <f t="shared" si="86"/>
        <v/>
      </c>
    </row>
    <row r="507" spans="49:49" x14ac:dyDescent="0.2">
      <c r="AW507" t="str">
        <f t="shared" si="86"/>
        <v/>
      </c>
    </row>
    <row r="508" spans="49:49" x14ac:dyDescent="0.2">
      <c r="AW508" t="str">
        <f t="shared" si="86"/>
        <v/>
      </c>
    </row>
    <row r="509" spans="49:49" x14ac:dyDescent="0.2">
      <c r="AW509" t="str">
        <f t="shared" si="86"/>
        <v/>
      </c>
    </row>
    <row r="510" spans="49:49" x14ac:dyDescent="0.2">
      <c r="AW510" t="str">
        <f t="shared" si="86"/>
        <v/>
      </c>
    </row>
    <row r="511" spans="49:49" x14ac:dyDescent="0.2">
      <c r="AW511" t="str">
        <f t="shared" si="86"/>
        <v/>
      </c>
    </row>
    <row r="512" spans="49:49" x14ac:dyDescent="0.2">
      <c r="AW512" t="str">
        <f t="shared" si="86"/>
        <v/>
      </c>
    </row>
    <row r="513" spans="49:49" x14ac:dyDescent="0.2">
      <c r="AW513" t="str">
        <f t="shared" si="86"/>
        <v/>
      </c>
    </row>
    <row r="514" spans="49:49" x14ac:dyDescent="0.2">
      <c r="AW514" t="str">
        <f t="shared" si="86"/>
        <v/>
      </c>
    </row>
    <row r="515" spans="49:49" x14ac:dyDescent="0.2">
      <c r="AW515" t="str">
        <f t="shared" si="86"/>
        <v/>
      </c>
    </row>
    <row r="516" spans="49:49" x14ac:dyDescent="0.2">
      <c r="AW516" t="str">
        <f t="shared" si="86"/>
        <v/>
      </c>
    </row>
    <row r="517" spans="49:49" x14ac:dyDescent="0.2">
      <c r="AW517" t="str">
        <f t="shared" si="86"/>
        <v/>
      </c>
    </row>
    <row r="518" spans="49:49" x14ac:dyDescent="0.2">
      <c r="AW518" t="str">
        <f t="shared" si="86"/>
        <v/>
      </c>
    </row>
    <row r="519" spans="49:49" x14ac:dyDescent="0.2">
      <c r="AW519" t="str">
        <f t="shared" si="86"/>
        <v/>
      </c>
    </row>
    <row r="520" spans="49:49" x14ac:dyDescent="0.2">
      <c r="AW520" t="str">
        <f t="shared" si="86"/>
        <v/>
      </c>
    </row>
    <row r="521" spans="49:49" x14ac:dyDescent="0.2">
      <c r="AW521" t="str">
        <f t="shared" si="86"/>
        <v/>
      </c>
    </row>
    <row r="522" spans="49:49" x14ac:dyDescent="0.2">
      <c r="AW522" t="str">
        <f t="shared" si="86"/>
        <v/>
      </c>
    </row>
    <row r="523" spans="49:49" x14ac:dyDescent="0.2">
      <c r="AW523" t="str">
        <f>CG1</f>
        <v/>
      </c>
    </row>
    <row r="524" spans="49:49" x14ac:dyDescent="0.2">
      <c r="AW524" t="str">
        <f t="shared" ref="AW524:AW587" si="87">CG2</f>
        <v/>
      </c>
    </row>
    <row r="525" spans="49:49" x14ac:dyDescent="0.2">
      <c r="AW525" t="str">
        <f t="shared" si="87"/>
        <v/>
      </c>
    </row>
    <row r="526" spans="49:49" x14ac:dyDescent="0.2">
      <c r="AW526" t="str">
        <f t="shared" si="87"/>
        <v/>
      </c>
    </row>
    <row r="527" spans="49:49" x14ac:dyDescent="0.2">
      <c r="AW527" t="str">
        <f t="shared" si="87"/>
        <v/>
      </c>
    </row>
    <row r="528" spans="49:49" x14ac:dyDescent="0.2">
      <c r="AW528" t="str">
        <f t="shared" si="87"/>
        <v/>
      </c>
    </row>
    <row r="529" spans="49:49" x14ac:dyDescent="0.2">
      <c r="AW529" t="str">
        <f t="shared" si="87"/>
        <v/>
      </c>
    </row>
    <row r="530" spans="49:49" x14ac:dyDescent="0.2">
      <c r="AW530" t="str">
        <f t="shared" si="87"/>
        <v/>
      </c>
    </row>
    <row r="531" spans="49:49" x14ac:dyDescent="0.2">
      <c r="AW531" t="str">
        <f t="shared" si="87"/>
        <v>LCD.hline(108,28,2,YELLOW)</v>
      </c>
    </row>
    <row r="532" spans="49:49" x14ac:dyDescent="0.2">
      <c r="AW532" t="str">
        <f t="shared" si="87"/>
        <v/>
      </c>
    </row>
    <row r="533" spans="49:49" x14ac:dyDescent="0.2">
      <c r="AW533" t="str">
        <f t="shared" si="87"/>
        <v/>
      </c>
    </row>
    <row r="534" spans="49:49" x14ac:dyDescent="0.2">
      <c r="AW534" t="str">
        <f t="shared" si="87"/>
        <v/>
      </c>
    </row>
    <row r="535" spans="49:49" x14ac:dyDescent="0.2">
      <c r="AW535" t="str">
        <f t="shared" si="87"/>
        <v/>
      </c>
    </row>
    <row r="536" spans="49:49" x14ac:dyDescent="0.2">
      <c r="AW536" t="str">
        <f t="shared" si="87"/>
        <v/>
      </c>
    </row>
    <row r="537" spans="49:49" x14ac:dyDescent="0.2">
      <c r="AW537" t="str">
        <f t="shared" si="87"/>
        <v/>
      </c>
    </row>
    <row r="538" spans="49:49" x14ac:dyDescent="0.2">
      <c r="AW538" t="str">
        <f t="shared" si="87"/>
        <v/>
      </c>
    </row>
    <row r="539" spans="49:49" x14ac:dyDescent="0.2">
      <c r="AW539" t="str">
        <f t="shared" si="87"/>
        <v/>
      </c>
    </row>
    <row r="540" spans="49:49" x14ac:dyDescent="0.2">
      <c r="AW540" t="str">
        <f t="shared" si="87"/>
        <v/>
      </c>
    </row>
    <row r="541" spans="49:49" x14ac:dyDescent="0.2">
      <c r="AW541" t="str">
        <f t="shared" si="87"/>
        <v/>
      </c>
    </row>
    <row r="542" spans="49:49" x14ac:dyDescent="0.2">
      <c r="AW542" t="str">
        <f t="shared" si="87"/>
        <v/>
      </c>
    </row>
    <row r="543" spans="49:49" x14ac:dyDescent="0.2">
      <c r="AW543" t="str">
        <f t="shared" si="87"/>
        <v/>
      </c>
    </row>
    <row r="544" spans="49:49" x14ac:dyDescent="0.2">
      <c r="AW544" t="str">
        <f t="shared" si="87"/>
        <v/>
      </c>
    </row>
    <row r="545" spans="49:49" x14ac:dyDescent="0.2">
      <c r="AW545" t="str">
        <f t="shared" si="87"/>
        <v/>
      </c>
    </row>
    <row r="546" spans="49:49" x14ac:dyDescent="0.2">
      <c r="AW546" t="str">
        <f t="shared" si="87"/>
        <v/>
      </c>
    </row>
    <row r="547" spans="49:49" x14ac:dyDescent="0.2">
      <c r="AW547" t="str">
        <f t="shared" si="87"/>
        <v/>
      </c>
    </row>
    <row r="548" spans="49:49" x14ac:dyDescent="0.2">
      <c r="AW548" t="str">
        <f t="shared" si="87"/>
        <v/>
      </c>
    </row>
    <row r="549" spans="49:49" x14ac:dyDescent="0.2">
      <c r="AW549" t="str">
        <f t="shared" si="87"/>
        <v/>
      </c>
    </row>
    <row r="550" spans="49:49" x14ac:dyDescent="0.2">
      <c r="AW550" t="str">
        <f t="shared" si="87"/>
        <v/>
      </c>
    </row>
    <row r="551" spans="49:49" x14ac:dyDescent="0.2">
      <c r="AW551" t="str">
        <f t="shared" si="87"/>
        <v/>
      </c>
    </row>
    <row r="552" spans="49:49" x14ac:dyDescent="0.2">
      <c r="AW552" t="str">
        <f t="shared" si="87"/>
        <v/>
      </c>
    </row>
    <row r="553" spans="49:49" x14ac:dyDescent="0.2">
      <c r="AW553" t="str">
        <f t="shared" si="87"/>
        <v/>
      </c>
    </row>
    <row r="554" spans="49:49" x14ac:dyDescent="0.2">
      <c r="AW554" t="str">
        <f t="shared" si="87"/>
        <v/>
      </c>
    </row>
    <row r="555" spans="49:49" x14ac:dyDescent="0.2">
      <c r="AW555" t="str">
        <f t="shared" si="87"/>
        <v/>
      </c>
    </row>
    <row r="556" spans="49:49" x14ac:dyDescent="0.2">
      <c r="AW556" t="str">
        <f t="shared" si="87"/>
        <v/>
      </c>
    </row>
    <row r="557" spans="49:49" x14ac:dyDescent="0.2">
      <c r="AW557" t="str">
        <f t="shared" si="87"/>
        <v/>
      </c>
    </row>
    <row r="558" spans="49:49" x14ac:dyDescent="0.2">
      <c r="AW558" t="str">
        <f t="shared" si="87"/>
        <v/>
      </c>
    </row>
    <row r="559" spans="49:49" x14ac:dyDescent="0.2">
      <c r="AW559" t="str">
        <f t="shared" si="87"/>
        <v/>
      </c>
    </row>
    <row r="560" spans="49:49" x14ac:dyDescent="0.2">
      <c r="AW560" t="str">
        <f t="shared" si="87"/>
        <v/>
      </c>
    </row>
    <row r="561" spans="49:49" x14ac:dyDescent="0.2">
      <c r="AW561" t="str">
        <f t="shared" si="87"/>
        <v/>
      </c>
    </row>
    <row r="562" spans="49:49" x14ac:dyDescent="0.2">
      <c r="AW562" t="str">
        <f t="shared" si="87"/>
        <v/>
      </c>
    </row>
    <row r="563" spans="49:49" x14ac:dyDescent="0.2">
      <c r="AW563" t="str">
        <f t="shared" si="87"/>
        <v/>
      </c>
    </row>
    <row r="564" spans="49:49" x14ac:dyDescent="0.2">
      <c r="AW564" t="str">
        <f t="shared" si="87"/>
        <v/>
      </c>
    </row>
    <row r="565" spans="49:49" x14ac:dyDescent="0.2">
      <c r="AW565" t="str">
        <f t="shared" si="87"/>
        <v/>
      </c>
    </row>
    <row r="566" spans="49:49" x14ac:dyDescent="0.2">
      <c r="AW566" t="str">
        <f t="shared" si="87"/>
        <v/>
      </c>
    </row>
    <row r="567" spans="49:49" x14ac:dyDescent="0.2">
      <c r="AW567" t="str">
        <f t="shared" si="87"/>
        <v/>
      </c>
    </row>
    <row r="568" spans="49:49" x14ac:dyDescent="0.2">
      <c r="AW568" t="str">
        <f t="shared" si="87"/>
        <v/>
      </c>
    </row>
    <row r="569" spans="49:49" x14ac:dyDescent="0.2">
      <c r="AW569" t="str">
        <f t="shared" si="87"/>
        <v/>
      </c>
    </row>
    <row r="570" spans="49:49" x14ac:dyDescent="0.2">
      <c r="AW570" t="str">
        <f t="shared" si="87"/>
        <v/>
      </c>
    </row>
    <row r="571" spans="49:49" x14ac:dyDescent="0.2">
      <c r="AW571" t="str">
        <f t="shared" si="87"/>
        <v/>
      </c>
    </row>
    <row r="572" spans="49:49" x14ac:dyDescent="0.2">
      <c r="AW572" t="str">
        <f t="shared" si="87"/>
        <v/>
      </c>
    </row>
    <row r="573" spans="49:49" x14ac:dyDescent="0.2">
      <c r="AW573" t="str">
        <f t="shared" si="87"/>
        <v/>
      </c>
    </row>
    <row r="574" spans="49:49" x14ac:dyDescent="0.2">
      <c r="AW574" t="str">
        <f t="shared" si="87"/>
        <v/>
      </c>
    </row>
    <row r="575" spans="49:49" x14ac:dyDescent="0.2">
      <c r="AW575" t="str">
        <f t="shared" si="87"/>
        <v/>
      </c>
    </row>
    <row r="576" spans="49:49" x14ac:dyDescent="0.2">
      <c r="AW576" t="str">
        <f t="shared" si="87"/>
        <v/>
      </c>
    </row>
    <row r="577" spans="49:49" x14ac:dyDescent="0.2">
      <c r="AW577" t="str">
        <f t="shared" si="87"/>
        <v/>
      </c>
    </row>
    <row r="578" spans="49:49" x14ac:dyDescent="0.2">
      <c r="AW578" t="str">
        <f t="shared" si="87"/>
        <v/>
      </c>
    </row>
    <row r="579" spans="49:49" x14ac:dyDescent="0.2">
      <c r="AW579" t="str">
        <f t="shared" si="87"/>
        <v/>
      </c>
    </row>
    <row r="580" spans="49:49" x14ac:dyDescent="0.2">
      <c r="AW580" t="str">
        <f t="shared" si="87"/>
        <v/>
      </c>
    </row>
    <row r="581" spans="49:49" x14ac:dyDescent="0.2">
      <c r="AW581" t="str">
        <f>CK1</f>
        <v/>
      </c>
    </row>
    <row r="582" spans="49:49" x14ac:dyDescent="0.2">
      <c r="AW582" t="str">
        <f t="shared" ref="AW582:AW644" si="88">CK2</f>
        <v/>
      </c>
    </row>
    <row r="583" spans="49:49" x14ac:dyDescent="0.2">
      <c r="AW583" t="str">
        <f t="shared" si="88"/>
        <v/>
      </c>
    </row>
    <row r="584" spans="49:49" x14ac:dyDescent="0.2">
      <c r="AW584" t="str">
        <f t="shared" si="88"/>
        <v/>
      </c>
    </row>
    <row r="585" spans="49:49" x14ac:dyDescent="0.2">
      <c r="AW585" t="str">
        <f t="shared" si="88"/>
        <v/>
      </c>
    </row>
    <row r="586" spans="49:49" x14ac:dyDescent="0.2">
      <c r="AW586" t="str">
        <f t="shared" si="88"/>
        <v/>
      </c>
    </row>
    <row r="587" spans="49:49" x14ac:dyDescent="0.2">
      <c r="AW587" t="str">
        <f t="shared" si="88"/>
        <v/>
      </c>
    </row>
    <row r="588" spans="49:49" x14ac:dyDescent="0.2">
      <c r="AW588" t="str">
        <f t="shared" si="88"/>
        <v/>
      </c>
    </row>
    <row r="589" spans="49:49" x14ac:dyDescent="0.2">
      <c r="AW589" t="str">
        <f t="shared" si="88"/>
        <v/>
      </c>
    </row>
    <row r="590" spans="49:49" x14ac:dyDescent="0.2">
      <c r="AW590" t="str">
        <f t="shared" si="88"/>
        <v/>
      </c>
    </row>
    <row r="591" spans="49:49" x14ac:dyDescent="0.2">
      <c r="AW591" t="str">
        <f t="shared" si="88"/>
        <v/>
      </c>
    </row>
    <row r="592" spans="49:49" x14ac:dyDescent="0.2">
      <c r="AW592" t="str">
        <f t="shared" si="88"/>
        <v/>
      </c>
    </row>
    <row r="593" spans="49:49" x14ac:dyDescent="0.2">
      <c r="AW593" t="str">
        <f t="shared" si="88"/>
        <v/>
      </c>
    </row>
    <row r="594" spans="49:49" x14ac:dyDescent="0.2">
      <c r="AW594" t="str">
        <f t="shared" si="88"/>
        <v/>
      </c>
    </row>
    <row r="595" spans="49:49" x14ac:dyDescent="0.2">
      <c r="AW595" t="str">
        <f t="shared" si="88"/>
        <v/>
      </c>
    </row>
    <row r="596" spans="49:49" x14ac:dyDescent="0.2">
      <c r="AW596" t="str">
        <f t="shared" si="88"/>
        <v/>
      </c>
    </row>
    <row r="597" spans="49:49" x14ac:dyDescent="0.2">
      <c r="AW597" t="str">
        <f t="shared" si="88"/>
        <v/>
      </c>
    </row>
    <row r="598" spans="49:49" x14ac:dyDescent="0.2">
      <c r="AW598" t="str">
        <f t="shared" si="88"/>
        <v/>
      </c>
    </row>
    <row r="599" spans="49:49" x14ac:dyDescent="0.2">
      <c r="AW599" t="str">
        <f t="shared" si="88"/>
        <v/>
      </c>
    </row>
    <row r="600" spans="49:49" x14ac:dyDescent="0.2">
      <c r="AW600" t="str">
        <f t="shared" si="88"/>
        <v/>
      </c>
    </row>
    <row r="601" spans="49:49" x14ac:dyDescent="0.2">
      <c r="AW601" t="str">
        <f t="shared" si="88"/>
        <v/>
      </c>
    </row>
    <row r="602" spans="49:49" x14ac:dyDescent="0.2">
      <c r="AW602" t="str">
        <f t="shared" si="88"/>
        <v/>
      </c>
    </row>
    <row r="603" spans="49:49" x14ac:dyDescent="0.2">
      <c r="AW603" t="str">
        <f t="shared" si="88"/>
        <v/>
      </c>
    </row>
    <row r="604" spans="49:49" x14ac:dyDescent="0.2">
      <c r="AW604" t="str">
        <f t="shared" si="88"/>
        <v/>
      </c>
    </row>
    <row r="605" spans="49:49" x14ac:dyDescent="0.2">
      <c r="AW605" t="str">
        <f t="shared" si="88"/>
        <v/>
      </c>
    </row>
    <row r="606" spans="49:49" x14ac:dyDescent="0.2">
      <c r="AW606" t="str">
        <f t="shared" si="88"/>
        <v/>
      </c>
    </row>
    <row r="607" spans="49:49" x14ac:dyDescent="0.2">
      <c r="AW607" t="str">
        <f t="shared" si="88"/>
        <v/>
      </c>
    </row>
    <row r="608" spans="49:49" x14ac:dyDescent="0.2">
      <c r="AW608" t="str">
        <f t="shared" si="88"/>
        <v/>
      </c>
    </row>
    <row r="609" spans="49:49" x14ac:dyDescent="0.2">
      <c r="AW609" t="str">
        <f t="shared" si="88"/>
        <v/>
      </c>
    </row>
    <row r="610" spans="49:49" x14ac:dyDescent="0.2">
      <c r="AW610" t="str">
        <f t="shared" si="88"/>
        <v/>
      </c>
    </row>
    <row r="611" spans="49:49" x14ac:dyDescent="0.2">
      <c r="AW611" t="str">
        <f t="shared" si="88"/>
        <v/>
      </c>
    </row>
    <row r="612" spans="49:49" x14ac:dyDescent="0.2">
      <c r="AW612" t="str">
        <f t="shared" si="88"/>
        <v/>
      </c>
    </row>
    <row r="613" spans="49:49" x14ac:dyDescent="0.2">
      <c r="AW613" t="str">
        <f t="shared" si="88"/>
        <v/>
      </c>
    </row>
    <row r="614" spans="49:49" x14ac:dyDescent="0.2">
      <c r="AW614" t="str">
        <f t="shared" si="88"/>
        <v/>
      </c>
    </row>
    <row r="615" spans="49:49" x14ac:dyDescent="0.2">
      <c r="AW615" t="str">
        <f t="shared" si="88"/>
        <v/>
      </c>
    </row>
    <row r="616" spans="49:49" x14ac:dyDescent="0.2">
      <c r="AW616" t="str">
        <f t="shared" si="88"/>
        <v/>
      </c>
    </row>
    <row r="617" spans="49:49" x14ac:dyDescent="0.2">
      <c r="AW617" t="str">
        <f t="shared" si="88"/>
        <v/>
      </c>
    </row>
    <row r="618" spans="49:49" x14ac:dyDescent="0.2">
      <c r="AW618" t="str">
        <f t="shared" si="88"/>
        <v/>
      </c>
    </row>
    <row r="619" spans="49:49" x14ac:dyDescent="0.2">
      <c r="AW619" t="str">
        <f t="shared" si="88"/>
        <v/>
      </c>
    </row>
    <row r="620" spans="49:49" x14ac:dyDescent="0.2">
      <c r="AW620" t="str">
        <f t="shared" si="88"/>
        <v/>
      </c>
    </row>
    <row r="621" spans="49:49" x14ac:dyDescent="0.2">
      <c r="AW621" t="str">
        <f t="shared" si="88"/>
        <v/>
      </c>
    </row>
    <row r="622" spans="49:49" x14ac:dyDescent="0.2">
      <c r="AW622" t="str">
        <f t="shared" si="88"/>
        <v/>
      </c>
    </row>
    <row r="623" spans="49:49" x14ac:dyDescent="0.2">
      <c r="AW623" t="str">
        <f t="shared" si="88"/>
        <v/>
      </c>
    </row>
    <row r="624" spans="49:49" x14ac:dyDescent="0.2">
      <c r="AW624" t="str">
        <f t="shared" si="88"/>
        <v/>
      </c>
    </row>
    <row r="625" spans="49:49" x14ac:dyDescent="0.2">
      <c r="AW625" t="str">
        <f t="shared" si="88"/>
        <v/>
      </c>
    </row>
    <row r="626" spans="49:49" x14ac:dyDescent="0.2">
      <c r="AW626" t="str">
        <f t="shared" si="88"/>
        <v/>
      </c>
    </row>
    <row r="627" spans="49:49" x14ac:dyDescent="0.2">
      <c r="AW627" t="str">
        <f t="shared" si="88"/>
        <v/>
      </c>
    </row>
    <row r="628" spans="49:49" x14ac:dyDescent="0.2">
      <c r="AW628" t="str">
        <f t="shared" si="88"/>
        <v/>
      </c>
    </row>
    <row r="629" spans="49:49" x14ac:dyDescent="0.2">
      <c r="AW629" t="str">
        <f t="shared" si="88"/>
        <v/>
      </c>
    </row>
    <row r="630" spans="49:49" x14ac:dyDescent="0.2">
      <c r="AW630" t="str">
        <f t="shared" si="88"/>
        <v/>
      </c>
    </row>
    <row r="631" spans="49:49" x14ac:dyDescent="0.2">
      <c r="AW631" t="str">
        <f t="shared" si="88"/>
        <v/>
      </c>
    </row>
    <row r="632" spans="49:49" x14ac:dyDescent="0.2">
      <c r="AW632" t="str">
        <f t="shared" si="88"/>
        <v/>
      </c>
    </row>
    <row r="633" spans="49:49" x14ac:dyDescent="0.2">
      <c r="AW633" t="str">
        <f t="shared" si="88"/>
        <v/>
      </c>
    </row>
    <row r="634" spans="49:49" x14ac:dyDescent="0.2">
      <c r="AW634" t="str">
        <f t="shared" si="88"/>
        <v/>
      </c>
    </row>
    <row r="635" spans="49:49" x14ac:dyDescent="0.2">
      <c r="AW635" t="str">
        <f t="shared" si="88"/>
        <v/>
      </c>
    </row>
    <row r="636" spans="49:49" x14ac:dyDescent="0.2">
      <c r="AW636" t="str">
        <f t="shared" si="88"/>
        <v/>
      </c>
    </row>
    <row r="637" spans="49:49" x14ac:dyDescent="0.2">
      <c r="AW637" t="str">
        <f t="shared" si="88"/>
        <v/>
      </c>
    </row>
    <row r="638" spans="49:49" x14ac:dyDescent="0.2">
      <c r="AW638" t="str">
        <f t="shared" si="88"/>
        <v/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7A585-7304-B441-8717-AE17F48F8DDA}">
  <dimension ref="A1:A638"/>
  <sheetViews>
    <sheetView topLeftCell="A258" workbookViewId="0">
      <selection activeCell="A292" sqref="A1:A292"/>
    </sheetView>
  </sheetViews>
  <sheetFormatPr baseColWidth="10" defaultRowHeight="16" x14ac:dyDescent="0.2"/>
  <cols>
    <col min="1" max="1" width="25.5" bestFit="1" customWidth="1"/>
  </cols>
  <sheetData>
    <row r="1" spans="1:1" x14ac:dyDescent="0.2">
      <c r="A1" t="s">
        <v>245</v>
      </c>
    </row>
    <row r="2" spans="1:1" x14ac:dyDescent="0.2">
      <c r="A2" t="s">
        <v>244</v>
      </c>
    </row>
    <row r="3" spans="1:1" x14ac:dyDescent="0.2">
      <c r="A3" t="s">
        <v>243</v>
      </c>
    </row>
    <row r="4" spans="1:1" x14ac:dyDescent="0.2">
      <c r="A4" t="s">
        <v>272</v>
      </c>
    </row>
    <row r="5" spans="1:1" x14ac:dyDescent="0.2">
      <c r="A5" t="s">
        <v>271</v>
      </c>
    </row>
    <row r="6" spans="1:1" x14ac:dyDescent="0.2">
      <c r="A6" t="s">
        <v>190</v>
      </c>
    </row>
    <row r="7" spans="1:1" x14ac:dyDescent="0.2">
      <c r="A7" t="s">
        <v>264</v>
      </c>
    </row>
    <row r="8" spans="1:1" x14ac:dyDescent="0.2">
      <c r="A8" t="s">
        <v>279</v>
      </c>
    </row>
    <row r="9" spans="1:1" x14ac:dyDescent="0.2">
      <c r="A9" t="s">
        <v>246</v>
      </c>
    </row>
    <row r="10" spans="1:1" x14ac:dyDescent="0.2">
      <c r="A10" t="s">
        <v>191</v>
      </c>
    </row>
    <row r="11" spans="1:1" x14ac:dyDescent="0.2">
      <c r="A11" t="s">
        <v>278</v>
      </c>
    </row>
    <row r="12" spans="1:1" x14ac:dyDescent="0.2">
      <c r="A12" t="s">
        <v>240</v>
      </c>
    </row>
    <row r="13" spans="1:1" x14ac:dyDescent="0.2">
      <c r="A13" t="s">
        <v>287</v>
      </c>
    </row>
    <row r="14" spans="1:1" x14ac:dyDescent="0.2">
      <c r="A14" t="s">
        <v>260</v>
      </c>
    </row>
    <row r="15" spans="1:1" x14ac:dyDescent="0.2">
      <c r="A15" t="s">
        <v>259</v>
      </c>
    </row>
    <row r="16" spans="1:1" x14ac:dyDescent="0.2">
      <c r="A16" t="s">
        <v>225</v>
      </c>
    </row>
    <row r="17" spans="1:1" x14ac:dyDescent="0.2">
      <c r="A17" t="s">
        <v>117</v>
      </c>
    </row>
    <row r="18" spans="1:1" x14ac:dyDescent="0.2">
      <c r="A18" t="s">
        <v>247</v>
      </c>
    </row>
    <row r="19" spans="1:1" x14ac:dyDescent="0.2">
      <c r="A19" t="s">
        <v>192</v>
      </c>
    </row>
    <row r="20" spans="1:1" x14ac:dyDescent="0.2">
      <c r="A20" t="s">
        <v>282</v>
      </c>
    </row>
    <row r="21" spans="1:1" x14ac:dyDescent="0.2">
      <c r="A21" t="s">
        <v>239</v>
      </c>
    </row>
    <row r="22" spans="1:1" x14ac:dyDescent="0.2">
      <c r="A22" t="s">
        <v>265</v>
      </c>
    </row>
    <row r="23" spans="1:1" x14ac:dyDescent="0.2">
      <c r="A23" t="s">
        <v>118</v>
      </c>
    </row>
    <row r="24" spans="1:1" x14ac:dyDescent="0.2">
      <c r="A24" t="s">
        <v>283</v>
      </c>
    </row>
    <row r="25" spans="1:1" x14ac:dyDescent="0.2">
      <c r="A25" t="s">
        <v>248</v>
      </c>
    </row>
    <row r="26" spans="1:1" x14ac:dyDescent="0.2">
      <c r="A26" t="s">
        <v>268</v>
      </c>
    </row>
    <row r="27" spans="1:1" x14ac:dyDescent="0.2">
      <c r="A27" t="s">
        <v>231</v>
      </c>
    </row>
    <row r="28" spans="1:1" x14ac:dyDescent="0.2">
      <c r="A28" t="s">
        <v>263</v>
      </c>
    </row>
    <row r="29" spans="1:1" x14ac:dyDescent="0.2">
      <c r="A29" t="s">
        <v>119</v>
      </c>
    </row>
    <row r="30" spans="1:1" x14ac:dyDescent="0.2">
      <c r="A30" t="s">
        <v>262</v>
      </c>
    </row>
    <row r="31" spans="1:1" x14ac:dyDescent="0.2">
      <c r="A31" t="s">
        <v>277</v>
      </c>
    </row>
    <row r="32" spans="1:1" x14ac:dyDescent="0.2">
      <c r="A32" t="s">
        <v>223</v>
      </c>
    </row>
    <row r="33" spans="1:1" x14ac:dyDescent="0.2">
      <c r="A33" t="s">
        <v>138</v>
      </c>
    </row>
    <row r="34" spans="1:1" x14ac:dyDescent="0.2">
      <c r="A34" t="s">
        <v>174</v>
      </c>
    </row>
    <row r="35" spans="1:1" x14ac:dyDescent="0.2">
      <c r="A35" t="s">
        <v>222</v>
      </c>
    </row>
    <row r="36" spans="1:1" x14ac:dyDescent="0.2">
      <c r="A36" t="s">
        <v>137</v>
      </c>
    </row>
    <row r="37" spans="1:1" x14ac:dyDescent="0.2">
      <c r="A37" t="s">
        <v>136</v>
      </c>
    </row>
    <row r="38" spans="1:1" x14ac:dyDescent="0.2">
      <c r="A38" t="s">
        <v>208</v>
      </c>
    </row>
    <row r="39" spans="1:1" x14ac:dyDescent="0.2">
      <c r="A39" t="s">
        <v>135</v>
      </c>
    </row>
    <row r="40" spans="1:1" x14ac:dyDescent="0.2">
      <c r="A40" t="s">
        <v>175</v>
      </c>
    </row>
    <row r="41" spans="1:1" x14ac:dyDescent="0.2">
      <c r="A41" t="s">
        <v>221</v>
      </c>
    </row>
    <row r="42" spans="1:1" x14ac:dyDescent="0.2">
      <c r="A42" t="s">
        <v>220</v>
      </c>
    </row>
    <row r="43" spans="1:1" x14ac:dyDescent="0.2">
      <c r="A43" t="s">
        <v>273</v>
      </c>
    </row>
    <row r="44" spans="1:1" x14ac:dyDescent="0.2">
      <c r="A44" t="s">
        <v>249</v>
      </c>
    </row>
    <row r="45" spans="1:1" x14ac:dyDescent="0.2">
      <c r="A45" t="s">
        <v>193</v>
      </c>
    </row>
    <row r="46" spans="1:1" x14ac:dyDescent="0.2">
      <c r="A46" t="s">
        <v>134</v>
      </c>
    </row>
    <row r="47" spans="1:1" x14ac:dyDescent="0.2">
      <c r="A47" t="s">
        <v>235</v>
      </c>
    </row>
    <row r="48" spans="1:1" x14ac:dyDescent="0.2">
      <c r="A48" t="s">
        <v>267</v>
      </c>
    </row>
    <row r="49" spans="1:1" x14ac:dyDescent="0.2">
      <c r="A49" t="s">
        <v>256</v>
      </c>
    </row>
    <row r="50" spans="1:1" x14ac:dyDescent="0.2">
      <c r="A50" t="s">
        <v>237</v>
      </c>
    </row>
    <row r="51" spans="1:1" x14ac:dyDescent="0.2">
      <c r="A51" t="s">
        <v>226</v>
      </c>
    </row>
    <row r="52" spans="1:1" x14ac:dyDescent="0.2">
      <c r="A52" t="s">
        <v>255</v>
      </c>
    </row>
    <row r="53" spans="1:1" x14ac:dyDescent="0.2">
      <c r="A53" t="s">
        <v>254</v>
      </c>
    </row>
    <row r="54" spans="1:1" x14ac:dyDescent="0.2">
      <c r="A54" t="s">
        <v>253</v>
      </c>
    </row>
    <row r="55" spans="1:1" x14ac:dyDescent="0.2">
      <c r="A55" t="s">
        <v>252</v>
      </c>
    </row>
    <row r="56" spans="1:1" x14ac:dyDescent="0.2">
      <c r="A56" t="s">
        <v>251</v>
      </c>
    </row>
    <row r="57" spans="1:1" x14ac:dyDescent="0.2">
      <c r="A57" t="s">
        <v>211</v>
      </c>
    </row>
    <row r="58" spans="1:1" x14ac:dyDescent="0.2">
      <c r="A58" t="s">
        <v>155</v>
      </c>
    </row>
    <row r="59" spans="1:1" x14ac:dyDescent="0.2">
      <c r="A59" t="s">
        <v>236</v>
      </c>
    </row>
    <row r="60" spans="1:1" x14ac:dyDescent="0.2">
      <c r="A60" t="s">
        <v>212</v>
      </c>
    </row>
    <row r="61" spans="1:1" x14ac:dyDescent="0.2">
      <c r="A61" t="s">
        <v>250</v>
      </c>
    </row>
    <row r="62" spans="1:1" x14ac:dyDescent="0.2">
      <c r="A62" t="s">
        <v>227</v>
      </c>
    </row>
    <row r="63" spans="1:1" x14ac:dyDescent="0.2">
      <c r="A63" t="s">
        <v>156</v>
      </c>
    </row>
    <row r="64" spans="1:1" x14ac:dyDescent="0.2">
      <c r="A64" t="s">
        <v>213</v>
      </c>
    </row>
    <row r="65" spans="1:1" x14ac:dyDescent="0.2">
      <c r="A65" t="s">
        <v>238</v>
      </c>
    </row>
    <row r="66" spans="1:1" x14ac:dyDescent="0.2">
      <c r="A66" t="s">
        <v>261</v>
      </c>
    </row>
    <row r="67" spans="1:1" x14ac:dyDescent="0.2">
      <c r="A67" t="s">
        <v>214</v>
      </c>
    </row>
    <row r="68" spans="1:1" x14ac:dyDescent="0.2">
      <c r="A68" t="s">
        <v>209</v>
      </c>
    </row>
    <row r="69" spans="1:1" x14ac:dyDescent="0.2">
      <c r="A69" t="s">
        <v>207</v>
      </c>
    </row>
    <row r="70" spans="1:1" x14ac:dyDescent="0.2">
      <c r="A70" t="s">
        <v>185</v>
      </c>
    </row>
    <row r="71" spans="1:1" x14ac:dyDescent="0.2">
      <c r="A71" t="s">
        <v>229</v>
      </c>
    </row>
    <row r="72" spans="1:1" x14ac:dyDescent="0.2">
      <c r="A72" t="s">
        <v>215</v>
      </c>
    </row>
    <row r="73" spans="1:1" x14ac:dyDescent="0.2">
      <c r="A73" t="s">
        <v>195</v>
      </c>
    </row>
    <row r="74" spans="1:1" x14ac:dyDescent="0.2">
      <c r="A74" t="s">
        <v>216</v>
      </c>
    </row>
    <row r="75" spans="1:1" x14ac:dyDescent="0.2">
      <c r="A75" t="s">
        <v>234</v>
      </c>
    </row>
    <row r="76" spans="1:1" x14ac:dyDescent="0.2">
      <c r="A76" t="s">
        <v>206</v>
      </c>
    </row>
    <row r="77" spans="1:1" x14ac:dyDescent="0.2">
      <c r="A77" t="s">
        <v>230</v>
      </c>
    </row>
    <row r="78" spans="1:1" x14ac:dyDescent="0.2">
      <c r="A78" t="s">
        <v>217</v>
      </c>
    </row>
    <row r="79" spans="1:1" x14ac:dyDescent="0.2">
      <c r="A79" t="s">
        <v>210</v>
      </c>
    </row>
    <row r="80" spans="1:1" x14ac:dyDescent="0.2">
      <c r="A80" t="s">
        <v>196</v>
      </c>
    </row>
    <row r="81" spans="1:1" x14ac:dyDescent="0.2">
      <c r="A81" t="s">
        <v>266</v>
      </c>
    </row>
    <row r="82" spans="1:1" x14ac:dyDescent="0.2">
      <c r="A82" t="s">
        <v>218</v>
      </c>
    </row>
    <row r="83" spans="1:1" x14ac:dyDescent="0.2">
      <c r="A83" t="s">
        <v>116</v>
      </c>
    </row>
    <row r="84" spans="1:1" x14ac:dyDescent="0.2">
      <c r="A84" t="s">
        <v>168</v>
      </c>
    </row>
    <row r="85" spans="1:1" x14ac:dyDescent="0.2">
      <c r="A85" t="s">
        <v>219</v>
      </c>
    </row>
    <row r="86" spans="1:1" x14ac:dyDescent="0.2">
      <c r="A86" t="s">
        <v>205</v>
      </c>
    </row>
    <row r="87" spans="1:1" x14ac:dyDescent="0.2">
      <c r="A87" t="s">
        <v>241</v>
      </c>
    </row>
    <row r="88" spans="1:1" x14ac:dyDescent="0.2">
      <c r="A88" t="s">
        <v>171</v>
      </c>
    </row>
    <row r="89" spans="1:1" x14ac:dyDescent="0.2">
      <c r="A89" t="s">
        <v>170</v>
      </c>
    </row>
    <row r="90" spans="1:1" x14ac:dyDescent="0.2">
      <c r="A90" t="s">
        <v>169</v>
      </c>
    </row>
    <row r="91" spans="1:1" x14ac:dyDescent="0.2">
      <c r="A91" t="s">
        <v>204</v>
      </c>
    </row>
    <row r="92" spans="1:1" x14ac:dyDescent="0.2">
      <c r="A92" t="s">
        <v>242</v>
      </c>
    </row>
    <row r="93" spans="1:1" x14ac:dyDescent="0.2">
      <c r="A93" t="s">
        <v>203</v>
      </c>
    </row>
    <row r="94" spans="1:1" x14ac:dyDescent="0.2">
      <c r="A94" t="s">
        <v>232</v>
      </c>
    </row>
    <row r="95" spans="1:1" x14ac:dyDescent="0.2">
      <c r="A95" t="s">
        <v>146</v>
      </c>
    </row>
    <row r="96" spans="1:1" x14ac:dyDescent="0.2">
      <c r="A96" t="s">
        <v>198</v>
      </c>
    </row>
    <row r="97" spans="1:1" x14ac:dyDescent="0.2">
      <c r="A97" t="s">
        <v>1</v>
      </c>
    </row>
    <row r="98" spans="1:1" x14ac:dyDescent="0.2">
      <c r="A98" t="s">
        <v>197</v>
      </c>
    </row>
    <row r="99" spans="1:1" x14ac:dyDescent="0.2">
      <c r="A99" t="s">
        <v>162</v>
      </c>
    </row>
    <row r="100" spans="1:1" x14ac:dyDescent="0.2">
      <c r="A100" t="s">
        <v>149</v>
      </c>
    </row>
    <row r="101" spans="1:1" x14ac:dyDescent="0.2">
      <c r="A101" t="s">
        <v>148</v>
      </c>
    </row>
    <row r="102" spans="1:1" x14ac:dyDescent="0.2">
      <c r="A102" t="s">
        <v>147</v>
      </c>
    </row>
    <row r="103" spans="1:1" x14ac:dyDescent="0.2">
      <c r="A103" t="s">
        <v>142</v>
      </c>
    </row>
    <row r="104" spans="1:1" x14ac:dyDescent="0.2">
      <c r="A104" t="s">
        <v>141</v>
      </c>
    </row>
    <row r="105" spans="1:1" x14ac:dyDescent="0.2">
      <c r="A105" t="s">
        <v>167</v>
      </c>
    </row>
    <row r="106" spans="1:1" x14ac:dyDescent="0.2">
      <c r="A106" t="s">
        <v>166</v>
      </c>
    </row>
    <row r="107" spans="1:1" x14ac:dyDescent="0.2">
      <c r="A107" t="s">
        <v>165</v>
      </c>
    </row>
    <row r="108" spans="1:1" x14ac:dyDescent="0.2">
      <c r="A108" t="s">
        <v>164</v>
      </c>
    </row>
    <row r="109" spans="1:1" x14ac:dyDescent="0.2">
      <c r="A109" t="s">
        <v>163</v>
      </c>
    </row>
    <row r="110" spans="1:1" x14ac:dyDescent="0.2">
      <c r="A110" t="s">
        <v>161</v>
      </c>
    </row>
    <row r="111" spans="1:1" x14ac:dyDescent="0.2">
      <c r="A111" t="s">
        <v>160</v>
      </c>
    </row>
    <row r="112" spans="1:1" x14ac:dyDescent="0.2">
      <c r="A112" t="s">
        <v>150</v>
      </c>
    </row>
    <row r="113" spans="1:1" x14ac:dyDescent="0.2">
      <c r="A113" t="s">
        <v>194</v>
      </c>
    </row>
    <row r="114" spans="1:1" x14ac:dyDescent="0.2">
      <c r="A114" t="s">
        <v>151</v>
      </c>
    </row>
    <row r="115" spans="1:1" x14ac:dyDescent="0.2">
      <c r="A115" t="s">
        <v>152</v>
      </c>
    </row>
    <row r="116" spans="1:1" x14ac:dyDescent="0.2">
      <c r="A116" t="s">
        <v>159</v>
      </c>
    </row>
    <row r="117" spans="1:1" x14ac:dyDescent="0.2">
      <c r="A117" t="s">
        <v>153</v>
      </c>
    </row>
    <row r="118" spans="1:1" x14ac:dyDescent="0.2">
      <c r="A118" t="s">
        <v>158</v>
      </c>
    </row>
    <row r="119" spans="1:1" x14ac:dyDescent="0.2">
      <c r="A119" t="s">
        <v>154</v>
      </c>
    </row>
    <row r="120" spans="1:1" x14ac:dyDescent="0.2">
      <c r="A120" t="s">
        <v>157</v>
      </c>
    </row>
    <row r="121" spans="1:1" x14ac:dyDescent="0.2">
      <c r="A121" t="s">
        <v>181</v>
      </c>
    </row>
    <row r="122" spans="1:1" x14ac:dyDescent="0.2">
      <c r="A122" t="s">
        <v>139</v>
      </c>
    </row>
    <row r="123" spans="1:1" x14ac:dyDescent="0.2">
      <c r="A123" t="s">
        <v>182</v>
      </c>
    </row>
    <row r="124" spans="1:1" x14ac:dyDescent="0.2">
      <c r="A124" t="s">
        <v>180</v>
      </c>
    </row>
    <row r="125" spans="1:1" x14ac:dyDescent="0.2">
      <c r="A125" t="s">
        <v>233</v>
      </c>
    </row>
    <row r="126" spans="1:1" x14ac:dyDescent="0.2">
      <c r="A126" t="s">
        <v>114</v>
      </c>
    </row>
    <row r="127" spans="1:1" x14ac:dyDescent="0.2">
      <c r="A127" t="s">
        <v>113</v>
      </c>
    </row>
    <row r="128" spans="1:1" x14ac:dyDescent="0.2">
      <c r="A128" t="s">
        <v>112</v>
      </c>
    </row>
    <row r="129" spans="1:1" x14ac:dyDescent="0.2">
      <c r="A129" t="s">
        <v>111</v>
      </c>
    </row>
    <row r="130" spans="1:1" x14ac:dyDescent="0.2">
      <c r="A130" t="s">
        <v>110</v>
      </c>
    </row>
    <row r="131" spans="1:1" x14ac:dyDescent="0.2">
      <c r="A131" t="s">
        <v>140</v>
      </c>
    </row>
    <row r="132" spans="1:1" x14ac:dyDescent="0.2">
      <c r="A132" t="s">
        <v>58</v>
      </c>
    </row>
    <row r="133" spans="1:1" x14ac:dyDescent="0.2">
      <c r="A133" t="s">
        <v>115</v>
      </c>
    </row>
    <row r="134" spans="1:1" x14ac:dyDescent="0.2">
      <c r="A134" t="s">
        <v>109</v>
      </c>
    </row>
    <row r="135" spans="1:1" x14ac:dyDescent="0.2">
      <c r="A135" t="s">
        <v>108</v>
      </c>
    </row>
    <row r="136" spans="1:1" x14ac:dyDescent="0.2">
      <c r="A136" t="s">
        <v>107</v>
      </c>
    </row>
    <row r="137" spans="1:1" x14ac:dyDescent="0.2">
      <c r="A137" t="s">
        <v>184</v>
      </c>
    </row>
    <row r="138" spans="1:1" x14ac:dyDescent="0.2">
      <c r="A138" t="s">
        <v>59</v>
      </c>
    </row>
    <row r="139" spans="1:1" x14ac:dyDescent="0.2">
      <c r="A139" t="s">
        <v>106</v>
      </c>
    </row>
    <row r="140" spans="1:1" x14ac:dyDescent="0.2">
      <c r="A140" t="s">
        <v>105</v>
      </c>
    </row>
    <row r="141" spans="1:1" x14ac:dyDescent="0.2">
      <c r="A141" t="s">
        <v>85</v>
      </c>
    </row>
    <row r="142" spans="1:1" x14ac:dyDescent="0.2">
      <c r="A142" t="s">
        <v>131</v>
      </c>
    </row>
    <row r="143" spans="1:1" x14ac:dyDescent="0.2">
      <c r="A143" t="s">
        <v>179</v>
      </c>
    </row>
    <row r="144" spans="1:1" x14ac:dyDescent="0.2">
      <c r="A144" t="s">
        <v>104</v>
      </c>
    </row>
    <row r="145" spans="1:1" x14ac:dyDescent="0.2">
      <c r="A145" t="s">
        <v>103</v>
      </c>
    </row>
    <row r="146" spans="1:1" x14ac:dyDescent="0.2">
      <c r="A146" t="s">
        <v>101</v>
      </c>
    </row>
    <row r="147" spans="1:1" x14ac:dyDescent="0.2">
      <c r="A147" t="s">
        <v>100</v>
      </c>
    </row>
    <row r="148" spans="1:1" x14ac:dyDescent="0.2">
      <c r="A148" t="s">
        <v>86</v>
      </c>
    </row>
    <row r="149" spans="1:1" x14ac:dyDescent="0.2">
      <c r="A149" t="s">
        <v>186</v>
      </c>
    </row>
    <row r="150" spans="1:1" x14ac:dyDescent="0.2">
      <c r="A150" t="s">
        <v>102</v>
      </c>
    </row>
    <row r="151" spans="1:1" x14ac:dyDescent="0.2">
      <c r="A151" t="s">
        <v>99</v>
      </c>
    </row>
    <row r="152" spans="1:1" x14ac:dyDescent="0.2">
      <c r="A152" t="s">
        <v>143</v>
      </c>
    </row>
    <row r="153" spans="1:1" x14ac:dyDescent="0.2">
      <c r="A153" t="s">
        <v>144</v>
      </c>
    </row>
    <row r="154" spans="1:1" x14ac:dyDescent="0.2">
      <c r="A154" t="s">
        <v>228</v>
      </c>
    </row>
    <row r="155" spans="1:1" x14ac:dyDescent="0.2">
      <c r="A155" t="s">
        <v>98</v>
      </c>
    </row>
    <row r="156" spans="1:1" x14ac:dyDescent="0.2">
      <c r="A156" t="s">
        <v>50</v>
      </c>
    </row>
    <row r="157" spans="1:1" x14ac:dyDescent="0.2">
      <c r="A157" t="s">
        <v>49</v>
      </c>
    </row>
    <row r="158" spans="1:1" x14ac:dyDescent="0.2">
      <c r="A158" t="s">
        <v>48</v>
      </c>
    </row>
    <row r="159" spans="1:1" x14ac:dyDescent="0.2">
      <c r="A159" t="s">
        <v>47</v>
      </c>
    </row>
    <row r="160" spans="1:1" x14ac:dyDescent="0.2">
      <c r="A160" t="s">
        <v>97</v>
      </c>
    </row>
    <row r="161" spans="1:1" x14ac:dyDescent="0.2">
      <c r="A161" t="s">
        <v>96</v>
      </c>
    </row>
    <row r="162" spans="1:1" x14ac:dyDescent="0.2">
      <c r="A162" t="s">
        <v>95</v>
      </c>
    </row>
    <row r="163" spans="1:1" x14ac:dyDescent="0.2">
      <c r="A163" t="s">
        <v>94</v>
      </c>
    </row>
    <row r="164" spans="1:1" x14ac:dyDescent="0.2">
      <c r="A164" t="s">
        <v>93</v>
      </c>
    </row>
    <row r="165" spans="1:1" x14ac:dyDescent="0.2">
      <c r="A165" t="s">
        <v>92</v>
      </c>
    </row>
    <row r="166" spans="1:1" x14ac:dyDescent="0.2">
      <c r="A166" t="s">
        <v>79</v>
      </c>
    </row>
    <row r="167" spans="1:1" x14ac:dyDescent="0.2">
      <c r="A167" t="s">
        <v>187</v>
      </c>
    </row>
    <row r="168" spans="1:1" x14ac:dyDescent="0.2">
      <c r="A168" t="s">
        <v>132</v>
      </c>
    </row>
    <row r="169" spans="1:1" x14ac:dyDescent="0.2">
      <c r="A169" t="s">
        <v>52</v>
      </c>
    </row>
    <row r="170" spans="1:1" x14ac:dyDescent="0.2">
      <c r="A170" t="s">
        <v>51</v>
      </c>
    </row>
    <row r="171" spans="1:1" x14ac:dyDescent="0.2">
      <c r="A171" t="s">
        <v>46</v>
      </c>
    </row>
    <row r="172" spans="1:1" x14ac:dyDescent="0.2">
      <c r="A172" t="s">
        <v>45</v>
      </c>
    </row>
    <row r="173" spans="1:1" x14ac:dyDescent="0.2">
      <c r="A173" t="s">
        <v>145</v>
      </c>
    </row>
    <row r="174" spans="1:1" x14ac:dyDescent="0.2">
      <c r="A174" t="s">
        <v>82</v>
      </c>
    </row>
    <row r="175" spans="1:1" x14ac:dyDescent="0.2">
      <c r="A175" t="s">
        <v>81</v>
      </c>
    </row>
    <row r="176" spans="1:1" x14ac:dyDescent="0.2">
      <c r="A176" t="s">
        <v>80</v>
      </c>
    </row>
    <row r="177" spans="1:1" x14ac:dyDescent="0.2">
      <c r="A177" t="s">
        <v>126</v>
      </c>
    </row>
    <row r="178" spans="1:1" x14ac:dyDescent="0.2">
      <c r="A178" t="s">
        <v>177</v>
      </c>
    </row>
    <row r="179" spans="1:1" x14ac:dyDescent="0.2">
      <c r="A179" t="s">
        <v>53</v>
      </c>
    </row>
    <row r="180" spans="1:1" x14ac:dyDescent="0.2">
      <c r="A180" t="s">
        <v>44</v>
      </c>
    </row>
    <row r="181" spans="1:1" x14ac:dyDescent="0.2">
      <c r="A181" t="s">
        <v>43</v>
      </c>
    </row>
    <row r="182" spans="1:1" x14ac:dyDescent="0.2">
      <c r="A182" t="s">
        <v>91</v>
      </c>
    </row>
    <row r="183" spans="1:1" x14ac:dyDescent="0.2">
      <c r="A183" t="s">
        <v>88</v>
      </c>
    </row>
    <row r="184" spans="1:1" x14ac:dyDescent="0.2">
      <c r="A184" t="s">
        <v>87</v>
      </c>
    </row>
    <row r="185" spans="1:1" x14ac:dyDescent="0.2">
      <c r="A185" t="s">
        <v>84</v>
      </c>
    </row>
    <row r="186" spans="1:1" x14ac:dyDescent="0.2">
      <c r="A186" t="s">
        <v>83</v>
      </c>
    </row>
    <row r="187" spans="1:1" x14ac:dyDescent="0.2">
      <c r="A187" t="s">
        <v>128</v>
      </c>
    </row>
    <row r="188" spans="1:1" x14ac:dyDescent="0.2">
      <c r="A188" t="s">
        <v>127</v>
      </c>
    </row>
    <row r="189" spans="1:1" x14ac:dyDescent="0.2">
      <c r="A189" t="s">
        <v>2</v>
      </c>
    </row>
    <row r="190" spans="1:1" x14ac:dyDescent="0.2">
      <c r="A190" t="s">
        <v>42</v>
      </c>
    </row>
    <row r="191" spans="1:1" x14ac:dyDescent="0.2">
      <c r="A191" t="s">
        <v>29</v>
      </c>
    </row>
    <row r="192" spans="1:1" x14ac:dyDescent="0.2">
      <c r="A192" t="s">
        <v>183</v>
      </c>
    </row>
    <row r="193" spans="1:1" x14ac:dyDescent="0.2">
      <c r="A193" t="s">
        <v>41</v>
      </c>
    </row>
    <row r="194" spans="1:1" x14ac:dyDescent="0.2">
      <c r="A194" t="s">
        <v>78</v>
      </c>
    </row>
    <row r="195" spans="1:1" x14ac:dyDescent="0.2">
      <c r="A195" t="s">
        <v>176</v>
      </c>
    </row>
    <row r="196" spans="1:1" x14ac:dyDescent="0.2">
      <c r="A196" t="s">
        <v>54</v>
      </c>
    </row>
    <row r="197" spans="1:1" x14ac:dyDescent="0.2">
      <c r="A197" t="s">
        <v>40</v>
      </c>
    </row>
    <row r="198" spans="1:1" x14ac:dyDescent="0.2">
      <c r="A198" t="s">
        <v>39</v>
      </c>
    </row>
    <row r="199" spans="1:1" x14ac:dyDescent="0.2">
      <c r="A199" t="s">
        <v>90</v>
      </c>
    </row>
    <row r="200" spans="1:1" x14ac:dyDescent="0.2">
      <c r="A200" t="s">
        <v>28</v>
      </c>
    </row>
    <row r="201" spans="1:1" x14ac:dyDescent="0.2">
      <c r="A201" t="s">
        <v>133</v>
      </c>
    </row>
    <row r="202" spans="1:1" x14ac:dyDescent="0.2">
      <c r="A202" t="s">
        <v>55</v>
      </c>
    </row>
    <row r="203" spans="1:1" x14ac:dyDescent="0.2">
      <c r="A203" t="s">
        <v>38</v>
      </c>
    </row>
    <row r="204" spans="1:1" x14ac:dyDescent="0.2">
      <c r="A204" t="s">
        <v>37</v>
      </c>
    </row>
    <row r="205" spans="1:1" x14ac:dyDescent="0.2">
      <c r="A205" t="s">
        <v>27</v>
      </c>
    </row>
    <row r="206" spans="1:1" x14ac:dyDescent="0.2">
      <c r="A206" t="s">
        <v>75</v>
      </c>
    </row>
    <row r="207" spans="1:1" x14ac:dyDescent="0.2">
      <c r="A207" t="s">
        <v>121</v>
      </c>
    </row>
    <row r="208" spans="1:1" x14ac:dyDescent="0.2">
      <c r="A208" t="s">
        <v>56</v>
      </c>
    </row>
    <row r="209" spans="1:1" x14ac:dyDescent="0.2">
      <c r="A209" t="s">
        <v>36</v>
      </c>
    </row>
    <row r="210" spans="1:1" x14ac:dyDescent="0.2">
      <c r="A210" t="s">
        <v>89</v>
      </c>
    </row>
    <row r="211" spans="1:1" x14ac:dyDescent="0.2">
      <c r="A211" t="s">
        <v>130</v>
      </c>
    </row>
    <row r="212" spans="1:1" x14ac:dyDescent="0.2">
      <c r="A212" t="s">
        <v>57</v>
      </c>
    </row>
    <row r="213" spans="1:1" x14ac:dyDescent="0.2">
      <c r="A213" t="s">
        <v>26</v>
      </c>
    </row>
    <row r="214" spans="1:1" x14ac:dyDescent="0.2">
      <c r="A214" t="s">
        <v>129</v>
      </c>
    </row>
    <row r="215" spans="1:1" x14ac:dyDescent="0.2">
      <c r="A215" t="s">
        <v>35</v>
      </c>
    </row>
    <row r="216" spans="1:1" x14ac:dyDescent="0.2">
      <c r="A216" t="s">
        <v>34</v>
      </c>
    </row>
    <row r="217" spans="1:1" x14ac:dyDescent="0.2">
      <c r="A217" t="s">
        <v>25</v>
      </c>
    </row>
    <row r="218" spans="1:1" x14ac:dyDescent="0.2">
      <c r="A218" t="s">
        <v>76</v>
      </c>
    </row>
    <row r="219" spans="1:1" x14ac:dyDescent="0.2">
      <c r="A219" t="s">
        <v>178</v>
      </c>
    </row>
    <row r="220" spans="1:1" x14ac:dyDescent="0.2">
      <c r="A220" t="s">
        <v>123</v>
      </c>
    </row>
    <row r="221" spans="1:1" x14ac:dyDescent="0.2">
      <c r="A221" t="s">
        <v>122</v>
      </c>
    </row>
    <row r="222" spans="1:1" x14ac:dyDescent="0.2">
      <c r="A222" t="s">
        <v>120</v>
      </c>
    </row>
    <row r="223" spans="1:1" x14ac:dyDescent="0.2">
      <c r="A223" t="s">
        <v>33</v>
      </c>
    </row>
    <row r="224" spans="1:1" x14ac:dyDescent="0.2">
      <c r="A224" t="s">
        <v>24</v>
      </c>
    </row>
    <row r="225" spans="1:1" x14ac:dyDescent="0.2">
      <c r="A225" t="s">
        <v>77</v>
      </c>
    </row>
    <row r="226" spans="1:1" x14ac:dyDescent="0.2">
      <c r="A226" t="s">
        <v>125</v>
      </c>
    </row>
    <row r="227" spans="1:1" x14ac:dyDescent="0.2">
      <c r="A227" t="s">
        <v>32</v>
      </c>
    </row>
    <row r="228" spans="1:1" x14ac:dyDescent="0.2">
      <c r="A228" t="s">
        <v>30</v>
      </c>
    </row>
    <row r="229" spans="1:1" x14ac:dyDescent="0.2">
      <c r="A229" t="s">
        <v>71</v>
      </c>
    </row>
    <row r="230" spans="1:1" x14ac:dyDescent="0.2">
      <c r="A230" t="s">
        <v>31</v>
      </c>
    </row>
    <row r="231" spans="1:1" x14ac:dyDescent="0.2">
      <c r="A231" t="s">
        <v>23</v>
      </c>
    </row>
    <row r="232" spans="1:1" x14ac:dyDescent="0.2">
      <c r="A232" t="s">
        <v>70</v>
      </c>
    </row>
    <row r="233" spans="1:1" x14ac:dyDescent="0.2">
      <c r="A233" t="s">
        <v>63</v>
      </c>
    </row>
    <row r="234" spans="1:1" x14ac:dyDescent="0.2">
      <c r="A234" t="s">
        <v>22</v>
      </c>
    </row>
    <row r="235" spans="1:1" x14ac:dyDescent="0.2">
      <c r="A235" t="s">
        <v>72</v>
      </c>
    </row>
    <row r="236" spans="1:1" x14ac:dyDescent="0.2">
      <c r="A236" t="s">
        <v>69</v>
      </c>
    </row>
    <row r="237" spans="1:1" x14ac:dyDescent="0.2">
      <c r="A237" t="s">
        <v>21</v>
      </c>
    </row>
    <row r="238" spans="1:1" x14ac:dyDescent="0.2">
      <c r="A238" t="s">
        <v>74</v>
      </c>
    </row>
    <row r="239" spans="1:1" x14ac:dyDescent="0.2">
      <c r="A239" t="s">
        <v>73</v>
      </c>
    </row>
    <row r="240" spans="1:1" x14ac:dyDescent="0.2">
      <c r="A240" t="s">
        <v>20</v>
      </c>
    </row>
    <row r="241" spans="1:1" x14ac:dyDescent="0.2">
      <c r="A241" t="s">
        <v>124</v>
      </c>
    </row>
    <row r="242" spans="1:1" x14ac:dyDescent="0.2">
      <c r="A242" t="s">
        <v>62</v>
      </c>
    </row>
    <row r="243" spans="1:1" x14ac:dyDescent="0.2">
      <c r="A243" t="s">
        <v>19</v>
      </c>
    </row>
    <row r="244" spans="1:1" x14ac:dyDescent="0.2">
      <c r="A244" t="s">
        <v>18</v>
      </c>
    </row>
    <row r="245" spans="1:1" x14ac:dyDescent="0.2">
      <c r="A245" t="s">
        <v>64</v>
      </c>
    </row>
    <row r="246" spans="1:1" x14ac:dyDescent="0.2">
      <c r="A246" t="s">
        <v>17</v>
      </c>
    </row>
    <row r="247" spans="1:1" x14ac:dyDescent="0.2">
      <c r="A247" t="s">
        <v>67</v>
      </c>
    </row>
    <row r="248" spans="1:1" x14ac:dyDescent="0.2">
      <c r="A248" t="s">
        <v>61</v>
      </c>
    </row>
    <row r="249" spans="1:1" x14ac:dyDescent="0.2">
      <c r="A249" t="s">
        <v>16</v>
      </c>
    </row>
    <row r="250" spans="1:1" x14ac:dyDescent="0.2">
      <c r="A250" t="s">
        <v>66</v>
      </c>
    </row>
    <row r="251" spans="1:1" x14ac:dyDescent="0.2">
      <c r="A251" t="s">
        <v>68</v>
      </c>
    </row>
    <row r="252" spans="1:1" x14ac:dyDescent="0.2">
      <c r="A252" t="s">
        <v>15</v>
      </c>
    </row>
    <row r="253" spans="1:1" x14ac:dyDescent="0.2">
      <c r="A253" t="s">
        <v>14</v>
      </c>
    </row>
    <row r="254" spans="1:1" x14ac:dyDescent="0.2">
      <c r="A254" t="s">
        <v>65</v>
      </c>
    </row>
    <row r="255" spans="1:1" x14ac:dyDescent="0.2">
      <c r="A255" t="s">
        <v>13</v>
      </c>
    </row>
    <row r="256" spans="1:1" x14ac:dyDescent="0.2">
      <c r="A256" t="s">
        <v>3</v>
      </c>
    </row>
    <row r="257" spans="1:1" x14ac:dyDescent="0.2">
      <c r="A257" t="s">
        <v>12</v>
      </c>
    </row>
    <row r="258" spans="1:1" x14ac:dyDescent="0.2">
      <c r="A258" t="s">
        <v>4</v>
      </c>
    </row>
    <row r="259" spans="1:1" x14ac:dyDescent="0.2">
      <c r="A259" t="s">
        <v>11</v>
      </c>
    </row>
    <row r="260" spans="1:1" x14ac:dyDescent="0.2">
      <c r="A260" t="s">
        <v>5</v>
      </c>
    </row>
    <row r="261" spans="1:1" x14ac:dyDescent="0.2">
      <c r="A261" t="s">
        <v>10</v>
      </c>
    </row>
    <row r="262" spans="1:1" x14ac:dyDescent="0.2">
      <c r="A262" t="s">
        <v>9</v>
      </c>
    </row>
    <row r="263" spans="1:1" x14ac:dyDescent="0.2">
      <c r="A263" t="s">
        <v>8</v>
      </c>
    </row>
    <row r="264" spans="1:1" x14ac:dyDescent="0.2">
      <c r="A264" t="s">
        <v>7</v>
      </c>
    </row>
    <row r="265" spans="1:1" x14ac:dyDescent="0.2">
      <c r="A265" t="s">
        <v>6</v>
      </c>
    </row>
    <row r="266" spans="1:1" x14ac:dyDescent="0.2">
      <c r="A266" t="s">
        <v>285</v>
      </c>
    </row>
    <row r="267" spans="1:1" x14ac:dyDescent="0.2">
      <c r="A267" t="s">
        <v>274</v>
      </c>
    </row>
    <row r="268" spans="1:1" x14ac:dyDescent="0.2">
      <c r="A268" t="s">
        <v>257</v>
      </c>
    </row>
    <row r="269" spans="1:1" x14ac:dyDescent="0.2">
      <c r="A269" t="s">
        <v>292</v>
      </c>
    </row>
    <row r="270" spans="1:1" x14ac:dyDescent="0.2">
      <c r="A270" t="s">
        <v>286</v>
      </c>
    </row>
    <row r="271" spans="1:1" x14ac:dyDescent="0.2">
      <c r="A271" t="s">
        <v>173</v>
      </c>
    </row>
    <row r="272" spans="1:1" x14ac:dyDescent="0.2">
      <c r="A272" t="s">
        <v>289</v>
      </c>
    </row>
    <row r="273" spans="1:1" x14ac:dyDescent="0.2">
      <c r="A273" t="s">
        <v>288</v>
      </c>
    </row>
    <row r="274" spans="1:1" x14ac:dyDescent="0.2">
      <c r="A274" t="s">
        <v>280</v>
      </c>
    </row>
    <row r="275" spans="1:1" x14ac:dyDescent="0.2">
      <c r="A275" t="s">
        <v>172</v>
      </c>
    </row>
    <row r="276" spans="1:1" x14ac:dyDescent="0.2">
      <c r="A276" t="s">
        <v>284</v>
      </c>
    </row>
    <row r="277" spans="1:1" x14ac:dyDescent="0.2">
      <c r="A277" t="s">
        <v>290</v>
      </c>
    </row>
    <row r="278" spans="1:1" x14ac:dyDescent="0.2">
      <c r="A278" t="s">
        <v>281</v>
      </c>
    </row>
    <row r="279" spans="1:1" x14ac:dyDescent="0.2">
      <c r="A279" t="s">
        <v>269</v>
      </c>
    </row>
    <row r="280" spans="1:1" x14ac:dyDescent="0.2">
      <c r="A280" t="s">
        <v>270</v>
      </c>
    </row>
    <row r="281" spans="1:1" x14ac:dyDescent="0.2">
      <c r="A281" t="s">
        <v>275</v>
      </c>
    </row>
    <row r="282" spans="1:1" x14ac:dyDescent="0.2">
      <c r="A282" t="s">
        <v>258</v>
      </c>
    </row>
    <row r="283" spans="1:1" x14ac:dyDescent="0.2">
      <c r="A283" t="s">
        <v>224</v>
      </c>
    </row>
    <row r="284" spans="1:1" x14ac:dyDescent="0.2">
      <c r="A284" t="s">
        <v>188</v>
      </c>
    </row>
    <row r="285" spans="1:1" x14ac:dyDescent="0.2">
      <c r="A285" t="s">
        <v>291</v>
      </c>
    </row>
    <row r="286" spans="1:1" x14ac:dyDescent="0.2">
      <c r="A286" t="s">
        <v>276</v>
      </c>
    </row>
    <row r="287" spans="1:1" x14ac:dyDescent="0.2">
      <c r="A287" t="s">
        <v>202</v>
      </c>
    </row>
    <row r="288" spans="1:1" x14ac:dyDescent="0.2">
      <c r="A288" t="s">
        <v>201</v>
      </c>
    </row>
    <row r="289" spans="1:1" x14ac:dyDescent="0.2">
      <c r="A289" t="s">
        <v>200</v>
      </c>
    </row>
    <row r="290" spans="1:1" x14ac:dyDescent="0.2">
      <c r="A290" t="s">
        <v>199</v>
      </c>
    </row>
    <row r="291" spans="1:1" x14ac:dyDescent="0.2">
      <c r="A291" t="s">
        <v>189</v>
      </c>
    </row>
    <row r="292" spans="1:1" x14ac:dyDescent="0.2">
      <c r="A292" t="s">
        <v>60</v>
      </c>
    </row>
    <row r="293" spans="1:1" x14ac:dyDescent="0.2">
      <c r="A293" t="s">
        <v>0</v>
      </c>
    </row>
    <row r="294" spans="1:1" x14ac:dyDescent="0.2">
      <c r="A294" t="s">
        <v>0</v>
      </c>
    </row>
    <row r="295" spans="1:1" x14ac:dyDescent="0.2">
      <c r="A295" t="s">
        <v>0</v>
      </c>
    </row>
    <row r="296" spans="1:1" x14ac:dyDescent="0.2">
      <c r="A296" t="s">
        <v>0</v>
      </c>
    </row>
    <row r="297" spans="1:1" x14ac:dyDescent="0.2">
      <c r="A297" t="s">
        <v>0</v>
      </c>
    </row>
    <row r="298" spans="1:1" x14ac:dyDescent="0.2">
      <c r="A298" t="s">
        <v>0</v>
      </c>
    </row>
    <row r="299" spans="1:1" x14ac:dyDescent="0.2">
      <c r="A299" t="s">
        <v>0</v>
      </c>
    </row>
    <row r="300" spans="1:1" x14ac:dyDescent="0.2">
      <c r="A300" t="s">
        <v>0</v>
      </c>
    </row>
    <row r="301" spans="1:1" x14ac:dyDescent="0.2">
      <c r="A301" t="s">
        <v>0</v>
      </c>
    </row>
    <row r="302" spans="1:1" x14ac:dyDescent="0.2">
      <c r="A302" t="s">
        <v>0</v>
      </c>
    </row>
    <row r="303" spans="1:1" x14ac:dyDescent="0.2">
      <c r="A303" t="s">
        <v>0</v>
      </c>
    </row>
    <row r="304" spans="1:1" x14ac:dyDescent="0.2">
      <c r="A304" t="s">
        <v>0</v>
      </c>
    </row>
    <row r="305" spans="1:1" x14ac:dyDescent="0.2">
      <c r="A305" t="s">
        <v>0</v>
      </c>
    </row>
    <row r="306" spans="1:1" x14ac:dyDescent="0.2">
      <c r="A306" t="s">
        <v>0</v>
      </c>
    </row>
    <row r="307" spans="1:1" x14ac:dyDescent="0.2">
      <c r="A307" t="s">
        <v>0</v>
      </c>
    </row>
    <row r="308" spans="1:1" x14ac:dyDescent="0.2">
      <c r="A308" t="s">
        <v>0</v>
      </c>
    </row>
    <row r="309" spans="1:1" x14ac:dyDescent="0.2">
      <c r="A309" t="s">
        <v>0</v>
      </c>
    </row>
    <row r="310" spans="1:1" x14ac:dyDescent="0.2">
      <c r="A310" t="s">
        <v>0</v>
      </c>
    </row>
    <row r="311" spans="1:1" x14ac:dyDescent="0.2">
      <c r="A311" t="s">
        <v>0</v>
      </c>
    </row>
    <row r="312" spans="1:1" x14ac:dyDescent="0.2">
      <c r="A312" t="s">
        <v>0</v>
      </c>
    </row>
    <row r="313" spans="1:1" x14ac:dyDescent="0.2">
      <c r="A313" t="s">
        <v>0</v>
      </c>
    </row>
    <row r="314" spans="1:1" x14ac:dyDescent="0.2">
      <c r="A314" t="s">
        <v>0</v>
      </c>
    </row>
    <row r="315" spans="1:1" x14ac:dyDescent="0.2">
      <c r="A315" t="s">
        <v>0</v>
      </c>
    </row>
    <row r="316" spans="1:1" x14ac:dyDescent="0.2">
      <c r="A316" t="s">
        <v>0</v>
      </c>
    </row>
    <row r="317" spans="1:1" x14ac:dyDescent="0.2">
      <c r="A317" t="s">
        <v>0</v>
      </c>
    </row>
    <row r="318" spans="1:1" x14ac:dyDescent="0.2">
      <c r="A318" t="s">
        <v>0</v>
      </c>
    </row>
    <row r="319" spans="1:1" x14ac:dyDescent="0.2">
      <c r="A319" t="s">
        <v>0</v>
      </c>
    </row>
    <row r="320" spans="1:1" x14ac:dyDescent="0.2">
      <c r="A320" t="s">
        <v>0</v>
      </c>
    </row>
    <row r="321" spans="1:1" x14ac:dyDescent="0.2">
      <c r="A321" t="s">
        <v>0</v>
      </c>
    </row>
    <row r="322" spans="1:1" x14ac:dyDescent="0.2">
      <c r="A322" t="s">
        <v>0</v>
      </c>
    </row>
    <row r="323" spans="1:1" x14ac:dyDescent="0.2">
      <c r="A323" t="s">
        <v>0</v>
      </c>
    </row>
    <row r="324" spans="1:1" x14ac:dyDescent="0.2">
      <c r="A324" t="s">
        <v>0</v>
      </c>
    </row>
    <row r="325" spans="1:1" x14ac:dyDescent="0.2">
      <c r="A325" t="s">
        <v>0</v>
      </c>
    </row>
    <row r="326" spans="1:1" x14ac:dyDescent="0.2">
      <c r="A326" t="s">
        <v>0</v>
      </c>
    </row>
    <row r="327" spans="1:1" x14ac:dyDescent="0.2">
      <c r="A327" t="s">
        <v>0</v>
      </c>
    </row>
    <row r="328" spans="1:1" x14ac:dyDescent="0.2">
      <c r="A328" t="s">
        <v>0</v>
      </c>
    </row>
    <row r="329" spans="1:1" x14ac:dyDescent="0.2">
      <c r="A329" t="s">
        <v>0</v>
      </c>
    </row>
    <row r="330" spans="1:1" x14ac:dyDescent="0.2">
      <c r="A330" t="s">
        <v>0</v>
      </c>
    </row>
    <row r="331" spans="1:1" x14ac:dyDescent="0.2">
      <c r="A331" t="s">
        <v>0</v>
      </c>
    </row>
    <row r="332" spans="1:1" x14ac:dyDescent="0.2">
      <c r="A332" t="s">
        <v>0</v>
      </c>
    </row>
    <row r="333" spans="1:1" x14ac:dyDescent="0.2">
      <c r="A333" t="s">
        <v>0</v>
      </c>
    </row>
    <row r="334" spans="1:1" x14ac:dyDescent="0.2">
      <c r="A334" t="s">
        <v>0</v>
      </c>
    </row>
    <row r="335" spans="1:1" x14ac:dyDescent="0.2">
      <c r="A335" t="s">
        <v>0</v>
      </c>
    </row>
    <row r="336" spans="1:1" x14ac:dyDescent="0.2">
      <c r="A336" t="s">
        <v>0</v>
      </c>
    </row>
    <row r="337" spans="1:1" x14ac:dyDescent="0.2">
      <c r="A337" t="s">
        <v>0</v>
      </c>
    </row>
    <row r="338" spans="1:1" x14ac:dyDescent="0.2">
      <c r="A338" t="s">
        <v>0</v>
      </c>
    </row>
    <row r="339" spans="1:1" x14ac:dyDescent="0.2">
      <c r="A339" t="s">
        <v>0</v>
      </c>
    </row>
    <row r="340" spans="1:1" x14ac:dyDescent="0.2">
      <c r="A340" t="s">
        <v>0</v>
      </c>
    </row>
    <row r="341" spans="1:1" x14ac:dyDescent="0.2">
      <c r="A341" t="s">
        <v>0</v>
      </c>
    </row>
    <row r="342" spans="1:1" x14ac:dyDescent="0.2">
      <c r="A342" t="s">
        <v>0</v>
      </c>
    </row>
    <row r="343" spans="1:1" x14ac:dyDescent="0.2">
      <c r="A343" t="s">
        <v>0</v>
      </c>
    </row>
    <row r="344" spans="1:1" x14ac:dyDescent="0.2">
      <c r="A344" t="s">
        <v>0</v>
      </c>
    </row>
    <row r="345" spans="1:1" x14ac:dyDescent="0.2">
      <c r="A345" t="s">
        <v>0</v>
      </c>
    </row>
    <row r="346" spans="1:1" x14ac:dyDescent="0.2">
      <c r="A346" t="s">
        <v>0</v>
      </c>
    </row>
    <row r="347" spans="1:1" x14ac:dyDescent="0.2">
      <c r="A347" t="s">
        <v>0</v>
      </c>
    </row>
    <row r="348" spans="1:1" x14ac:dyDescent="0.2">
      <c r="A348" t="s">
        <v>0</v>
      </c>
    </row>
    <row r="349" spans="1:1" x14ac:dyDescent="0.2">
      <c r="A349" t="s">
        <v>0</v>
      </c>
    </row>
    <row r="350" spans="1:1" x14ac:dyDescent="0.2">
      <c r="A350" t="s">
        <v>0</v>
      </c>
    </row>
    <row r="351" spans="1:1" x14ac:dyDescent="0.2">
      <c r="A351" t="s">
        <v>0</v>
      </c>
    </row>
    <row r="352" spans="1:1" x14ac:dyDescent="0.2">
      <c r="A352" t="s">
        <v>0</v>
      </c>
    </row>
    <row r="353" spans="1:1" x14ac:dyDescent="0.2">
      <c r="A353" t="s">
        <v>0</v>
      </c>
    </row>
    <row r="354" spans="1:1" x14ac:dyDescent="0.2">
      <c r="A354" t="s">
        <v>0</v>
      </c>
    </row>
    <row r="355" spans="1:1" x14ac:dyDescent="0.2">
      <c r="A355" t="s">
        <v>0</v>
      </c>
    </row>
    <row r="356" spans="1:1" x14ac:dyDescent="0.2">
      <c r="A356" t="s">
        <v>0</v>
      </c>
    </row>
    <row r="357" spans="1:1" x14ac:dyDescent="0.2">
      <c r="A357" t="s">
        <v>0</v>
      </c>
    </row>
    <row r="358" spans="1:1" x14ac:dyDescent="0.2">
      <c r="A358" t="s">
        <v>0</v>
      </c>
    </row>
    <row r="359" spans="1:1" x14ac:dyDescent="0.2">
      <c r="A359" t="s">
        <v>0</v>
      </c>
    </row>
    <row r="360" spans="1:1" x14ac:dyDescent="0.2">
      <c r="A360" t="s">
        <v>0</v>
      </c>
    </row>
    <row r="361" spans="1:1" x14ac:dyDescent="0.2">
      <c r="A361" t="s">
        <v>0</v>
      </c>
    </row>
    <row r="362" spans="1:1" x14ac:dyDescent="0.2">
      <c r="A362" t="s">
        <v>0</v>
      </c>
    </row>
    <row r="363" spans="1:1" x14ac:dyDescent="0.2">
      <c r="A363" t="s">
        <v>0</v>
      </c>
    </row>
    <row r="364" spans="1:1" x14ac:dyDescent="0.2">
      <c r="A364" t="s">
        <v>0</v>
      </c>
    </row>
    <row r="365" spans="1:1" x14ac:dyDescent="0.2">
      <c r="A365" t="s">
        <v>0</v>
      </c>
    </row>
    <row r="366" spans="1:1" x14ac:dyDescent="0.2">
      <c r="A366" t="s">
        <v>0</v>
      </c>
    </row>
    <row r="367" spans="1:1" x14ac:dyDescent="0.2">
      <c r="A367" t="s">
        <v>0</v>
      </c>
    </row>
    <row r="368" spans="1:1" x14ac:dyDescent="0.2">
      <c r="A368" t="s">
        <v>0</v>
      </c>
    </row>
    <row r="369" spans="1:1" x14ac:dyDescent="0.2">
      <c r="A369" t="s">
        <v>0</v>
      </c>
    </row>
    <row r="370" spans="1:1" x14ac:dyDescent="0.2">
      <c r="A370" t="s">
        <v>0</v>
      </c>
    </row>
    <row r="371" spans="1:1" x14ac:dyDescent="0.2">
      <c r="A371" t="s">
        <v>0</v>
      </c>
    </row>
    <row r="372" spans="1:1" x14ac:dyDescent="0.2">
      <c r="A372" t="s">
        <v>0</v>
      </c>
    </row>
    <row r="373" spans="1:1" x14ac:dyDescent="0.2">
      <c r="A373" t="s">
        <v>0</v>
      </c>
    </row>
    <row r="374" spans="1:1" x14ac:dyDescent="0.2">
      <c r="A374" t="s">
        <v>0</v>
      </c>
    </row>
    <row r="375" spans="1:1" x14ac:dyDescent="0.2">
      <c r="A375" t="s">
        <v>0</v>
      </c>
    </row>
    <row r="376" spans="1:1" x14ac:dyDescent="0.2">
      <c r="A376" t="s">
        <v>0</v>
      </c>
    </row>
    <row r="377" spans="1:1" x14ac:dyDescent="0.2">
      <c r="A377" t="s">
        <v>0</v>
      </c>
    </row>
    <row r="378" spans="1:1" x14ac:dyDescent="0.2">
      <c r="A378" t="s">
        <v>0</v>
      </c>
    </row>
    <row r="379" spans="1:1" x14ac:dyDescent="0.2">
      <c r="A379" t="s">
        <v>0</v>
      </c>
    </row>
    <row r="380" spans="1:1" x14ac:dyDescent="0.2">
      <c r="A380" t="s">
        <v>0</v>
      </c>
    </row>
    <row r="381" spans="1:1" x14ac:dyDescent="0.2">
      <c r="A381" t="s">
        <v>0</v>
      </c>
    </row>
    <row r="382" spans="1:1" x14ac:dyDescent="0.2">
      <c r="A382" t="s">
        <v>0</v>
      </c>
    </row>
    <row r="383" spans="1:1" x14ac:dyDescent="0.2">
      <c r="A383" t="s">
        <v>0</v>
      </c>
    </row>
    <row r="384" spans="1:1" x14ac:dyDescent="0.2">
      <c r="A384" t="s">
        <v>0</v>
      </c>
    </row>
    <row r="385" spans="1:1" x14ac:dyDescent="0.2">
      <c r="A385" t="s">
        <v>0</v>
      </c>
    </row>
    <row r="386" spans="1:1" x14ac:dyDescent="0.2">
      <c r="A386" t="s">
        <v>0</v>
      </c>
    </row>
    <row r="387" spans="1:1" x14ac:dyDescent="0.2">
      <c r="A387" t="s">
        <v>0</v>
      </c>
    </row>
    <row r="388" spans="1:1" x14ac:dyDescent="0.2">
      <c r="A388" t="s">
        <v>0</v>
      </c>
    </row>
    <row r="389" spans="1:1" x14ac:dyDescent="0.2">
      <c r="A389" t="s">
        <v>0</v>
      </c>
    </row>
    <row r="390" spans="1:1" x14ac:dyDescent="0.2">
      <c r="A390" t="s">
        <v>0</v>
      </c>
    </row>
    <row r="391" spans="1:1" x14ac:dyDescent="0.2">
      <c r="A391" t="s">
        <v>0</v>
      </c>
    </row>
    <row r="392" spans="1:1" x14ac:dyDescent="0.2">
      <c r="A392" t="s">
        <v>0</v>
      </c>
    </row>
    <row r="393" spans="1:1" x14ac:dyDescent="0.2">
      <c r="A393" t="s">
        <v>0</v>
      </c>
    </row>
    <row r="394" spans="1:1" x14ac:dyDescent="0.2">
      <c r="A394" t="s">
        <v>0</v>
      </c>
    </row>
    <row r="395" spans="1:1" x14ac:dyDescent="0.2">
      <c r="A395" t="s">
        <v>0</v>
      </c>
    </row>
    <row r="396" spans="1:1" x14ac:dyDescent="0.2">
      <c r="A396" t="s">
        <v>0</v>
      </c>
    </row>
    <row r="397" spans="1:1" x14ac:dyDescent="0.2">
      <c r="A397" t="s">
        <v>0</v>
      </c>
    </row>
    <row r="398" spans="1:1" x14ac:dyDescent="0.2">
      <c r="A398" t="s">
        <v>0</v>
      </c>
    </row>
    <row r="399" spans="1:1" x14ac:dyDescent="0.2">
      <c r="A399" t="s">
        <v>0</v>
      </c>
    </row>
    <row r="400" spans="1:1" x14ac:dyDescent="0.2">
      <c r="A400" t="s">
        <v>0</v>
      </c>
    </row>
    <row r="401" spans="1:1" x14ac:dyDescent="0.2">
      <c r="A401" t="s">
        <v>0</v>
      </c>
    </row>
    <row r="402" spans="1:1" x14ac:dyDescent="0.2">
      <c r="A402" t="s">
        <v>0</v>
      </c>
    </row>
    <row r="403" spans="1:1" x14ac:dyDescent="0.2">
      <c r="A403" t="s">
        <v>0</v>
      </c>
    </row>
    <row r="404" spans="1:1" x14ac:dyDescent="0.2">
      <c r="A404" t="s">
        <v>0</v>
      </c>
    </row>
    <row r="405" spans="1:1" x14ac:dyDescent="0.2">
      <c r="A405" t="s">
        <v>0</v>
      </c>
    </row>
    <row r="406" spans="1:1" x14ac:dyDescent="0.2">
      <c r="A406" t="s">
        <v>0</v>
      </c>
    </row>
    <row r="407" spans="1:1" x14ac:dyDescent="0.2">
      <c r="A407" t="s">
        <v>0</v>
      </c>
    </row>
    <row r="408" spans="1:1" x14ac:dyDescent="0.2">
      <c r="A408" t="s">
        <v>0</v>
      </c>
    </row>
    <row r="409" spans="1:1" x14ac:dyDescent="0.2">
      <c r="A409" t="s">
        <v>0</v>
      </c>
    </row>
    <row r="410" spans="1:1" x14ac:dyDescent="0.2">
      <c r="A410" t="s">
        <v>0</v>
      </c>
    </row>
    <row r="411" spans="1:1" x14ac:dyDescent="0.2">
      <c r="A411" t="s">
        <v>0</v>
      </c>
    </row>
    <row r="412" spans="1:1" x14ac:dyDescent="0.2">
      <c r="A412" t="s">
        <v>0</v>
      </c>
    </row>
    <row r="413" spans="1:1" x14ac:dyDescent="0.2">
      <c r="A413" t="s">
        <v>0</v>
      </c>
    </row>
    <row r="414" spans="1:1" x14ac:dyDescent="0.2">
      <c r="A414" t="s">
        <v>0</v>
      </c>
    </row>
    <row r="415" spans="1:1" x14ac:dyDescent="0.2">
      <c r="A415" t="s">
        <v>0</v>
      </c>
    </row>
    <row r="416" spans="1:1" x14ac:dyDescent="0.2">
      <c r="A416" t="s">
        <v>0</v>
      </c>
    </row>
    <row r="417" spans="1:1" x14ac:dyDescent="0.2">
      <c r="A417" t="s">
        <v>0</v>
      </c>
    </row>
    <row r="418" spans="1:1" x14ac:dyDescent="0.2">
      <c r="A418" t="s">
        <v>0</v>
      </c>
    </row>
    <row r="419" spans="1:1" x14ac:dyDescent="0.2">
      <c r="A419" t="s">
        <v>0</v>
      </c>
    </row>
    <row r="420" spans="1:1" x14ac:dyDescent="0.2">
      <c r="A420" t="s">
        <v>0</v>
      </c>
    </row>
    <row r="421" spans="1:1" x14ac:dyDescent="0.2">
      <c r="A421" t="s">
        <v>0</v>
      </c>
    </row>
    <row r="422" spans="1:1" x14ac:dyDescent="0.2">
      <c r="A422" t="s">
        <v>0</v>
      </c>
    </row>
    <row r="423" spans="1:1" x14ac:dyDescent="0.2">
      <c r="A423" t="s">
        <v>0</v>
      </c>
    </row>
    <row r="424" spans="1:1" x14ac:dyDescent="0.2">
      <c r="A424" t="s">
        <v>0</v>
      </c>
    </row>
    <row r="425" spans="1:1" x14ac:dyDescent="0.2">
      <c r="A425" t="s">
        <v>0</v>
      </c>
    </row>
    <row r="426" spans="1:1" x14ac:dyDescent="0.2">
      <c r="A426" t="s">
        <v>0</v>
      </c>
    </row>
    <row r="427" spans="1:1" x14ac:dyDescent="0.2">
      <c r="A427" t="s">
        <v>0</v>
      </c>
    </row>
    <row r="428" spans="1:1" x14ac:dyDescent="0.2">
      <c r="A428" t="s">
        <v>0</v>
      </c>
    </row>
    <row r="429" spans="1:1" x14ac:dyDescent="0.2">
      <c r="A429" t="s">
        <v>0</v>
      </c>
    </row>
    <row r="430" spans="1:1" x14ac:dyDescent="0.2">
      <c r="A430" t="s">
        <v>0</v>
      </c>
    </row>
    <row r="431" spans="1:1" x14ac:dyDescent="0.2">
      <c r="A431" t="s">
        <v>0</v>
      </c>
    </row>
    <row r="432" spans="1:1" x14ac:dyDescent="0.2">
      <c r="A432" t="s">
        <v>0</v>
      </c>
    </row>
    <row r="433" spans="1:1" x14ac:dyDescent="0.2">
      <c r="A433" t="s">
        <v>0</v>
      </c>
    </row>
    <row r="434" spans="1:1" x14ac:dyDescent="0.2">
      <c r="A434" t="s">
        <v>0</v>
      </c>
    </row>
    <row r="435" spans="1:1" x14ac:dyDescent="0.2">
      <c r="A435" t="s">
        <v>0</v>
      </c>
    </row>
    <row r="436" spans="1:1" x14ac:dyDescent="0.2">
      <c r="A436" t="s">
        <v>0</v>
      </c>
    </row>
    <row r="437" spans="1:1" x14ac:dyDescent="0.2">
      <c r="A437" t="s">
        <v>0</v>
      </c>
    </row>
    <row r="438" spans="1:1" x14ac:dyDescent="0.2">
      <c r="A438" t="s">
        <v>0</v>
      </c>
    </row>
    <row r="439" spans="1:1" x14ac:dyDescent="0.2">
      <c r="A439" t="s">
        <v>0</v>
      </c>
    </row>
    <row r="440" spans="1:1" x14ac:dyDescent="0.2">
      <c r="A440" t="s">
        <v>0</v>
      </c>
    </row>
    <row r="441" spans="1:1" x14ac:dyDescent="0.2">
      <c r="A441" t="s">
        <v>0</v>
      </c>
    </row>
    <row r="442" spans="1:1" x14ac:dyDescent="0.2">
      <c r="A442" t="s">
        <v>0</v>
      </c>
    </row>
    <row r="443" spans="1:1" x14ac:dyDescent="0.2">
      <c r="A443" t="s">
        <v>0</v>
      </c>
    </row>
    <row r="444" spans="1:1" x14ac:dyDescent="0.2">
      <c r="A444" t="s">
        <v>0</v>
      </c>
    </row>
    <row r="445" spans="1:1" x14ac:dyDescent="0.2">
      <c r="A445" t="s">
        <v>0</v>
      </c>
    </row>
    <row r="446" spans="1:1" x14ac:dyDescent="0.2">
      <c r="A446" t="s">
        <v>0</v>
      </c>
    </row>
    <row r="447" spans="1:1" x14ac:dyDescent="0.2">
      <c r="A447" t="s">
        <v>0</v>
      </c>
    </row>
    <row r="448" spans="1:1" x14ac:dyDescent="0.2">
      <c r="A448" t="s">
        <v>0</v>
      </c>
    </row>
    <row r="449" spans="1:1" x14ac:dyDescent="0.2">
      <c r="A449" t="s">
        <v>0</v>
      </c>
    </row>
    <row r="450" spans="1:1" x14ac:dyDescent="0.2">
      <c r="A450" t="s">
        <v>0</v>
      </c>
    </row>
    <row r="451" spans="1:1" x14ac:dyDescent="0.2">
      <c r="A451" t="s">
        <v>0</v>
      </c>
    </row>
    <row r="452" spans="1:1" x14ac:dyDescent="0.2">
      <c r="A452" t="s">
        <v>0</v>
      </c>
    </row>
    <row r="453" spans="1:1" x14ac:dyDescent="0.2">
      <c r="A453" t="s">
        <v>0</v>
      </c>
    </row>
    <row r="454" spans="1:1" x14ac:dyDescent="0.2">
      <c r="A454" t="s">
        <v>0</v>
      </c>
    </row>
    <row r="455" spans="1:1" x14ac:dyDescent="0.2">
      <c r="A455" t="s">
        <v>0</v>
      </c>
    </row>
    <row r="456" spans="1:1" x14ac:dyDescent="0.2">
      <c r="A456" t="s">
        <v>0</v>
      </c>
    </row>
    <row r="457" spans="1:1" x14ac:dyDescent="0.2">
      <c r="A457" t="s">
        <v>0</v>
      </c>
    </row>
    <row r="458" spans="1:1" x14ac:dyDescent="0.2">
      <c r="A458" t="s">
        <v>0</v>
      </c>
    </row>
    <row r="459" spans="1:1" x14ac:dyDescent="0.2">
      <c r="A459" t="s">
        <v>0</v>
      </c>
    </row>
    <row r="460" spans="1:1" x14ac:dyDescent="0.2">
      <c r="A460" t="s">
        <v>0</v>
      </c>
    </row>
    <row r="461" spans="1:1" x14ac:dyDescent="0.2">
      <c r="A461" t="s">
        <v>0</v>
      </c>
    </row>
    <row r="462" spans="1:1" x14ac:dyDescent="0.2">
      <c r="A462" t="s">
        <v>0</v>
      </c>
    </row>
    <row r="463" spans="1:1" x14ac:dyDescent="0.2">
      <c r="A463" t="s">
        <v>0</v>
      </c>
    </row>
    <row r="464" spans="1:1" x14ac:dyDescent="0.2">
      <c r="A464" t="s">
        <v>0</v>
      </c>
    </row>
    <row r="465" spans="1:1" x14ac:dyDescent="0.2">
      <c r="A465" t="s">
        <v>0</v>
      </c>
    </row>
    <row r="466" spans="1:1" x14ac:dyDescent="0.2">
      <c r="A466" t="s">
        <v>0</v>
      </c>
    </row>
    <row r="467" spans="1:1" x14ac:dyDescent="0.2">
      <c r="A467" t="s">
        <v>0</v>
      </c>
    </row>
    <row r="468" spans="1:1" x14ac:dyDescent="0.2">
      <c r="A468" t="s">
        <v>0</v>
      </c>
    </row>
    <row r="469" spans="1:1" x14ac:dyDescent="0.2">
      <c r="A469" t="s">
        <v>0</v>
      </c>
    </row>
    <row r="470" spans="1:1" x14ac:dyDescent="0.2">
      <c r="A470" t="s">
        <v>0</v>
      </c>
    </row>
    <row r="471" spans="1:1" x14ac:dyDescent="0.2">
      <c r="A471" t="s">
        <v>0</v>
      </c>
    </row>
    <row r="472" spans="1:1" x14ac:dyDescent="0.2">
      <c r="A472" t="s">
        <v>0</v>
      </c>
    </row>
    <row r="473" spans="1:1" x14ac:dyDescent="0.2">
      <c r="A473" t="s">
        <v>0</v>
      </c>
    </row>
    <row r="474" spans="1:1" x14ac:dyDescent="0.2">
      <c r="A474" t="s">
        <v>0</v>
      </c>
    </row>
    <row r="475" spans="1:1" x14ac:dyDescent="0.2">
      <c r="A475" t="s">
        <v>0</v>
      </c>
    </row>
    <row r="476" spans="1:1" x14ac:dyDescent="0.2">
      <c r="A476" t="s">
        <v>0</v>
      </c>
    </row>
    <row r="477" spans="1:1" x14ac:dyDescent="0.2">
      <c r="A477" t="s">
        <v>0</v>
      </c>
    </row>
    <row r="478" spans="1:1" x14ac:dyDescent="0.2">
      <c r="A478" t="s">
        <v>0</v>
      </c>
    </row>
    <row r="479" spans="1:1" x14ac:dyDescent="0.2">
      <c r="A479" t="s">
        <v>0</v>
      </c>
    </row>
    <row r="480" spans="1:1" x14ac:dyDescent="0.2">
      <c r="A480" t="s">
        <v>0</v>
      </c>
    </row>
    <row r="481" spans="1:1" x14ac:dyDescent="0.2">
      <c r="A481" t="s">
        <v>0</v>
      </c>
    </row>
    <row r="482" spans="1:1" x14ac:dyDescent="0.2">
      <c r="A482" t="s">
        <v>0</v>
      </c>
    </row>
    <row r="483" spans="1:1" x14ac:dyDescent="0.2">
      <c r="A483" t="s">
        <v>0</v>
      </c>
    </row>
    <row r="484" spans="1:1" x14ac:dyDescent="0.2">
      <c r="A484" t="s">
        <v>0</v>
      </c>
    </row>
    <row r="485" spans="1:1" x14ac:dyDescent="0.2">
      <c r="A485" t="s">
        <v>0</v>
      </c>
    </row>
    <row r="486" spans="1:1" x14ac:dyDescent="0.2">
      <c r="A486" t="s">
        <v>0</v>
      </c>
    </row>
    <row r="487" spans="1:1" x14ac:dyDescent="0.2">
      <c r="A487" t="s">
        <v>0</v>
      </c>
    </row>
    <row r="488" spans="1:1" x14ac:dyDescent="0.2">
      <c r="A488" t="s">
        <v>0</v>
      </c>
    </row>
    <row r="489" spans="1:1" x14ac:dyDescent="0.2">
      <c r="A489" t="s">
        <v>0</v>
      </c>
    </row>
    <row r="490" spans="1:1" x14ac:dyDescent="0.2">
      <c r="A490" t="s">
        <v>0</v>
      </c>
    </row>
    <row r="491" spans="1:1" x14ac:dyDescent="0.2">
      <c r="A491" t="s">
        <v>0</v>
      </c>
    </row>
    <row r="492" spans="1:1" x14ac:dyDescent="0.2">
      <c r="A492" t="s">
        <v>0</v>
      </c>
    </row>
    <row r="493" spans="1:1" x14ac:dyDescent="0.2">
      <c r="A493" t="s">
        <v>0</v>
      </c>
    </row>
    <row r="494" spans="1:1" x14ac:dyDescent="0.2">
      <c r="A494" t="s">
        <v>0</v>
      </c>
    </row>
    <row r="495" spans="1:1" x14ac:dyDescent="0.2">
      <c r="A495" t="s">
        <v>0</v>
      </c>
    </row>
    <row r="496" spans="1:1" x14ac:dyDescent="0.2">
      <c r="A496" t="s">
        <v>0</v>
      </c>
    </row>
    <row r="497" spans="1:1" x14ac:dyDescent="0.2">
      <c r="A497" t="s">
        <v>0</v>
      </c>
    </row>
    <row r="498" spans="1:1" x14ac:dyDescent="0.2">
      <c r="A498" t="s">
        <v>0</v>
      </c>
    </row>
    <row r="499" spans="1:1" x14ac:dyDescent="0.2">
      <c r="A499" t="s">
        <v>0</v>
      </c>
    </row>
    <row r="500" spans="1:1" x14ac:dyDescent="0.2">
      <c r="A500" t="s">
        <v>0</v>
      </c>
    </row>
    <row r="501" spans="1:1" x14ac:dyDescent="0.2">
      <c r="A501" t="s">
        <v>0</v>
      </c>
    </row>
    <row r="502" spans="1:1" x14ac:dyDescent="0.2">
      <c r="A502" t="s">
        <v>0</v>
      </c>
    </row>
    <row r="503" spans="1:1" x14ac:dyDescent="0.2">
      <c r="A503" t="s">
        <v>0</v>
      </c>
    </row>
    <row r="504" spans="1:1" x14ac:dyDescent="0.2">
      <c r="A504" t="s">
        <v>0</v>
      </c>
    </row>
    <row r="505" spans="1:1" x14ac:dyDescent="0.2">
      <c r="A505" t="s">
        <v>0</v>
      </c>
    </row>
    <row r="506" spans="1:1" x14ac:dyDescent="0.2">
      <c r="A506" t="s">
        <v>0</v>
      </c>
    </row>
    <row r="507" spans="1:1" x14ac:dyDescent="0.2">
      <c r="A507" t="s">
        <v>0</v>
      </c>
    </row>
    <row r="508" spans="1:1" x14ac:dyDescent="0.2">
      <c r="A508" t="s">
        <v>0</v>
      </c>
    </row>
    <row r="509" spans="1:1" x14ac:dyDescent="0.2">
      <c r="A509" t="s">
        <v>0</v>
      </c>
    </row>
    <row r="510" spans="1:1" x14ac:dyDescent="0.2">
      <c r="A510" t="s">
        <v>0</v>
      </c>
    </row>
    <row r="511" spans="1:1" x14ac:dyDescent="0.2">
      <c r="A511" t="s">
        <v>0</v>
      </c>
    </row>
    <row r="512" spans="1:1" x14ac:dyDescent="0.2">
      <c r="A512" t="s">
        <v>0</v>
      </c>
    </row>
    <row r="513" spans="1:1" x14ac:dyDescent="0.2">
      <c r="A513" t="s">
        <v>0</v>
      </c>
    </row>
    <row r="514" spans="1:1" x14ac:dyDescent="0.2">
      <c r="A514" t="s">
        <v>0</v>
      </c>
    </row>
    <row r="515" spans="1:1" x14ac:dyDescent="0.2">
      <c r="A515" t="s">
        <v>0</v>
      </c>
    </row>
    <row r="516" spans="1:1" x14ac:dyDescent="0.2">
      <c r="A516" t="s">
        <v>0</v>
      </c>
    </row>
    <row r="517" spans="1:1" x14ac:dyDescent="0.2">
      <c r="A517" t="s">
        <v>0</v>
      </c>
    </row>
    <row r="518" spans="1:1" x14ac:dyDescent="0.2">
      <c r="A518" t="s">
        <v>0</v>
      </c>
    </row>
    <row r="519" spans="1:1" x14ac:dyDescent="0.2">
      <c r="A519" t="s">
        <v>0</v>
      </c>
    </row>
    <row r="520" spans="1:1" x14ac:dyDescent="0.2">
      <c r="A520" t="s">
        <v>0</v>
      </c>
    </row>
    <row r="521" spans="1:1" x14ac:dyDescent="0.2">
      <c r="A521" t="s">
        <v>0</v>
      </c>
    </row>
    <row r="522" spans="1:1" x14ac:dyDescent="0.2">
      <c r="A522" t="s">
        <v>0</v>
      </c>
    </row>
    <row r="523" spans="1:1" x14ac:dyDescent="0.2">
      <c r="A523" t="s">
        <v>0</v>
      </c>
    </row>
    <row r="524" spans="1:1" x14ac:dyDescent="0.2">
      <c r="A524" t="s">
        <v>0</v>
      </c>
    </row>
    <row r="525" spans="1:1" x14ac:dyDescent="0.2">
      <c r="A525" t="s">
        <v>0</v>
      </c>
    </row>
    <row r="526" spans="1:1" x14ac:dyDescent="0.2">
      <c r="A526" t="s">
        <v>0</v>
      </c>
    </row>
    <row r="527" spans="1:1" x14ac:dyDescent="0.2">
      <c r="A527" t="s">
        <v>0</v>
      </c>
    </row>
    <row r="528" spans="1:1" x14ac:dyDescent="0.2">
      <c r="A528" t="s">
        <v>0</v>
      </c>
    </row>
    <row r="529" spans="1:1" x14ac:dyDescent="0.2">
      <c r="A529" t="s">
        <v>0</v>
      </c>
    </row>
    <row r="530" spans="1:1" x14ac:dyDescent="0.2">
      <c r="A530" t="s">
        <v>0</v>
      </c>
    </row>
    <row r="531" spans="1:1" x14ac:dyDescent="0.2">
      <c r="A531" t="s">
        <v>0</v>
      </c>
    </row>
    <row r="532" spans="1:1" x14ac:dyDescent="0.2">
      <c r="A532" t="s">
        <v>0</v>
      </c>
    </row>
    <row r="533" spans="1:1" x14ac:dyDescent="0.2">
      <c r="A533" t="s">
        <v>0</v>
      </c>
    </row>
    <row r="534" spans="1:1" x14ac:dyDescent="0.2">
      <c r="A534" t="s">
        <v>0</v>
      </c>
    </row>
    <row r="535" spans="1:1" x14ac:dyDescent="0.2">
      <c r="A535" t="s">
        <v>0</v>
      </c>
    </row>
    <row r="536" spans="1:1" x14ac:dyDescent="0.2">
      <c r="A536" t="s">
        <v>0</v>
      </c>
    </row>
    <row r="537" spans="1:1" x14ac:dyDescent="0.2">
      <c r="A537" t="s">
        <v>0</v>
      </c>
    </row>
    <row r="538" spans="1:1" x14ac:dyDescent="0.2">
      <c r="A538" t="s">
        <v>0</v>
      </c>
    </row>
    <row r="539" spans="1:1" x14ac:dyDescent="0.2">
      <c r="A539" t="s">
        <v>0</v>
      </c>
    </row>
    <row r="540" spans="1:1" x14ac:dyDescent="0.2">
      <c r="A540" t="s">
        <v>0</v>
      </c>
    </row>
    <row r="541" spans="1:1" x14ac:dyDescent="0.2">
      <c r="A541" t="s">
        <v>0</v>
      </c>
    </row>
    <row r="542" spans="1:1" x14ac:dyDescent="0.2">
      <c r="A542" t="s">
        <v>0</v>
      </c>
    </row>
    <row r="543" spans="1:1" x14ac:dyDescent="0.2">
      <c r="A543" t="s">
        <v>0</v>
      </c>
    </row>
    <row r="544" spans="1:1" x14ac:dyDescent="0.2">
      <c r="A544" t="s">
        <v>0</v>
      </c>
    </row>
    <row r="545" spans="1:1" x14ac:dyDescent="0.2">
      <c r="A545" t="s">
        <v>0</v>
      </c>
    </row>
    <row r="546" spans="1:1" x14ac:dyDescent="0.2">
      <c r="A546" t="s">
        <v>0</v>
      </c>
    </row>
    <row r="547" spans="1:1" x14ac:dyDescent="0.2">
      <c r="A547" t="s">
        <v>0</v>
      </c>
    </row>
    <row r="548" spans="1:1" x14ac:dyDescent="0.2">
      <c r="A548" t="s">
        <v>0</v>
      </c>
    </row>
    <row r="549" spans="1:1" x14ac:dyDescent="0.2">
      <c r="A549" t="s">
        <v>0</v>
      </c>
    </row>
    <row r="550" spans="1:1" x14ac:dyDescent="0.2">
      <c r="A550" t="s">
        <v>0</v>
      </c>
    </row>
    <row r="551" spans="1:1" x14ac:dyDescent="0.2">
      <c r="A551" t="s">
        <v>0</v>
      </c>
    </row>
    <row r="552" spans="1:1" x14ac:dyDescent="0.2">
      <c r="A552" t="s">
        <v>0</v>
      </c>
    </row>
    <row r="553" spans="1:1" x14ac:dyDescent="0.2">
      <c r="A553" t="s">
        <v>0</v>
      </c>
    </row>
    <row r="554" spans="1:1" x14ac:dyDescent="0.2">
      <c r="A554" t="s">
        <v>0</v>
      </c>
    </row>
    <row r="555" spans="1:1" x14ac:dyDescent="0.2">
      <c r="A555" t="s">
        <v>0</v>
      </c>
    </row>
    <row r="556" spans="1:1" x14ac:dyDescent="0.2">
      <c r="A556" t="s">
        <v>0</v>
      </c>
    </row>
    <row r="557" spans="1:1" x14ac:dyDescent="0.2">
      <c r="A557" t="s">
        <v>0</v>
      </c>
    </row>
    <row r="558" spans="1:1" x14ac:dyDescent="0.2">
      <c r="A558" t="s">
        <v>0</v>
      </c>
    </row>
    <row r="559" spans="1:1" x14ac:dyDescent="0.2">
      <c r="A559" t="s">
        <v>0</v>
      </c>
    </row>
    <row r="560" spans="1:1" x14ac:dyDescent="0.2">
      <c r="A560" t="s">
        <v>0</v>
      </c>
    </row>
    <row r="561" spans="1:1" x14ac:dyDescent="0.2">
      <c r="A561" t="s">
        <v>0</v>
      </c>
    </row>
    <row r="562" spans="1:1" x14ac:dyDescent="0.2">
      <c r="A562" t="s">
        <v>0</v>
      </c>
    </row>
    <row r="563" spans="1:1" x14ac:dyDescent="0.2">
      <c r="A563" t="s">
        <v>0</v>
      </c>
    </row>
    <row r="564" spans="1:1" x14ac:dyDescent="0.2">
      <c r="A564" t="s">
        <v>0</v>
      </c>
    </row>
    <row r="565" spans="1:1" x14ac:dyDescent="0.2">
      <c r="A565" t="s">
        <v>0</v>
      </c>
    </row>
    <row r="566" spans="1:1" x14ac:dyDescent="0.2">
      <c r="A566" t="s">
        <v>0</v>
      </c>
    </row>
    <row r="567" spans="1:1" x14ac:dyDescent="0.2">
      <c r="A567" t="s">
        <v>0</v>
      </c>
    </row>
    <row r="568" spans="1:1" x14ac:dyDescent="0.2">
      <c r="A568" t="s">
        <v>0</v>
      </c>
    </row>
    <row r="569" spans="1:1" x14ac:dyDescent="0.2">
      <c r="A569" t="s">
        <v>0</v>
      </c>
    </row>
    <row r="570" spans="1:1" x14ac:dyDescent="0.2">
      <c r="A570" t="s">
        <v>0</v>
      </c>
    </row>
    <row r="571" spans="1:1" x14ac:dyDescent="0.2">
      <c r="A571" t="s">
        <v>0</v>
      </c>
    </row>
    <row r="572" spans="1:1" x14ac:dyDescent="0.2">
      <c r="A572" t="s">
        <v>0</v>
      </c>
    </row>
    <row r="573" spans="1:1" x14ac:dyDescent="0.2">
      <c r="A573" t="s">
        <v>0</v>
      </c>
    </row>
    <row r="574" spans="1:1" x14ac:dyDescent="0.2">
      <c r="A574" t="s">
        <v>0</v>
      </c>
    </row>
    <row r="575" spans="1:1" x14ac:dyDescent="0.2">
      <c r="A575" t="s">
        <v>0</v>
      </c>
    </row>
    <row r="576" spans="1:1" x14ac:dyDescent="0.2">
      <c r="A576" t="s">
        <v>0</v>
      </c>
    </row>
    <row r="577" spans="1:1" x14ac:dyDescent="0.2">
      <c r="A577" t="s">
        <v>0</v>
      </c>
    </row>
    <row r="578" spans="1:1" x14ac:dyDescent="0.2">
      <c r="A578" t="s">
        <v>0</v>
      </c>
    </row>
    <row r="579" spans="1:1" x14ac:dyDescent="0.2">
      <c r="A579" t="s">
        <v>0</v>
      </c>
    </row>
    <row r="580" spans="1:1" x14ac:dyDescent="0.2">
      <c r="A580" t="s">
        <v>0</v>
      </c>
    </row>
    <row r="581" spans="1:1" x14ac:dyDescent="0.2">
      <c r="A581" t="s">
        <v>0</v>
      </c>
    </row>
    <row r="582" spans="1:1" x14ac:dyDescent="0.2">
      <c r="A582" t="s">
        <v>0</v>
      </c>
    </row>
    <row r="583" spans="1:1" x14ac:dyDescent="0.2">
      <c r="A583" t="s">
        <v>0</v>
      </c>
    </row>
    <row r="584" spans="1:1" x14ac:dyDescent="0.2">
      <c r="A584" t="s">
        <v>0</v>
      </c>
    </row>
    <row r="585" spans="1:1" x14ac:dyDescent="0.2">
      <c r="A585" t="s">
        <v>0</v>
      </c>
    </row>
    <row r="586" spans="1:1" x14ac:dyDescent="0.2">
      <c r="A586" t="s">
        <v>0</v>
      </c>
    </row>
    <row r="587" spans="1:1" x14ac:dyDescent="0.2">
      <c r="A587" t="s">
        <v>0</v>
      </c>
    </row>
    <row r="588" spans="1:1" x14ac:dyDescent="0.2">
      <c r="A588" t="s">
        <v>0</v>
      </c>
    </row>
    <row r="589" spans="1:1" x14ac:dyDescent="0.2">
      <c r="A589" t="s">
        <v>0</v>
      </c>
    </row>
    <row r="590" spans="1:1" x14ac:dyDescent="0.2">
      <c r="A590" t="s">
        <v>0</v>
      </c>
    </row>
    <row r="591" spans="1:1" x14ac:dyDescent="0.2">
      <c r="A591" t="s">
        <v>0</v>
      </c>
    </row>
    <row r="592" spans="1:1" x14ac:dyDescent="0.2">
      <c r="A592" t="s">
        <v>0</v>
      </c>
    </row>
    <row r="593" spans="1:1" x14ac:dyDescent="0.2">
      <c r="A593" t="s">
        <v>0</v>
      </c>
    </row>
    <row r="594" spans="1:1" x14ac:dyDescent="0.2">
      <c r="A594" t="s">
        <v>0</v>
      </c>
    </row>
    <row r="595" spans="1:1" x14ac:dyDescent="0.2">
      <c r="A595" t="s">
        <v>0</v>
      </c>
    </row>
    <row r="596" spans="1:1" x14ac:dyDescent="0.2">
      <c r="A596" t="s">
        <v>0</v>
      </c>
    </row>
    <row r="597" spans="1:1" x14ac:dyDescent="0.2">
      <c r="A597" t="s">
        <v>0</v>
      </c>
    </row>
    <row r="598" spans="1:1" x14ac:dyDescent="0.2">
      <c r="A598" t="s">
        <v>0</v>
      </c>
    </row>
    <row r="599" spans="1:1" x14ac:dyDescent="0.2">
      <c r="A599" t="s">
        <v>0</v>
      </c>
    </row>
    <row r="600" spans="1:1" x14ac:dyDescent="0.2">
      <c r="A600" t="s">
        <v>0</v>
      </c>
    </row>
    <row r="601" spans="1:1" x14ac:dyDescent="0.2">
      <c r="A601" t="s">
        <v>0</v>
      </c>
    </row>
    <row r="602" spans="1:1" x14ac:dyDescent="0.2">
      <c r="A602" t="s">
        <v>0</v>
      </c>
    </row>
    <row r="603" spans="1:1" x14ac:dyDescent="0.2">
      <c r="A603" t="s">
        <v>0</v>
      </c>
    </row>
    <row r="604" spans="1:1" x14ac:dyDescent="0.2">
      <c r="A604" t="s">
        <v>0</v>
      </c>
    </row>
    <row r="605" spans="1:1" x14ac:dyDescent="0.2">
      <c r="A605" t="s">
        <v>0</v>
      </c>
    </row>
    <row r="606" spans="1:1" x14ac:dyDescent="0.2">
      <c r="A606" t="s">
        <v>0</v>
      </c>
    </row>
    <row r="607" spans="1:1" x14ac:dyDescent="0.2">
      <c r="A607" t="s">
        <v>0</v>
      </c>
    </row>
    <row r="608" spans="1:1" x14ac:dyDescent="0.2">
      <c r="A608" t="s">
        <v>0</v>
      </c>
    </row>
    <row r="609" spans="1:1" x14ac:dyDescent="0.2">
      <c r="A609" t="s">
        <v>0</v>
      </c>
    </row>
    <row r="610" spans="1:1" x14ac:dyDescent="0.2">
      <c r="A610" t="s">
        <v>0</v>
      </c>
    </row>
    <row r="611" spans="1:1" x14ac:dyDescent="0.2">
      <c r="A611" t="s">
        <v>0</v>
      </c>
    </row>
    <row r="612" spans="1:1" x14ac:dyDescent="0.2">
      <c r="A612" t="s">
        <v>0</v>
      </c>
    </row>
    <row r="613" spans="1:1" x14ac:dyDescent="0.2">
      <c r="A613" t="s">
        <v>0</v>
      </c>
    </row>
    <row r="614" spans="1:1" x14ac:dyDescent="0.2">
      <c r="A614" t="s">
        <v>0</v>
      </c>
    </row>
    <row r="615" spans="1:1" x14ac:dyDescent="0.2">
      <c r="A615" t="s">
        <v>0</v>
      </c>
    </row>
    <row r="616" spans="1:1" x14ac:dyDescent="0.2">
      <c r="A616" t="s">
        <v>0</v>
      </c>
    </row>
    <row r="617" spans="1:1" x14ac:dyDescent="0.2">
      <c r="A617" t="s">
        <v>0</v>
      </c>
    </row>
    <row r="618" spans="1:1" x14ac:dyDescent="0.2">
      <c r="A618" t="s">
        <v>0</v>
      </c>
    </row>
    <row r="619" spans="1:1" x14ac:dyDescent="0.2">
      <c r="A619" t="s">
        <v>0</v>
      </c>
    </row>
    <row r="620" spans="1:1" x14ac:dyDescent="0.2">
      <c r="A620" t="s">
        <v>0</v>
      </c>
    </row>
    <row r="621" spans="1:1" x14ac:dyDescent="0.2">
      <c r="A621" t="s">
        <v>0</v>
      </c>
    </row>
    <row r="622" spans="1:1" x14ac:dyDescent="0.2">
      <c r="A622" t="s">
        <v>0</v>
      </c>
    </row>
    <row r="623" spans="1:1" x14ac:dyDescent="0.2">
      <c r="A623" t="s">
        <v>0</v>
      </c>
    </row>
    <row r="624" spans="1:1" x14ac:dyDescent="0.2">
      <c r="A624" t="s">
        <v>0</v>
      </c>
    </row>
    <row r="625" spans="1:1" x14ac:dyDescent="0.2">
      <c r="A625" t="s">
        <v>0</v>
      </c>
    </row>
    <row r="626" spans="1:1" x14ac:dyDescent="0.2">
      <c r="A626" t="s">
        <v>0</v>
      </c>
    </row>
    <row r="627" spans="1:1" x14ac:dyDescent="0.2">
      <c r="A627" t="s">
        <v>0</v>
      </c>
    </row>
    <row r="628" spans="1:1" x14ac:dyDescent="0.2">
      <c r="A628" t="s">
        <v>0</v>
      </c>
    </row>
    <row r="629" spans="1:1" x14ac:dyDescent="0.2">
      <c r="A629" t="s">
        <v>0</v>
      </c>
    </row>
    <row r="630" spans="1:1" x14ac:dyDescent="0.2">
      <c r="A630" t="s">
        <v>0</v>
      </c>
    </row>
    <row r="631" spans="1:1" x14ac:dyDescent="0.2">
      <c r="A631" t="s">
        <v>0</v>
      </c>
    </row>
    <row r="632" spans="1:1" x14ac:dyDescent="0.2">
      <c r="A632" t="s">
        <v>0</v>
      </c>
    </row>
    <row r="633" spans="1:1" x14ac:dyDescent="0.2">
      <c r="A633" t="s">
        <v>0</v>
      </c>
    </row>
    <row r="634" spans="1:1" x14ac:dyDescent="0.2">
      <c r="A634" t="s">
        <v>0</v>
      </c>
    </row>
    <row r="635" spans="1:1" x14ac:dyDescent="0.2">
      <c r="A635" t="s">
        <v>0</v>
      </c>
    </row>
    <row r="636" spans="1:1" x14ac:dyDescent="0.2">
      <c r="A636" t="s">
        <v>0</v>
      </c>
    </row>
    <row r="637" spans="1:1" x14ac:dyDescent="0.2">
      <c r="A637" t="s">
        <v>0</v>
      </c>
    </row>
    <row r="638" spans="1:1" x14ac:dyDescent="0.2">
      <c r="A638" t="s">
        <v>0</v>
      </c>
    </row>
  </sheetData>
  <autoFilter ref="A1:A644" xr:uid="{5897A585-7304-B441-8717-AE17F48F8DDA}"/>
  <sortState xmlns:xlrd2="http://schemas.microsoft.com/office/spreadsheetml/2017/richdata2" ref="A1:A648">
    <sortCondition descending="1" ref="A1:A64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Gurol Caydas</dc:creator>
  <cp:lastModifiedBy>Gurol Caydas</cp:lastModifiedBy>
  <dcterms:created xsi:type="dcterms:W3CDTF">2024-02-21T13:22:05Z</dcterms:created>
  <dcterms:modified xsi:type="dcterms:W3CDTF">2024-02-21T19:50:44Z</dcterms:modified>
</cp:coreProperties>
</file>