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ickyburak/Desktop/"/>
    </mc:Choice>
  </mc:AlternateContent>
  <bookViews>
    <workbookView xWindow="0" yWindow="460" windowWidth="28800" windowHeight="1618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3" i="1"/>
  <c r="D8" i="1"/>
  <c r="E8" i="1"/>
  <c r="G8" i="1"/>
  <c r="E3" i="1"/>
  <c r="G3" i="1"/>
  <c r="E4" i="1"/>
  <c r="G4" i="1"/>
  <c r="E5" i="1"/>
  <c r="G5" i="1"/>
  <c r="G6" i="1"/>
  <c r="E7" i="1"/>
  <c r="G7" i="1"/>
  <c r="E9" i="1"/>
  <c r="G9" i="1"/>
  <c r="E10" i="1"/>
  <c r="G10" i="1"/>
  <c r="E11" i="1"/>
  <c r="G11" i="1"/>
</calcChain>
</file>

<file path=xl/sharedStrings.xml><?xml version="1.0" encoding="utf-8"?>
<sst xmlns="http://schemas.openxmlformats.org/spreadsheetml/2006/main" count="41" uniqueCount="29">
  <si>
    <t>Item</t>
  </si>
  <si>
    <t>CanaKit Raspberry Pi 3 Ultimate Starter Kit</t>
  </si>
  <si>
    <t>Total Item Cost</t>
  </si>
  <si>
    <t>Shipping Cost</t>
  </si>
  <si>
    <t>Tax</t>
  </si>
  <si>
    <t>Item Cost</t>
  </si>
  <si>
    <t>Amazon.ca/CanaKit</t>
  </si>
  <si>
    <t>Retailer/Source</t>
  </si>
  <si>
    <t>RobotShop</t>
  </si>
  <si>
    <t>Quantity</t>
  </si>
  <si>
    <t>Web Link</t>
  </si>
  <si>
    <t>Link</t>
  </si>
  <si>
    <t>Barometric Pressure Sensor</t>
  </si>
  <si>
    <t>Humidity/Temperature Sensor - DHT11</t>
  </si>
  <si>
    <t>CENG 317 - Solar Project Budget</t>
  </si>
  <si>
    <t>Author: Richard Burak</t>
  </si>
  <si>
    <t>Humber PCB Components Kit</t>
  </si>
  <si>
    <t>Humber College</t>
  </si>
  <si>
    <t>N/A</t>
  </si>
  <si>
    <t>Soldering Iron Holder</t>
  </si>
  <si>
    <t>Lead Free Solder (10g)</t>
  </si>
  <si>
    <t>Soldering Iron (25W)</t>
  </si>
  <si>
    <t>#22 Gauge Red Wire (25')</t>
  </si>
  <si>
    <t>GRAND TOTAL:</t>
  </si>
  <si>
    <t>GRAND TOTAL (Bulk)*:</t>
  </si>
  <si>
    <t>*RobotShop bulk order will
 reduce shipping cost</t>
  </si>
  <si>
    <t>5-pin PCB Header (female)</t>
  </si>
  <si>
    <t>Digikey</t>
  </si>
  <si>
    <t>Date: November 27th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</si>
</sst>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3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44" fontId="5" fillId="3" borderId="3" xfId="4" applyNumberFormat="1"/>
    <xf numFmtId="0" fontId="7" fillId="4" borderId="4" xfId="3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0" fontId="3" fillId="0" borderId="1" xfId="2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44" fontId="0" fillId="0" borderId="0" xfId="1" applyFont="1" applyBorder="1"/>
    <xf numFmtId="0" fontId="3" fillId="0" borderId="0" xfId="2" applyBorder="1" applyAlignment="1">
      <alignment horizontal="center"/>
    </xf>
    <xf numFmtId="0" fontId="7" fillId="4" borderId="5" xfId="3" applyFont="1" applyFill="1" applyBorder="1" applyAlignment="1">
      <alignment horizontal="center"/>
    </xf>
    <xf numFmtId="0" fontId="7" fillId="4" borderId="6" xfId="3" applyFont="1" applyFill="1" applyBorder="1" applyAlignment="1">
      <alignment horizontal="center"/>
    </xf>
    <xf numFmtId="0" fontId="6" fillId="0" borderId="0" xfId="5" applyAlignment="1">
      <alignment horizontal="center" vertical="center" wrapText="1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5" fillId="3" borderId="9" xfId="4" applyBorder="1" applyAlignment="1">
      <alignment horizontal="center"/>
    </xf>
    <xf numFmtId="0" fontId="5" fillId="3" borderId="10" xfId="4" applyBorder="1" applyAlignment="1">
      <alignment horizontal="center"/>
    </xf>
    <xf numFmtId="0" fontId="5" fillId="3" borderId="7" xfId="4" applyBorder="1" applyAlignment="1">
      <alignment horizontal="center"/>
    </xf>
    <xf numFmtId="0" fontId="5" fillId="3" borderId="8" xfId="4" applyBorder="1" applyAlignment="1">
      <alignment horizontal="center"/>
    </xf>
  </cellXfs>
  <cellStyles count="6">
    <cellStyle name="Currency" xfId="1" builtinId="4"/>
    <cellStyle name="Explanatory Text" xfId="5" builtinId="53"/>
    <cellStyle name="Heading 2" xfId="3" builtinId="17"/>
    <cellStyle name="Hyperlink" xfId="2" builtinId="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obotshop.com/ca/en/electronic-brick-humidity-temperature-sensor.html" TargetMode="External"/><Relationship Id="rId4" Type="http://schemas.openxmlformats.org/officeDocument/2006/relationships/hyperlink" Target="http://www.robotshop.com/ca/en/elenco-22-gauge-red-25-ft.html" TargetMode="External"/><Relationship Id="rId5" Type="http://schemas.openxmlformats.org/officeDocument/2006/relationships/hyperlink" Target="http://www.robotshop.com/ca/en/lead-free-solder-wire-10g-tube.html" TargetMode="External"/><Relationship Id="rId6" Type="http://schemas.openxmlformats.org/officeDocument/2006/relationships/hyperlink" Target="http://www.robotshop.com/ca/en/elenco-sr-1-standard-25w-pencil-soldering-iron.html" TargetMode="External"/><Relationship Id="rId7" Type="http://schemas.openxmlformats.org/officeDocument/2006/relationships/hyperlink" Target="http://www.robotshop.com/ca/en/elenco-soldering-iron-holder.html" TargetMode="External"/><Relationship Id="rId8" Type="http://schemas.openxmlformats.org/officeDocument/2006/relationships/hyperlink" Target="http://www.digikey.ca/product-detail/en/sullins-connector-solutions/PPTC051LFBN-RC/S6103-ND/807239" TargetMode="External"/><Relationship Id="rId9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a/CanaKit-Raspberry-Ultimate-Starter-Kit/dp/B01CCF9BYG/ref=sr_1_3?ie=UTF8&amp;qid=1474395691&amp;sr=8-3&amp;keywords=raspberry+pi" TargetMode="External"/><Relationship Id="rId2" Type="http://schemas.openxmlformats.org/officeDocument/2006/relationships/hyperlink" Target="http://www.robotshop.com/ca/en/octopus-barometric-pressure-sensor-bric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26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1" width="36.1640625" customWidth="1"/>
    <col min="2" max="2" width="9.83203125" customWidth="1"/>
    <col min="3" max="3" width="18.83203125" customWidth="1"/>
    <col min="4" max="4" width="12.1640625" customWidth="1"/>
    <col min="5" max="5" width="9.33203125" customWidth="1"/>
    <col min="6" max="6" width="13.1640625" customWidth="1"/>
    <col min="7" max="7" width="15.1640625" customWidth="1"/>
    <col min="8" max="8" width="10.33203125" customWidth="1"/>
    <col min="9" max="9" width="10.6640625" customWidth="1"/>
  </cols>
  <sheetData>
    <row r="1" spans="1:8" ht="17" x14ac:dyDescent="0.2">
      <c r="A1" s="3" t="s">
        <v>14</v>
      </c>
      <c r="B1" s="13" t="s">
        <v>15</v>
      </c>
      <c r="C1" s="14"/>
      <c r="D1" s="16" t="s">
        <v>28</v>
      </c>
      <c r="E1" s="17"/>
      <c r="F1" s="18"/>
    </row>
    <row r="2" spans="1:8" x14ac:dyDescent="0.2">
      <c r="A2" s="1" t="s">
        <v>0</v>
      </c>
      <c r="B2" s="1" t="s">
        <v>9</v>
      </c>
      <c r="C2" s="1" t="s">
        <v>7</v>
      </c>
      <c r="D2" s="1" t="s">
        <v>5</v>
      </c>
      <c r="E2" s="1" t="s">
        <v>4</v>
      </c>
      <c r="F2" s="1" t="s">
        <v>3</v>
      </c>
      <c r="G2" s="1" t="s">
        <v>2</v>
      </c>
      <c r="H2" s="1" t="s">
        <v>10</v>
      </c>
    </row>
    <row r="3" spans="1:8" x14ac:dyDescent="0.2">
      <c r="A3" s="4" t="s">
        <v>1</v>
      </c>
      <c r="B3" s="5">
        <v>1</v>
      </c>
      <c r="C3" s="4" t="s">
        <v>6</v>
      </c>
      <c r="D3" s="6">
        <v>119.99</v>
      </c>
      <c r="E3" s="6">
        <f t="shared" ref="E3" si="0">D3*0.13</f>
        <v>15.598699999999999</v>
      </c>
      <c r="F3" s="6">
        <v>0</v>
      </c>
      <c r="G3" s="6">
        <f t="shared" ref="G3" si="1">D3+E3+F3</f>
        <v>135.58869999999999</v>
      </c>
      <c r="H3" s="7" t="s">
        <v>11</v>
      </c>
    </row>
    <row r="4" spans="1:8" x14ac:dyDescent="0.2">
      <c r="A4" s="4" t="s">
        <v>12</v>
      </c>
      <c r="B4" s="8">
        <v>1</v>
      </c>
      <c r="C4" s="4" t="s">
        <v>8</v>
      </c>
      <c r="D4" s="6">
        <v>8.33</v>
      </c>
      <c r="E4" s="6">
        <f>D4*0.13</f>
        <v>1.0829</v>
      </c>
      <c r="F4" s="6">
        <v>6.27</v>
      </c>
      <c r="G4" s="6">
        <f t="shared" ref="G4:G11" si="2">D4+E4+F4</f>
        <v>15.6829</v>
      </c>
      <c r="H4" s="7" t="s">
        <v>11</v>
      </c>
    </row>
    <row r="5" spans="1:8" x14ac:dyDescent="0.2">
      <c r="A5" s="4" t="s">
        <v>13</v>
      </c>
      <c r="B5" s="8">
        <v>1</v>
      </c>
      <c r="C5" s="4" t="s">
        <v>8</v>
      </c>
      <c r="D5" s="6">
        <v>4.04</v>
      </c>
      <c r="E5" s="6">
        <f>D5*0.13</f>
        <v>0.5252</v>
      </c>
      <c r="F5" s="6">
        <v>6.27</v>
      </c>
      <c r="G5" s="6">
        <f t="shared" si="2"/>
        <v>10.8352</v>
      </c>
      <c r="H5" s="7" t="s">
        <v>11</v>
      </c>
    </row>
    <row r="6" spans="1:8" x14ac:dyDescent="0.2">
      <c r="A6" s="4" t="s">
        <v>16</v>
      </c>
      <c r="B6" s="8">
        <v>1</v>
      </c>
      <c r="C6" s="4" t="s">
        <v>17</v>
      </c>
      <c r="D6" s="6">
        <v>40</v>
      </c>
      <c r="E6" s="6">
        <v>0</v>
      </c>
      <c r="F6" s="6">
        <v>0</v>
      </c>
      <c r="G6" s="6">
        <f t="shared" si="2"/>
        <v>40</v>
      </c>
      <c r="H6" s="5" t="s">
        <v>18</v>
      </c>
    </row>
    <row r="7" spans="1:8" x14ac:dyDescent="0.2">
      <c r="A7" s="4" t="s">
        <v>22</v>
      </c>
      <c r="B7" s="8">
        <v>1</v>
      </c>
      <c r="C7" s="4" t="s">
        <v>8</v>
      </c>
      <c r="D7" s="6">
        <v>2.88</v>
      </c>
      <c r="E7" s="6">
        <f>D7*0.13</f>
        <v>0.37440000000000001</v>
      </c>
      <c r="F7" s="6">
        <v>6.27</v>
      </c>
      <c r="G7" s="6">
        <f t="shared" si="2"/>
        <v>9.5244</v>
      </c>
      <c r="H7" s="7" t="s">
        <v>11</v>
      </c>
    </row>
    <row r="8" spans="1:8" x14ac:dyDescent="0.2">
      <c r="A8" s="4" t="s">
        <v>20</v>
      </c>
      <c r="B8" s="8">
        <v>1</v>
      </c>
      <c r="C8" s="4" t="s">
        <v>8</v>
      </c>
      <c r="D8" s="6">
        <f>4.49*B8</f>
        <v>4.49</v>
      </c>
      <c r="E8" s="6">
        <f>D8*0.13</f>
        <v>0.5837</v>
      </c>
      <c r="F8" s="6">
        <v>6.27</v>
      </c>
      <c r="G8" s="6">
        <f t="shared" si="2"/>
        <v>11.3437</v>
      </c>
      <c r="H8" s="7" t="s">
        <v>11</v>
      </c>
    </row>
    <row r="9" spans="1:8" x14ac:dyDescent="0.2">
      <c r="A9" s="4" t="s">
        <v>21</v>
      </c>
      <c r="B9" s="8">
        <v>1</v>
      </c>
      <c r="C9" s="4" t="s">
        <v>8</v>
      </c>
      <c r="D9" s="6">
        <v>6.8</v>
      </c>
      <c r="E9" s="6">
        <f>D9*0.13</f>
        <v>0.88400000000000001</v>
      </c>
      <c r="F9" s="6">
        <v>6.27</v>
      </c>
      <c r="G9" s="6">
        <f t="shared" si="2"/>
        <v>13.954000000000001</v>
      </c>
      <c r="H9" s="7" t="s">
        <v>11</v>
      </c>
    </row>
    <row r="10" spans="1:8" x14ac:dyDescent="0.2">
      <c r="A10" s="4" t="s">
        <v>19</v>
      </c>
      <c r="B10" s="8">
        <v>1</v>
      </c>
      <c r="C10" s="4" t="s">
        <v>8</v>
      </c>
      <c r="D10" s="6">
        <v>4.5599999999999996</v>
      </c>
      <c r="E10" s="6">
        <f>D10*0.13</f>
        <v>0.59279999999999999</v>
      </c>
      <c r="F10" s="6">
        <v>6.27</v>
      </c>
      <c r="G10" s="6">
        <f t="shared" si="2"/>
        <v>11.422799999999999</v>
      </c>
      <c r="H10" s="7" t="s">
        <v>11</v>
      </c>
    </row>
    <row r="11" spans="1:8" x14ac:dyDescent="0.2">
      <c r="A11" s="4" t="s">
        <v>26</v>
      </c>
      <c r="B11" s="8">
        <v>2</v>
      </c>
      <c r="C11" s="4" t="s">
        <v>27</v>
      </c>
      <c r="D11" s="6">
        <v>0.89</v>
      </c>
      <c r="E11" s="6">
        <f>(D11*0.13)</f>
        <v>0.11570000000000001</v>
      </c>
      <c r="F11" s="6">
        <v>8</v>
      </c>
      <c r="G11" s="6">
        <f t="shared" si="2"/>
        <v>9.0057000000000009</v>
      </c>
      <c r="H11" s="7" t="s">
        <v>11</v>
      </c>
    </row>
    <row r="13" spans="1:8" x14ac:dyDescent="0.2">
      <c r="A13" s="9"/>
      <c r="B13" s="10"/>
      <c r="C13" s="9"/>
      <c r="D13" s="11"/>
      <c r="E13" s="19" t="s">
        <v>23</v>
      </c>
      <c r="F13" s="20"/>
      <c r="G13" s="2">
        <f>SUM(G3:G10)</f>
        <v>248.35169999999999</v>
      </c>
    </row>
    <row r="14" spans="1:8" x14ac:dyDescent="0.2">
      <c r="E14" s="21" t="s">
        <v>24</v>
      </c>
      <c r="F14" s="22"/>
      <c r="G14" s="2">
        <f>SUM(G3:G11)-SUM(F3:F11)+8</f>
        <v>219.73739999999998</v>
      </c>
    </row>
    <row r="16" spans="1:8" ht="18" customHeight="1" x14ac:dyDescent="0.2">
      <c r="G16" s="15" t="s">
        <v>25</v>
      </c>
      <c r="H16" s="15"/>
    </row>
    <row r="17" spans="1:8" x14ac:dyDescent="0.2">
      <c r="G17" s="15"/>
      <c r="H17" s="15"/>
    </row>
    <row r="18" spans="1:8" ht="15" customHeight="1" x14ac:dyDescent="0.2">
      <c r="A18" s="9"/>
      <c r="B18" s="10"/>
      <c r="C18" s="9"/>
      <c r="D18" s="11"/>
      <c r="G18" s="15"/>
      <c r="H18" s="15"/>
    </row>
    <row r="19" spans="1:8" x14ac:dyDescent="0.2">
      <c r="A19" s="9"/>
      <c r="B19" s="10"/>
      <c r="C19" s="9"/>
      <c r="D19" s="11"/>
    </row>
    <row r="20" spans="1:8" x14ac:dyDescent="0.2">
      <c r="A20" s="9"/>
      <c r="B20" s="10"/>
      <c r="C20" s="9"/>
      <c r="D20" s="11"/>
    </row>
    <row r="21" spans="1:8" x14ac:dyDescent="0.2">
      <c r="A21" s="9"/>
      <c r="B21" s="10"/>
      <c r="C21" s="9"/>
      <c r="D21" s="11"/>
      <c r="E21" s="11"/>
      <c r="F21" s="11"/>
      <c r="G21" s="11"/>
      <c r="H21" s="12"/>
    </row>
    <row r="25" spans="1:8" ht="15" customHeight="1" x14ac:dyDescent="0.2"/>
    <row r="26" spans="1:8" ht="15.75" customHeight="1" x14ac:dyDescent="0.2"/>
  </sheetData>
  <mergeCells count="5">
    <mergeCell ref="E13:F13"/>
    <mergeCell ref="E14:F14"/>
    <mergeCell ref="G16:H18"/>
    <mergeCell ref="B1:C1"/>
    <mergeCell ref="D1:F1"/>
  </mergeCells>
  <hyperlinks>
    <hyperlink ref="H3" r:id="rId1"/>
    <hyperlink ref="H4" r:id="rId2"/>
    <hyperlink ref="H5" r:id="rId3"/>
    <hyperlink ref="H7" r:id="rId4"/>
    <hyperlink ref="H8" r:id="rId5"/>
    <hyperlink ref="H9" r:id="rId6"/>
    <hyperlink ref="H10" r:id="rId7"/>
    <hyperlink ref="H11" r:id="rId8"/>
  </hyperlinks>
  <pageMargins left="0.7" right="0.7" top="0.75" bottom="0.75" header="0.3" footer="0.3"/>
  <pageSetup scale="98"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cp:lastPrinted>2016-09-27T02:44:54Z</cp:lastPrinted>
  <dcterms:created xsi:type="dcterms:W3CDTF">2016-09-20T17:00:00Z</dcterms:created>
  <dcterms:modified xsi:type="dcterms:W3CDTF">2016-11-28T20:57:25Z</dcterms:modified>
</cp:coreProperties>
</file>