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ursi\Downloads\"/>
    </mc:Choice>
  </mc:AlternateContent>
  <xr:revisionPtr revIDLastSave="0" documentId="8_{C23E720F-B7EF-4F53-8308-2A2520E8C9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1" sheetId="1" r:id="rId1"/>
  </sheets>
  <definedNames>
    <definedName name="_xlnm._FilterDatabase" localSheetId="0" hidden="1">'A1'!$A$1:$K$59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K2" i="1"/>
  <c r="J2" i="1"/>
  <c r="I2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<sst xmlns="http://schemas.openxmlformats.org/spreadsheetml/2006/main" count="127" uniqueCount="32">
  <si>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</si>
  <si>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</si>
  <si>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</si>
  <si>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</si>
  <si>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</si>
  <si>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</si>
  <si>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</si>
  <si>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</si>
  <si>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</si>
  <si>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</si>
  <si>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</si>
  <si>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</si>
  <si>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</si>
  <si>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</si>
  <si>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</si>
  <si>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</si>
  <si>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</si>
  <si>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</si>
  <si>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</si>
  <si>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</si>
  <si>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</si>
  <si>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</si>
  <si>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</si>
  <si>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</si>
  <si>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</si>
  <si>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</si>
  <si>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</si>
  <si>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DiamondsLootedFromChennaiPortTrust</t>
  </si>
  <si>
    <t>ShipsLootedParadipPortTrustAndChennaiPortTrust</t>
  </si>
  <si>
    <t>SumTotal DiamondslootedV.O. Chidambarnar</t>
  </si>
  <si>
    <t>AverageDiamondsAndSoftDrinksLooted</t>
  </si>
  <si>
    <t>RatioSoftDrinksDrunkToSoftDrinksLooted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</si>
</sst>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6"/>
      <color theme="1"/>
      <name val="Calibri"/>
      <scheme val="minor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8" sqref="D8"/>
    </sheetView>
  </sheetViews>
  <sheetFormatPr defaultColWidth="9.2109375" defaultRowHeight="15" customHeight="1" x14ac:dyDescent="0.4"/>
  <cols>
    <col min="1" max="1" width="9.2109375" customWidth="1"/>
    <col min="2" max="2" width="9.5" customWidth="1"/>
    <col min="3" max="3" width="22.5" customWidth="1"/>
    <col min="4" max="4" width="18.0703125" customWidth="1"/>
    <col min="5" max="5" width="18.42578125" customWidth="1"/>
    <col min="6" max="6" width="14" customWidth="1"/>
    <col min="7" max="7" width="24.5" customWidth="1"/>
    <col min="8" max="8" width="31.5703125" customWidth="1"/>
    <col min="9" max="9" width="27.92578125" customWidth="1"/>
    <col min="10" max="10" width="25.78515625" customWidth="1"/>
    <col min="11" max="11" width="25.140625" customWidth="1"/>
    <col min="12" max="26" width="8.42578125" customWidth="1"/>
  </cols>
  <sheetData>
    <row r="1" spans="1:26" ht="21" customHeigh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27</v>
      </c>
      <c r="H1" s="9" t="s">
        <v>28</v>
      </c>
      <c r="I1" s="8" t="s">
        <v>29</v>
      </c>
      <c r="J1" s="10" t="s">
        <v>30</v>
      </c>
      <c r="K1" s="10" t="s">
        <v>31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4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6">
        <f>SUMIFS(D2:D59, C2:C59, "=Chennai Port Trust")</f>
        <v>7182</v>
      </c>
      <c r="H2" s="6">
        <f>COUNTIFS(C2:C59,"=Chennai Port Trust") + COUNTIF(C2:C59,  "=Paradip Port Trust")</f>
        <v>13</v>
      </c>
      <c r="I2" s="5">
        <f>SUMIFS(D2:D59, C2:C59, "=V.O. Chidambaranar Port Trust")</f>
        <v>9887</v>
      </c>
      <c r="J2" s="5">
        <f>AVERAGE(D2:D59,E2:E59)</f>
        <v>1741.3103448275863</v>
      </c>
      <c r="K2" s="6" t="str">
        <f>SUBSTITUTE(TEXT((F2:F59)/(E2:E59),"#/######"),"/",":")</f>
        <v>8:25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4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4">
      <c r="A4" s="2">
        <v>22977</v>
      </c>
      <c r="B4" s="3" t="s">
        <v>6</v>
      </c>
      <c r="C4" s="4" t="s">
        <v>10</v>
      </c>
      <c r="D4" s="3">
        <v>571</v>
      </c>
      <c r="E4" s="3">
        <v>2396</v>
      </c>
      <c r="F4" s="3">
        <v>1078.2</v>
      </c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4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4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4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4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4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4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4">
      <c r="A11" s="2">
        <v>23586</v>
      </c>
      <c r="B11" s="3" t="s">
        <v>8</v>
      </c>
      <c r="C11" s="4" t="s">
        <v>16</v>
      </c>
      <c r="D11" s="3">
        <v>2372</v>
      </c>
      <c r="E11" s="3">
        <v>1355</v>
      </c>
      <c r="F11" s="3">
        <v>596.20000000000005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4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4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4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4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4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4">
      <c r="A17" s="2">
        <v>24658</v>
      </c>
      <c r="B17" s="3" t="s">
        <v>8</v>
      </c>
      <c r="C17" s="4" t="s">
        <v>16</v>
      </c>
      <c r="D17" s="3">
        <v>1379</v>
      </c>
      <c r="E17" s="3">
        <v>1190</v>
      </c>
      <c r="F17" s="3">
        <v>476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4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4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4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4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4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4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4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4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4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4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4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4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4">
      <c r="A30" s="2">
        <v>28112</v>
      </c>
      <c r="B30" s="3" t="s">
        <v>8</v>
      </c>
      <c r="C30" s="4" t="s">
        <v>24</v>
      </c>
      <c r="D30" s="3">
        <v>953</v>
      </c>
      <c r="E30" s="3">
        <v>2442</v>
      </c>
      <c r="F30" s="3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4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4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4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4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4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4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4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4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4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4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4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4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4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4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4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4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4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4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4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4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4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4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4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4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4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4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4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4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4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K59" xr:uid="{00000000-0001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gursi</cp:lastModifiedBy>
  <dcterms:created xsi:type="dcterms:W3CDTF">2022-12-11T09:28:01Z</dcterms:created>
  <dcterms:modified xsi:type="dcterms:W3CDTF">2022-12-11T09:28:01Z</dcterms:modified>
</cp:coreProperties>
</file>