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Summary" sheetId="2" state="visible" r:id="rId2"/>
    <sheet name="Sheet2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i val="1"/>
      <color rgb="000000FF"/>
      <sz val="15"/>
      <u val="single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CECE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2" borderId="0" pivotButton="0" quotePrefix="0" xfId="0"/>
    <xf numFmtId="0" fontId="3" fillId="2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0" fillId="0" borderId="5" pivotButton="0" quotePrefix="0" xfId="0"/>
    <xf numFmtId="164" fontId="0" fillId="0" borderId="0" pivotButton="0" quotePrefix="0" xfId="0"/>
    <xf numFmtId="0" fontId="2" fillId="0" borderId="2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2"/>
  <sheetViews>
    <sheetView tabSelected="1" workbookViewId="0">
      <selection activeCell="A1" sqref="A1"/>
    </sheetView>
  </sheetViews>
  <sheetFormatPr baseColWidth="8" defaultRowHeight="15"/>
  <sheetData>
    <row r="1">
      <c r="A1" s="12" t="inlineStr">
        <is>
          <t>Date</t>
        </is>
      </c>
      <c r="B1" s="12" t="inlineStr">
        <is>
          <t>2023-04-12</t>
        </is>
      </c>
      <c r="C1" s="6" t="n"/>
      <c r="D1" s="6" t="n"/>
      <c r="E1" s="6" t="n"/>
      <c r="F1" s="6" t="n"/>
      <c r="G1" s="6" t="n"/>
      <c r="H1" s="12" t="inlineStr">
        <is>
          <t>Indian designs Exports Pvt Ltd</t>
        </is>
      </c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</row>
    <row r="2">
      <c r="A2" s="6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</row>
    <row r="3">
      <c r="A3" s="7" t="inlineStr">
        <is>
          <t>Sl No.</t>
        </is>
      </c>
      <c r="B3" s="7" t="inlineStr">
        <is>
          <t>Unit</t>
        </is>
      </c>
      <c r="C3" s="7" t="inlineStr">
        <is>
          <t>BatchID</t>
        </is>
      </c>
      <c r="D3" s="7" t="inlineStr">
        <is>
          <t>Batch</t>
        </is>
      </c>
      <c r="E3" s="7" t="inlineStr">
        <is>
          <t>Target</t>
        </is>
      </c>
      <c r="F3" s="7" t="inlineStr">
        <is>
          <t>OC-Number</t>
        </is>
      </c>
      <c r="G3" s="7" t="inlineStr">
        <is>
          <t>ProductCode</t>
        </is>
      </c>
      <c r="H3" s="7" t="inlineStr">
        <is>
          <t>ProductDescription</t>
        </is>
      </c>
      <c r="I3" s="7" t="inlineStr">
        <is>
          <t>BuyerName</t>
        </is>
      </c>
      <c r="J3" s="7" t="inlineStr">
        <is>
          <t>Output</t>
        </is>
      </c>
      <c r="K3" s="7" t="inlineStr">
        <is>
          <t>Sewing Sam Produced</t>
        </is>
      </c>
      <c r="L3" s="7" t="inlineStr">
        <is>
          <t>Sewing Available Minutes</t>
        </is>
      </c>
      <c r="M3" s="7" t="inlineStr">
        <is>
          <t>Global Sam Produced</t>
        </is>
      </c>
      <c r="N3" s="7" t="inlineStr">
        <is>
          <t>Global Available Minutes</t>
        </is>
      </c>
      <c r="O3" s="7" t="inlineStr">
        <is>
          <t>Total Work Station</t>
        </is>
      </c>
      <c r="P3" s="7" t="inlineStr">
        <is>
          <t>Total Machines</t>
        </is>
      </c>
      <c r="Q3" s="7" t="inlineStr">
        <is>
          <t>End Table pass</t>
        </is>
      </c>
      <c r="R3" s="7" t="inlineStr">
        <is>
          <t>Defects</t>
        </is>
      </c>
      <c r="S3" s="7" t="inlineStr">
        <is>
          <t>Rejection</t>
        </is>
      </c>
      <c r="T3" s="7" t="inlineStr">
        <is>
          <t>DHU%</t>
        </is>
      </c>
      <c r="U3" s="7" t="inlineStr">
        <is>
          <t>SEWING EFFICIENCY %</t>
        </is>
      </c>
      <c r="V3" s="7" t="inlineStr">
        <is>
          <t>GLOBAL EFFICIENCY %</t>
        </is>
      </c>
    </row>
    <row r="4">
      <c r="A4" s="13" t="n">
        <v>0</v>
      </c>
      <c r="B4" s="8" t="inlineStr">
        <is>
          <t>IDD1</t>
        </is>
      </c>
      <c r="C4" s="8" t="n">
        <v>9768</v>
      </c>
      <c r="D4" s="8" t="inlineStr">
        <is>
          <t>A</t>
        </is>
      </c>
      <c r="E4" s="8" t="n">
        <v>600</v>
      </c>
      <c r="F4" s="8" t="inlineStr">
        <is>
          <t>ID20322</t>
        </is>
      </c>
      <c r="G4" s="8" t="inlineStr">
        <is>
          <t>ID20322A</t>
        </is>
      </c>
      <c r="H4" s="8" t="inlineStr">
        <is>
          <t>PATRICIA LINEN DRESS</t>
        </is>
      </c>
      <c r="I4" s="8" t="inlineStr">
        <is>
          <t>H &amp; M HENNES &amp; MAURITZ AB</t>
        </is>
      </c>
      <c r="J4" s="8" t="n">
        <v>487</v>
      </c>
      <c r="K4" s="8" t="n">
        <v>12905.5</v>
      </c>
      <c r="L4" s="8" t="n">
        <v>24960</v>
      </c>
      <c r="M4" s="8" t="n">
        <v>15218.75</v>
      </c>
      <c r="N4" s="8" t="n">
        <v>26400</v>
      </c>
      <c r="O4" s="8" t="n">
        <v>55</v>
      </c>
      <c r="P4" s="8" t="n">
        <v>52</v>
      </c>
      <c r="Q4" s="8" t="n">
        <v>235</v>
      </c>
      <c r="R4" s="8" t="n">
        <v>1</v>
      </c>
      <c r="S4" s="6" t="n">
        <v>0</v>
      </c>
      <c r="T4" s="8">
        <f>ROUND(((R4+S4)/Q4*100),2)</f>
        <v/>
      </c>
      <c r="U4" s="8">
        <f>ROUND((K4/L4*100),2)</f>
        <v/>
      </c>
      <c r="V4" s="8">
        <f>ROUND((M4/N4*100),2)</f>
        <v/>
      </c>
    </row>
    <row r="5">
      <c r="A5" s="14" t="n">
        <v>1</v>
      </c>
      <c r="B5" s="8" t="inlineStr">
        <is>
          <t>IDD1</t>
        </is>
      </c>
      <c r="C5" s="8" t="n">
        <v>9770</v>
      </c>
      <c r="D5" s="8" t="inlineStr">
        <is>
          <t>C</t>
        </is>
      </c>
      <c r="E5" s="8" t="n">
        <v>600</v>
      </c>
      <c r="F5" s="8" t="inlineStr">
        <is>
          <t>ID20322</t>
        </is>
      </c>
      <c r="G5" s="8" t="inlineStr">
        <is>
          <t>ID20322A</t>
        </is>
      </c>
      <c r="H5" s="8" t="inlineStr">
        <is>
          <t>PATRICIA LINEN DRESS</t>
        </is>
      </c>
      <c r="I5" s="8" t="inlineStr">
        <is>
          <t>H &amp; M HENNES &amp; MAURITZ AB</t>
        </is>
      </c>
      <c r="J5" s="8" t="n">
        <v>740</v>
      </c>
      <c r="K5" s="8" t="n">
        <v>19610</v>
      </c>
      <c r="L5" s="8" t="n">
        <v>24960</v>
      </c>
      <c r="M5" s="8" t="n">
        <v>23125</v>
      </c>
      <c r="N5" s="8" t="n">
        <v>26400</v>
      </c>
      <c r="O5" s="8" t="n">
        <v>55</v>
      </c>
      <c r="P5" s="8" t="n">
        <v>52</v>
      </c>
      <c r="Q5" s="8" t="n">
        <v>309</v>
      </c>
      <c r="R5" s="8" t="n">
        <v>8</v>
      </c>
      <c r="S5" s="6" t="n">
        <v>0</v>
      </c>
      <c r="T5" s="8">
        <f>ROUND(((R5+S5)/Q5*100),2)</f>
        <v/>
      </c>
      <c r="U5" s="8">
        <f>ROUND((K5/L5*100),2)</f>
        <v/>
      </c>
      <c r="V5" s="8">
        <f>ROUND((M5/N5*100),2)</f>
        <v/>
      </c>
    </row>
    <row r="6">
      <c r="A6" s="14" t="n">
        <v>2</v>
      </c>
      <c r="B6" s="8" t="inlineStr">
        <is>
          <t>IDU1</t>
        </is>
      </c>
      <c r="C6" s="8" t="n">
        <v>12</v>
      </c>
      <c r="D6" s="8" t="inlineStr">
        <is>
          <t>A</t>
        </is>
      </c>
      <c r="E6" s="8" t="n">
        <v>700</v>
      </c>
      <c r="F6" s="8" t="inlineStr">
        <is>
          <t>ID20323</t>
        </is>
      </c>
      <c r="G6" s="8" t="inlineStr">
        <is>
          <t>ID20323A</t>
        </is>
      </c>
      <c r="H6" s="8" t="inlineStr">
        <is>
          <t>BELLA TUNIC DRESS</t>
        </is>
      </c>
      <c r="I6" s="8" t="inlineStr">
        <is>
          <t>H &amp; M HENNES &amp; MAURITZ AB</t>
        </is>
      </c>
      <c r="J6" s="8" t="n">
        <v>452</v>
      </c>
      <c r="K6" s="8" t="n">
        <v>11435.6</v>
      </c>
      <c r="L6" s="8" t="n">
        <v>22560</v>
      </c>
      <c r="M6" s="8" t="n">
        <v>13288.8</v>
      </c>
      <c r="N6" s="8" t="n">
        <v>24960</v>
      </c>
      <c r="O6" s="8" t="n">
        <v>52</v>
      </c>
      <c r="P6" s="8" t="n">
        <v>47</v>
      </c>
      <c r="Q6" s="8" t="n">
        <v>118</v>
      </c>
      <c r="R6" s="6" t="n">
        <v>0</v>
      </c>
      <c r="S6" s="8" t="n">
        <v>1</v>
      </c>
      <c r="T6" s="8">
        <f>ROUND(((R6+S6)/Q6*100),2)</f>
        <v/>
      </c>
      <c r="U6" s="8">
        <f>ROUND((K6/L6*100),2)</f>
        <v/>
      </c>
      <c r="V6" s="8">
        <f>ROUND((M6/N6*100),2)</f>
        <v/>
      </c>
    </row>
    <row r="7">
      <c r="A7" s="14" t="n">
        <v>3</v>
      </c>
      <c r="B7" s="8" t="inlineStr">
        <is>
          <t>IDU1</t>
        </is>
      </c>
      <c r="C7" s="8" t="n">
        <v>14</v>
      </c>
      <c r="D7" s="8" t="inlineStr">
        <is>
          <t>C</t>
        </is>
      </c>
      <c r="E7" s="8" t="n">
        <v>700</v>
      </c>
      <c r="F7" s="8" t="inlineStr">
        <is>
          <t>ID20323</t>
        </is>
      </c>
      <c r="G7" s="8" t="inlineStr">
        <is>
          <t>ID20323A</t>
        </is>
      </c>
      <c r="H7" s="8" t="inlineStr">
        <is>
          <t>BELLA TUNIC DRESS</t>
        </is>
      </c>
      <c r="I7" s="8" t="inlineStr">
        <is>
          <t>H &amp; M HENNES &amp; MAURITZ AB</t>
        </is>
      </c>
      <c r="J7" s="8" t="n">
        <v>466</v>
      </c>
      <c r="K7" s="8" t="n">
        <v>11789.8</v>
      </c>
      <c r="L7" s="8" t="n">
        <v>22560</v>
      </c>
      <c r="M7" s="8" t="n">
        <v>13700.4</v>
      </c>
      <c r="N7" s="8" t="n">
        <v>24960</v>
      </c>
      <c r="O7" s="8" t="n">
        <v>52</v>
      </c>
      <c r="P7" s="8" t="n">
        <v>47</v>
      </c>
      <c r="Q7" s="8" t="n">
        <v>318</v>
      </c>
      <c r="R7" s="6" t="n">
        <v>0</v>
      </c>
      <c r="S7" s="6" t="n">
        <v>0</v>
      </c>
      <c r="T7" s="8">
        <f>ROUND(((R7+S7)/Q7*100),2)</f>
        <v/>
      </c>
      <c r="U7" s="8">
        <f>ROUND((K7/L7*100),2)</f>
        <v/>
      </c>
      <c r="V7" s="8">
        <f>ROUND((M7/N7*100),2)</f>
        <v/>
      </c>
    </row>
    <row r="8">
      <c r="A8" s="14" t="n">
        <v>4</v>
      </c>
      <c r="B8" s="8" t="inlineStr">
        <is>
          <t>IDU1</t>
        </is>
      </c>
      <c r="C8" s="8" t="n">
        <v>16</v>
      </c>
      <c r="D8" s="8" t="inlineStr">
        <is>
          <t>E</t>
        </is>
      </c>
      <c r="E8" s="8" t="n">
        <v>500</v>
      </c>
      <c r="F8" s="8" t="inlineStr">
        <is>
          <t>ID20642</t>
        </is>
      </c>
      <c r="G8" s="8" t="inlineStr">
        <is>
          <t>ID20642A</t>
        </is>
      </c>
      <c r="H8" s="8" t="inlineStr">
        <is>
          <t>EQ EDEN LONG DRESS</t>
        </is>
      </c>
      <c r="I8" s="8" t="inlineStr">
        <is>
          <t>H &amp; M HENNES &amp; MAURITZ AB</t>
        </is>
      </c>
      <c r="J8" s="8" t="n">
        <v>548</v>
      </c>
      <c r="K8" s="8" t="n">
        <v>13152</v>
      </c>
      <c r="L8" s="8" t="n">
        <v>14400</v>
      </c>
      <c r="M8" s="8" t="n">
        <v>15070</v>
      </c>
      <c r="N8" s="8" t="n">
        <v>16320</v>
      </c>
      <c r="O8" s="8" t="n">
        <v>34</v>
      </c>
      <c r="P8" s="8" t="n">
        <v>30</v>
      </c>
      <c r="Q8" s="8" t="n">
        <v>71</v>
      </c>
      <c r="R8" s="6" t="n">
        <v>0</v>
      </c>
      <c r="S8" s="6" t="n">
        <v>0</v>
      </c>
      <c r="T8" s="8">
        <f>ROUND(((R8+S8)/Q8*100),2)</f>
        <v/>
      </c>
      <c r="U8" s="8">
        <f>ROUND((K8/L8*100),2)</f>
        <v/>
      </c>
      <c r="V8" s="8">
        <f>ROUND((M8/N8*100),2)</f>
        <v/>
      </c>
    </row>
    <row r="9">
      <c r="A9" s="14" t="n">
        <v>5</v>
      </c>
      <c r="B9" s="8" t="inlineStr">
        <is>
          <t>IDU1</t>
        </is>
      </c>
      <c r="C9" s="8" t="n">
        <v>17</v>
      </c>
      <c r="D9" s="8" t="inlineStr">
        <is>
          <t>F</t>
        </is>
      </c>
      <c r="E9" s="8" t="n">
        <v>500</v>
      </c>
      <c r="F9" s="8" t="inlineStr">
        <is>
          <t>ID20610</t>
        </is>
      </c>
      <c r="G9" s="8" t="inlineStr">
        <is>
          <t>ID20610A</t>
        </is>
      </c>
      <c r="H9" s="8" t="inlineStr">
        <is>
          <t>NOAH REG LS LIGHT FLANNEL SHIRT S8</t>
        </is>
      </c>
      <c r="I9" s="8" t="inlineStr">
        <is>
          <t>H &amp; M HENNES &amp; MAURITZ AB</t>
        </is>
      </c>
      <c r="J9" s="8" t="n">
        <v>627</v>
      </c>
      <c r="K9" s="8" t="n">
        <v>11286</v>
      </c>
      <c r="L9" s="8" t="n">
        <v>17280</v>
      </c>
      <c r="M9" s="8" t="n">
        <v>12853.5</v>
      </c>
      <c r="N9" s="8" t="n">
        <v>19200</v>
      </c>
      <c r="O9" s="8" t="n">
        <v>40</v>
      </c>
      <c r="P9" s="8" t="n">
        <v>36</v>
      </c>
      <c r="Q9" s="8" t="n">
        <v>285</v>
      </c>
      <c r="R9" s="6" t="n">
        <v>0</v>
      </c>
      <c r="S9" s="6" t="n">
        <v>0</v>
      </c>
      <c r="T9" s="8">
        <f>ROUND(((R9+S9)/Q9*100),2)</f>
        <v/>
      </c>
      <c r="U9" s="8">
        <f>ROUND((K9/L9*100),2)</f>
        <v/>
      </c>
      <c r="V9" s="8">
        <f>ROUND((M9/N9*100),2)</f>
        <v/>
      </c>
    </row>
    <row r="10">
      <c r="A10" s="14" t="n">
        <v>6</v>
      </c>
      <c r="B10" s="8" t="inlineStr">
        <is>
          <t>IDU3</t>
        </is>
      </c>
      <c r="C10" s="8" t="n">
        <v>12287</v>
      </c>
      <c r="D10" s="8" t="inlineStr">
        <is>
          <t>A</t>
        </is>
      </c>
      <c r="E10" s="8" t="n">
        <v>900</v>
      </c>
      <c r="F10" s="8" t="inlineStr">
        <is>
          <t>ID19663</t>
        </is>
      </c>
      <c r="G10" s="8" t="inlineStr">
        <is>
          <t>ID19663X</t>
        </is>
      </c>
      <c r="H10" s="8" t="inlineStr">
        <is>
          <t>MENS SHIRTS (DOMESTIC)</t>
        </is>
      </c>
      <c r="I10" s="8" t="inlineStr">
        <is>
          <t>RELIANCE RETAIL LIMITED</t>
        </is>
      </c>
      <c r="J10" s="8" t="n">
        <v>785</v>
      </c>
      <c r="K10" s="8" t="n">
        <v>20150.95</v>
      </c>
      <c r="L10" s="8" t="n">
        <v>40800</v>
      </c>
      <c r="M10" s="8" t="n">
        <v>26171.9</v>
      </c>
      <c r="N10" s="8" t="n">
        <v>44640</v>
      </c>
      <c r="O10" s="8" t="n">
        <v>93</v>
      </c>
      <c r="P10" s="8" t="n">
        <v>85</v>
      </c>
      <c r="Q10" s="8" t="n">
        <v>806</v>
      </c>
      <c r="R10" s="8" t="n">
        <v>11</v>
      </c>
      <c r="S10" s="6" t="n">
        <v>0</v>
      </c>
      <c r="T10" s="8">
        <f>ROUND(((R10+S10)/Q10*100),2)</f>
        <v/>
      </c>
      <c r="U10" s="8">
        <f>ROUND((K10/L10*100),2)</f>
        <v/>
      </c>
      <c r="V10" s="8">
        <f>ROUND((M10/N10*100),2)</f>
        <v/>
      </c>
    </row>
    <row r="11">
      <c r="A11" s="14" t="n">
        <v>7</v>
      </c>
      <c r="B11" s="8" t="inlineStr">
        <is>
          <t>IDU3</t>
        </is>
      </c>
      <c r="C11" s="8" t="n">
        <v>12289</v>
      </c>
      <c r="D11" s="8" t="inlineStr">
        <is>
          <t>C</t>
        </is>
      </c>
      <c r="E11" s="8" t="n">
        <v>900</v>
      </c>
      <c r="F11" s="8" t="inlineStr">
        <is>
          <t>ID20767</t>
        </is>
      </c>
      <c r="G11" s="8" t="inlineStr">
        <is>
          <t>ID20767A</t>
        </is>
      </c>
      <c r="H11" s="8" t="inlineStr">
        <is>
          <t>LOUISA CROPPED LS SHIRT</t>
        </is>
      </c>
      <c r="I11" s="8" t="inlineStr">
        <is>
          <t>H &amp; M HENNES &amp; MAURITZ AB</t>
        </is>
      </c>
      <c r="J11" s="8" t="n">
        <v>966</v>
      </c>
      <c r="K11" s="8" t="n">
        <v>11862.48</v>
      </c>
      <c r="L11" s="8" t="n">
        <v>16800</v>
      </c>
      <c r="M11" s="8" t="n">
        <v>14857.08</v>
      </c>
      <c r="N11" s="8" t="n">
        <v>19680</v>
      </c>
      <c r="O11" s="8" t="n">
        <v>41</v>
      </c>
      <c r="P11" s="8" t="n">
        <v>35</v>
      </c>
      <c r="Q11" s="8" t="n">
        <v>971</v>
      </c>
      <c r="R11" s="8" t="n">
        <v>14</v>
      </c>
      <c r="S11" s="6" t="n">
        <v>0</v>
      </c>
      <c r="T11" s="8">
        <f>ROUND(((R11+S11)/Q11*100),2)</f>
        <v/>
      </c>
      <c r="U11" s="8">
        <f>ROUND((K11/L11*100),2)</f>
        <v/>
      </c>
      <c r="V11" s="8">
        <f>ROUND((M11/N11*100),2)</f>
        <v/>
      </c>
    </row>
    <row r="12">
      <c r="A12" s="14" t="n">
        <v>8</v>
      </c>
      <c r="B12" s="8" t="inlineStr">
        <is>
          <t>IDU3</t>
        </is>
      </c>
      <c r="C12" s="8" t="n">
        <v>12290</v>
      </c>
      <c r="D12" s="8" t="inlineStr">
        <is>
          <t>D</t>
        </is>
      </c>
      <c r="E12" s="8" t="n">
        <v>850</v>
      </c>
      <c r="F12" s="8" t="inlineStr">
        <is>
          <t>ID20574</t>
        </is>
      </c>
      <c r="G12" s="8" t="inlineStr">
        <is>
          <t>ID20574X</t>
        </is>
      </c>
      <c r="H12" s="8" t="inlineStr">
        <is>
          <t>MENS SHIRTS (DOMESTIC)</t>
        </is>
      </c>
      <c r="I12" s="8" t="inlineStr">
        <is>
          <t>MYNTRA (SHIRTS)</t>
        </is>
      </c>
      <c r="J12" s="8" t="n">
        <v>867</v>
      </c>
      <c r="K12" s="8" t="n">
        <v>20114.4</v>
      </c>
      <c r="L12" s="8" t="n">
        <v>23040</v>
      </c>
      <c r="M12" s="8" t="n">
        <v>25359.75</v>
      </c>
      <c r="N12" s="8" t="n">
        <v>25920</v>
      </c>
      <c r="O12" s="8" t="n">
        <v>54</v>
      </c>
      <c r="P12" s="8" t="n">
        <v>48</v>
      </c>
      <c r="Q12" s="8" t="n">
        <v>864</v>
      </c>
      <c r="R12" s="8" t="n">
        <v>15</v>
      </c>
      <c r="S12" s="6" t="n">
        <v>0</v>
      </c>
      <c r="T12" s="8">
        <f>ROUND(((R12+S12)/Q12*100),2)</f>
        <v/>
      </c>
      <c r="U12" s="8">
        <f>ROUND((K12/L12*100),2)</f>
        <v/>
      </c>
      <c r="V12" s="8">
        <f>ROUND((M12/N12*100),2)</f>
        <v/>
      </c>
    </row>
    <row r="13">
      <c r="A13" s="14" t="n">
        <v>9</v>
      </c>
      <c r="B13" s="8" t="inlineStr">
        <is>
          <t>IDU3</t>
        </is>
      </c>
      <c r="C13" s="8" t="n">
        <v>12291</v>
      </c>
      <c r="D13" s="8" t="inlineStr">
        <is>
          <t>E</t>
        </is>
      </c>
      <c r="E13" s="8" t="n">
        <v>850</v>
      </c>
      <c r="F13" s="8" t="inlineStr">
        <is>
          <t>ID20574</t>
        </is>
      </c>
      <c r="G13" s="8" t="inlineStr">
        <is>
          <t>ID20574X</t>
        </is>
      </c>
      <c r="H13" s="8" t="inlineStr">
        <is>
          <t>MENS SHIRTS (DOMESTIC)</t>
        </is>
      </c>
      <c r="I13" s="8" t="inlineStr">
        <is>
          <t>MYNTRA (SHIRTS)</t>
        </is>
      </c>
      <c r="J13" s="8" t="n">
        <v>846</v>
      </c>
      <c r="K13" s="8" t="n">
        <v>19627.2</v>
      </c>
      <c r="L13" s="8" t="n">
        <v>23040</v>
      </c>
      <c r="M13" s="8" t="n">
        <v>24745.5</v>
      </c>
      <c r="N13" s="8" t="n">
        <v>25920</v>
      </c>
      <c r="O13" s="8" t="n">
        <v>54</v>
      </c>
      <c r="P13" s="8" t="n">
        <v>48</v>
      </c>
      <c r="Q13" s="8" t="n">
        <v>849</v>
      </c>
      <c r="R13" s="8" t="n">
        <v>15</v>
      </c>
      <c r="S13" s="6" t="n">
        <v>0</v>
      </c>
      <c r="T13" s="8">
        <f>ROUND(((R13+S13)/Q13*100),2)</f>
        <v/>
      </c>
      <c r="U13" s="8">
        <f>ROUND((K13/L13*100),2)</f>
        <v/>
      </c>
      <c r="V13" s="8">
        <f>ROUND((M13/N13*100),2)</f>
        <v/>
      </c>
    </row>
    <row r="14">
      <c r="A14" s="14" t="n">
        <v>10</v>
      </c>
      <c r="B14" s="8" t="inlineStr">
        <is>
          <t>IDU3</t>
        </is>
      </c>
      <c r="C14" s="8" t="n">
        <v>12292</v>
      </c>
      <c r="D14" s="8" t="inlineStr">
        <is>
          <t>F</t>
        </is>
      </c>
      <c r="E14" s="8" t="n">
        <v>500</v>
      </c>
      <c r="F14" s="8" t="inlineStr">
        <is>
          <t>ID20767</t>
        </is>
      </c>
      <c r="G14" s="8" t="inlineStr">
        <is>
          <t>ID20767A</t>
        </is>
      </c>
      <c r="H14" s="8" t="inlineStr">
        <is>
          <t>LOUISA CROPPED LS SHIRT</t>
        </is>
      </c>
      <c r="I14" s="8" t="inlineStr">
        <is>
          <t>H &amp; M HENNES &amp; MAURITZ AB</t>
        </is>
      </c>
      <c r="J14" s="8" t="n">
        <v>519</v>
      </c>
      <c r="K14" s="8" t="n">
        <v>6373.32</v>
      </c>
      <c r="L14" s="8" t="n">
        <v>13920</v>
      </c>
      <c r="M14" s="8" t="n">
        <v>7982.22</v>
      </c>
      <c r="N14" s="8" t="n">
        <v>15840</v>
      </c>
      <c r="O14" s="8" t="n">
        <v>33</v>
      </c>
      <c r="P14" s="8" t="n">
        <v>29</v>
      </c>
      <c r="Q14" s="8" t="n">
        <v>455</v>
      </c>
      <c r="R14" s="8" t="n">
        <v>10</v>
      </c>
      <c r="S14" s="6" t="n">
        <v>0</v>
      </c>
      <c r="T14" s="8">
        <f>ROUND(((R14+S14)/Q14*100),2)</f>
        <v/>
      </c>
      <c r="U14" s="8">
        <f>ROUND((K14/L14*100),2)</f>
        <v/>
      </c>
      <c r="V14" s="8">
        <f>ROUND((M14/N14*100),2)</f>
        <v/>
      </c>
    </row>
    <row r="15">
      <c r="A15" s="14" t="n">
        <v>11</v>
      </c>
      <c r="B15" s="8" t="inlineStr">
        <is>
          <t>IDU5</t>
        </is>
      </c>
      <c r="C15" s="8" t="n">
        <v>9893</v>
      </c>
      <c r="D15" s="8" t="inlineStr">
        <is>
          <t>2</t>
        </is>
      </c>
      <c r="E15" s="8" t="n">
        <v>900</v>
      </c>
      <c r="F15" s="8" t="inlineStr">
        <is>
          <t>ID20326</t>
        </is>
      </c>
      <c r="G15" s="8" t="inlineStr">
        <is>
          <t>ID20326X</t>
        </is>
      </c>
      <c r="H15" s="8" t="inlineStr">
        <is>
          <t>MENS SHIRTS</t>
        </is>
      </c>
      <c r="I15" s="8" t="inlineStr">
        <is>
          <t>OLD NAVY</t>
        </is>
      </c>
      <c r="J15" s="8" t="n">
        <v>527</v>
      </c>
      <c r="K15" s="8" t="n">
        <v>6824.65</v>
      </c>
      <c r="L15" s="8" t="n">
        <v>13920</v>
      </c>
      <c r="M15" s="8" t="n">
        <v>7931.35</v>
      </c>
      <c r="N15" s="8" t="n">
        <v>18240</v>
      </c>
      <c r="O15" s="8" t="n">
        <v>38</v>
      </c>
      <c r="P15" s="8" t="n">
        <v>29</v>
      </c>
      <c r="Q15" s="8" t="n">
        <v>550</v>
      </c>
      <c r="R15" s="8" t="n">
        <v>7</v>
      </c>
      <c r="S15" s="6" t="n">
        <v>0</v>
      </c>
      <c r="T15" s="8">
        <f>ROUND(((R15+S15)/Q15*100),2)</f>
        <v/>
      </c>
      <c r="U15" s="8">
        <f>ROUND((K15/L15*100),2)</f>
        <v/>
      </c>
      <c r="V15" s="8">
        <f>ROUND((M15/N15*100),2)</f>
        <v/>
      </c>
    </row>
    <row r="16">
      <c r="A16" s="14" t="n">
        <v>12</v>
      </c>
      <c r="B16" s="8" t="inlineStr">
        <is>
          <t>IDU5</t>
        </is>
      </c>
      <c r="C16" s="8" t="n">
        <v>9894</v>
      </c>
      <c r="D16" s="8" t="inlineStr">
        <is>
          <t>3</t>
        </is>
      </c>
      <c r="E16" s="8" t="n">
        <v>900</v>
      </c>
      <c r="F16" s="8" t="inlineStr">
        <is>
          <t>ID19630</t>
        </is>
      </c>
      <c r="G16" s="8" t="inlineStr">
        <is>
          <t>ID19630X</t>
        </is>
      </c>
      <c r="H16" s="8" t="inlineStr">
        <is>
          <t>MENS SHIRTS</t>
        </is>
      </c>
      <c r="I16" s="8" t="inlineStr">
        <is>
          <t>OLD NAVY</t>
        </is>
      </c>
      <c r="J16" s="8" t="n">
        <v>592</v>
      </c>
      <c r="K16" s="8" t="n">
        <v>9205.6</v>
      </c>
      <c r="L16" s="8" t="n">
        <v>18240</v>
      </c>
      <c r="M16" s="8" t="n">
        <v>10146.88</v>
      </c>
      <c r="N16" s="8" t="n">
        <v>23040</v>
      </c>
      <c r="O16" s="8" t="n">
        <v>48</v>
      </c>
      <c r="P16" s="8" t="n">
        <v>38</v>
      </c>
      <c r="Q16" s="6" t="n">
        <v>0</v>
      </c>
      <c r="R16" s="6" t="n">
        <v>0</v>
      </c>
      <c r="S16" s="6" t="n">
        <v>0</v>
      </c>
      <c r="T16" s="8">
        <f>ROUND(((R16+S16)/Q16*100),2)</f>
        <v/>
      </c>
      <c r="U16" s="8">
        <f>ROUND((K16/L16*100),2)</f>
        <v/>
      </c>
      <c r="V16" s="8">
        <f>ROUND((M16/N16*100),2)</f>
        <v/>
      </c>
    </row>
    <row r="17">
      <c r="A17" s="14" t="n">
        <v>13</v>
      </c>
      <c r="B17" s="8" t="inlineStr">
        <is>
          <t>IDU5</t>
        </is>
      </c>
      <c r="C17" s="8" t="n">
        <v>9895</v>
      </c>
      <c r="D17" s="8" t="inlineStr">
        <is>
          <t>4</t>
        </is>
      </c>
      <c r="E17" s="8" t="n">
        <v>800</v>
      </c>
      <c r="F17" s="8" t="inlineStr">
        <is>
          <t>ID19696</t>
        </is>
      </c>
      <c r="G17" s="8" t="inlineStr">
        <is>
          <t>ID19696Y</t>
        </is>
      </c>
      <c r="H17" s="8" t="inlineStr">
        <is>
          <t>BOYS SHIRTS</t>
        </is>
      </c>
      <c r="I17" s="8" t="inlineStr">
        <is>
          <t>OLD NAVY</t>
        </is>
      </c>
      <c r="J17" s="8" t="n">
        <v>356</v>
      </c>
      <c r="K17" s="8" t="n">
        <v>5133.52</v>
      </c>
      <c r="L17" s="8" t="n">
        <v>15360</v>
      </c>
      <c r="M17" s="8" t="n">
        <v>6682.12</v>
      </c>
      <c r="N17" s="8" t="n">
        <v>18240</v>
      </c>
      <c r="O17" s="8" t="n">
        <v>38</v>
      </c>
      <c r="P17" s="8" t="n">
        <v>32</v>
      </c>
      <c r="Q17" s="8" t="n">
        <v>1</v>
      </c>
      <c r="R17" s="6" t="n">
        <v>0</v>
      </c>
      <c r="S17" s="6" t="n">
        <v>0</v>
      </c>
      <c r="T17" s="8">
        <f>ROUND(((R17+S17)/Q17*100),2)</f>
        <v/>
      </c>
      <c r="U17" s="8">
        <f>ROUND((K17/L17*100),2)</f>
        <v/>
      </c>
      <c r="V17" s="8">
        <f>ROUND((M17/N17*100),2)</f>
        <v/>
      </c>
    </row>
    <row r="18">
      <c r="A18" s="14" t="n">
        <v>14</v>
      </c>
      <c r="B18" s="8" t="inlineStr">
        <is>
          <t>IDU5</t>
        </is>
      </c>
      <c r="C18" s="8" t="n">
        <v>9897</v>
      </c>
      <c r="D18" s="8" t="inlineStr">
        <is>
          <t>6</t>
        </is>
      </c>
      <c r="E18" s="8" t="n">
        <v>800</v>
      </c>
      <c r="F18" s="8" t="inlineStr">
        <is>
          <t>id20273</t>
        </is>
      </c>
      <c r="G18" s="8" t="inlineStr">
        <is>
          <t>ID20273Y</t>
        </is>
      </c>
      <c r="H18" s="8" t="inlineStr">
        <is>
          <t>BOYS SHIRTS</t>
        </is>
      </c>
      <c r="I18" s="8" t="inlineStr">
        <is>
          <t>OLD NAVY</t>
        </is>
      </c>
      <c r="J18" s="8" t="n">
        <v>548</v>
      </c>
      <c r="K18" s="8" t="n">
        <v>10439.4</v>
      </c>
      <c r="L18" s="8" t="n">
        <v>23040</v>
      </c>
      <c r="M18" s="8" t="n">
        <v>12056</v>
      </c>
      <c r="N18" s="8" t="n">
        <v>28800</v>
      </c>
      <c r="O18" s="8" t="n">
        <v>60</v>
      </c>
      <c r="P18" s="8" t="n">
        <v>48</v>
      </c>
      <c r="Q18" s="8" t="n">
        <v>365</v>
      </c>
      <c r="R18" s="6" t="n">
        <v>0</v>
      </c>
      <c r="S18" s="6" t="n">
        <v>0</v>
      </c>
      <c r="T18" s="8">
        <f>ROUND(((R18+S18)/Q18*100),2)</f>
        <v/>
      </c>
      <c r="U18" s="8">
        <f>ROUND((K18/L18*100),2)</f>
        <v/>
      </c>
      <c r="V18" s="8">
        <f>ROUND((M18/N18*100),2)</f>
        <v/>
      </c>
    </row>
    <row r="19">
      <c r="A19" s="14" t="n">
        <v>15</v>
      </c>
      <c r="B19" s="8" t="inlineStr">
        <is>
          <t>IDU5</t>
        </is>
      </c>
      <c r="C19" s="8" t="n">
        <v>9898</v>
      </c>
      <c r="D19" s="8" t="inlineStr">
        <is>
          <t>7</t>
        </is>
      </c>
      <c r="E19" s="8" t="n">
        <v>850</v>
      </c>
      <c r="F19" s="8" t="inlineStr">
        <is>
          <t>id20273</t>
        </is>
      </c>
      <c r="G19" s="8" t="inlineStr">
        <is>
          <t>ID20273Y</t>
        </is>
      </c>
      <c r="H19" s="8" t="inlineStr">
        <is>
          <t>BOYS SHIRTS</t>
        </is>
      </c>
      <c r="I19" s="8" t="inlineStr">
        <is>
          <t>OLD NAVY</t>
        </is>
      </c>
      <c r="J19" s="8" t="n">
        <v>622</v>
      </c>
      <c r="K19" s="8" t="n">
        <v>11849.1</v>
      </c>
      <c r="L19" s="8" t="n">
        <v>23040</v>
      </c>
      <c r="M19" s="8" t="n">
        <v>13684</v>
      </c>
      <c r="N19" s="8" t="n">
        <v>28800</v>
      </c>
      <c r="O19" s="8" t="n">
        <v>60</v>
      </c>
      <c r="P19" s="8" t="n">
        <v>48</v>
      </c>
      <c r="Q19" s="8" t="n">
        <v>370</v>
      </c>
      <c r="R19" s="8" t="n">
        <v>4</v>
      </c>
      <c r="S19" s="6" t="n">
        <v>0</v>
      </c>
      <c r="T19" s="8">
        <f>ROUND(((R19+S19)/Q19*100),2)</f>
        <v/>
      </c>
      <c r="U19" s="8">
        <f>ROUND((K19/L19*100),2)</f>
        <v/>
      </c>
      <c r="V19" s="8">
        <f>ROUND((M19/N19*100),2)</f>
        <v/>
      </c>
    </row>
    <row r="20">
      <c r="A20" s="14" t="n">
        <v>16</v>
      </c>
      <c r="B20" s="8" t="inlineStr">
        <is>
          <t>IDU8</t>
        </is>
      </c>
      <c r="C20" s="8" t="n">
        <v>12090</v>
      </c>
      <c r="D20" s="8" t="inlineStr">
        <is>
          <t>G</t>
        </is>
      </c>
      <c r="E20" s="8" t="n">
        <v>660</v>
      </c>
      <c r="F20" s="8" t="inlineStr">
        <is>
          <t>ID19715</t>
        </is>
      </c>
      <c r="G20" s="8" t="inlineStr">
        <is>
          <t>ID19715X</t>
        </is>
      </c>
      <c r="H20" s="8" t="inlineStr">
        <is>
          <t>M/B TROUSERS (DOMESTIC)</t>
        </is>
      </c>
      <c r="I20" s="8" t="inlineStr">
        <is>
          <t>RELIANCE RETAIL LIMITED</t>
        </is>
      </c>
      <c r="J20" s="8" t="n">
        <v>1138</v>
      </c>
      <c r="K20" s="8" t="n">
        <v>46658</v>
      </c>
      <c r="L20" s="8" t="n">
        <v>54720</v>
      </c>
      <c r="M20" s="8" t="n">
        <v>53486</v>
      </c>
      <c r="N20" s="8" t="n">
        <v>70080</v>
      </c>
      <c r="O20" s="8" t="n">
        <v>146</v>
      </c>
      <c r="P20" s="8" t="n">
        <v>114</v>
      </c>
      <c r="Q20" s="8" t="n">
        <v>1108</v>
      </c>
      <c r="R20" s="6" t="n">
        <v>0</v>
      </c>
      <c r="S20" s="6" t="n">
        <v>0</v>
      </c>
      <c r="T20" s="8">
        <f>ROUND(((R20+S20)/Q20*100),2)</f>
        <v/>
      </c>
      <c r="U20" s="8">
        <f>ROUND((K20/L20*100),2)</f>
        <v/>
      </c>
      <c r="V20" s="8">
        <f>ROUND((M20/N20*100),2)</f>
        <v/>
      </c>
    </row>
    <row r="21">
      <c r="A21" s="14" t="n">
        <v>17</v>
      </c>
      <c r="B21" s="8" t="inlineStr">
        <is>
          <t>IDU9P1</t>
        </is>
      </c>
      <c r="C21" s="8" t="n">
        <v>22402</v>
      </c>
      <c r="D21" s="8" t="inlineStr">
        <is>
          <t>1</t>
        </is>
      </c>
      <c r="E21" s="8" t="n">
        <v>500</v>
      </c>
      <c r="F21" s="8" t="inlineStr">
        <is>
          <t>ID20311</t>
        </is>
      </c>
      <c r="G21" s="8" t="inlineStr">
        <is>
          <t>ID20311X</t>
        </is>
      </c>
      <c r="H21" s="8" t="inlineStr">
        <is>
          <t>MENS SHIRTS</t>
        </is>
      </c>
      <c r="I21" s="8" t="inlineStr">
        <is>
          <t>COLUMBIA SPORTSWEAR COMPANY</t>
        </is>
      </c>
      <c r="J21" s="8" t="n">
        <v>703</v>
      </c>
      <c r="K21" s="8" t="n">
        <v>13174.22</v>
      </c>
      <c r="L21" s="8" t="n">
        <v>26400</v>
      </c>
      <c r="M21" s="8" t="n">
        <v>17026.66</v>
      </c>
      <c r="N21" s="8" t="n">
        <v>28800</v>
      </c>
      <c r="O21" s="8" t="n">
        <v>60</v>
      </c>
      <c r="P21" s="8" t="n">
        <v>55</v>
      </c>
      <c r="Q21" s="8" t="n">
        <v>470</v>
      </c>
      <c r="R21" s="8" t="n">
        <v>3</v>
      </c>
      <c r="S21" s="6" t="n">
        <v>0</v>
      </c>
      <c r="T21" s="8">
        <f>ROUND(((R21+S21)/Q21*100),2)</f>
        <v/>
      </c>
      <c r="U21" s="8">
        <f>ROUND((K21/L21*100),2)</f>
        <v/>
      </c>
      <c r="V21" s="8">
        <f>ROUND((M21/N21*100),2)</f>
        <v/>
      </c>
    </row>
    <row r="22">
      <c r="A22" s="14" t="n">
        <v>18</v>
      </c>
      <c r="B22" s="8" t="inlineStr">
        <is>
          <t>IDU9P1</t>
        </is>
      </c>
      <c r="C22" s="8" t="n">
        <v>22411</v>
      </c>
      <c r="D22" s="8" t="inlineStr">
        <is>
          <t>10</t>
        </is>
      </c>
      <c r="E22" s="8" t="n">
        <v>900</v>
      </c>
      <c r="F22" s="8" t="inlineStr">
        <is>
          <t>ID19595</t>
        </is>
      </c>
      <c r="G22" s="8" t="inlineStr">
        <is>
          <t>ID19595Y</t>
        </is>
      </c>
      <c r="H22" s="8" t="inlineStr">
        <is>
          <t>BOYS SHIRTS</t>
        </is>
      </c>
      <c r="I22" s="8" t="inlineStr">
        <is>
          <t>OLD NAVY</t>
        </is>
      </c>
      <c r="J22" s="8" t="n">
        <v>623</v>
      </c>
      <c r="K22" s="8" t="n">
        <v>8722</v>
      </c>
      <c r="L22" s="8" t="n">
        <v>18240</v>
      </c>
      <c r="M22" s="8" t="n">
        <v>9968</v>
      </c>
      <c r="N22" s="8" t="n">
        <v>23040</v>
      </c>
      <c r="O22" s="8" t="n">
        <v>48</v>
      </c>
      <c r="P22" s="8" t="n">
        <v>38</v>
      </c>
      <c r="Q22" s="8" t="n">
        <v>220</v>
      </c>
      <c r="R22" s="6" t="n">
        <v>0</v>
      </c>
      <c r="S22" s="6" t="n">
        <v>0</v>
      </c>
      <c r="T22" s="8">
        <f>ROUND(((R22+S22)/Q22*100),2)</f>
        <v/>
      </c>
      <c r="U22" s="8">
        <f>ROUND((K22/L22*100),2)</f>
        <v/>
      </c>
      <c r="V22" s="8">
        <f>ROUND((M22/N22*100),2)</f>
        <v/>
      </c>
    </row>
    <row r="23">
      <c r="A23" s="14" t="n">
        <v>19</v>
      </c>
      <c r="B23" s="8" t="inlineStr">
        <is>
          <t>IDU9P1</t>
        </is>
      </c>
      <c r="C23" s="8" t="n">
        <v>22413</v>
      </c>
      <c r="D23" s="8" t="inlineStr">
        <is>
          <t>12</t>
        </is>
      </c>
      <c r="E23" s="8" t="n">
        <v>900</v>
      </c>
      <c r="F23" s="8" t="inlineStr">
        <is>
          <t>ID19595</t>
        </is>
      </c>
      <c r="G23" s="8" t="inlineStr">
        <is>
          <t>ID19595Y</t>
        </is>
      </c>
      <c r="H23" s="8" t="inlineStr">
        <is>
          <t>BOYS SHIRTS</t>
        </is>
      </c>
      <c r="I23" s="8" t="inlineStr">
        <is>
          <t>OLD NAVY</t>
        </is>
      </c>
      <c r="J23" s="8" t="n">
        <v>957</v>
      </c>
      <c r="K23" s="8" t="n">
        <v>13398</v>
      </c>
      <c r="L23" s="8" t="n">
        <v>19200</v>
      </c>
      <c r="M23" s="8" t="n">
        <v>15312</v>
      </c>
      <c r="N23" s="8" t="n">
        <v>22080</v>
      </c>
      <c r="O23" s="8" t="n">
        <v>46</v>
      </c>
      <c r="P23" s="8" t="n">
        <v>40</v>
      </c>
      <c r="Q23" s="8" t="n">
        <v>810</v>
      </c>
      <c r="R23" s="6" t="n">
        <v>0</v>
      </c>
      <c r="S23" s="6" t="n">
        <v>0</v>
      </c>
      <c r="T23" s="8">
        <f>ROUND(((R23+S23)/Q23*100),2)</f>
        <v/>
      </c>
      <c r="U23" s="8">
        <f>ROUND((K23/L23*100),2)</f>
        <v/>
      </c>
      <c r="V23" s="8">
        <f>ROUND((M23/N23*100),2)</f>
        <v/>
      </c>
    </row>
    <row r="24">
      <c r="A24" s="14" t="n">
        <v>20</v>
      </c>
      <c r="B24" s="8" t="inlineStr">
        <is>
          <t>IDU9P1</t>
        </is>
      </c>
      <c r="C24" s="8" t="n">
        <v>22415</v>
      </c>
      <c r="D24" s="8" t="inlineStr">
        <is>
          <t>14</t>
        </is>
      </c>
      <c r="E24" s="8" t="n">
        <v>1000</v>
      </c>
      <c r="F24" s="8" t="inlineStr">
        <is>
          <t>ID19595</t>
        </is>
      </c>
      <c r="G24" s="8" t="inlineStr">
        <is>
          <t>ID19595Y</t>
        </is>
      </c>
      <c r="H24" s="8" t="inlineStr">
        <is>
          <t>BOYS SHIRTS</t>
        </is>
      </c>
      <c r="I24" s="8" t="inlineStr">
        <is>
          <t>OLD NAVY</t>
        </is>
      </c>
      <c r="J24" s="8" t="n">
        <v>644</v>
      </c>
      <c r="K24" s="8" t="n">
        <v>9016</v>
      </c>
      <c r="L24" s="8" t="n">
        <v>19200</v>
      </c>
      <c r="M24" s="8" t="n">
        <v>10304</v>
      </c>
      <c r="N24" s="8" t="n">
        <v>23040</v>
      </c>
      <c r="O24" s="8" t="n">
        <v>48</v>
      </c>
      <c r="P24" s="8" t="n">
        <v>40</v>
      </c>
      <c r="Q24" s="8" t="n">
        <v>50</v>
      </c>
      <c r="R24" s="6" t="n">
        <v>0</v>
      </c>
      <c r="S24" s="6" t="n">
        <v>0</v>
      </c>
      <c r="T24" s="8">
        <f>ROUND(((R24+S24)/Q24*100),2)</f>
        <v/>
      </c>
      <c r="U24" s="8">
        <f>ROUND((K24/L24*100),2)</f>
        <v/>
      </c>
      <c r="V24" s="8">
        <f>ROUND((M24/N24*100),2)</f>
        <v/>
      </c>
    </row>
    <row r="25">
      <c r="A25" s="14" t="n">
        <v>21</v>
      </c>
      <c r="B25" s="8" t="inlineStr">
        <is>
          <t>IDU9P1</t>
        </is>
      </c>
      <c r="C25" s="8" t="n">
        <v>22416</v>
      </c>
      <c r="D25" s="8" t="inlineStr">
        <is>
          <t>15</t>
        </is>
      </c>
      <c r="E25" s="8" t="n">
        <v>1000</v>
      </c>
      <c r="F25" s="8" t="inlineStr">
        <is>
          <t>ID19595</t>
        </is>
      </c>
      <c r="G25" s="8" t="inlineStr">
        <is>
          <t>ID19595Y</t>
        </is>
      </c>
      <c r="H25" s="8" t="inlineStr">
        <is>
          <t>BOYS SHIRTS</t>
        </is>
      </c>
      <c r="I25" s="8" t="inlineStr">
        <is>
          <t>OLD NAVY</t>
        </is>
      </c>
      <c r="J25" s="8" t="n">
        <v>755</v>
      </c>
      <c r="K25" s="8" t="n">
        <v>10570</v>
      </c>
      <c r="L25" s="8" t="n">
        <v>19200</v>
      </c>
      <c r="M25" s="8" t="n">
        <v>12080</v>
      </c>
      <c r="N25" s="8" t="n">
        <v>23040</v>
      </c>
      <c r="O25" s="8" t="n">
        <v>48</v>
      </c>
      <c r="P25" s="8" t="n">
        <v>40</v>
      </c>
      <c r="Q25" s="6" t="n">
        <v>0</v>
      </c>
      <c r="R25" s="6" t="n">
        <v>0</v>
      </c>
      <c r="S25" s="6" t="n">
        <v>0</v>
      </c>
      <c r="T25" s="8">
        <f>ROUND(((R25+S25)/Q25*100),2)</f>
        <v/>
      </c>
      <c r="U25" s="8">
        <f>ROUND((K25/L25*100),2)</f>
        <v/>
      </c>
      <c r="V25" s="8">
        <f>ROUND((M25/N25*100),2)</f>
        <v/>
      </c>
    </row>
    <row r="26">
      <c r="A26" s="14" t="n">
        <v>22</v>
      </c>
      <c r="B26" s="8" t="inlineStr">
        <is>
          <t>IDU9P1</t>
        </is>
      </c>
      <c r="C26" s="8" t="n">
        <v>22417</v>
      </c>
      <c r="D26" s="8" t="inlineStr">
        <is>
          <t>16</t>
        </is>
      </c>
      <c r="E26" s="8" t="n">
        <v>800</v>
      </c>
      <c r="F26" s="8" t="inlineStr">
        <is>
          <t>ID20310</t>
        </is>
      </c>
      <c r="G26" s="8" t="inlineStr">
        <is>
          <t>ID20310X</t>
        </is>
      </c>
      <c r="H26" s="8" t="inlineStr">
        <is>
          <t>MENS SHIRTS</t>
        </is>
      </c>
      <c r="I26" s="8" t="inlineStr">
        <is>
          <t>COLUMBIA SPORTSWEAR COMPANY</t>
        </is>
      </c>
      <c r="J26" s="8" t="n">
        <v>556</v>
      </c>
      <c r="K26" s="8" t="n">
        <v>9946.84</v>
      </c>
      <c r="L26" s="8" t="n">
        <v>21600</v>
      </c>
      <c r="M26" s="8" t="n">
        <v>13838.84</v>
      </c>
      <c r="N26" s="8" t="n">
        <v>26400</v>
      </c>
      <c r="O26" s="8" t="n">
        <v>55</v>
      </c>
      <c r="P26" s="8" t="n">
        <v>45</v>
      </c>
      <c r="Q26" s="8" t="n">
        <v>422</v>
      </c>
      <c r="R26" s="8" t="n">
        <v>8</v>
      </c>
      <c r="S26" s="6" t="n">
        <v>0</v>
      </c>
      <c r="T26" s="8">
        <f>ROUND(((R26+S26)/Q26*100),2)</f>
        <v/>
      </c>
      <c r="U26" s="8">
        <f>ROUND((K26/L26*100),2)</f>
        <v/>
      </c>
      <c r="V26" s="8">
        <f>ROUND((M26/N26*100),2)</f>
        <v/>
      </c>
    </row>
    <row r="27">
      <c r="A27" s="14" t="n">
        <v>23</v>
      </c>
      <c r="B27" s="8" t="inlineStr">
        <is>
          <t>IDU9P1</t>
        </is>
      </c>
      <c r="C27" s="8" t="n">
        <v>22418</v>
      </c>
      <c r="D27" s="8" t="inlineStr">
        <is>
          <t>17</t>
        </is>
      </c>
      <c r="E27" s="8" t="n">
        <v>800</v>
      </c>
      <c r="F27" s="8" t="inlineStr">
        <is>
          <t>ID20310</t>
        </is>
      </c>
      <c r="G27" s="8" t="inlineStr">
        <is>
          <t>ID20310X</t>
        </is>
      </c>
      <c r="H27" s="8" t="inlineStr">
        <is>
          <t>MENS SHIRTS</t>
        </is>
      </c>
      <c r="I27" s="8" t="inlineStr">
        <is>
          <t>COLUMBIA SPORTSWEAR COMPANY</t>
        </is>
      </c>
      <c r="J27" s="8" t="n">
        <v>553</v>
      </c>
      <c r="K27" s="8" t="n">
        <v>9893.17</v>
      </c>
      <c r="L27" s="8" t="n">
        <v>21600</v>
      </c>
      <c r="M27" s="8" t="n">
        <v>13764.17</v>
      </c>
      <c r="N27" s="8" t="n">
        <v>26400</v>
      </c>
      <c r="O27" s="8" t="n">
        <v>55</v>
      </c>
      <c r="P27" s="8" t="n">
        <v>45</v>
      </c>
      <c r="Q27" s="8" t="n">
        <v>151</v>
      </c>
      <c r="R27" s="6" t="n">
        <v>0</v>
      </c>
      <c r="S27" s="6" t="n">
        <v>0</v>
      </c>
      <c r="T27" s="8">
        <f>ROUND(((R27+S27)/Q27*100),2)</f>
        <v/>
      </c>
      <c r="U27" s="8">
        <f>ROUND((K27/L27*100),2)</f>
        <v/>
      </c>
      <c r="V27" s="8">
        <f>ROUND((M27/N27*100),2)</f>
        <v/>
      </c>
    </row>
    <row r="28">
      <c r="A28" s="14" t="n">
        <v>24</v>
      </c>
      <c r="B28" s="8" t="inlineStr">
        <is>
          <t>IDU9P1</t>
        </is>
      </c>
      <c r="C28" s="8" t="n">
        <v>22403</v>
      </c>
      <c r="D28" s="8" t="inlineStr">
        <is>
          <t>2</t>
        </is>
      </c>
      <c r="E28" s="8" t="n">
        <v>800</v>
      </c>
      <c r="F28" s="8" t="inlineStr">
        <is>
          <t>ID19595</t>
        </is>
      </c>
      <c r="G28" s="8" t="inlineStr">
        <is>
          <t>ID19595Y</t>
        </is>
      </c>
      <c r="H28" s="8" t="inlineStr">
        <is>
          <t>BOYS SHIRTS</t>
        </is>
      </c>
      <c r="I28" s="8" t="inlineStr">
        <is>
          <t>OLD NAVY</t>
        </is>
      </c>
      <c r="J28" s="8" t="n">
        <v>929</v>
      </c>
      <c r="K28" s="8" t="n">
        <v>13006</v>
      </c>
      <c r="L28" s="8" t="n">
        <v>17760</v>
      </c>
      <c r="M28" s="8" t="n">
        <v>14864</v>
      </c>
      <c r="N28" s="8" t="n">
        <v>20160</v>
      </c>
      <c r="O28" s="8" t="n">
        <v>42</v>
      </c>
      <c r="P28" s="8" t="n">
        <v>37</v>
      </c>
      <c r="Q28" s="8" t="n">
        <v>181</v>
      </c>
      <c r="R28" s="6" t="n">
        <v>0</v>
      </c>
      <c r="S28" s="6" t="n">
        <v>0</v>
      </c>
      <c r="T28" s="8">
        <f>ROUND(((R28+S28)/Q28*100),2)</f>
        <v/>
      </c>
      <c r="U28" s="8">
        <f>ROUND((K28/L28*100),2)</f>
        <v/>
      </c>
      <c r="V28" s="8">
        <f>ROUND((M28/N28*100),2)</f>
        <v/>
      </c>
    </row>
    <row r="29">
      <c r="A29" s="14" t="n">
        <v>25</v>
      </c>
      <c r="B29" s="8" t="inlineStr">
        <is>
          <t>IDU9P1</t>
        </is>
      </c>
      <c r="C29" s="8" t="n">
        <v>22404</v>
      </c>
      <c r="D29" s="8" t="inlineStr">
        <is>
          <t>3</t>
        </is>
      </c>
      <c r="E29" s="8" t="n">
        <v>500</v>
      </c>
      <c r="F29" s="8" t="inlineStr">
        <is>
          <t>ID20313</t>
        </is>
      </c>
      <c r="G29" s="8" t="inlineStr">
        <is>
          <t>ID20313X</t>
        </is>
      </c>
      <c r="H29" s="8" t="inlineStr">
        <is>
          <t>L/G BLOUSE</t>
        </is>
      </c>
      <c r="I29" s="8" t="inlineStr">
        <is>
          <t>COLUMBIA SPORTSWEAR COMPANY</t>
        </is>
      </c>
      <c r="J29" s="8" t="n">
        <v>503</v>
      </c>
      <c r="K29" s="8" t="n">
        <v>12373.8</v>
      </c>
      <c r="L29" s="8" t="n">
        <v>26400</v>
      </c>
      <c r="M29" s="8" t="n">
        <v>15894.8</v>
      </c>
      <c r="N29" s="8" t="n">
        <v>28800</v>
      </c>
      <c r="O29" s="8" t="n">
        <v>60</v>
      </c>
      <c r="P29" s="8" t="n">
        <v>55</v>
      </c>
      <c r="Q29" s="6" t="n">
        <v>0</v>
      </c>
      <c r="R29" s="6" t="n">
        <v>0</v>
      </c>
      <c r="S29" s="6" t="n">
        <v>0</v>
      </c>
      <c r="T29" s="8">
        <f>ROUND(((R29+S29)/Q29*100),2)</f>
        <v/>
      </c>
      <c r="U29" s="8">
        <f>ROUND((K29/L29*100),2)</f>
        <v/>
      </c>
      <c r="V29" s="8">
        <f>ROUND((M29/N29*100),2)</f>
        <v/>
      </c>
    </row>
    <row r="30">
      <c r="A30" s="14" t="n">
        <v>26</v>
      </c>
      <c r="B30" s="8" t="inlineStr">
        <is>
          <t>IDU9P1</t>
        </is>
      </c>
      <c r="C30" s="8" t="n">
        <v>22406</v>
      </c>
      <c r="D30" s="8" t="inlineStr">
        <is>
          <t>5</t>
        </is>
      </c>
      <c r="E30" s="8" t="n">
        <v>700</v>
      </c>
      <c r="F30" s="8" t="inlineStr">
        <is>
          <t>ID20311</t>
        </is>
      </c>
      <c r="G30" s="8" t="inlineStr">
        <is>
          <t>ID20311X</t>
        </is>
      </c>
      <c r="H30" s="8" t="inlineStr">
        <is>
          <t>MENS SHIRTS</t>
        </is>
      </c>
      <c r="I30" s="8" t="inlineStr">
        <is>
          <t>COLUMBIA SPORTSWEAR COMPANY</t>
        </is>
      </c>
      <c r="J30" s="8" t="n">
        <v>640</v>
      </c>
      <c r="K30" s="8" t="n">
        <v>11993.6</v>
      </c>
      <c r="L30" s="8" t="n">
        <v>22080</v>
      </c>
      <c r="M30" s="8" t="n">
        <v>15500.8</v>
      </c>
      <c r="N30" s="8" t="n">
        <v>26400</v>
      </c>
      <c r="O30" s="8" t="n">
        <v>55</v>
      </c>
      <c r="P30" s="8" t="n">
        <v>46</v>
      </c>
      <c r="Q30" s="8" t="n">
        <v>290</v>
      </c>
      <c r="R30" s="6" t="n">
        <v>0</v>
      </c>
      <c r="S30" s="6" t="n">
        <v>0</v>
      </c>
      <c r="T30" s="8">
        <f>ROUND(((R30+S30)/Q30*100),2)</f>
        <v/>
      </c>
      <c r="U30" s="8">
        <f>ROUND((K30/L30*100),2)</f>
        <v/>
      </c>
      <c r="V30" s="8">
        <f>ROUND((M30/N30*100),2)</f>
        <v/>
      </c>
    </row>
    <row r="31">
      <c r="A31" s="14" t="n">
        <v>27</v>
      </c>
      <c r="B31" s="8" t="inlineStr">
        <is>
          <t>IDU9P1</t>
        </is>
      </c>
      <c r="C31" s="8" t="n">
        <v>22407</v>
      </c>
      <c r="D31" s="8" t="inlineStr">
        <is>
          <t>6</t>
        </is>
      </c>
      <c r="E31" s="8" t="n">
        <v>700</v>
      </c>
      <c r="F31" s="8" t="inlineStr">
        <is>
          <t>ID20308</t>
        </is>
      </c>
      <c r="G31" s="8" t="inlineStr">
        <is>
          <t>ID20308X</t>
        </is>
      </c>
      <c r="H31" s="8" t="inlineStr">
        <is>
          <t>MENS SHIRTS</t>
        </is>
      </c>
      <c r="I31" s="8" t="inlineStr">
        <is>
          <t>COLUMBIA SPORTSWEAR COMPANY</t>
        </is>
      </c>
      <c r="J31" s="8" t="n">
        <v>687</v>
      </c>
      <c r="K31" s="8" t="n">
        <v>11953.8</v>
      </c>
      <c r="L31" s="8" t="n">
        <v>23040</v>
      </c>
      <c r="M31" s="8" t="n">
        <v>16075.8</v>
      </c>
      <c r="N31" s="8" t="n">
        <v>27360</v>
      </c>
      <c r="O31" s="8" t="n">
        <v>57</v>
      </c>
      <c r="P31" s="8" t="n">
        <v>48</v>
      </c>
      <c r="Q31" s="6" t="n">
        <v>0</v>
      </c>
      <c r="R31" s="6" t="n">
        <v>0</v>
      </c>
      <c r="S31" s="6" t="n">
        <v>0</v>
      </c>
      <c r="T31" s="8">
        <f>ROUND(((R31+S31)/Q31*100),2)</f>
        <v/>
      </c>
      <c r="U31" s="8">
        <f>ROUND((K31/L31*100),2)</f>
        <v/>
      </c>
      <c r="V31" s="8">
        <f>ROUND((M31/N31*100),2)</f>
        <v/>
      </c>
    </row>
    <row r="32">
      <c r="A32" s="14" t="n">
        <v>28</v>
      </c>
      <c r="B32" s="8" t="inlineStr">
        <is>
          <t>IDU9P1</t>
        </is>
      </c>
      <c r="C32" s="8" t="n">
        <v>22408</v>
      </c>
      <c r="D32" s="8" t="inlineStr">
        <is>
          <t>7</t>
        </is>
      </c>
      <c r="E32" s="8" t="n">
        <v>600</v>
      </c>
      <c r="F32" s="8" t="inlineStr">
        <is>
          <t>ID20315</t>
        </is>
      </c>
      <c r="G32" s="8" t="inlineStr">
        <is>
          <t>ID20315X</t>
        </is>
      </c>
      <c r="H32" s="8" t="inlineStr">
        <is>
          <t>MENS SHIRTS</t>
        </is>
      </c>
      <c r="I32" s="8" t="inlineStr">
        <is>
          <t>COLUMBIA SPORTSWEAR COMPANY</t>
        </is>
      </c>
      <c r="J32" s="8" t="n">
        <v>328</v>
      </c>
      <c r="K32" s="8" t="n">
        <v>5192.24</v>
      </c>
      <c r="L32" s="8" t="n">
        <v>22080</v>
      </c>
      <c r="M32" s="8" t="n">
        <v>6366.48</v>
      </c>
      <c r="N32" s="8" t="n">
        <v>27360</v>
      </c>
      <c r="O32" s="8" t="n">
        <v>57</v>
      </c>
      <c r="P32" s="8" t="n">
        <v>46</v>
      </c>
      <c r="Q32" s="8" t="n">
        <v>310</v>
      </c>
      <c r="R32" s="8" t="n">
        <v>14</v>
      </c>
      <c r="S32" s="6" t="n">
        <v>0</v>
      </c>
      <c r="T32" s="8">
        <f>ROUND(((R32+S32)/Q32*100),2)</f>
        <v/>
      </c>
      <c r="U32" s="8">
        <f>ROUND((K32/L32*100),2)</f>
        <v/>
      </c>
      <c r="V32" s="8">
        <f>ROUND((M32/N32*100),2)</f>
        <v/>
      </c>
    </row>
    <row r="33">
      <c r="A33" s="14" t="n">
        <v>29</v>
      </c>
      <c r="B33" s="8" t="inlineStr">
        <is>
          <t>IDU9P1</t>
        </is>
      </c>
      <c r="C33" s="8" t="n">
        <v>22410</v>
      </c>
      <c r="D33" s="8" t="inlineStr">
        <is>
          <t>9</t>
        </is>
      </c>
      <c r="E33" s="8" t="n">
        <v>900</v>
      </c>
      <c r="F33" s="8" t="inlineStr">
        <is>
          <t>ID19595</t>
        </is>
      </c>
      <c r="G33" s="8" t="inlineStr">
        <is>
          <t>ID19595Y</t>
        </is>
      </c>
      <c r="H33" s="8" t="inlineStr">
        <is>
          <t>BOYS SHIRTS</t>
        </is>
      </c>
      <c r="I33" s="8" t="inlineStr">
        <is>
          <t>OLD NAVY</t>
        </is>
      </c>
      <c r="J33" s="8" t="n">
        <v>882</v>
      </c>
      <c r="K33" s="8" t="n">
        <v>12348</v>
      </c>
      <c r="L33" s="8" t="n">
        <v>18240</v>
      </c>
      <c r="M33" s="8" t="n">
        <v>14112</v>
      </c>
      <c r="N33" s="8" t="n">
        <v>23040</v>
      </c>
      <c r="O33" s="8" t="n">
        <v>48</v>
      </c>
      <c r="P33" s="8" t="n">
        <v>38</v>
      </c>
      <c r="Q33" s="8" t="n">
        <v>530</v>
      </c>
      <c r="R33" s="6" t="n">
        <v>0</v>
      </c>
      <c r="S33" s="6" t="n">
        <v>0</v>
      </c>
      <c r="T33" s="8">
        <f>ROUND(((R33+S33)/Q33*100),2)</f>
        <v/>
      </c>
      <c r="U33" s="8">
        <f>ROUND((K33/L33*100),2)</f>
        <v/>
      </c>
      <c r="V33" s="8">
        <f>ROUND((M33/N33*100),2)</f>
        <v/>
      </c>
    </row>
    <row r="34">
      <c r="A34" s="14" t="n">
        <v>30</v>
      </c>
      <c r="B34" s="8" t="inlineStr">
        <is>
          <t>NJU1P1</t>
        </is>
      </c>
      <c r="C34" s="8" t="n">
        <v>10493</v>
      </c>
      <c r="D34" s="8" t="inlineStr">
        <is>
          <t>A</t>
        </is>
      </c>
      <c r="E34" s="8" t="n">
        <v>350</v>
      </c>
      <c r="F34" s="8" t="inlineStr">
        <is>
          <t>ID20059</t>
        </is>
      </c>
      <c r="G34" s="8" t="inlineStr">
        <is>
          <t>ID20059X</t>
        </is>
      </c>
      <c r="H34" s="8" t="inlineStr">
        <is>
          <t>L/G DRESS</t>
        </is>
      </c>
      <c r="I34" s="8" t="inlineStr">
        <is>
          <t>AMERICAN EAGLE</t>
        </is>
      </c>
      <c r="J34" s="8" t="n">
        <v>264</v>
      </c>
      <c r="K34" s="8" t="n">
        <v>10032</v>
      </c>
      <c r="L34" s="8" t="n">
        <v>26400</v>
      </c>
      <c r="M34" s="8" t="n">
        <v>11352</v>
      </c>
      <c r="N34" s="8" t="n">
        <v>30240</v>
      </c>
      <c r="O34" s="8" t="n">
        <v>63</v>
      </c>
      <c r="P34" s="8" t="n">
        <v>55</v>
      </c>
      <c r="Q34" s="8" t="n">
        <v>259</v>
      </c>
      <c r="R34" s="6" t="n">
        <v>0</v>
      </c>
      <c r="S34" s="6" t="n">
        <v>0</v>
      </c>
      <c r="T34" s="8">
        <f>ROUND(((R34+S34)/Q34*100),2)</f>
        <v/>
      </c>
      <c r="U34" s="8">
        <f>ROUND((K34/L34*100),2)</f>
        <v/>
      </c>
      <c r="V34" s="8">
        <f>ROUND((M34/N34*100),2)</f>
        <v/>
      </c>
    </row>
    <row r="35">
      <c r="A35" s="14" t="n">
        <v>31</v>
      </c>
      <c r="B35" s="8" t="inlineStr">
        <is>
          <t>NJU1P1</t>
        </is>
      </c>
      <c r="C35" s="8" t="n">
        <v>10495</v>
      </c>
      <c r="D35" s="8" t="inlineStr">
        <is>
          <t>C</t>
        </is>
      </c>
      <c r="E35" s="8" t="n">
        <v>300</v>
      </c>
      <c r="F35" s="8" t="inlineStr">
        <is>
          <t>ID20078</t>
        </is>
      </c>
      <c r="G35" s="8" t="inlineStr">
        <is>
          <t>ID20078X</t>
        </is>
      </c>
      <c r="H35" s="8" t="inlineStr">
        <is>
          <t>M/B JACKETS</t>
        </is>
      </c>
      <c r="I35" s="8" t="inlineStr">
        <is>
          <t>COLUMBIA SPORTSWEAR COMPANY</t>
        </is>
      </c>
      <c r="J35" s="8" t="n">
        <v>147</v>
      </c>
      <c r="K35" s="8" t="n">
        <v>12936</v>
      </c>
      <c r="L35" s="8" t="n">
        <v>72000</v>
      </c>
      <c r="M35" s="8" t="n">
        <v>14112</v>
      </c>
      <c r="N35" s="8" t="n">
        <v>86880</v>
      </c>
      <c r="O35" s="8" t="n">
        <v>181</v>
      </c>
      <c r="P35" s="8" t="n">
        <v>150</v>
      </c>
      <c r="Q35" s="8" t="n">
        <v>197</v>
      </c>
      <c r="R35" s="8" t="n">
        <v>3</v>
      </c>
      <c r="S35" s="6" t="n">
        <v>0</v>
      </c>
      <c r="T35" s="8">
        <f>ROUND(((R35+S35)/Q35*100),2)</f>
        <v/>
      </c>
      <c r="U35" s="8">
        <f>ROUND((K35/L35*100),2)</f>
        <v/>
      </c>
      <c r="V35" s="8">
        <f>ROUND((M35/N35*100),2)</f>
        <v/>
      </c>
    </row>
    <row r="36">
      <c r="A36" s="14" t="n">
        <v>32</v>
      </c>
      <c r="B36" s="8" t="inlineStr">
        <is>
          <t>NJU1P1</t>
        </is>
      </c>
      <c r="C36" s="8" t="n">
        <v>10502</v>
      </c>
      <c r="D36" s="8" t="inlineStr">
        <is>
          <t>J</t>
        </is>
      </c>
      <c r="E36" s="8" t="n">
        <v>700</v>
      </c>
      <c r="F36" s="8" t="inlineStr">
        <is>
          <t>ID20094</t>
        </is>
      </c>
      <c r="G36" s="8" t="inlineStr">
        <is>
          <t>ID20094X</t>
        </is>
      </c>
      <c r="H36" s="8" t="inlineStr">
        <is>
          <t>L/G JACKETS</t>
        </is>
      </c>
      <c r="I36" s="8" t="inlineStr">
        <is>
          <t>COLUMBIA SPORTSWEAR COMPANY</t>
        </is>
      </c>
      <c r="J36" s="8" t="n">
        <v>462</v>
      </c>
      <c r="K36" s="8" t="n">
        <v>13398</v>
      </c>
      <c r="L36" s="8" t="n">
        <v>28320</v>
      </c>
      <c r="M36" s="8" t="n">
        <v>18018</v>
      </c>
      <c r="N36" s="8" t="n">
        <v>33120</v>
      </c>
      <c r="O36" s="8" t="n">
        <v>69</v>
      </c>
      <c r="P36" s="8" t="n">
        <v>59</v>
      </c>
      <c r="Q36" s="8" t="n">
        <v>487</v>
      </c>
      <c r="R36" s="8" t="n">
        <v>7</v>
      </c>
      <c r="S36" s="6" t="n">
        <v>0</v>
      </c>
      <c r="T36" s="8">
        <f>ROUND(((R36+S36)/Q36*100),2)</f>
        <v/>
      </c>
      <c r="U36" s="8">
        <f>ROUND((K36/L36*100),2)</f>
        <v/>
      </c>
      <c r="V36" s="8">
        <f>ROUND((M36/N36*100),2)</f>
        <v/>
      </c>
    </row>
    <row r="37">
      <c r="A37" s="14" t="n">
        <v>33</v>
      </c>
      <c r="B37" s="8" t="inlineStr">
        <is>
          <t>NJU1P2</t>
        </is>
      </c>
      <c r="C37" s="8" t="n">
        <v>10818</v>
      </c>
      <c r="D37" s="8" t="inlineStr">
        <is>
          <t>1</t>
        </is>
      </c>
      <c r="E37" s="8" t="n">
        <v>700</v>
      </c>
      <c r="F37" s="8" t="inlineStr">
        <is>
          <t>ID20109</t>
        </is>
      </c>
      <c r="G37" s="8" t="inlineStr">
        <is>
          <t>ID20109X</t>
        </is>
      </c>
      <c r="H37" s="8" t="inlineStr">
        <is>
          <t>MENS SHIRTS</t>
        </is>
      </c>
      <c r="I37" s="8" t="inlineStr">
        <is>
          <t>COLUMBIA SPORTSWEAR COMPANY</t>
        </is>
      </c>
      <c r="J37" s="8" t="n">
        <v>387</v>
      </c>
      <c r="K37" s="8" t="n">
        <v>7132.41</v>
      </c>
      <c r="L37" s="8" t="n">
        <v>26400</v>
      </c>
      <c r="M37" s="6" t="n">
        <v>0</v>
      </c>
      <c r="N37" s="8" t="n">
        <v>33120</v>
      </c>
      <c r="O37" s="8" t="n">
        <v>69</v>
      </c>
      <c r="P37" s="8" t="n">
        <v>55</v>
      </c>
      <c r="Q37" s="8" t="n">
        <v>246</v>
      </c>
      <c r="R37" s="8" t="n">
        <v>4</v>
      </c>
      <c r="S37" s="6" t="n">
        <v>0</v>
      </c>
      <c r="T37" s="8">
        <f>ROUND(((R37+S37)/Q37*100),2)</f>
        <v/>
      </c>
      <c r="U37" s="8">
        <f>ROUND((K37/L37*100),2)</f>
        <v/>
      </c>
      <c r="V37" s="8">
        <f>ROUND((M37/N37*100),2)</f>
        <v/>
      </c>
    </row>
    <row r="38">
      <c r="A38" s="14" t="n">
        <v>34</v>
      </c>
      <c r="B38" s="8" t="inlineStr">
        <is>
          <t>NJU1P2</t>
        </is>
      </c>
      <c r="C38" s="8" t="n">
        <v>10819</v>
      </c>
      <c r="D38" s="8" t="inlineStr">
        <is>
          <t>2</t>
        </is>
      </c>
      <c r="E38" s="8" t="n">
        <v>700</v>
      </c>
      <c r="F38" s="8" t="inlineStr">
        <is>
          <t>ID20321</t>
        </is>
      </c>
      <c r="G38" s="8" t="inlineStr">
        <is>
          <t>ID20321X</t>
        </is>
      </c>
      <c r="H38" s="8" t="inlineStr">
        <is>
          <t>MENS SHIRTS</t>
        </is>
      </c>
      <c r="I38" s="8" t="inlineStr">
        <is>
          <t>COLUMBIA SPORTSWEAR COMPANY</t>
        </is>
      </c>
      <c r="J38" s="8" t="n">
        <v>520</v>
      </c>
      <c r="K38" s="8" t="n">
        <v>11128</v>
      </c>
      <c r="L38" s="8" t="n">
        <v>26400</v>
      </c>
      <c r="M38" s="8" t="n">
        <v>14768</v>
      </c>
      <c r="N38" s="8" t="n">
        <v>33600</v>
      </c>
      <c r="O38" s="8" t="n">
        <v>70</v>
      </c>
      <c r="P38" s="8" t="n">
        <v>55</v>
      </c>
      <c r="Q38" s="8" t="n">
        <v>520</v>
      </c>
      <c r="R38" s="8" t="n">
        <v>8</v>
      </c>
      <c r="S38" s="6" t="n">
        <v>0</v>
      </c>
      <c r="T38" s="8">
        <f>ROUND(((R38+S38)/Q38*100),2)</f>
        <v/>
      </c>
      <c r="U38" s="8">
        <f>ROUND((K38/L38*100),2)</f>
        <v/>
      </c>
      <c r="V38" s="8">
        <f>ROUND((M38/N38*100),2)</f>
        <v/>
      </c>
    </row>
    <row r="39">
      <c r="A39" s="14" t="n">
        <v>35</v>
      </c>
      <c r="B39" s="8" t="inlineStr">
        <is>
          <t>NJU1P2</t>
        </is>
      </c>
      <c r="C39" s="8" t="n">
        <v>10820</v>
      </c>
      <c r="D39" s="8" t="inlineStr">
        <is>
          <t>3</t>
        </is>
      </c>
      <c r="E39" s="8" t="n">
        <v>304</v>
      </c>
      <c r="F39" s="8" t="inlineStr">
        <is>
          <t>ID20079</t>
        </is>
      </c>
      <c r="G39" s="8" t="inlineStr">
        <is>
          <t>ID20079X</t>
        </is>
      </c>
      <c r="H39" s="8" t="inlineStr">
        <is>
          <t>M/B JACKETS</t>
        </is>
      </c>
      <c r="I39" s="8" t="inlineStr">
        <is>
          <t>COLUMBIA SPORTSWEAR COMPANY</t>
        </is>
      </c>
      <c r="J39" s="8" t="n">
        <v>256</v>
      </c>
      <c r="K39" s="8" t="n">
        <v>6850.56</v>
      </c>
      <c r="L39" s="8" t="n">
        <v>27840</v>
      </c>
      <c r="M39" s="8" t="n">
        <v>7567.36</v>
      </c>
      <c r="N39" s="8" t="n">
        <v>32640</v>
      </c>
      <c r="O39" s="8" t="n">
        <v>68</v>
      </c>
      <c r="P39" s="8" t="n">
        <v>58</v>
      </c>
      <c r="Q39" s="8" t="n">
        <v>305</v>
      </c>
      <c r="R39" s="8" t="n">
        <v>2</v>
      </c>
      <c r="S39" s="6" t="n">
        <v>0</v>
      </c>
      <c r="T39" s="8">
        <f>ROUND(((R39+S39)/Q39*100),2)</f>
        <v/>
      </c>
      <c r="U39" s="8">
        <f>ROUND((K39/L39*100),2)</f>
        <v/>
      </c>
      <c r="V39" s="8">
        <f>ROUND((M39/N39*100),2)</f>
        <v/>
      </c>
    </row>
    <row r="40">
      <c r="A40" s="14" t="n">
        <v>36</v>
      </c>
      <c r="B40" s="8" t="inlineStr">
        <is>
          <t>NJU2</t>
        </is>
      </c>
      <c r="C40" s="8" t="n">
        <v>19609</v>
      </c>
      <c r="D40" s="8" t="inlineStr">
        <is>
          <t>A</t>
        </is>
      </c>
      <c r="E40" s="8" t="n">
        <v>600</v>
      </c>
      <c r="F40" s="8" t="inlineStr">
        <is>
          <t>ID20318</t>
        </is>
      </c>
      <c r="G40" s="8" t="inlineStr">
        <is>
          <t>ID20318X</t>
        </is>
      </c>
      <c r="H40" s="8" t="inlineStr">
        <is>
          <t>MENS SHIRTS</t>
        </is>
      </c>
      <c r="I40" s="8" t="inlineStr">
        <is>
          <t>COLUMBIA SPORTSWEAR COMPANY</t>
        </is>
      </c>
      <c r="J40" s="8" t="n">
        <v>723</v>
      </c>
      <c r="K40" s="8" t="n">
        <v>20562.12</v>
      </c>
      <c r="L40" s="8" t="n">
        <v>16320</v>
      </c>
      <c r="M40" s="8" t="n">
        <v>24061.44</v>
      </c>
      <c r="N40" s="8" t="n">
        <v>21600</v>
      </c>
      <c r="O40" s="8" t="n">
        <v>45</v>
      </c>
      <c r="P40" s="8" t="n">
        <v>34</v>
      </c>
      <c r="Q40" s="8" t="n">
        <v>621</v>
      </c>
      <c r="R40" s="6" t="n">
        <v>0</v>
      </c>
      <c r="S40" s="6" t="n">
        <v>0</v>
      </c>
      <c r="T40" s="8">
        <f>ROUND(((R40+S40)/Q40*100),2)</f>
        <v/>
      </c>
      <c r="U40" s="8">
        <f>ROUND((K40/L40*100),2)</f>
        <v/>
      </c>
      <c r="V40" s="8">
        <f>ROUND((M40/N40*100),2)</f>
        <v/>
      </c>
    </row>
    <row r="41">
      <c r="A41" s="14" t="n">
        <v>37</v>
      </c>
      <c r="B41" s="8" t="inlineStr">
        <is>
          <t>NJU2</t>
        </is>
      </c>
      <c r="C41" s="8" t="n">
        <v>19611</v>
      </c>
      <c r="D41" s="8" t="inlineStr">
        <is>
          <t>C</t>
        </is>
      </c>
      <c r="E41" s="8" t="n">
        <v>800</v>
      </c>
      <c r="F41" s="8" t="inlineStr">
        <is>
          <t>ID20617</t>
        </is>
      </c>
      <c r="G41" s="8" t="inlineStr">
        <is>
          <t>ID20617B</t>
        </is>
      </c>
      <c r="H41" s="8" t="inlineStr">
        <is>
          <t>LIAM RXD LS LIGHT FANNEL S8</t>
        </is>
      </c>
      <c r="I41" s="8" t="inlineStr">
        <is>
          <t>H &amp; M HENNES &amp; MAURITZ AB</t>
        </is>
      </c>
      <c r="J41" s="8" t="n">
        <v>734</v>
      </c>
      <c r="K41" s="8" t="n">
        <v>13505.6</v>
      </c>
      <c r="L41" s="8" t="n">
        <v>20160</v>
      </c>
      <c r="M41" s="8" t="n">
        <v>16918.7</v>
      </c>
      <c r="N41" s="8" t="n">
        <v>25920</v>
      </c>
      <c r="O41" s="8" t="n">
        <v>54</v>
      </c>
      <c r="P41" s="8" t="n">
        <v>42</v>
      </c>
      <c r="Q41" s="8" t="n">
        <v>748</v>
      </c>
      <c r="R41" s="6" t="n">
        <v>0</v>
      </c>
      <c r="S41" s="6" t="n">
        <v>0</v>
      </c>
      <c r="T41" s="8">
        <f>ROUND(((R41+S41)/Q41*100),2)</f>
        <v/>
      </c>
      <c r="U41" s="8">
        <f>ROUND((K41/L41*100),2)</f>
        <v/>
      </c>
      <c r="V41" s="8">
        <f>ROUND((M41/N41*100),2)</f>
        <v/>
      </c>
    </row>
    <row r="42">
      <c r="A42" s="14" t="n">
        <v>38</v>
      </c>
      <c r="B42" s="8" t="inlineStr">
        <is>
          <t>NJU2</t>
        </is>
      </c>
      <c r="C42" s="8" t="n">
        <v>19612</v>
      </c>
      <c r="D42" s="8" t="inlineStr">
        <is>
          <t>D</t>
        </is>
      </c>
      <c r="E42" s="8" t="n">
        <v>800</v>
      </c>
      <c r="F42" s="8" t="inlineStr">
        <is>
          <t>ID20412</t>
        </is>
      </c>
      <c r="G42" s="8" t="inlineStr">
        <is>
          <t>ID20412A</t>
        </is>
      </c>
      <c r="H42" s="8" t="inlineStr">
        <is>
          <t>NALA LS LOOSE SHIRT</t>
        </is>
      </c>
      <c r="I42" s="8" t="inlineStr">
        <is>
          <t>H &amp; M HENNES &amp; MAURITZ AB</t>
        </is>
      </c>
      <c r="J42" s="8" t="n">
        <v>739</v>
      </c>
      <c r="K42" s="8" t="n">
        <v>11085</v>
      </c>
      <c r="L42" s="8" t="n">
        <v>17280</v>
      </c>
      <c r="M42" s="8" t="n">
        <v>13782.35</v>
      </c>
      <c r="N42" s="8" t="n">
        <v>24960</v>
      </c>
      <c r="O42" s="8" t="n">
        <v>52</v>
      </c>
      <c r="P42" s="8" t="n">
        <v>36</v>
      </c>
      <c r="Q42" s="8" t="n">
        <v>651</v>
      </c>
      <c r="R42" s="8" t="n">
        <v>38</v>
      </c>
      <c r="S42" s="6" t="n">
        <v>0</v>
      </c>
      <c r="T42" s="8">
        <f>ROUND(((R42+S42)/Q42*100),2)</f>
        <v/>
      </c>
      <c r="U42" s="8">
        <f>ROUND((K42/L42*100),2)</f>
        <v/>
      </c>
      <c r="V42" s="8">
        <f>ROUND((M42/N42*100),2)</f>
        <v/>
      </c>
    </row>
    <row r="43">
      <c r="A43" s="14" t="n">
        <v>39</v>
      </c>
      <c r="B43" s="8" t="inlineStr">
        <is>
          <t>NJU2</t>
        </is>
      </c>
      <c r="C43" s="8" t="n">
        <v>19613</v>
      </c>
      <c r="D43" s="8" t="inlineStr">
        <is>
          <t>E</t>
        </is>
      </c>
      <c r="E43" s="8" t="n">
        <v>800</v>
      </c>
      <c r="F43" s="8" t="inlineStr">
        <is>
          <t>ID20473</t>
        </is>
      </c>
      <c r="G43" s="8" t="inlineStr">
        <is>
          <t>ID20473A</t>
        </is>
      </c>
      <c r="H43" s="8" t="inlineStr">
        <is>
          <t>STEIN RXD POPLIN SHIRT S8</t>
        </is>
      </c>
      <c r="I43" s="8" t="inlineStr">
        <is>
          <t>H &amp; M HENNES &amp; MAURITZ AB</t>
        </is>
      </c>
      <c r="J43" s="8" t="n">
        <v>670</v>
      </c>
      <c r="K43" s="8" t="n">
        <v>11926</v>
      </c>
      <c r="L43" s="8" t="n">
        <v>20640</v>
      </c>
      <c r="M43" s="8" t="n">
        <v>14907.5</v>
      </c>
      <c r="N43" s="8" t="n">
        <v>26400</v>
      </c>
      <c r="O43" s="8" t="n">
        <v>55</v>
      </c>
      <c r="P43" s="8" t="n">
        <v>43</v>
      </c>
      <c r="Q43" s="8" t="n">
        <v>720</v>
      </c>
      <c r="R43" s="6" t="n">
        <v>0</v>
      </c>
      <c r="S43" s="6" t="n">
        <v>0</v>
      </c>
      <c r="T43" s="8">
        <f>ROUND(((R43+S43)/Q43*100),2)</f>
        <v/>
      </c>
      <c r="U43" s="8">
        <f>ROUND((K43/L43*100),2)</f>
        <v/>
      </c>
      <c r="V43" s="8">
        <f>ROUND((M43/N43*100),2)</f>
        <v/>
      </c>
    </row>
    <row r="44">
      <c r="A44" s="14" t="n">
        <v>40</v>
      </c>
      <c r="B44" s="8" t="inlineStr">
        <is>
          <t>NJU3</t>
        </is>
      </c>
      <c r="C44" s="8" t="n">
        <v>10580</v>
      </c>
      <c r="D44" s="8" t="inlineStr">
        <is>
          <t>A</t>
        </is>
      </c>
      <c r="E44" s="8" t="n">
        <v>300</v>
      </c>
      <c r="F44" s="8" t="inlineStr">
        <is>
          <t>ID19977</t>
        </is>
      </c>
      <c r="G44" s="8" t="inlineStr">
        <is>
          <t>ID19977X</t>
        </is>
      </c>
      <c r="H44" s="8" t="inlineStr">
        <is>
          <t>LADIES SHIRT</t>
        </is>
      </c>
      <c r="I44" s="8" t="inlineStr">
        <is>
          <t>FIFTH AVENUE INTERNATIONAL LIMITED</t>
        </is>
      </c>
      <c r="J44" s="8" t="n">
        <v>220</v>
      </c>
      <c r="K44" s="8" t="n">
        <v>5326.2</v>
      </c>
      <c r="L44" s="8" t="n">
        <v>43200</v>
      </c>
      <c r="M44" s="8" t="n">
        <v>6564.8</v>
      </c>
      <c r="N44" s="8" t="n">
        <v>52800</v>
      </c>
      <c r="O44" s="8" t="n">
        <v>110</v>
      </c>
      <c r="P44" s="8" t="n">
        <v>90</v>
      </c>
      <c r="Q44" s="8" t="n">
        <v>259</v>
      </c>
      <c r="R44" s="8" t="n">
        <v>9</v>
      </c>
      <c r="S44" s="6" t="n">
        <v>0</v>
      </c>
      <c r="T44" s="8">
        <f>ROUND(((R44+S44)/Q44*100),2)</f>
        <v/>
      </c>
      <c r="U44" s="8">
        <f>ROUND((K44/L44*100),2)</f>
        <v/>
      </c>
      <c r="V44" s="8">
        <f>ROUND((M44/N44*100),2)</f>
        <v/>
      </c>
    </row>
    <row r="45">
      <c r="A45" s="14" t="n">
        <v>41</v>
      </c>
      <c r="B45" s="8" t="inlineStr">
        <is>
          <t>NJU3</t>
        </is>
      </c>
      <c r="C45" s="8" t="n">
        <v>10583</v>
      </c>
      <c r="D45" s="8" t="inlineStr">
        <is>
          <t>D</t>
        </is>
      </c>
      <c r="E45" s="8" t="n">
        <v>300</v>
      </c>
      <c r="F45" s="8" t="inlineStr">
        <is>
          <t>ID19971</t>
        </is>
      </c>
      <c r="G45" s="8" t="inlineStr">
        <is>
          <t>ID19971X</t>
        </is>
      </c>
      <c r="H45" s="8" t="inlineStr">
        <is>
          <t>MENS VEST</t>
        </is>
      </c>
      <c r="I45" s="8" t="inlineStr">
        <is>
          <t>FIFTH AVENUE INTERNATIONAL LIMITED</t>
        </is>
      </c>
      <c r="J45" s="8" t="n">
        <v>300</v>
      </c>
      <c r="K45" s="8" t="n">
        <v>10440</v>
      </c>
      <c r="L45" s="8" t="n">
        <v>21600</v>
      </c>
      <c r="M45" s="8" t="n">
        <v>12090</v>
      </c>
      <c r="N45" s="8" t="n">
        <v>24000</v>
      </c>
      <c r="O45" s="8" t="n">
        <v>50</v>
      </c>
      <c r="P45" s="8" t="n">
        <v>45</v>
      </c>
      <c r="Q45" s="8" t="n">
        <v>283</v>
      </c>
      <c r="R45" s="8" t="n">
        <v>9</v>
      </c>
      <c r="S45" s="6" t="n">
        <v>0</v>
      </c>
      <c r="T45" s="8">
        <f>ROUND(((R45+S45)/Q45*100),2)</f>
        <v/>
      </c>
      <c r="U45" s="8">
        <f>ROUND((K45/L45*100),2)</f>
        <v/>
      </c>
      <c r="V45" s="8">
        <f>ROUND((M45/N45*100),2)</f>
        <v/>
      </c>
    </row>
    <row r="46">
      <c r="A46" s="14" t="n">
        <v>42</v>
      </c>
      <c r="B46" s="8" t="inlineStr">
        <is>
          <t>IDU4</t>
        </is>
      </c>
      <c r="C46" s="8" t="n">
        <v>16845</v>
      </c>
      <c r="D46" s="8" t="inlineStr">
        <is>
          <t>16</t>
        </is>
      </c>
      <c r="E46" s="8" t="n">
        <v>1200</v>
      </c>
      <c r="F46" s="6" t="n"/>
      <c r="G46" s="6" t="n"/>
      <c r="H46" s="6" t="n"/>
      <c r="I46" s="6" t="n"/>
      <c r="J46" s="6" t="n">
        <v>0</v>
      </c>
      <c r="K46" s="6" t="n">
        <v>0</v>
      </c>
      <c r="L46" s="8" t="n">
        <v>20640</v>
      </c>
      <c r="M46" s="6" t="n">
        <v>0</v>
      </c>
      <c r="N46" s="8" t="n">
        <v>27840</v>
      </c>
      <c r="O46" s="8" t="n">
        <v>58</v>
      </c>
      <c r="P46" s="8" t="n">
        <v>43</v>
      </c>
      <c r="Q46" s="8" t="n">
        <v>478</v>
      </c>
      <c r="R46" s="8" t="n">
        <v>12</v>
      </c>
      <c r="S46" s="6" t="n">
        <v>0</v>
      </c>
      <c r="T46" s="8">
        <f>ROUND(((R46+S46)/Q46*100),2)</f>
        <v/>
      </c>
      <c r="U46" s="8">
        <f>ROUND((K46/L46*100),2)</f>
        <v/>
      </c>
      <c r="V46" s="8">
        <f>ROUND((M46/N46*100),2)</f>
        <v/>
      </c>
    </row>
    <row r="47">
      <c r="A47" s="14" t="n">
        <v>43</v>
      </c>
      <c r="B47" s="8" t="inlineStr">
        <is>
          <t>IDU4</t>
        </is>
      </c>
      <c r="C47" s="8" t="n">
        <v>16840</v>
      </c>
      <c r="D47" s="8" t="inlineStr">
        <is>
          <t>11</t>
        </is>
      </c>
      <c r="E47" s="8" t="n">
        <v>1000</v>
      </c>
      <c r="F47" s="6" t="n"/>
      <c r="G47" s="6" t="n"/>
      <c r="H47" s="6" t="n"/>
      <c r="I47" s="6" t="n"/>
      <c r="J47" s="6" t="n">
        <v>0</v>
      </c>
      <c r="K47" s="6" t="n">
        <v>0</v>
      </c>
      <c r="L47" s="8" t="n">
        <v>22080</v>
      </c>
      <c r="M47" s="6" t="n">
        <v>0</v>
      </c>
      <c r="N47" s="8" t="n">
        <v>28800</v>
      </c>
      <c r="O47" s="8" t="n">
        <v>60</v>
      </c>
      <c r="P47" s="8" t="n">
        <v>46</v>
      </c>
      <c r="Q47" s="8" t="n">
        <v>196</v>
      </c>
      <c r="R47" s="6" t="n">
        <v>0</v>
      </c>
      <c r="S47" s="6" t="n">
        <v>0</v>
      </c>
      <c r="T47" s="8">
        <f>ROUND(((R47+S47)/Q47*100),2)</f>
        <v/>
      </c>
      <c r="U47" s="8">
        <f>ROUND((K47/L47*100),2)</f>
        <v/>
      </c>
      <c r="V47" s="8">
        <f>ROUND((M47/N47*100),2)</f>
        <v/>
      </c>
    </row>
    <row r="48">
      <c r="A48" s="14" t="n">
        <v>44</v>
      </c>
      <c r="B48" s="8" t="inlineStr">
        <is>
          <t>IDU4</t>
        </is>
      </c>
      <c r="C48" s="8" t="n">
        <v>16843</v>
      </c>
      <c r="D48" s="8" t="inlineStr">
        <is>
          <t>14</t>
        </is>
      </c>
      <c r="E48" s="8" t="n">
        <v>1200</v>
      </c>
      <c r="F48" s="6" t="n"/>
      <c r="G48" s="6" t="n"/>
      <c r="H48" s="6" t="n"/>
      <c r="I48" s="6" t="n"/>
      <c r="J48" s="6" t="n">
        <v>0</v>
      </c>
      <c r="K48" s="6" t="n">
        <v>0</v>
      </c>
      <c r="L48" s="8" t="n">
        <v>24300</v>
      </c>
      <c r="M48" s="6" t="n">
        <v>0</v>
      </c>
      <c r="N48" s="8" t="n">
        <v>32400</v>
      </c>
      <c r="O48" s="8" t="n">
        <v>60</v>
      </c>
      <c r="P48" s="8" t="n">
        <v>45</v>
      </c>
      <c r="Q48" s="8" t="n">
        <v>111</v>
      </c>
      <c r="R48" s="8" t="n">
        <v>11</v>
      </c>
      <c r="S48" s="6" t="n">
        <v>0</v>
      </c>
      <c r="T48" s="8">
        <f>ROUND(((R48+S48)/Q48*100),2)</f>
        <v/>
      </c>
      <c r="U48" s="8">
        <f>ROUND((K48/L48*100),2)</f>
        <v/>
      </c>
      <c r="V48" s="8">
        <f>ROUND((M48/N48*100),2)</f>
        <v/>
      </c>
    </row>
    <row r="49">
      <c r="A49" s="14" t="n">
        <v>45</v>
      </c>
      <c r="B49" s="8" t="inlineStr">
        <is>
          <t>IDU4</t>
        </is>
      </c>
      <c r="C49" s="8" t="n">
        <v>16835</v>
      </c>
      <c r="D49" s="8" t="inlineStr">
        <is>
          <t>6</t>
        </is>
      </c>
      <c r="E49" s="8" t="n">
        <v>600</v>
      </c>
      <c r="F49" s="6" t="n"/>
      <c r="G49" s="6" t="n"/>
      <c r="H49" s="6" t="n"/>
      <c r="I49" s="6" t="n"/>
      <c r="J49" s="6" t="n">
        <v>0</v>
      </c>
      <c r="K49" s="6" t="n">
        <v>0</v>
      </c>
      <c r="L49" s="8" t="n">
        <v>18050</v>
      </c>
      <c r="M49" s="6" t="n">
        <v>0</v>
      </c>
      <c r="N49" s="8" t="n">
        <v>21850</v>
      </c>
      <c r="O49" s="8" t="n">
        <v>46</v>
      </c>
      <c r="P49" s="8" t="n">
        <v>38</v>
      </c>
      <c r="Q49" s="8" t="n">
        <v>441</v>
      </c>
      <c r="R49" s="8" t="n">
        <v>2</v>
      </c>
      <c r="S49" s="6" t="n">
        <v>0</v>
      </c>
      <c r="T49" s="8">
        <f>ROUND(((R49+S49)/Q49*100),2)</f>
        <v/>
      </c>
      <c r="U49" s="8">
        <f>ROUND((K49/L49*100),2)</f>
        <v/>
      </c>
      <c r="V49" s="8">
        <f>ROUND((M49/N49*100),2)</f>
        <v/>
      </c>
    </row>
    <row r="50">
      <c r="A50" s="14" t="n">
        <v>46</v>
      </c>
      <c r="B50" s="8" t="inlineStr">
        <is>
          <t>IDU4</t>
        </is>
      </c>
      <c r="C50" s="8" t="n">
        <v>16848</v>
      </c>
      <c r="D50" s="8" t="inlineStr">
        <is>
          <t>18</t>
        </is>
      </c>
      <c r="E50" s="8" t="n">
        <v>1200</v>
      </c>
      <c r="F50" s="6" t="n"/>
      <c r="G50" s="6" t="n"/>
      <c r="H50" s="6" t="n"/>
      <c r="I50" s="6" t="n"/>
      <c r="J50" s="6" t="n">
        <v>0</v>
      </c>
      <c r="K50" s="6" t="n">
        <v>0</v>
      </c>
      <c r="L50" s="8" t="n">
        <v>24300</v>
      </c>
      <c r="M50" s="6" t="n">
        <v>0</v>
      </c>
      <c r="N50" s="8" t="n">
        <v>32400</v>
      </c>
      <c r="O50" s="8" t="n">
        <v>60</v>
      </c>
      <c r="P50" s="8" t="n">
        <v>45</v>
      </c>
      <c r="Q50" s="8" t="n">
        <v>546</v>
      </c>
      <c r="R50" s="8" t="n">
        <v>2</v>
      </c>
      <c r="S50" s="6" t="n">
        <v>0</v>
      </c>
      <c r="T50" s="8">
        <f>ROUND(((R50+S50)/Q50*100),2)</f>
        <v/>
      </c>
      <c r="U50" s="8">
        <f>ROUND((K50/L50*100),2)</f>
        <v/>
      </c>
      <c r="V50" s="8">
        <f>ROUND((M50/N50*100),2)</f>
        <v/>
      </c>
    </row>
    <row r="51">
      <c r="A51" s="14" t="n">
        <v>47</v>
      </c>
      <c r="B51" s="8" t="inlineStr">
        <is>
          <t>NJU2</t>
        </is>
      </c>
      <c r="C51" s="8" t="n">
        <v>19616</v>
      </c>
      <c r="D51" s="8" t="inlineStr">
        <is>
          <t>H</t>
        </is>
      </c>
      <c r="E51" s="6" t="n">
        <v>0</v>
      </c>
      <c r="F51" s="8" t="inlineStr">
        <is>
          <t>ID20617</t>
        </is>
      </c>
      <c r="G51" s="8" t="inlineStr">
        <is>
          <t>ID20617A</t>
        </is>
      </c>
      <c r="H51" s="6" t="n"/>
      <c r="I51" s="8" t="inlineStr">
        <is>
          <t>H &amp; M HENNES &amp; MAURITZ AB</t>
        </is>
      </c>
      <c r="J51" s="6" t="n">
        <v>0</v>
      </c>
      <c r="K51" s="6" t="n">
        <v>0</v>
      </c>
      <c r="L51" s="8" t="n">
        <v>18720</v>
      </c>
      <c r="M51" s="6" t="n">
        <v>0</v>
      </c>
      <c r="N51" s="8" t="n">
        <v>24480</v>
      </c>
      <c r="O51" s="8" t="n">
        <v>51</v>
      </c>
      <c r="P51" s="8" t="n">
        <v>39</v>
      </c>
      <c r="Q51" s="6" t="n">
        <v>0</v>
      </c>
      <c r="R51" s="6" t="n">
        <v>0</v>
      </c>
      <c r="S51" s="6" t="n">
        <v>0</v>
      </c>
      <c r="T51" s="8">
        <f>ROUND(((R51+S51)/Q51*100),2)</f>
        <v/>
      </c>
      <c r="U51" s="8">
        <f>ROUND((K51/L51*100),2)</f>
        <v/>
      </c>
      <c r="V51" s="8">
        <f>ROUND((M51/N51*100),2)</f>
        <v/>
      </c>
    </row>
    <row r="52">
      <c r="A52" s="14" t="n">
        <v>48</v>
      </c>
      <c r="B52" s="8" t="inlineStr">
        <is>
          <t>IDU4</t>
        </is>
      </c>
      <c r="C52" s="8" t="n">
        <v>16830</v>
      </c>
      <c r="D52" s="8" t="inlineStr">
        <is>
          <t>1</t>
        </is>
      </c>
      <c r="E52" s="8" t="n">
        <v>650</v>
      </c>
      <c r="F52" s="6" t="n"/>
      <c r="G52" s="6" t="n"/>
      <c r="H52" s="6" t="n"/>
      <c r="I52" s="6" t="n"/>
      <c r="J52" s="6" t="n">
        <v>0</v>
      </c>
      <c r="K52" s="6" t="n">
        <v>0</v>
      </c>
      <c r="L52" s="8" t="n">
        <v>27550</v>
      </c>
      <c r="M52" s="6" t="n">
        <v>0</v>
      </c>
      <c r="N52" s="8" t="n">
        <v>34675</v>
      </c>
      <c r="O52" s="8" t="n">
        <v>73</v>
      </c>
      <c r="P52" s="8" t="n">
        <v>58</v>
      </c>
      <c r="Q52" s="8" t="n">
        <v>361</v>
      </c>
      <c r="R52" s="8" t="n">
        <v>10</v>
      </c>
      <c r="S52" s="6" t="n">
        <v>0</v>
      </c>
      <c r="T52" s="8">
        <f>ROUND(((R52+S52)/Q52*100),2)</f>
        <v/>
      </c>
      <c r="U52" s="8">
        <f>ROUND((K52/L52*100),2)</f>
        <v/>
      </c>
      <c r="V52" s="8">
        <f>ROUND((M52/N52*100),2)</f>
        <v/>
      </c>
    </row>
    <row r="53">
      <c r="A53" s="14" t="n">
        <v>49</v>
      </c>
      <c r="B53" s="8" t="inlineStr">
        <is>
          <t>IDU9P2</t>
        </is>
      </c>
      <c r="C53" s="8" t="n">
        <v>95273</v>
      </c>
      <c r="D53" s="8" t="inlineStr">
        <is>
          <t>1</t>
        </is>
      </c>
      <c r="E53" s="8" t="n">
        <v>250</v>
      </c>
      <c r="F53" s="6" t="n"/>
      <c r="G53" s="6" t="n"/>
      <c r="H53" s="6" t="n"/>
      <c r="I53" s="6" t="n"/>
      <c r="J53" s="6" t="n">
        <v>0</v>
      </c>
      <c r="K53" s="6" t="n">
        <v>0</v>
      </c>
      <c r="L53" s="8" t="n">
        <v>26880</v>
      </c>
      <c r="M53" s="6" t="n">
        <v>0</v>
      </c>
      <c r="N53" s="8" t="n">
        <v>28800</v>
      </c>
      <c r="O53" s="8" t="n">
        <v>60</v>
      </c>
      <c r="P53" s="8" t="n">
        <v>56</v>
      </c>
      <c r="Q53" s="8" t="n">
        <v>240</v>
      </c>
      <c r="R53" s="8" t="n">
        <v>19</v>
      </c>
      <c r="S53" s="6" t="n">
        <v>0</v>
      </c>
      <c r="T53" s="8">
        <f>ROUND(((R53+S53)/Q53*100),2)</f>
        <v/>
      </c>
      <c r="U53" s="8">
        <f>ROUND((K53/L53*100),2)</f>
        <v/>
      </c>
      <c r="V53" s="8">
        <f>ROUND((M53/N53*100),2)</f>
        <v/>
      </c>
    </row>
    <row r="54">
      <c r="A54" s="14" t="n">
        <v>50</v>
      </c>
      <c r="B54" s="8" t="inlineStr">
        <is>
          <t>IDU4</t>
        </is>
      </c>
      <c r="C54" s="8" t="n">
        <v>16839</v>
      </c>
      <c r="D54" s="8" t="inlineStr">
        <is>
          <t>10</t>
        </is>
      </c>
      <c r="E54" s="8" t="n">
        <v>1000</v>
      </c>
      <c r="F54" s="6" t="n"/>
      <c r="G54" s="6" t="n"/>
      <c r="H54" s="6" t="n"/>
      <c r="I54" s="6" t="n"/>
      <c r="J54" s="6" t="n">
        <v>0</v>
      </c>
      <c r="K54" s="6" t="n">
        <v>0</v>
      </c>
      <c r="L54" s="8" t="n">
        <v>22080</v>
      </c>
      <c r="M54" s="6" t="n">
        <v>0</v>
      </c>
      <c r="N54" s="8" t="n">
        <v>28320</v>
      </c>
      <c r="O54" s="8" t="n">
        <v>59</v>
      </c>
      <c r="P54" s="8" t="n">
        <v>46</v>
      </c>
      <c r="Q54" s="8" t="n">
        <v>241</v>
      </c>
      <c r="R54" s="6" t="n">
        <v>0</v>
      </c>
      <c r="S54" s="6" t="n">
        <v>0</v>
      </c>
      <c r="T54" s="8">
        <f>ROUND(((R54+S54)/Q54*100),2)</f>
        <v/>
      </c>
      <c r="U54" s="8">
        <f>ROUND((K54/L54*100),2)</f>
        <v/>
      </c>
      <c r="V54" s="8">
        <f>ROUND((M54/N54*100),2)</f>
        <v/>
      </c>
    </row>
    <row r="55">
      <c r="A55" s="14" t="n">
        <v>51</v>
      </c>
      <c r="B55" s="8" t="inlineStr">
        <is>
          <t>IDU5</t>
        </is>
      </c>
      <c r="C55" s="8" t="n">
        <v>9896</v>
      </c>
      <c r="D55" s="8" t="inlineStr">
        <is>
          <t>5</t>
        </is>
      </c>
      <c r="E55" s="8" t="n">
        <v>960</v>
      </c>
      <c r="F55" s="8" t="inlineStr">
        <is>
          <t>ID20273</t>
        </is>
      </c>
      <c r="G55" s="8" t="inlineStr">
        <is>
          <t>ID20273Y</t>
        </is>
      </c>
      <c r="H55" s="6" t="n"/>
      <c r="I55" s="8" t="inlineStr">
        <is>
          <t>OLD NAVY</t>
        </is>
      </c>
      <c r="J55" s="6" t="n">
        <v>0</v>
      </c>
      <c r="K55" s="6" t="n">
        <v>0</v>
      </c>
      <c r="L55" s="8" t="n">
        <v>13920</v>
      </c>
      <c r="M55" s="6" t="n">
        <v>0</v>
      </c>
      <c r="N55" s="8" t="n">
        <v>16320</v>
      </c>
      <c r="O55" s="8" t="n">
        <v>34</v>
      </c>
      <c r="P55" s="8" t="n">
        <v>29</v>
      </c>
      <c r="Q55" s="6" t="n">
        <v>0</v>
      </c>
      <c r="R55" s="6" t="n">
        <v>0</v>
      </c>
      <c r="S55" s="6" t="n">
        <v>0</v>
      </c>
      <c r="T55" s="8">
        <f>ROUND(((R55+S55)/Q55*100),2)</f>
        <v/>
      </c>
      <c r="U55" s="8">
        <f>ROUND((K55/L55*100),2)</f>
        <v/>
      </c>
      <c r="V55" s="8">
        <f>ROUND((M55/N55*100),2)</f>
        <v/>
      </c>
    </row>
    <row r="56">
      <c r="A56" s="14" t="n">
        <v>52</v>
      </c>
      <c r="B56" s="8" t="inlineStr">
        <is>
          <t>IDU4</t>
        </is>
      </c>
      <c r="C56" s="8" t="n">
        <v>16844</v>
      </c>
      <c r="D56" s="8" t="inlineStr">
        <is>
          <t>15</t>
        </is>
      </c>
      <c r="E56" s="8" t="n">
        <v>800</v>
      </c>
      <c r="F56" s="6" t="n"/>
      <c r="G56" s="6" t="n"/>
      <c r="H56" s="6" t="n"/>
      <c r="I56" s="6" t="n"/>
      <c r="J56" s="6" t="n">
        <v>0</v>
      </c>
      <c r="K56" s="6" t="n">
        <v>0</v>
      </c>
      <c r="L56" s="8" t="n">
        <v>29160</v>
      </c>
      <c r="M56" s="6" t="n">
        <v>0</v>
      </c>
      <c r="N56" s="8" t="n">
        <v>37260</v>
      </c>
      <c r="O56" s="8" t="n">
        <v>69</v>
      </c>
      <c r="P56" s="8" t="n">
        <v>54</v>
      </c>
      <c r="Q56" s="6" t="n">
        <v>0</v>
      </c>
      <c r="R56" s="6" t="n">
        <v>0</v>
      </c>
      <c r="S56" s="6" t="n">
        <v>0</v>
      </c>
      <c r="T56" s="8">
        <f>ROUND(((R56+S56)/Q56*100),2)</f>
        <v/>
      </c>
      <c r="U56" s="8">
        <f>ROUND((K56/L56*100),2)</f>
        <v/>
      </c>
      <c r="V56" s="8">
        <f>ROUND((M56/N56*100),2)</f>
        <v/>
      </c>
    </row>
    <row r="57">
      <c r="A57" s="14" t="n">
        <v>53</v>
      </c>
      <c r="B57" s="8" t="inlineStr">
        <is>
          <t>NJU2</t>
        </is>
      </c>
      <c r="C57" s="8" t="n">
        <v>19614</v>
      </c>
      <c r="D57" s="8" t="inlineStr">
        <is>
          <t>F</t>
        </is>
      </c>
      <c r="E57" s="8" t="n">
        <v>600</v>
      </c>
      <c r="F57" s="8" t="inlineStr">
        <is>
          <t>ID20706</t>
        </is>
      </c>
      <c r="G57" s="8" t="inlineStr">
        <is>
          <t>ID20706A</t>
        </is>
      </c>
      <c r="H57" s="6" t="n"/>
      <c r="I57" s="8" t="inlineStr">
        <is>
          <t>H &amp; M HENNES &amp; MAURITZ AB</t>
        </is>
      </c>
      <c r="J57" s="6" t="n">
        <v>0</v>
      </c>
      <c r="K57" s="6" t="n">
        <v>0</v>
      </c>
      <c r="L57" s="8" t="n">
        <v>10560</v>
      </c>
      <c r="M57" s="6" t="n">
        <v>0</v>
      </c>
      <c r="N57" s="8" t="n">
        <v>16320</v>
      </c>
      <c r="O57" s="8" t="n">
        <v>34</v>
      </c>
      <c r="P57" s="8" t="n">
        <v>22</v>
      </c>
      <c r="Q57" s="6" t="n">
        <v>0</v>
      </c>
      <c r="R57" s="6" t="n">
        <v>0</v>
      </c>
      <c r="S57" s="6" t="n">
        <v>0</v>
      </c>
      <c r="T57" s="8">
        <f>ROUND(((R57+S57)/Q57*100),2)</f>
        <v/>
      </c>
      <c r="U57" s="8">
        <f>ROUND((K57/L57*100),2)</f>
        <v/>
      </c>
      <c r="V57" s="8">
        <f>ROUND((M57/N57*100),2)</f>
        <v/>
      </c>
    </row>
    <row r="58">
      <c r="A58" s="14" t="n">
        <v>54</v>
      </c>
      <c r="B58" s="8" t="inlineStr">
        <is>
          <t>NJU2</t>
        </is>
      </c>
      <c r="C58" s="8" t="n">
        <v>19615</v>
      </c>
      <c r="D58" s="8" t="inlineStr">
        <is>
          <t>G</t>
        </is>
      </c>
      <c r="E58" s="6" t="n">
        <v>0</v>
      </c>
      <c r="F58" s="8" t="inlineStr">
        <is>
          <t>ID20617</t>
        </is>
      </c>
      <c r="G58" s="8" t="inlineStr">
        <is>
          <t>ID20617A</t>
        </is>
      </c>
      <c r="H58" s="6" t="n"/>
      <c r="I58" s="8" t="inlineStr">
        <is>
          <t>H &amp; M HENNES &amp; MAURITZ AB</t>
        </is>
      </c>
      <c r="J58" s="6" t="n">
        <v>0</v>
      </c>
      <c r="K58" s="6" t="n">
        <v>0</v>
      </c>
      <c r="L58" s="8" t="n">
        <v>18720</v>
      </c>
      <c r="M58" s="6" t="n">
        <v>0</v>
      </c>
      <c r="N58" s="8" t="n">
        <v>24480</v>
      </c>
      <c r="O58" s="8" t="n">
        <v>51</v>
      </c>
      <c r="P58" s="8" t="n">
        <v>39</v>
      </c>
      <c r="Q58" s="6" t="n">
        <v>0</v>
      </c>
      <c r="R58" s="6" t="n">
        <v>0</v>
      </c>
      <c r="S58" s="6" t="n">
        <v>0</v>
      </c>
      <c r="T58" s="8">
        <f>ROUND(((R58+S58)/Q58*100),2)</f>
        <v/>
      </c>
      <c r="U58" s="8">
        <f>ROUND((K58/L58*100),2)</f>
        <v/>
      </c>
      <c r="V58" s="8">
        <f>ROUND((M58/N58*100),2)</f>
        <v/>
      </c>
    </row>
    <row r="59">
      <c r="A59" s="14" t="n">
        <v>55</v>
      </c>
      <c r="B59" s="8" t="inlineStr">
        <is>
          <t>IDU8</t>
        </is>
      </c>
      <c r="C59" s="8" t="n">
        <v>12084</v>
      </c>
      <c r="D59" s="8" t="inlineStr">
        <is>
          <t>A</t>
        </is>
      </c>
      <c r="E59" s="8" t="n">
        <v>150</v>
      </c>
      <c r="F59" s="8" t="inlineStr">
        <is>
          <t>ID19967</t>
        </is>
      </c>
      <c r="G59" s="8" t="inlineStr">
        <is>
          <t>ID19967X</t>
        </is>
      </c>
      <c r="H59" s="6" t="n"/>
      <c r="I59" s="8" t="inlineStr">
        <is>
          <t>FIFTH AVENUE INTERNATIONAL LIMITED</t>
        </is>
      </c>
      <c r="J59" s="6" t="n">
        <v>0</v>
      </c>
      <c r="K59" s="6" t="n">
        <v>0</v>
      </c>
      <c r="L59" s="8" t="n">
        <v>35040</v>
      </c>
      <c r="M59" s="6" t="n">
        <v>0</v>
      </c>
      <c r="N59" s="8" t="n">
        <v>42720</v>
      </c>
      <c r="O59" s="8" t="n">
        <v>89</v>
      </c>
      <c r="P59" s="8" t="n">
        <v>73</v>
      </c>
      <c r="Q59" s="8" t="n">
        <v>177</v>
      </c>
      <c r="R59" s="6" t="n">
        <v>0</v>
      </c>
      <c r="S59" s="6" t="n">
        <v>0</v>
      </c>
      <c r="T59" s="8">
        <f>ROUND(((R59+S59)/Q59*100),2)</f>
        <v/>
      </c>
      <c r="U59" s="8">
        <f>ROUND((K59/L59*100),2)</f>
        <v/>
      </c>
      <c r="V59" s="8">
        <f>ROUND((M59/N59*100),2)</f>
        <v/>
      </c>
    </row>
    <row r="60">
      <c r="A60" s="14" t="n">
        <v>56</v>
      </c>
      <c r="B60" s="8" t="inlineStr">
        <is>
          <t>IDU8</t>
        </is>
      </c>
      <c r="C60" s="8" t="n">
        <v>12086</v>
      </c>
      <c r="D60" s="8" t="inlineStr">
        <is>
          <t>C</t>
        </is>
      </c>
      <c r="E60" s="6" t="n">
        <v>0</v>
      </c>
      <c r="F60" s="6" t="n"/>
      <c r="G60" s="6" t="n"/>
      <c r="H60" s="6" t="n"/>
      <c r="I60" s="6" t="n"/>
      <c r="J60" s="6" t="n">
        <v>0</v>
      </c>
      <c r="K60" s="6" t="n">
        <v>0</v>
      </c>
      <c r="L60" s="8" t="n">
        <v>28800</v>
      </c>
      <c r="M60" s="6" t="n">
        <v>0</v>
      </c>
      <c r="N60" s="8" t="n">
        <v>35040</v>
      </c>
      <c r="O60" s="8" t="n">
        <v>73</v>
      </c>
      <c r="P60" s="8" t="n">
        <v>60</v>
      </c>
      <c r="Q60" s="6" t="n">
        <v>0</v>
      </c>
      <c r="R60" s="6" t="n">
        <v>0</v>
      </c>
      <c r="S60" s="6" t="n">
        <v>0</v>
      </c>
      <c r="T60" s="8">
        <f>ROUND(((R60+S60)/Q60*100),2)</f>
        <v/>
      </c>
      <c r="U60" s="8">
        <f>ROUND((K60/L60*100),2)</f>
        <v/>
      </c>
      <c r="V60" s="8">
        <f>ROUND((M60/N60*100),2)</f>
        <v/>
      </c>
    </row>
    <row r="61">
      <c r="A61" s="14" t="n">
        <v>57</v>
      </c>
      <c r="B61" s="8" t="inlineStr">
        <is>
          <t>IDU1</t>
        </is>
      </c>
      <c r="C61" s="8" t="n">
        <v>18</v>
      </c>
      <c r="D61" s="8" t="inlineStr">
        <is>
          <t>G</t>
        </is>
      </c>
      <c r="E61" s="8" t="n">
        <v>200</v>
      </c>
      <c r="F61" s="6" t="n"/>
      <c r="G61" s="6" t="n"/>
      <c r="H61" s="6" t="n"/>
      <c r="I61" s="6" t="n"/>
      <c r="J61" s="6" t="n">
        <v>0</v>
      </c>
      <c r="K61" s="6" t="n">
        <v>0</v>
      </c>
      <c r="L61" s="8" t="n">
        <v>14400</v>
      </c>
      <c r="M61" s="6" t="n">
        <v>0</v>
      </c>
      <c r="N61" s="8" t="n">
        <v>15840</v>
      </c>
      <c r="O61" s="8" t="n">
        <v>33</v>
      </c>
      <c r="P61" s="8" t="n">
        <v>30</v>
      </c>
      <c r="Q61" s="6" t="n">
        <v>0</v>
      </c>
      <c r="R61" s="6" t="n">
        <v>0</v>
      </c>
      <c r="S61" s="6" t="n">
        <v>0</v>
      </c>
      <c r="T61" s="8">
        <f>ROUND(((R61+S61)/Q61*100),2)</f>
        <v/>
      </c>
      <c r="U61" s="8">
        <f>ROUND((K61/L61*100),2)</f>
        <v/>
      </c>
      <c r="V61" s="8">
        <f>ROUND((M61/N61*100),2)</f>
        <v/>
      </c>
    </row>
    <row r="62">
      <c r="A62" s="14" t="n">
        <v>58</v>
      </c>
      <c r="B62" s="8" t="inlineStr">
        <is>
          <t>IDU4</t>
        </is>
      </c>
      <c r="C62" s="8" t="n">
        <v>16846</v>
      </c>
      <c r="D62" s="8" t="inlineStr">
        <is>
          <t>17</t>
        </is>
      </c>
      <c r="E62" s="8" t="n">
        <v>650</v>
      </c>
      <c r="F62" s="6" t="n"/>
      <c r="G62" s="6" t="n"/>
      <c r="H62" s="6" t="n"/>
      <c r="I62" s="6" t="n"/>
      <c r="J62" s="6" t="n">
        <v>0</v>
      </c>
      <c r="K62" s="6" t="n">
        <v>0</v>
      </c>
      <c r="L62" s="8" t="n">
        <v>24960</v>
      </c>
      <c r="M62" s="6" t="n">
        <v>0</v>
      </c>
      <c r="N62" s="8" t="n">
        <v>30720</v>
      </c>
      <c r="O62" s="8" t="n">
        <v>64</v>
      </c>
      <c r="P62" s="8" t="n">
        <v>52</v>
      </c>
      <c r="Q62" s="8" t="n">
        <v>280</v>
      </c>
      <c r="R62" s="8" t="n">
        <v>10</v>
      </c>
      <c r="S62" s="6" t="n">
        <v>0</v>
      </c>
      <c r="T62" s="8">
        <f>ROUND(((R62+S62)/Q62*100),2)</f>
        <v/>
      </c>
      <c r="U62" s="8">
        <f>ROUND((K62/L62*100),2)</f>
        <v/>
      </c>
      <c r="V62" s="8">
        <f>ROUND((M62/N62*100),2)</f>
        <v/>
      </c>
    </row>
    <row r="63">
      <c r="A63" s="14" t="n">
        <v>59</v>
      </c>
      <c r="B63" s="8" t="inlineStr">
        <is>
          <t>IDU4</t>
        </is>
      </c>
      <c r="C63" s="8" t="n">
        <v>16832</v>
      </c>
      <c r="D63" s="8" t="inlineStr">
        <is>
          <t>3</t>
        </is>
      </c>
      <c r="E63" s="8" t="n">
        <v>1000</v>
      </c>
      <c r="F63" s="6" t="n"/>
      <c r="G63" s="6" t="n"/>
      <c r="H63" s="6" t="n"/>
      <c r="I63" s="6" t="n"/>
      <c r="J63" s="6" t="n">
        <v>0</v>
      </c>
      <c r="K63" s="6" t="n">
        <v>0</v>
      </c>
      <c r="L63" s="8" t="n">
        <v>22800</v>
      </c>
      <c r="M63" s="6" t="n">
        <v>0</v>
      </c>
      <c r="N63" s="8" t="n">
        <v>29925</v>
      </c>
      <c r="O63" s="8" t="n">
        <v>63</v>
      </c>
      <c r="P63" s="8" t="n">
        <v>48</v>
      </c>
      <c r="Q63" s="8" t="n">
        <v>830</v>
      </c>
      <c r="R63" s="8" t="n">
        <v>9</v>
      </c>
      <c r="S63" s="6" t="n">
        <v>0</v>
      </c>
      <c r="T63" s="8">
        <f>ROUND(((R63+S63)/Q63*100),2)</f>
        <v/>
      </c>
      <c r="U63" s="8">
        <f>ROUND((K63/L63*100),2)</f>
        <v/>
      </c>
      <c r="V63" s="8">
        <f>ROUND((M63/N63*100),2)</f>
        <v/>
      </c>
    </row>
    <row r="64">
      <c r="A64" s="14" t="n">
        <v>60</v>
      </c>
      <c r="B64" s="8" t="inlineStr">
        <is>
          <t>NJU2</t>
        </is>
      </c>
      <c r="C64" s="8" t="n">
        <v>19610</v>
      </c>
      <c r="D64" s="8" t="inlineStr">
        <is>
          <t>B</t>
        </is>
      </c>
      <c r="E64" s="8" t="n">
        <v>600</v>
      </c>
      <c r="F64" s="8" t="inlineStr">
        <is>
          <t>ID20318</t>
        </is>
      </c>
      <c r="G64" s="8" t="inlineStr">
        <is>
          <t>ID20318X</t>
        </is>
      </c>
      <c r="H64" s="6" t="n"/>
      <c r="I64" s="8" t="inlineStr">
        <is>
          <t>COLUMBIA SPORTSWEAR COMPANY</t>
        </is>
      </c>
      <c r="J64" s="6" t="n">
        <v>0</v>
      </c>
      <c r="K64" s="6" t="n">
        <v>0</v>
      </c>
      <c r="L64" s="8" t="n">
        <v>16320</v>
      </c>
      <c r="M64" s="6" t="n">
        <v>0</v>
      </c>
      <c r="N64" s="8" t="n">
        <v>21600</v>
      </c>
      <c r="O64" s="8" t="n">
        <v>45</v>
      </c>
      <c r="P64" s="8" t="n">
        <v>34</v>
      </c>
      <c r="Q64" s="6" t="n">
        <v>0</v>
      </c>
      <c r="R64" s="6" t="n">
        <v>0</v>
      </c>
      <c r="S64" s="6" t="n">
        <v>0</v>
      </c>
      <c r="T64" s="8">
        <f>ROUND(((R64+S64)/Q64*100),2)</f>
        <v/>
      </c>
      <c r="U64" s="8">
        <f>ROUND((K64/L64*100),2)</f>
        <v/>
      </c>
      <c r="V64" s="8">
        <f>ROUND((M64/N64*100),2)</f>
        <v/>
      </c>
    </row>
    <row r="65">
      <c r="A65" s="14" t="n">
        <v>61</v>
      </c>
      <c r="B65" s="8" t="inlineStr">
        <is>
          <t>IDU4</t>
        </is>
      </c>
      <c r="C65" s="8" t="n">
        <v>16831</v>
      </c>
      <c r="D65" s="8" t="inlineStr">
        <is>
          <t>2</t>
        </is>
      </c>
      <c r="E65" s="8" t="n">
        <v>600</v>
      </c>
      <c r="F65" s="6" t="n"/>
      <c r="G65" s="6" t="n"/>
      <c r="H65" s="6" t="n"/>
      <c r="I65" s="6" t="n"/>
      <c r="J65" s="6" t="n">
        <v>0</v>
      </c>
      <c r="K65" s="6" t="n">
        <v>0</v>
      </c>
      <c r="L65" s="8" t="n">
        <v>26125</v>
      </c>
      <c r="M65" s="6" t="n">
        <v>0</v>
      </c>
      <c r="N65" s="8" t="n">
        <v>33250</v>
      </c>
      <c r="O65" s="8" t="n">
        <v>70</v>
      </c>
      <c r="P65" s="8" t="n">
        <v>55</v>
      </c>
      <c r="Q65" s="8" t="n">
        <v>180</v>
      </c>
      <c r="R65" s="8" t="n">
        <v>6</v>
      </c>
      <c r="S65" s="6" t="n">
        <v>0</v>
      </c>
      <c r="T65" s="8">
        <f>ROUND(((R65+S65)/Q65*100),2)</f>
        <v/>
      </c>
      <c r="U65" s="8">
        <f>ROUND((K65/L65*100),2)</f>
        <v/>
      </c>
      <c r="V65" s="8">
        <f>ROUND((M65/N65*100),2)</f>
        <v/>
      </c>
    </row>
    <row r="66">
      <c r="A66" s="14" t="n">
        <v>62</v>
      </c>
      <c r="B66" s="8" t="inlineStr">
        <is>
          <t>IDU4</t>
        </is>
      </c>
      <c r="C66" s="8" t="n">
        <v>16834</v>
      </c>
      <c r="D66" s="8" t="inlineStr">
        <is>
          <t>5</t>
        </is>
      </c>
      <c r="E66" s="8" t="n">
        <v>1200</v>
      </c>
      <c r="F66" s="6" t="n"/>
      <c r="G66" s="6" t="n"/>
      <c r="H66" s="6" t="n"/>
      <c r="I66" s="6" t="n"/>
      <c r="J66" s="6" t="n">
        <v>0</v>
      </c>
      <c r="K66" s="6" t="n">
        <v>0</v>
      </c>
      <c r="L66" s="8" t="n">
        <v>19000</v>
      </c>
      <c r="M66" s="6" t="n">
        <v>0</v>
      </c>
      <c r="N66" s="8" t="n">
        <v>25175</v>
      </c>
      <c r="O66" s="8" t="n">
        <v>53</v>
      </c>
      <c r="P66" s="8" t="n">
        <v>40</v>
      </c>
      <c r="Q66" s="8" t="n">
        <v>104</v>
      </c>
      <c r="R66" s="6" t="n">
        <v>0</v>
      </c>
      <c r="S66" s="6" t="n">
        <v>0</v>
      </c>
      <c r="T66" s="8">
        <f>ROUND(((R66+S66)/Q66*100),2)</f>
        <v/>
      </c>
      <c r="U66" s="8">
        <f>ROUND((K66/L66*100),2)</f>
        <v/>
      </c>
      <c r="V66" s="8">
        <f>ROUND((M66/N66*100),2)</f>
        <v/>
      </c>
    </row>
    <row r="67">
      <c r="A67" s="6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8">
        <f>ROUND(((R67+S67)/Q67*100),2)</f>
        <v/>
      </c>
      <c r="U67" s="8">
        <f>ROUND((K67/L67*100),2)</f>
        <v/>
      </c>
      <c r="V67" s="8">
        <f>ROUND((M67/N67*100),2)</f>
        <v/>
      </c>
    </row>
    <row r="68">
      <c r="A68" s="6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8">
        <f>ROUND(((R68+S68)/Q68*100),2)</f>
        <v/>
      </c>
      <c r="U68" s="8">
        <f>ROUND((K68/L68*100),2)</f>
        <v/>
      </c>
      <c r="V68" s="8">
        <f>ROUND((M68/N68*100),2)</f>
        <v/>
      </c>
    </row>
    <row r="69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8">
        <f>ROUND(((R69+S69)/Q69*100),2)</f>
        <v/>
      </c>
      <c r="U69" s="8">
        <f>ROUND((K69/L69*100),2)</f>
        <v/>
      </c>
      <c r="V69" s="8">
        <f>ROUND((M69/N69*100),2)</f>
        <v/>
      </c>
    </row>
    <row r="70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8">
        <f>ROUND(((R70+S70)/Q70*100),2)</f>
        <v/>
      </c>
      <c r="U70" s="8">
        <f>ROUND((K70/L70*100),2)</f>
        <v/>
      </c>
      <c r="V70" s="8">
        <f>ROUND((M70/N70*100),2)</f>
        <v/>
      </c>
    </row>
    <row r="71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8">
        <f>ROUND(((R71+S71)/Q71*100),2)</f>
        <v/>
      </c>
      <c r="U71" s="8">
        <f>ROUND((K71/L71*100),2)</f>
        <v/>
      </c>
      <c r="V71" s="8">
        <f>ROUND((M71/N71*100),2)</f>
        <v/>
      </c>
    </row>
    <row r="72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8">
        <f>ROUND(((R72+S72)/Q72*100),2)</f>
        <v/>
      </c>
      <c r="U72" s="8">
        <f>ROUND((K72/L72*100),2)</f>
        <v/>
      </c>
      <c r="V72" s="8">
        <f>ROUND((M72/N72*100),2)</f>
        <v/>
      </c>
    </row>
    <row r="73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8">
        <f>ROUND(((R73+S73)/Q73*100),2)</f>
        <v/>
      </c>
      <c r="U73" s="8">
        <f>ROUND((K73/L73*100),2)</f>
        <v/>
      </c>
      <c r="V73" s="8">
        <f>ROUND((M73/N73*100),2)</f>
        <v/>
      </c>
    </row>
    <row r="74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8">
        <f>ROUND(((R75+S74)/Q74*100),2)</f>
        <v/>
      </c>
      <c r="U74" s="8">
        <f>ROUND((K74/L74*100),2)</f>
        <v/>
      </c>
      <c r="V74" s="8">
        <f>ROUND((M74/N74*100),2)</f>
        <v/>
      </c>
    </row>
    <row r="75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8">
        <f>ROUND(((R75+S75)/Q75*100),2)</f>
        <v/>
      </c>
      <c r="U75" s="8">
        <f>ROUND((K75/L75*100),2)</f>
        <v/>
      </c>
      <c r="V75" s="8">
        <f>ROUND((M75/N75*100),2)</f>
        <v/>
      </c>
    </row>
    <row r="76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8">
        <f>ROUND(((R76+S76)/Q76*100),2)</f>
        <v/>
      </c>
      <c r="U76" s="8">
        <f>ROUND((K76/L76*100),2)</f>
        <v/>
      </c>
      <c r="V76" s="8">
        <f>ROUND((M76/N76*100),2)</f>
        <v/>
      </c>
    </row>
    <row r="77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8">
        <f>ROUND(((R77+S77)/Q77*100),2)</f>
        <v/>
      </c>
      <c r="U77" s="8">
        <f>ROUND((K77/L77*100),2)</f>
        <v/>
      </c>
      <c r="V77" s="8">
        <f>ROUND((M77/N77*100),2)</f>
        <v/>
      </c>
    </row>
    <row r="78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8">
        <f>ROUND(((R78+S78)/Q78*100),2)</f>
        <v/>
      </c>
      <c r="U78" s="8">
        <f>ROUND((K78/L78*100),2)</f>
        <v/>
      </c>
      <c r="V78" s="8">
        <f>ROUND((M78/N78*100),2)</f>
        <v/>
      </c>
    </row>
    <row r="79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8">
        <f>ROUND(((R79+S79)/Q79*100),2)</f>
        <v/>
      </c>
      <c r="U79" s="8">
        <f>ROUND((K79/L79*100),2)</f>
        <v/>
      </c>
      <c r="V79" s="8">
        <f>ROUND((M79/N79*100),2)</f>
        <v/>
      </c>
    </row>
    <row r="80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8">
        <f>ROUND(((R80+S80)/Q80*100),2)</f>
        <v/>
      </c>
      <c r="U80" s="8">
        <f>ROUND((K80/L80*100),2)</f>
        <v/>
      </c>
      <c r="V80" s="8">
        <f>ROUND((M80/N80*100),2)</f>
        <v/>
      </c>
    </row>
    <row r="81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8">
        <f>ROUND(((R81+S81)/Q81*100),2)</f>
        <v/>
      </c>
      <c r="U81" s="8">
        <f>ROUND((K81/L81*100),2)</f>
        <v/>
      </c>
      <c r="V81" s="8">
        <f>ROUND((M81/N81*100),2)</f>
        <v/>
      </c>
    </row>
    <row r="82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8">
        <f>ROUND(((R82+S82)/Q82*100),2)</f>
        <v/>
      </c>
      <c r="U82" s="8">
        <f>ROUND((K82/L82*100),2)</f>
        <v/>
      </c>
      <c r="V82" s="8">
        <f>ROUND((M82/N82*100),2)</f>
        <v/>
      </c>
    </row>
    <row r="83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>
        <f>ROUND(((R83+S83)/Q83*100),2)</f>
        <v/>
      </c>
      <c r="U83" s="8">
        <f>ROUND((K83/L83*100),2)</f>
        <v/>
      </c>
      <c r="V83" s="8">
        <f>ROUND((M83/N83*100),2)</f>
        <v/>
      </c>
    </row>
    <row r="84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8">
        <f>ROUND(((R85+S84)/Q84*100),2)</f>
        <v/>
      </c>
      <c r="U84" s="8">
        <f>ROUND((K84/L84*100),2)</f>
        <v/>
      </c>
      <c r="V84" s="8">
        <f>ROUND((M84/N84*100),2)</f>
        <v/>
      </c>
    </row>
    <row r="85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8">
        <f>ROUND(((R85+S85)/Q85*100),2)</f>
        <v/>
      </c>
      <c r="U85" s="8">
        <f>ROUND((K85/L85*100),2)</f>
        <v/>
      </c>
      <c r="V85" s="8">
        <f>ROUND((M85/N85*100),2)</f>
        <v/>
      </c>
    </row>
    <row r="86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8">
        <f>ROUND(((R86+S86)/Q86*100),2)</f>
        <v/>
      </c>
      <c r="U86" s="8">
        <f>ROUND((K86/L86*100),2)</f>
        <v/>
      </c>
      <c r="V86" s="8">
        <f>ROUND((M86/N86*100),2)</f>
        <v/>
      </c>
    </row>
    <row r="87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8">
        <f>ROUND(((R87+S87)/Q87*100),2)</f>
        <v/>
      </c>
      <c r="U87" s="8">
        <f>ROUND((K87/L87*100),2)</f>
        <v/>
      </c>
      <c r="V87" s="8">
        <f>ROUND((M87/N87*100),2)</f>
        <v/>
      </c>
    </row>
    <row r="88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8">
        <f>ROUND(((R88+S88)/Q88*100),2)</f>
        <v/>
      </c>
      <c r="U88" s="8">
        <f>ROUND((K88/L88*100),2)</f>
        <v/>
      </c>
      <c r="V88" s="8">
        <f>ROUND((M88/N88*100),2)</f>
        <v/>
      </c>
    </row>
    <row r="89">
      <c r="A89" s="6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8">
        <f>ROUND(((R89+S89)/Q89*100),2)</f>
        <v/>
      </c>
      <c r="U89" s="8">
        <f>ROUND((K89/L89*100),2)</f>
        <v/>
      </c>
      <c r="V89" s="8">
        <f>ROUND((M89/N89*100),2)</f>
        <v/>
      </c>
    </row>
    <row r="90">
      <c r="A90" s="6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8">
        <f>ROUND(((R90+S90)/Q90*100),2)</f>
        <v/>
      </c>
      <c r="U90" s="8">
        <f>ROUND((K90/L90*100),2)</f>
        <v/>
      </c>
      <c r="V90" s="8">
        <f>ROUND((M90/N90*100),2)</f>
        <v/>
      </c>
    </row>
    <row r="91">
      <c r="A91" s="6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8">
        <f>ROUND(((R91+S91)/Q91*100),2)</f>
        <v/>
      </c>
      <c r="U91" s="8">
        <f>ROUND((K91/L91*100),2)</f>
        <v/>
      </c>
      <c r="V91" s="8">
        <f>ROUND((M91/N91*100),2)</f>
        <v/>
      </c>
    </row>
    <row r="92">
      <c r="A92" s="6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8">
        <f>ROUND(((R92+S92)/Q92*100),2)</f>
        <v/>
      </c>
      <c r="U92" s="8">
        <f>ROUND((K92/L92*100),2)</f>
        <v/>
      </c>
      <c r="V92" s="8">
        <f>ROUND((M92/N92*100),2)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Date</t>
        </is>
      </c>
      <c r="B1" s="5" t="inlineStr">
        <is>
          <t>2023-04-12</t>
        </is>
      </c>
      <c r="C1" s="6" t="n"/>
      <c r="D1" s="6" t="n"/>
      <c r="E1" s="6" t="n"/>
      <c r="F1" s="6" t="n"/>
      <c r="G1" s="6" t="n"/>
      <c r="H1" s="5" t="inlineStr">
        <is>
          <t>Indian designs Exports Pvt Ltd</t>
        </is>
      </c>
      <c r="I1" s="6" t="n"/>
      <c r="J1" s="6" t="n"/>
      <c r="K1" s="6" t="n"/>
      <c r="L1" s="6" t="n"/>
      <c r="M1" s="6" t="n"/>
      <c r="N1" s="6" t="n"/>
      <c r="O1" s="6" t="n"/>
      <c r="P1" s="6" t="n"/>
      <c r="Q1" s="6" t="n"/>
    </row>
    <row r="2">
      <c r="A2" s="6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</row>
    <row r="3">
      <c r="A3" s="7" t="inlineStr">
        <is>
          <t>Sl No.</t>
        </is>
      </c>
      <c r="B3" s="7" t="inlineStr">
        <is>
          <t>location</t>
        </is>
      </c>
      <c r="C3" s="7" t="inlineStr">
        <is>
          <t>Target</t>
        </is>
      </c>
      <c r="D3" s="7" t="inlineStr">
        <is>
          <t>Output</t>
        </is>
      </c>
      <c r="E3" s="7" t="inlineStr">
        <is>
          <t>Sewing Sam Produced</t>
        </is>
      </c>
      <c r="F3" s="7" t="inlineStr">
        <is>
          <t>Sewing Available Minutes</t>
        </is>
      </c>
      <c r="G3" s="7" t="inlineStr">
        <is>
          <t>Global Sam Produced</t>
        </is>
      </c>
      <c r="H3" s="7" t="inlineStr">
        <is>
          <t>Global Available Minutes</t>
        </is>
      </c>
      <c r="I3" s="7" t="inlineStr">
        <is>
          <t>Total Work Station</t>
        </is>
      </c>
      <c r="J3" s="7" t="inlineStr">
        <is>
          <t>Total Machines</t>
        </is>
      </c>
      <c r="K3" s="7" t="inlineStr">
        <is>
          <t>End Table pass</t>
        </is>
      </c>
      <c r="L3" s="7" t="inlineStr">
        <is>
          <t>Defects</t>
        </is>
      </c>
      <c r="M3" s="7" t="inlineStr">
        <is>
          <t>Rejection</t>
        </is>
      </c>
      <c r="N3" s="7" t="inlineStr">
        <is>
          <t>DHU%</t>
        </is>
      </c>
      <c r="O3" s="7" t="inlineStr">
        <is>
          <t>GLOBAL EFFICIENCY %</t>
        </is>
      </c>
      <c r="P3" s="7" t="inlineStr">
        <is>
          <t>SEWING EFFICIENCY %</t>
        </is>
      </c>
      <c r="Q3" s="7" t="inlineStr">
        <is>
          <t>Running Batches Count</t>
        </is>
      </c>
    </row>
    <row r="4">
      <c r="A4" s="8" t="inlineStr">
        <is>
          <t>1</t>
        </is>
      </c>
      <c r="B4" s="8" t="inlineStr">
        <is>
          <t>IDD1</t>
        </is>
      </c>
      <c r="C4" s="8">
        <f>SUMIF(Sheet1!$B$2:$B$100,$B4,Sheet1!E$2:E$100)</f>
        <v/>
      </c>
      <c r="D4" s="8">
        <f>SUMIF(Sheet1!$B$2:$B$100,$B4,Sheet1!J$2:J$100)</f>
        <v/>
      </c>
      <c r="E4" s="8">
        <f>SUMIF(Sheet1!$B$2:$B$100,$B4,Sheet1!K$2:K$100)</f>
        <v/>
      </c>
      <c r="F4" s="8">
        <f>SUMIF(Sheet1!$B$2:$B$100,$B4,Sheet1!L$2:L$100)</f>
        <v/>
      </c>
      <c r="G4" s="8">
        <f>SUMIF(Sheet1!$B$2:$B$100,$B4,Sheet1!M$2:M$100)</f>
        <v/>
      </c>
      <c r="H4" s="8">
        <f>SUMIF(Sheet1!$B$2:$B$100,$B4,Sheet1!N$2:N$100)</f>
        <v/>
      </c>
      <c r="I4" s="8">
        <f>SUMIF(Sheet1!$B$2:$B$100,$B4,Sheet1!O$2:O$100)</f>
        <v/>
      </c>
      <c r="J4" s="8">
        <f>SUMIF(Sheet1!$B$2:$B$100,$B4,Sheet1!P$2:P$100)</f>
        <v/>
      </c>
      <c r="K4" s="8">
        <f>SUMIF(Sheet1!$B$2:$B$100,$B4,Sheet1!Q$2:Q$100)</f>
        <v/>
      </c>
      <c r="L4" s="8">
        <f>SUMIF(Sheet1!$B$2:$B$100,$B4,Sheet1!R$2:R$100)</f>
        <v/>
      </c>
      <c r="M4" s="8">
        <f>SUMIF(Sheet1!$B$2:$B$100,$B4,Sheet1!S$2:S$100)</f>
        <v/>
      </c>
      <c r="N4" s="8">
        <f>ROUND(((L4+M4)/K4*100),2)</f>
        <v/>
      </c>
      <c r="O4" s="8">
        <f>ROUND((G4/H4*100),2)</f>
        <v/>
      </c>
      <c r="P4" s="8">
        <f>ROUND((E4/F4*100),2)</f>
        <v/>
      </c>
      <c r="Q4" s="8">
        <f>COUNTIF(Sheet1!B4:B100,B4)</f>
        <v/>
      </c>
    </row>
    <row r="5">
      <c r="A5" s="8" t="inlineStr">
        <is>
          <t>2</t>
        </is>
      </c>
      <c r="B5" s="8" t="inlineStr">
        <is>
          <t>IDU1</t>
        </is>
      </c>
      <c r="C5" s="8">
        <f>SUMIF(Sheet1!$B$2:$B$100,$B5,Sheet1!E$2:E$100)</f>
        <v/>
      </c>
      <c r="D5" s="8">
        <f>SUMIF(Sheet1!$B$2:$B$100,$B5,Sheet1!J$2:J$100)</f>
        <v/>
      </c>
      <c r="E5" s="8">
        <f>SUMIF(Sheet1!$B$2:$B$100,$B5,Sheet1!K$2:K$100)</f>
        <v/>
      </c>
      <c r="F5" s="8">
        <f>SUMIF(Sheet1!$B$2:$B$100,$B5,Sheet1!L$2:L$100)</f>
        <v/>
      </c>
      <c r="G5" s="8">
        <f>SUMIF(Sheet1!$B$2:$B$100,$B5,Sheet1!M$2:M$100)</f>
        <v/>
      </c>
      <c r="H5" s="8">
        <f>SUMIF(Sheet1!$B$2:$B$100,$B5,Sheet1!N$2:N$100)</f>
        <v/>
      </c>
      <c r="I5" s="8">
        <f>SUMIF(Sheet1!$B$2:$B$100,$B5,Sheet1!O$2:O$100)</f>
        <v/>
      </c>
      <c r="J5" s="8">
        <f>SUMIF(Sheet1!$B$2:$B$100,$B5,Sheet1!P$2:P$100)</f>
        <v/>
      </c>
      <c r="K5" s="8">
        <f>SUMIF(Sheet1!$B$2:$B$100,$B5,Sheet1!Q$2:Q$100)</f>
        <v/>
      </c>
      <c r="L5" s="8">
        <f>SUMIF(Sheet1!$B$2:$B$100,$B5,Sheet1!R$2:R$100)</f>
        <v/>
      </c>
      <c r="M5" s="8">
        <f>SUMIF(Sheet1!$B$2:$B$100,$B5,Sheet1!S$2:S$100)</f>
        <v/>
      </c>
      <c r="N5" s="8">
        <f>ROUND(((L5+M5)/K5*100),2)</f>
        <v/>
      </c>
      <c r="O5" s="8">
        <f>ROUND((G5/H5*100),2)</f>
        <v/>
      </c>
      <c r="P5" s="8">
        <f>ROUND((E5/F5*100),2)</f>
        <v/>
      </c>
      <c r="Q5" s="8">
        <f>COUNTIF(Sheet1!B4:B100,B5)</f>
        <v/>
      </c>
    </row>
    <row r="6">
      <c r="A6" s="8" t="inlineStr">
        <is>
          <t>3</t>
        </is>
      </c>
      <c r="B6" s="8" t="inlineStr">
        <is>
          <t>IDU3</t>
        </is>
      </c>
      <c r="C6" s="8">
        <f>SUMIF(Sheet1!$B$2:$B$100,$B6,Sheet1!E$2:E$100)</f>
        <v/>
      </c>
      <c r="D6" s="8">
        <f>SUMIF(Sheet1!$B$2:$B$100,$B6,Sheet1!J$2:J$100)</f>
        <v/>
      </c>
      <c r="E6" s="8">
        <f>SUMIF(Sheet1!$B$2:$B$100,$B6,Sheet1!K$2:K$100)</f>
        <v/>
      </c>
      <c r="F6" s="8">
        <f>SUMIF(Sheet1!$B$2:$B$100,$B6,Sheet1!L$2:L$100)</f>
        <v/>
      </c>
      <c r="G6" s="8">
        <f>SUMIF(Sheet1!$B$2:$B$100,$B6,Sheet1!M$2:M$100)</f>
        <v/>
      </c>
      <c r="H6" s="8">
        <f>SUMIF(Sheet1!$B$2:$B$100,$B6,Sheet1!N$2:N$100)</f>
        <v/>
      </c>
      <c r="I6" s="8">
        <f>SUMIF(Sheet1!$B$2:$B$100,$B6,Sheet1!O$2:O$100)</f>
        <v/>
      </c>
      <c r="J6" s="8">
        <f>SUMIF(Sheet1!$B$2:$B$100,$B6,Sheet1!P$2:P$100)</f>
        <v/>
      </c>
      <c r="K6" s="8">
        <f>SUMIF(Sheet1!$B$2:$B$100,$B6,Sheet1!Q$2:Q$100)</f>
        <v/>
      </c>
      <c r="L6" s="8">
        <f>SUMIF(Sheet1!$B$2:$B$100,$B6,Sheet1!R$2:R$100)</f>
        <v/>
      </c>
      <c r="M6" s="8">
        <f>SUMIF(Sheet1!$B$2:$B$100,$B6,Sheet1!S$2:S$100)</f>
        <v/>
      </c>
      <c r="N6" s="8">
        <f>ROUND(((L6+M6)/K6*100),2)</f>
        <v/>
      </c>
      <c r="O6" s="8">
        <f>ROUND((G6/H6*100),2)</f>
        <v/>
      </c>
      <c r="P6" s="8">
        <f>ROUND((E6/F6*100),2)</f>
        <v/>
      </c>
      <c r="Q6" s="8">
        <f>COUNTIF(Sheet1!B4:B100,B6)</f>
        <v/>
      </c>
    </row>
    <row r="7">
      <c r="A7" s="8" t="inlineStr">
        <is>
          <t>4</t>
        </is>
      </c>
      <c r="B7" s="8" t="inlineStr">
        <is>
          <t>IDU4</t>
        </is>
      </c>
      <c r="C7" s="8">
        <f>SUMIF(Sheet1!$B$2:$B$100,$B7,Sheet1!E$2:E$100)</f>
        <v/>
      </c>
      <c r="D7" s="8">
        <f>SUMIF(Sheet1!$B$2:$B$100,$B7,Sheet1!J$2:J$100)</f>
        <v/>
      </c>
      <c r="E7" s="8">
        <f>SUMIF(Sheet1!$B$2:$B$100,$B7,Sheet1!K$2:K$100)</f>
        <v/>
      </c>
      <c r="F7" s="8">
        <f>SUMIF(Sheet1!$B$2:$B$100,$B7,Sheet1!L$2:L$100)</f>
        <v/>
      </c>
      <c r="G7" s="8">
        <f>SUMIF(Sheet1!$B$2:$B$100,$B7,Sheet1!M$2:M$100)</f>
        <v/>
      </c>
      <c r="H7" s="8">
        <f>SUMIF(Sheet1!$B$2:$B$100,$B7,Sheet1!N$2:N$100)</f>
        <v/>
      </c>
      <c r="I7" s="8">
        <f>SUMIF(Sheet1!$B$2:$B$100,$B7,Sheet1!O$2:O$100)</f>
        <v/>
      </c>
      <c r="J7" s="8">
        <f>SUMIF(Sheet1!$B$2:$B$100,$B7,Sheet1!P$2:P$100)</f>
        <v/>
      </c>
      <c r="K7" s="8">
        <f>SUMIF(Sheet1!$B$2:$B$100,$B7,Sheet1!Q$2:Q$100)</f>
        <v/>
      </c>
      <c r="L7" s="8">
        <f>SUMIF(Sheet1!$B$2:$B$100,$B7,Sheet1!R$2:R$100)</f>
        <v/>
      </c>
      <c r="M7" s="8">
        <f>SUMIF(Sheet1!$B$2:$B$100,$B7,Sheet1!S$2:S$100)</f>
        <v/>
      </c>
      <c r="N7" s="8">
        <f>ROUND(((L7+M7)/K7*100),2)</f>
        <v/>
      </c>
      <c r="O7" s="8">
        <f>ROUND((G7/H7*100),2)</f>
        <v/>
      </c>
      <c r="P7" s="8">
        <f>ROUND((E7/F7*100),2)</f>
        <v/>
      </c>
      <c r="Q7" s="8">
        <f>COUNTIF(Sheet1!B4:B100,B7)</f>
        <v/>
      </c>
    </row>
    <row r="8">
      <c r="A8" s="8" t="inlineStr">
        <is>
          <t>5</t>
        </is>
      </c>
      <c r="B8" s="8" t="inlineStr">
        <is>
          <t>IDU5</t>
        </is>
      </c>
      <c r="C8" s="8">
        <f>SUMIF(Sheet1!$B$2:$B$100,$B8,Sheet1!E$2:E$100)</f>
        <v/>
      </c>
      <c r="D8" s="8">
        <f>SUMIF(Sheet1!$B$2:$B$100,$B8,Sheet1!J$2:J$100)</f>
        <v/>
      </c>
      <c r="E8" s="8">
        <f>SUMIF(Sheet1!$B$2:$B$100,$B8,Sheet1!K$2:K$100)</f>
        <v/>
      </c>
      <c r="F8" s="8">
        <f>SUMIF(Sheet1!$B$2:$B$100,$B8,Sheet1!L$2:L$100)</f>
        <v/>
      </c>
      <c r="G8" s="8">
        <f>SUMIF(Sheet1!$B$2:$B$100,$B8,Sheet1!M$2:M$100)</f>
        <v/>
      </c>
      <c r="H8" s="8">
        <f>SUMIF(Sheet1!$B$2:$B$100,$B8,Sheet1!N$2:N$100)</f>
        <v/>
      </c>
      <c r="I8" s="8">
        <f>SUMIF(Sheet1!$B$2:$B$100,$B8,Sheet1!O$2:O$100)</f>
        <v/>
      </c>
      <c r="J8" s="8">
        <f>SUMIF(Sheet1!$B$2:$B$100,$B8,Sheet1!P$2:P$100)</f>
        <v/>
      </c>
      <c r="K8" s="8">
        <f>SUMIF(Sheet1!$B$2:$B$100,$B8,Sheet1!Q$2:Q$100)</f>
        <v/>
      </c>
      <c r="L8" s="8">
        <f>SUMIF(Sheet1!$B$2:$B$100,$B8,Sheet1!R$2:R$100)</f>
        <v/>
      </c>
      <c r="M8" s="8">
        <f>SUMIF(Sheet1!$B$2:$B$100,$B8,Sheet1!S$2:S$100)</f>
        <v/>
      </c>
      <c r="N8" s="8">
        <f>ROUND(((L8+M8)/K8*100),2)</f>
        <v/>
      </c>
      <c r="O8" s="8">
        <f>ROUND((G8/H8*100),2)</f>
        <v/>
      </c>
      <c r="P8" s="8">
        <f>ROUND((E8/F8*100),2)</f>
        <v/>
      </c>
      <c r="Q8" s="8">
        <f>COUNTIF(Sheet1!B4:B100,B8)</f>
        <v/>
      </c>
    </row>
    <row r="9">
      <c r="A9" s="8" t="inlineStr">
        <is>
          <t>6</t>
        </is>
      </c>
      <c r="B9" s="8" t="inlineStr">
        <is>
          <t>IDU6</t>
        </is>
      </c>
      <c r="C9" s="8">
        <f>SUMIF(Sheet1!$B$2:$B$100,$B9,Sheet1!E$2:E$100)</f>
        <v/>
      </c>
      <c r="D9" s="8">
        <f>SUMIF(Sheet1!$B$2:$B$100,$B9,Sheet1!J$2:J$100)</f>
        <v/>
      </c>
      <c r="E9" s="8">
        <f>SUMIF(Sheet1!$B$2:$B$100,$B9,Sheet1!K$2:K$100)</f>
        <v/>
      </c>
      <c r="F9" s="8">
        <f>SUMIF(Sheet1!$B$2:$B$100,$B9,Sheet1!L$2:L$100)</f>
        <v/>
      </c>
      <c r="G9" s="8">
        <f>SUMIF(Sheet1!$B$2:$B$100,$B9,Sheet1!M$2:M$100)</f>
        <v/>
      </c>
      <c r="H9" s="8">
        <f>SUMIF(Sheet1!$B$2:$B$100,$B9,Sheet1!N$2:N$100)</f>
        <v/>
      </c>
      <c r="I9" s="8">
        <f>SUMIF(Sheet1!$B$2:$B$100,$B9,Sheet1!O$2:O$100)</f>
        <v/>
      </c>
      <c r="J9" s="8">
        <f>SUMIF(Sheet1!$B$2:$B$100,$B9,Sheet1!P$2:P$100)</f>
        <v/>
      </c>
      <c r="K9" s="8">
        <f>SUMIF(Sheet1!$B$2:$B$100,$B9,Sheet1!Q$2:Q$100)</f>
        <v/>
      </c>
      <c r="L9" s="8">
        <f>SUMIF(Sheet1!$B$2:$B$100,$B9,Sheet1!R$2:R$100)</f>
        <v/>
      </c>
      <c r="M9" s="8">
        <f>SUMIF(Sheet1!$B$2:$B$100,$B9,Sheet1!S$2:S$100)</f>
        <v/>
      </c>
      <c r="N9" s="8">
        <f>ROUND(((L9+M9)/K9*100),2)</f>
        <v/>
      </c>
      <c r="O9" s="8">
        <f>ROUND((G9/H9*100),2)</f>
        <v/>
      </c>
      <c r="P9" s="8">
        <f>ROUND((E9/F9*100),2)</f>
        <v/>
      </c>
      <c r="Q9" s="8">
        <f>COUNTIF(Sheet1!B4:B100,B9)</f>
        <v/>
      </c>
    </row>
    <row r="10">
      <c r="A10" s="8" t="inlineStr">
        <is>
          <t>7</t>
        </is>
      </c>
      <c r="B10" s="8" t="inlineStr">
        <is>
          <t>IDU8</t>
        </is>
      </c>
      <c r="C10" s="8">
        <f>SUMIF(Sheet1!$B$2:$B$100,$B10,Sheet1!E$2:E$100)</f>
        <v/>
      </c>
      <c r="D10" s="8">
        <f>SUMIF(Sheet1!$B$2:$B$100,$B10,Sheet1!J$2:J$100)</f>
        <v/>
      </c>
      <c r="E10" s="8">
        <f>SUMIF(Sheet1!$B$2:$B$100,$B10,Sheet1!K$2:K$100)</f>
        <v/>
      </c>
      <c r="F10" s="8">
        <f>SUMIF(Sheet1!$B$2:$B$100,$B10,Sheet1!L$2:L$100)</f>
        <v/>
      </c>
      <c r="G10" s="8">
        <f>SUMIF(Sheet1!$B$2:$B$100,$B10,Sheet1!M$2:M$100)</f>
        <v/>
      </c>
      <c r="H10" s="8">
        <f>SUMIF(Sheet1!$B$2:$B$100,$B10,Sheet1!N$2:N$100)</f>
        <v/>
      </c>
      <c r="I10" s="8">
        <f>SUMIF(Sheet1!$B$2:$B$100,$B10,Sheet1!O$2:O$100)</f>
        <v/>
      </c>
      <c r="J10" s="8">
        <f>SUMIF(Sheet1!$B$2:$B$100,$B10,Sheet1!P$2:P$100)</f>
        <v/>
      </c>
      <c r="K10" s="8">
        <f>SUMIF(Sheet1!$B$2:$B$100,$B10,Sheet1!Q$2:Q$100)</f>
        <v/>
      </c>
      <c r="L10" s="8">
        <f>SUMIF(Sheet1!$B$2:$B$100,$B10,Sheet1!R$2:R$100)</f>
        <v/>
      </c>
      <c r="M10" s="8">
        <f>SUMIF(Sheet1!$B$2:$B$100,$B10,Sheet1!S$2:S$100)</f>
        <v/>
      </c>
      <c r="N10" s="8">
        <f>ROUND(((L10+M10)/K10*100),2)</f>
        <v/>
      </c>
      <c r="O10" s="8">
        <f>ROUND((G10/H10*100),2)</f>
        <v/>
      </c>
      <c r="P10" s="8">
        <f>ROUND((E10/F10*100),2)</f>
        <v/>
      </c>
      <c r="Q10" s="8">
        <f>COUNTIF(Sheet1!B4:B100,B10)</f>
        <v/>
      </c>
    </row>
    <row r="11">
      <c r="A11" s="8" t="inlineStr">
        <is>
          <t>8</t>
        </is>
      </c>
      <c r="B11" s="8" t="inlineStr">
        <is>
          <t>IDU9P1</t>
        </is>
      </c>
      <c r="C11" s="8">
        <f>SUMIF(Sheet1!$B$2:$B$100,$B11,Sheet1!E$2:E$100)</f>
        <v/>
      </c>
      <c r="D11" s="8">
        <f>SUMIF(Sheet1!$B$2:$B$100,$B11,Sheet1!J$2:J$100)</f>
        <v/>
      </c>
      <c r="E11" s="8">
        <f>SUMIF(Sheet1!$B$2:$B$100,$B11,Sheet1!K$2:K$100)</f>
        <v/>
      </c>
      <c r="F11" s="8">
        <f>SUMIF(Sheet1!$B$2:$B$100,$B11,Sheet1!L$2:L$100)</f>
        <v/>
      </c>
      <c r="G11" s="8">
        <f>SUMIF(Sheet1!$B$2:$B$100,$B11,Sheet1!M$2:M$100)</f>
        <v/>
      </c>
      <c r="H11" s="8">
        <f>SUMIF(Sheet1!$B$2:$B$100,$B11,Sheet1!N$2:N$100)</f>
        <v/>
      </c>
      <c r="I11" s="8">
        <f>SUMIF(Sheet1!$B$2:$B$100,$B11,Sheet1!O$2:O$100)</f>
        <v/>
      </c>
      <c r="J11" s="8">
        <f>SUMIF(Sheet1!$B$2:$B$100,$B11,Sheet1!P$2:P$100)</f>
        <v/>
      </c>
      <c r="K11" s="8">
        <f>SUMIF(Sheet1!$B$2:$B$100,$B11,Sheet1!Q$2:Q$100)</f>
        <v/>
      </c>
      <c r="L11" s="8">
        <f>SUMIF(Sheet1!$B$2:$B$100,$B11,Sheet1!R$2:R$100)</f>
        <v/>
      </c>
      <c r="M11" s="8">
        <f>SUMIF(Sheet1!$B$2:$B$100,$B11,Sheet1!S$2:S$100)</f>
        <v/>
      </c>
      <c r="N11" s="8">
        <f>ROUND(((L11+M11)/K11*100),2)</f>
        <v/>
      </c>
      <c r="O11" s="8">
        <f>ROUND((G11/H11*100),2)</f>
        <v/>
      </c>
      <c r="P11" s="8">
        <f>ROUND((E11/F11*100),2)</f>
        <v/>
      </c>
      <c r="Q11" s="8">
        <f>COUNTIF(Sheet1!B4:B100,B11)</f>
        <v/>
      </c>
    </row>
    <row r="12">
      <c r="A12" s="8" t="inlineStr">
        <is>
          <t>9</t>
        </is>
      </c>
      <c r="B12" s="8" t="inlineStr">
        <is>
          <t>NJU1P1</t>
        </is>
      </c>
      <c r="C12" s="8">
        <f>SUMIF(Sheet1!$B$2:$B$100,$B12,Sheet1!E$2:E$100)</f>
        <v/>
      </c>
      <c r="D12" s="8">
        <f>SUMIF(Sheet1!$B$2:$B$100,$B12,Sheet1!J$2:J$100)</f>
        <v/>
      </c>
      <c r="E12" s="8">
        <f>SUMIF(Sheet1!$B$2:$B$100,$B12,Sheet1!K$2:K$100)</f>
        <v/>
      </c>
      <c r="F12" s="8">
        <f>SUMIF(Sheet1!$B$2:$B$100,$B12,Sheet1!L$2:L$100)</f>
        <v/>
      </c>
      <c r="G12" s="8">
        <f>SUMIF(Sheet1!$B$2:$B$100,$B12,Sheet1!M$2:M$100)</f>
        <v/>
      </c>
      <c r="H12" s="8">
        <f>SUMIF(Sheet1!$B$2:$B$100,$B12,Sheet1!N$2:N$100)</f>
        <v/>
      </c>
      <c r="I12" s="8">
        <f>SUMIF(Sheet1!$B$2:$B$100,$B12,Sheet1!O$2:O$100)</f>
        <v/>
      </c>
      <c r="J12" s="8">
        <f>SUMIF(Sheet1!$B$2:$B$100,$B12,Sheet1!P$2:P$100)</f>
        <v/>
      </c>
      <c r="K12" s="8">
        <f>SUMIF(Sheet1!$B$2:$B$100,$B12,Sheet1!Q$2:Q$100)</f>
        <v/>
      </c>
      <c r="L12" s="8">
        <f>SUMIF(Sheet1!$B$2:$B$100,$B12,Sheet1!R$2:R$100)</f>
        <v/>
      </c>
      <c r="M12" s="8">
        <f>SUMIF(Sheet1!$B$2:$B$100,$B12,Sheet1!S$2:S$100)</f>
        <v/>
      </c>
      <c r="N12" s="8">
        <f>ROUND(((L12+M12)/K12*100),2)</f>
        <v/>
      </c>
      <c r="O12" s="8">
        <f>ROUND((G12/H12*100),2)</f>
        <v/>
      </c>
      <c r="P12" s="8">
        <f>ROUND((E12/F12*100),2)</f>
        <v/>
      </c>
      <c r="Q12" s="8">
        <f>COUNTIF(Sheet1!B4:B100,B12)</f>
        <v/>
      </c>
    </row>
    <row r="13">
      <c r="A13" s="8" t="inlineStr">
        <is>
          <t>10</t>
        </is>
      </c>
      <c r="B13" s="8" t="inlineStr">
        <is>
          <t>NJU1P2</t>
        </is>
      </c>
      <c r="C13" s="8">
        <f>SUMIF(Sheet1!$B$2:$B$100,$B13,Sheet1!E$2:E$100)</f>
        <v/>
      </c>
      <c r="D13" s="8">
        <f>SUMIF(Sheet1!$B$2:$B$100,$B13,Sheet1!J$2:J$100)</f>
        <v/>
      </c>
      <c r="E13" s="8">
        <f>SUMIF(Sheet1!$B$2:$B$100,$B13,Sheet1!K$2:K$100)</f>
        <v/>
      </c>
      <c r="F13" s="8">
        <f>SUMIF(Sheet1!$B$2:$B$100,$B13,Sheet1!L$2:L$100)</f>
        <v/>
      </c>
      <c r="G13" s="8">
        <f>SUMIF(Sheet1!$B$2:$B$100,$B13,Sheet1!M$2:M$100)</f>
        <v/>
      </c>
      <c r="H13" s="8">
        <f>SUMIF(Sheet1!$B$2:$B$100,$B13,Sheet1!N$2:N$100)</f>
        <v/>
      </c>
      <c r="I13" s="8">
        <f>SUMIF(Sheet1!$B$2:$B$100,$B13,Sheet1!O$2:O$100)</f>
        <v/>
      </c>
      <c r="J13" s="8">
        <f>SUMIF(Sheet1!$B$2:$B$100,$B13,Sheet1!P$2:P$100)</f>
        <v/>
      </c>
      <c r="K13" s="8">
        <f>SUMIF(Sheet1!$B$2:$B$100,$B13,Sheet1!Q$2:Q$100)</f>
        <v/>
      </c>
      <c r="L13" s="8">
        <f>SUMIF(Sheet1!$B$2:$B$100,$B13,Sheet1!R$2:R$100)</f>
        <v/>
      </c>
      <c r="M13" s="8">
        <f>SUMIF(Sheet1!$B$2:$B$100,$B13,Sheet1!S$2:S$100)</f>
        <v/>
      </c>
      <c r="N13" s="8">
        <f>ROUND(((L13+M13)/K13*100),2)</f>
        <v/>
      </c>
      <c r="O13" s="8">
        <f>ROUND((G13/H13*100),2)</f>
        <v/>
      </c>
      <c r="P13" s="8">
        <f>ROUND((E13/F13*100),2)</f>
        <v/>
      </c>
      <c r="Q13" s="8">
        <f>COUNTIF(Sheet1!B4:B100,B13)</f>
        <v/>
      </c>
    </row>
    <row r="14">
      <c r="A14" s="8" t="inlineStr">
        <is>
          <t>11</t>
        </is>
      </c>
      <c r="B14" s="8" t="inlineStr">
        <is>
          <t>NJU2</t>
        </is>
      </c>
      <c r="C14" s="8">
        <f>SUMIF(Sheet1!$B$2:$B$100,$B14,Sheet1!E$2:E$100)</f>
        <v/>
      </c>
      <c r="D14" s="8">
        <f>SUMIF(Sheet1!$B$2:$B$100,$B14,Sheet1!J$2:J$100)</f>
        <v/>
      </c>
      <c r="E14" s="8">
        <f>SUMIF(Sheet1!$B$2:$B$100,$B14,Sheet1!K$2:K$100)</f>
        <v/>
      </c>
      <c r="F14" s="8">
        <f>SUMIF(Sheet1!$B$2:$B$100,$B14,Sheet1!L$2:L$100)</f>
        <v/>
      </c>
      <c r="G14" s="8">
        <f>SUMIF(Sheet1!$B$2:$B$100,$B14,Sheet1!M$2:M$100)</f>
        <v/>
      </c>
      <c r="H14" s="8">
        <f>SUMIF(Sheet1!$B$2:$B$100,$B14,Sheet1!N$2:N$100)</f>
        <v/>
      </c>
      <c r="I14" s="8">
        <f>SUMIF(Sheet1!$B$2:$B$100,$B14,Sheet1!O$2:O$100)</f>
        <v/>
      </c>
      <c r="J14" s="8">
        <f>SUMIF(Sheet1!$B$2:$B$100,$B14,Sheet1!P$2:P$100)</f>
        <v/>
      </c>
      <c r="K14" s="8">
        <f>SUMIF(Sheet1!$B$2:$B$100,$B14,Sheet1!Q$2:Q$100)</f>
        <v/>
      </c>
      <c r="L14" s="8">
        <f>SUMIF(Sheet1!$B$2:$B$100,$B14,Sheet1!R$2:R$100)</f>
        <v/>
      </c>
      <c r="M14" s="8">
        <f>SUMIF(Sheet1!$B$2:$B$100,$B14,Sheet1!S$2:S$100)</f>
        <v/>
      </c>
      <c r="N14" s="8">
        <f>ROUND(((L14+M14)/K14*100),2)</f>
        <v/>
      </c>
      <c r="O14" s="8">
        <f>ROUND((G14/H14*100),2)</f>
        <v/>
      </c>
      <c r="P14" s="8">
        <f>ROUND((E14/F14*100),2)</f>
        <v/>
      </c>
      <c r="Q14" s="8">
        <f>COUNTIF(Sheet1!B4:B100,B14)</f>
        <v/>
      </c>
    </row>
    <row r="15">
      <c r="A15" s="8" t="inlineStr">
        <is>
          <t>12</t>
        </is>
      </c>
      <c r="B15" s="8" t="inlineStr">
        <is>
          <t>NJU3</t>
        </is>
      </c>
      <c r="C15" s="8">
        <f>SUMIF(Sheet1!$B$2:$B$100,$B15,Sheet1!E$2:E$100)</f>
        <v/>
      </c>
      <c r="D15" s="8">
        <f>SUMIF(Sheet1!$B$2:$B$100,$B15,Sheet1!J$2:J$100)</f>
        <v/>
      </c>
      <c r="E15" s="8">
        <f>SUMIF(Sheet1!$B$2:$B$100,$B15,Sheet1!K$2:K$100)</f>
        <v/>
      </c>
      <c r="F15" s="8">
        <f>SUMIF(Sheet1!$B$2:$B$100,$B15,Sheet1!L$2:L$100)</f>
        <v/>
      </c>
      <c r="G15" s="8">
        <f>SUMIF(Sheet1!$B$2:$B$100,$B15,Sheet1!M$2:M$100)</f>
        <v/>
      </c>
      <c r="H15" s="8">
        <f>SUMIF(Sheet1!$B$2:$B$100,$B15,Sheet1!N$2:N$100)</f>
        <v/>
      </c>
      <c r="I15" s="8">
        <f>SUMIF(Sheet1!$B$2:$B$100,$B15,Sheet1!O$2:O$100)</f>
        <v/>
      </c>
      <c r="J15" s="8">
        <f>SUMIF(Sheet1!$B$2:$B$100,$B15,Sheet1!P$2:P$100)</f>
        <v/>
      </c>
      <c r="K15" s="8">
        <f>SUMIF(Sheet1!$B$2:$B$100,$B15,Sheet1!Q$2:Q$100)</f>
        <v/>
      </c>
      <c r="L15" s="8">
        <f>SUMIF(Sheet1!$B$2:$B$100,$B15,Sheet1!R$2:R$100)</f>
        <v/>
      </c>
      <c r="M15" s="8">
        <f>SUMIF(Sheet1!$B$2:$B$100,$B15,Sheet1!S$2:S$100)</f>
        <v/>
      </c>
      <c r="N15" s="8">
        <f>ROUND(((L15+M15)/K15*100),2)</f>
        <v/>
      </c>
      <c r="O15" s="8">
        <f>ROUND((G15/H15*100),2)</f>
        <v/>
      </c>
      <c r="P15" s="8">
        <f>ROUND((E15/F15*100),2)</f>
        <v/>
      </c>
      <c r="Q15" s="8">
        <f>COUNTIF(Sheet1!B4:B100,B15)</f>
        <v/>
      </c>
    </row>
    <row r="16">
      <c r="A16" s="7" t="inlineStr">
        <is>
          <t>Summary</t>
        </is>
      </c>
      <c r="B16" s="10" t="n"/>
      <c r="C16" s="7">
        <f>SUM(C4:C15)</f>
        <v/>
      </c>
      <c r="D16" s="7">
        <f>SUM(D4:D15)</f>
        <v/>
      </c>
      <c r="E16" s="7">
        <f>SUM(E4:E15)</f>
        <v/>
      </c>
      <c r="F16" s="7">
        <f>SUM(F4:F15)</f>
        <v/>
      </c>
      <c r="G16" s="7">
        <f>SUM(G4:G15)</f>
        <v/>
      </c>
      <c r="H16" s="7">
        <f>SUM(H4:H15)</f>
        <v/>
      </c>
      <c r="I16" s="7">
        <f>SUM(I4:I15)</f>
        <v/>
      </c>
      <c r="J16" s="7">
        <f>SUM(J4:J15)</f>
        <v/>
      </c>
      <c r="K16" s="7">
        <f>SUM(K4:K15)</f>
        <v/>
      </c>
      <c r="L16" s="7">
        <f>SUM(L4:L15)</f>
        <v/>
      </c>
      <c r="M16" s="7">
        <f>SUM(M4:M15)</f>
        <v/>
      </c>
      <c r="N16" s="7">
        <f>ROUND(((L16+M16)/K16*100),2)</f>
        <v/>
      </c>
      <c r="O16" s="7">
        <f>ROUND((E16/F16*100),2)</f>
        <v/>
      </c>
      <c r="P16" s="7">
        <f>ROUND((G16/H16*100),2)</f>
        <v/>
      </c>
      <c r="Q16" s="7">
        <f>SUM(Q4:Q15)</f>
        <v/>
      </c>
    </row>
  </sheetData>
  <mergeCells count="1">
    <mergeCell ref="A16:B1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  <c r="B1" t="inlineStr">
        <is>
          <t>date</t>
        </is>
      </c>
      <c r="C1" t="inlineStr">
        <is>
          <t>batchUnique</t>
        </is>
      </c>
      <c r="D1" t="inlineStr">
        <is>
          <t>batchNumber</t>
        </is>
      </c>
      <c r="E1" t="inlineStr">
        <is>
          <t>batchTargetQuantity</t>
        </is>
      </c>
      <c r="F1" t="inlineStr">
        <is>
          <t>ocNumber</t>
        </is>
      </c>
      <c r="G1" t="inlineStr">
        <is>
          <t>productCode</t>
        </is>
      </c>
      <c r="H1" t="inlineStr">
        <is>
          <t>productDescription</t>
        </is>
      </c>
      <c r="I1" t="inlineStr">
        <is>
          <t>buyerName</t>
        </is>
      </c>
      <c r="J1" t="inlineStr">
        <is>
          <t>orderType</t>
        </is>
      </c>
      <c r="K1" t="inlineStr">
        <is>
          <t>totalOutputQuantity</t>
        </is>
      </c>
      <c r="L1" t="inlineStr">
        <is>
          <t>efficiency</t>
        </is>
      </c>
      <c r="M1" t="inlineStr">
        <is>
          <t>sam</t>
        </is>
      </c>
    </row>
    <row r="2">
      <c r="A2" t="n">
        <v>0</v>
      </c>
      <c r="B2" s="11" t="n">
        <v>45028</v>
      </c>
      <c r="C2" t="n">
        <v>9768</v>
      </c>
      <c r="D2" t="inlineStr">
        <is>
          <t>A</t>
        </is>
      </c>
      <c r="E2" t="n">
        <v>600</v>
      </c>
      <c r="F2" t="inlineStr">
        <is>
          <t>ID20322</t>
        </is>
      </c>
      <c r="G2" t="inlineStr">
        <is>
          <t>ID20322A</t>
        </is>
      </c>
      <c r="H2" t="inlineStr">
        <is>
          <t>PATRICIA LINEN DRESS</t>
        </is>
      </c>
      <c r="I2" t="inlineStr">
        <is>
          <t>H &amp; M HENNES &amp; MAURITZ AB</t>
        </is>
      </c>
      <c r="J2" t="inlineStr">
        <is>
          <t>inhouse</t>
        </is>
      </c>
      <c r="K2" t="n">
        <v>487</v>
      </c>
      <c r="L2" t="n">
        <v>51.7</v>
      </c>
      <c r="M2" t="n">
        <v>26.5</v>
      </c>
    </row>
    <row r="3">
      <c r="A3" t="n">
        <v>1</v>
      </c>
      <c r="B3" s="11" t="n">
        <v>45028</v>
      </c>
      <c r="C3" t="n">
        <v>9770</v>
      </c>
      <c r="D3" t="inlineStr">
        <is>
          <t>C</t>
        </is>
      </c>
      <c r="E3" t="n">
        <v>600</v>
      </c>
      <c r="F3" t="inlineStr">
        <is>
          <t>ID20322</t>
        </is>
      </c>
      <c r="G3" t="inlineStr">
        <is>
          <t>ID20322A</t>
        </is>
      </c>
      <c r="H3" t="inlineStr">
        <is>
          <t>PATRICIA LINEN DRESS</t>
        </is>
      </c>
      <c r="I3" t="inlineStr">
        <is>
          <t>H &amp; M HENNES &amp; MAURITZ AB</t>
        </is>
      </c>
      <c r="J3" t="inlineStr">
        <is>
          <t>inhouse</t>
        </is>
      </c>
      <c r="K3" t="n">
        <v>740</v>
      </c>
      <c r="L3" t="n">
        <v>78.56999999999999</v>
      </c>
      <c r="M3" t="n">
        <v>26.5</v>
      </c>
    </row>
    <row r="4">
      <c r="A4" t="n">
        <v>0</v>
      </c>
      <c r="B4" s="11" t="n">
        <v>45028</v>
      </c>
      <c r="C4" t="n">
        <v>12</v>
      </c>
      <c r="D4" t="inlineStr">
        <is>
          <t>A</t>
        </is>
      </c>
      <c r="E4" t="n">
        <v>700</v>
      </c>
      <c r="F4" t="inlineStr">
        <is>
          <t>ID20323</t>
        </is>
      </c>
      <c r="G4" t="inlineStr">
        <is>
          <t>ID20323A</t>
        </is>
      </c>
      <c r="H4" t="inlineStr">
        <is>
          <t>BELLA TUNIC DRESS</t>
        </is>
      </c>
      <c r="I4" t="inlineStr">
        <is>
          <t>H &amp; M HENNES &amp; MAURITZ AB</t>
        </is>
      </c>
      <c r="J4" t="inlineStr">
        <is>
          <t>inhouse</t>
        </is>
      </c>
      <c r="K4" t="n">
        <v>452</v>
      </c>
      <c r="L4" t="n">
        <v>50.69</v>
      </c>
      <c r="M4" t="n">
        <v>25.3</v>
      </c>
    </row>
    <row r="5">
      <c r="A5" t="n">
        <v>1</v>
      </c>
      <c r="B5" s="11" t="n">
        <v>45028</v>
      </c>
      <c r="C5" t="n">
        <v>14</v>
      </c>
      <c r="D5" t="inlineStr">
        <is>
          <t>C</t>
        </is>
      </c>
      <c r="E5" t="n">
        <v>700</v>
      </c>
      <c r="F5" t="inlineStr">
        <is>
          <t>ID20323</t>
        </is>
      </c>
      <c r="G5" t="inlineStr">
        <is>
          <t>ID20323A</t>
        </is>
      </c>
      <c r="H5" t="inlineStr">
        <is>
          <t>BELLA TUNIC DRESS</t>
        </is>
      </c>
      <c r="I5" t="inlineStr">
        <is>
          <t>H &amp; M HENNES &amp; MAURITZ AB</t>
        </is>
      </c>
      <c r="J5" t="inlineStr">
        <is>
          <t>inhouse</t>
        </is>
      </c>
      <c r="K5" t="n">
        <v>466</v>
      </c>
      <c r="L5" t="n">
        <v>52.26</v>
      </c>
      <c r="M5" t="n">
        <v>25.3</v>
      </c>
    </row>
    <row r="6">
      <c r="A6" t="n">
        <v>2</v>
      </c>
      <c r="B6" s="11" t="n">
        <v>45028</v>
      </c>
      <c r="C6" t="n">
        <v>16</v>
      </c>
      <c r="D6" t="inlineStr">
        <is>
          <t>E</t>
        </is>
      </c>
      <c r="E6" t="n">
        <v>500</v>
      </c>
      <c r="F6" t="inlineStr">
        <is>
          <t>ID20642</t>
        </is>
      </c>
      <c r="G6" t="inlineStr">
        <is>
          <t>ID20642A</t>
        </is>
      </c>
      <c r="H6" t="inlineStr">
        <is>
          <t>EQ EDEN LONG DRESS</t>
        </is>
      </c>
      <c r="I6" t="inlineStr">
        <is>
          <t>H &amp; M HENNES &amp; MAURITZ AB</t>
        </is>
      </c>
      <c r="J6" t="inlineStr">
        <is>
          <t>inhouse</t>
        </is>
      </c>
      <c r="K6" t="n">
        <v>548</v>
      </c>
      <c r="L6" t="n">
        <v>91.33</v>
      </c>
      <c r="M6" t="n">
        <v>24</v>
      </c>
    </row>
    <row r="7">
      <c r="A7" t="n">
        <v>3</v>
      </c>
      <c r="B7" s="11" t="n">
        <v>45028</v>
      </c>
      <c r="C7" t="n">
        <v>17</v>
      </c>
      <c r="D7" t="inlineStr">
        <is>
          <t>F</t>
        </is>
      </c>
      <c r="E7" t="n">
        <v>500</v>
      </c>
      <c r="F7" t="inlineStr">
        <is>
          <t>ID20610</t>
        </is>
      </c>
      <c r="G7" t="inlineStr">
        <is>
          <t>ID20610A</t>
        </is>
      </c>
      <c r="H7" t="inlineStr">
        <is>
          <t>NOAH REG LS LIGHT FLANNEL SHIRT S8</t>
        </is>
      </c>
      <c r="I7" t="inlineStr">
        <is>
          <t>H &amp; M HENNES &amp; MAURITZ AB</t>
        </is>
      </c>
      <c r="J7" t="inlineStr">
        <is>
          <t>inhouse</t>
        </is>
      </c>
      <c r="K7" t="n">
        <v>627</v>
      </c>
      <c r="L7" t="n">
        <v>65.31</v>
      </c>
      <c r="M7" t="n">
        <v>18</v>
      </c>
    </row>
    <row r="8">
      <c r="A8" t="n">
        <v>0</v>
      </c>
      <c r="B8" s="11" t="n">
        <v>45028</v>
      </c>
      <c r="C8" t="n">
        <v>12287</v>
      </c>
      <c r="D8" t="inlineStr">
        <is>
          <t>A</t>
        </is>
      </c>
      <c r="E8" t="n">
        <v>900</v>
      </c>
      <c r="F8" t="inlineStr">
        <is>
          <t>ID19663</t>
        </is>
      </c>
      <c r="G8" t="inlineStr">
        <is>
          <t>ID19663X</t>
        </is>
      </c>
      <c r="H8" t="inlineStr">
        <is>
          <t>MENS SHIRTS (DOMESTIC)</t>
        </is>
      </c>
      <c r="I8" t="inlineStr">
        <is>
          <t>RELIANCE RETAIL LIMITED</t>
        </is>
      </c>
      <c r="J8" t="inlineStr">
        <is>
          <t>inhouse</t>
        </is>
      </c>
      <c r="K8" t="n">
        <v>785</v>
      </c>
      <c r="L8" t="n">
        <v>49.39</v>
      </c>
      <c r="M8" t="n">
        <v>25.67</v>
      </c>
    </row>
    <row r="9">
      <c r="A9" t="n">
        <v>1</v>
      </c>
      <c r="B9" s="11" t="n">
        <v>45028</v>
      </c>
      <c r="C9" t="n">
        <v>12289</v>
      </c>
      <c r="D9" t="inlineStr">
        <is>
          <t>C</t>
        </is>
      </c>
      <c r="E9" t="n">
        <v>900</v>
      </c>
      <c r="F9" t="inlineStr">
        <is>
          <t>ID20767</t>
        </is>
      </c>
      <c r="G9" t="inlineStr">
        <is>
          <t>ID20767A</t>
        </is>
      </c>
      <c r="H9" t="inlineStr">
        <is>
          <t>LOUISA CROPPED LS SHIRT</t>
        </is>
      </c>
      <c r="I9" t="inlineStr">
        <is>
          <t>H &amp; M HENNES &amp; MAURITZ AB</t>
        </is>
      </c>
      <c r="J9" t="inlineStr">
        <is>
          <t>inhouse</t>
        </is>
      </c>
      <c r="K9" t="n">
        <v>966</v>
      </c>
      <c r="L9" t="n">
        <v>70.61</v>
      </c>
      <c r="M9" t="n">
        <v>12.28</v>
      </c>
    </row>
    <row r="10">
      <c r="A10" t="n">
        <v>2</v>
      </c>
      <c r="B10" s="11" t="n">
        <v>45028</v>
      </c>
      <c r="C10" t="n">
        <v>12290</v>
      </c>
      <c r="D10" t="inlineStr">
        <is>
          <t>D</t>
        </is>
      </c>
      <c r="E10" t="n">
        <v>850</v>
      </c>
      <c r="F10" t="inlineStr">
        <is>
          <t>ID20574</t>
        </is>
      </c>
      <c r="G10" t="inlineStr">
        <is>
          <t>ID20574X</t>
        </is>
      </c>
      <c r="H10" t="inlineStr">
        <is>
          <t>MENS SHIRTS (DOMESTIC)</t>
        </is>
      </c>
      <c r="I10" t="inlineStr">
        <is>
          <t>MYNTRA (SHIRTS)</t>
        </is>
      </c>
      <c r="J10" t="inlineStr">
        <is>
          <t>inhouse</t>
        </is>
      </c>
      <c r="K10" t="n">
        <v>867</v>
      </c>
      <c r="L10" t="n">
        <v>87.3</v>
      </c>
      <c r="M10" t="n">
        <v>23.2</v>
      </c>
    </row>
    <row r="11">
      <c r="A11" t="n">
        <v>3</v>
      </c>
      <c r="B11" s="11" t="n">
        <v>45028</v>
      </c>
      <c r="C11" t="n">
        <v>12291</v>
      </c>
      <c r="D11" t="inlineStr">
        <is>
          <t>E</t>
        </is>
      </c>
      <c r="E11" t="n">
        <v>850</v>
      </c>
      <c r="F11" t="inlineStr">
        <is>
          <t>ID20574</t>
        </is>
      </c>
      <c r="G11" t="inlineStr">
        <is>
          <t>ID20574X</t>
        </is>
      </c>
      <c r="H11" t="inlineStr">
        <is>
          <t>MENS SHIRTS (DOMESTIC)</t>
        </is>
      </c>
      <c r="I11" t="inlineStr">
        <is>
          <t>MYNTRA (SHIRTS)</t>
        </is>
      </c>
      <c r="J11" t="inlineStr">
        <is>
          <t>inhouse</t>
        </is>
      </c>
      <c r="K11" t="n">
        <v>846</v>
      </c>
      <c r="L11" t="n">
        <v>85.19</v>
      </c>
      <c r="M11" t="n">
        <v>23.2</v>
      </c>
    </row>
    <row r="12">
      <c r="A12" t="n">
        <v>4</v>
      </c>
      <c r="B12" s="11" t="n">
        <v>45028</v>
      </c>
      <c r="C12" t="n">
        <v>12292</v>
      </c>
      <c r="D12" t="inlineStr">
        <is>
          <t>F</t>
        </is>
      </c>
      <c r="E12" t="n">
        <v>500</v>
      </c>
      <c r="F12" t="inlineStr">
        <is>
          <t>ID20767</t>
        </is>
      </c>
      <c r="G12" t="inlineStr">
        <is>
          <t>ID20767A</t>
        </is>
      </c>
      <c r="H12" t="inlineStr">
        <is>
          <t>LOUISA CROPPED LS SHIRT</t>
        </is>
      </c>
      <c r="I12" t="inlineStr">
        <is>
          <t>H &amp; M HENNES &amp; MAURITZ AB</t>
        </is>
      </c>
      <c r="J12" t="inlineStr">
        <is>
          <t>inhouse</t>
        </is>
      </c>
      <c r="K12" t="n">
        <v>519</v>
      </c>
      <c r="L12" t="n">
        <v>45.79</v>
      </c>
      <c r="M12" t="n">
        <v>12.28</v>
      </c>
    </row>
    <row r="13">
      <c r="A13" t="n">
        <v>0</v>
      </c>
      <c r="B13" s="11" t="n">
        <v>45028</v>
      </c>
      <c r="C13" t="n">
        <v>9893</v>
      </c>
      <c r="D13" t="n">
        <v>2</v>
      </c>
      <c r="E13" t="n">
        <v>900</v>
      </c>
      <c r="F13" t="inlineStr">
        <is>
          <t>ID20326</t>
        </is>
      </c>
      <c r="G13" t="inlineStr">
        <is>
          <t>ID20326X</t>
        </is>
      </c>
      <c r="H13" t="inlineStr">
        <is>
          <t>MENS SHIRTS</t>
        </is>
      </c>
      <c r="I13" t="inlineStr">
        <is>
          <t>OLD NAVY</t>
        </is>
      </c>
      <c r="J13" t="inlineStr">
        <is>
          <t>inhouse</t>
        </is>
      </c>
      <c r="K13" t="n">
        <v>527</v>
      </c>
      <c r="L13" t="n">
        <v>49.03</v>
      </c>
      <c r="M13" t="n">
        <v>12.95</v>
      </c>
    </row>
    <row r="14">
      <c r="A14" t="n">
        <v>1</v>
      </c>
      <c r="B14" s="11" t="n">
        <v>45028</v>
      </c>
      <c r="C14" t="n">
        <v>9894</v>
      </c>
      <c r="D14" t="n">
        <v>3</v>
      </c>
      <c r="E14" t="n">
        <v>900</v>
      </c>
      <c r="F14" t="inlineStr">
        <is>
          <t>ID19630</t>
        </is>
      </c>
      <c r="G14" t="inlineStr">
        <is>
          <t>ID19630X</t>
        </is>
      </c>
      <c r="H14" t="inlineStr">
        <is>
          <t>MENS SHIRTS</t>
        </is>
      </c>
      <c r="I14" t="inlineStr">
        <is>
          <t>OLD NAVY</t>
        </is>
      </c>
      <c r="J14" t="inlineStr">
        <is>
          <t>inhouse</t>
        </is>
      </c>
      <c r="K14" t="n">
        <v>592</v>
      </c>
      <c r="L14" t="n">
        <v>50.47</v>
      </c>
      <c r="M14" t="n">
        <v>15.55</v>
      </c>
    </row>
    <row r="15">
      <c r="A15" t="n">
        <v>2</v>
      </c>
      <c r="B15" s="11" t="n">
        <v>45028</v>
      </c>
      <c r="C15" t="n">
        <v>9895</v>
      </c>
      <c r="D15" t="n">
        <v>4</v>
      </c>
      <c r="E15" t="n">
        <v>800</v>
      </c>
      <c r="F15" t="inlineStr">
        <is>
          <t>ID19696</t>
        </is>
      </c>
      <c r="G15" t="inlineStr">
        <is>
          <t>ID19696Y</t>
        </is>
      </c>
      <c r="H15" t="inlineStr">
        <is>
          <t>BOYS SHIRTS</t>
        </is>
      </c>
      <c r="I15" t="inlineStr">
        <is>
          <t>OLD NAVY</t>
        </is>
      </c>
      <c r="J15" t="inlineStr">
        <is>
          <t>inhouse</t>
        </is>
      </c>
      <c r="K15" t="n">
        <v>356</v>
      </c>
      <c r="L15" t="n">
        <v>33.42</v>
      </c>
      <c r="M15" t="n">
        <v>14.42</v>
      </c>
    </row>
    <row r="16">
      <c r="A16" t="n">
        <v>3</v>
      </c>
      <c r="B16" s="11" t="n">
        <v>45028</v>
      </c>
      <c r="C16" t="n">
        <v>9897</v>
      </c>
      <c r="D16" t="n">
        <v>6</v>
      </c>
      <c r="E16" t="n">
        <v>800</v>
      </c>
      <c r="F16" t="inlineStr">
        <is>
          <t>id20273</t>
        </is>
      </c>
      <c r="G16" t="inlineStr">
        <is>
          <t>ID20273Y</t>
        </is>
      </c>
      <c r="H16" t="inlineStr">
        <is>
          <t>BOYS SHIRTS</t>
        </is>
      </c>
      <c r="I16" t="inlineStr">
        <is>
          <t>OLD NAVY</t>
        </is>
      </c>
      <c r="J16" t="inlineStr">
        <is>
          <t>inhouse</t>
        </is>
      </c>
      <c r="K16" t="n">
        <v>548</v>
      </c>
      <c r="L16" t="n">
        <v>45.31</v>
      </c>
      <c r="M16" t="n">
        <v>19.05</v>
      </c>
    </row>
    <row r="17">
      <c r="A17" t="n">
        <v>4</v>
      </c>
      <c r="B17" s="11" t="n">
        <v>45028</v>
      </c>
      <c r="C17" t="n">
        <v>9898</v>
      </c>
      <c r="D17" t="n">
        <v>7</v>
      </c>
      <c r="E17" t="n">
        <v>850</v>
      </c>
      <c r="F17" t="inlineStr">
        <is>
          <t>id20273</t>
        </is>
      </c>
      <c r="G17" t="inlineStr">
        <is>
          <t>ID20273Y</t>
        </is>
      </c>
      <c r="H17" t="inlineStr">
        <is>
          <t>BOYS SHIRTS</t>
        </is>
      </c>
      <c r="I17" t="inlineStr">
        <is>
          <t>OLD NAVY</t>
        </is>
      </c>
      <c r="J17" t="inlineStr">
        <is>
          <t>inhouse</t>
        </is>
      </c>
      <c r="K17" t="n">
        <v>622</v>
      </c>
      <c r="L17" t="n">
        <v>51.43</v>
      </c>
      <c r="M17" t="n">
        <v>19.05</v>
      </c>
    </row>
    <row r="18">
      <c r="A18" t="n">
        <v>5</v>
      </c>
      <c r="B18" s="11" t="n">
        <v>45028</v>
      </c>
      <c r="C18" t="n">
        <v>9896</v>
      </c>
      <c r="D18" t="n">
        <v>5</v>
      </c>
      <c r="E18" t="n">
        <v>960</v>
      </c>
      <c r="F18" t="inlineStr">
        <is>
          <t>ID20273</t>
        </is>
      </c>
      <c r="G18" t="inlineStr">
        <is>
          <t>ID20273Y</t>
        </is>
      </c>
      <c r="I18" t="inlineStr">
        <is>
          <t>OLD NAVY</t>
        </is>
      </c>
      <c r="K18" t="n">
        <v>0</v>
      </c>
      <c r="L18" t="n">
        <v>0</v>
      </c>
      <c r="M18" t="n">
        <v>19.05</v>
      </c>
    </row>
    <row r="19">
      <c r="A19" t="n">
        <v>0</v>
      </c>
      <c r="B19" s="11" t="n">
        <v>45028</v>
      </c>
      <c r="C19" t="n">
        <v>12090</v>
      </c>
      <c r="D19" t="inlineStr">
        <is>
          <t>G</t>
        </is>
      </c>
      <c r="E19" t="n">
        <v>660</v>
      </c>
      <c r="F19" t="inlineStr">
        <is>
          <t>ID19715</t>
        </is>
      </c>
      <c r="G19" t="inlineStr">
        <is>
          <t>ID19715X</t>
        </is>
      </c>
      <c r="H19" t="inlineStr">
        <is>
          <t>M/B TROUSERS (DOMESTIC)</t>
        </is>
      </c>
      <c r="I19" t="inlineStr">
        <is>
          <t>RELIANCE RETAIL LIMITED</t>
        </is>
      </c>
      <c r="J19" t="inlineStr">
        <is>
          <t>inhouse</t>
        </is>
      </c>
      <c r="K19" t="n">
        <v>1138</v>
      </c>
      <c r="L19" t="n">
        <v>85.27</v>
      </c>
      <c r="M19" t="n">
        <v>41</v>
      </c>
    </row>
    <row r="20">
      <c r="A20" t="n">
        <v>1</v>
      </c>
      <c r="B20" s="11" t="n">
        <v>45028</v>
      </c>
      <c r="C20" t="n">
        <v>12084</v>
      </c>
      <c r="D20" t="inlineStr">
        <is>
          <t>A</t>
        </is>
      </c>
      <c r="E20" t="n">
        <v>150</v>
      </c>
      <c r="F20" t="inlineStr">
        <is>
          <t>ID19967</t>
        </is>
      </c>
      <c r="G20" t="inlineStr">
        <is>
          <t>ID19967X</t>
        </is>
      </c>
      <c r="I20" t="inlineStr">
        <is>
          <t>FIFTH AVENUE INTERNATIONAL LIMITED</t>
        </is>
      </c>
      <c r="K20" t="n">
        <v>0</v>
      </c>
      <c r="L20" t="n">
        <v>0</v>
      </c>
      <c r="M20" t="n">
        <v>52.56</v>
      </c>
    </row>
    <row r="21">
      <c r="A21" t="n">
        <v>0</v>
      </c>
      <c r="B21" s="11" t="n">
        <v>45028</v>
      </c>
      <c r="C21" t="n">
        <v>22402</v>
      </c>
      <c r="D21" t="n">
        <v>1</v>
      </c>
      <c r="E21" t="n">
        <v>500</v>
      </c>
      <c r="F21" t="inlineStr">
        <is>
          <t>ID20311</t>
        </is>
      </c>
      <c r="G21" t="inlineStr">
        <is>
          <t>ID20311X</t>
        </is>
      </c>
      <c r="H21" t="inlineStr">
        <is>
          <t>MENS SHIRTS</t>
        </is>
      </c>
      <c r="I21" t="inlineStr">
        <is>
          <t>COLUMBIA SPORTSWEAR COMPANY</t>
        </is>
      </c>
      <c r="J21" t="inlineStr">
        <is>
          <t>inhouse</t>
        </is>
      </c>
      <c r="K21" t="n">
        <v>703</v>
      </c>
      <c r="L21" t="n">
        <v>49.9</v>
      </c>
      <c r="M21" t="n">
        <v>18.74</v>
      </c>
    </row>
    <row r="22">
      <c r="A22" t="n">
        <v>1</v>
      </c>
      <c r="B22" s="11" t="n">
        <v>45028</v>
      </c>
      <c r="C22" t="n">
        <v>22411</v>
      </c>
      <c r="D22" t="n">
        <v>10</v>
      </c>
      <c r="E22" t="n">
        <v>900</v>
      </c>
      <c r="F22" t="inlineStr">
        <is>
          <t>ID19595</t>
        </is>
      </c>
      <c r="G22" t="inlineStr">
        <is>
          <t>ID19595Y</t>
        </is>
      </c>
      <c r="H22" t="inlineStr">
        <is>
          <t>BOYS SHIRTS</t>
        </is>
      </c>
      <c r="I22" t="inlineStr">
        <is>
          <t>OLD NAVY</t>
        </is>
      </c>
      <c r="J22" t="inlineStr">
        <is>
          <t>inhouse</t>
        </is>
      </c>
      <c r="K22" t="n">
        <v>623</v>
      </c>
      <c r="L22" t="n">
        <v>47.82</v>
      </c>
      <c r="M22" t="n">
        <v>14</v>
      </c>
    </row>
    <row r="23">
      <c r="A23" t="n">
        <v>2</v>
      </c>
      <c r="B23" s="11" t="n">
        <v>45028</v>
      </c>
      <c r="C23" t="n">
        <v>22413</v>
      </c>
      <c r="D23" t="n">
        <v>12</v>
      </c>
      <c r="E23" t="n">
        <v>900</v>
      </c>
      <c r="F23" t="inlineStr">
        <is>
          <t>ID19595</t>
        </is>
      </c>
      <c r="G23" t="inlineStr">
        <is>
          <t>ID19595Y</t>
        </is>
      </c>
      <c r="H23" t="inlineStr">
        <is>
          <t>BOYS SHIRTS</t>
        </is>
      </c>
      <c r="I23" t="inlineStr">
        <is>
          <t>OLD NAVY</t>
        </is>
      </c>
      <c r="J23" t="inlineStr">
        <is>
          <t>inhouse</t>
        </is>
      </c>
      <c r="K23" t="n">
        <v>957</v>
      </c>
      <c r="L23" t="n">
        <v>69.78</v>
      </c>
      <c r="M23" t="n">
        <v>14</v>
      </c>
    </row>
    <row r="24">
      <c r="A24" t="n">
        <v>3</v>
      </c>
      <c r="B24" s="11" t="n">
        <v>45028</v>
      </c>
      <c r="C24" t="n">
        <v>22415</v>
      </c>
      <c r="D24" t="n">
        <v>14</v>
      </c>
      <c r="E24" t="n">
        <v>1000</v>
      </c>
      <c r="F24" t="inlineStr">
        <is>
          <t>ID19595</t>
        </is>
      </c>
      <c r="G24" t="inlineStr">
        <is>
          <t>ID19595Y</t>
        </is>
      </c>
      <c r="H24" t="inlineStr">
        <is>
          <t>BOYS SHIRTS</t>
        </is>
      </c>
      <c r="I24" t="inlineStr">
        <is>
          <t>OLD NAVY</t>
        </is>
      </c>
      <c r="J24" t="inlineStr">
        <is>
          <t>inhouse</t>
        </is>
      </c>
      <c r="K24" t="n">
        <v>644</v>
      </c>
      <c r="L24" t="n">
        <v>46.96</v>
      </c>
      <c r="M24" t="n">
        <v>14</v>
      </c>
    </row>
    <row r="25">
      <c r="A25" t="n">
        <v>4</v>
      </c>
      <c r="B25" s="11" t="n">
        <v>45028</v>
      </c>
      <c r="C25" t="n">
        <v>22416</v>
      </c>
      <c r="D25" t="n">
        <v>15</v>
      </c>
      <c r="E25" t="n">
        <v>1000</v>
      </c>
      <c r="F25" t="inlineStr">
        <is>
          <t>ID19595</t>
        </is>
      </c>
      <c r="G25" t="inlineStr">
        <is>
          <t>ID19595Y</t>
        </is>
      </c>
      <c r="H25" t="inlineStr">
        <is>
          <t>BOYS SHIRTS</t>
        </is>
      </c>
      <c r="I25" t="inlineStr">
        <is>
          <t>OLD NAVY</t>
        </is>
      </c>
      <c r="J25" t="inlineStr">
        <is>
          <t>inhouse</t>
        </is>
      </c>
      <c r="K25" t="n">
        <v>755</v>
      </c>
      <c r="L25" t="n">
        <v>55.05</v>
      </c>
      <c r="M25" t="n">
        <v>14</v>
      </c>
    </row>
    <row r="26">
      <c r="A26" t="n">
        <v>5</v>
      </c>
      <c r="B26" s="11" t="n">
        <v>45028</v>
      </c>
      <c r="C26" t="n">
        <v>22417</v>
      </c>
      <c r="D26" t="n">
        <v>16</v>
      </c>
      <c r="E26" t="n">
        <v>800</v>
      </c>
      <c r="F26" t="inlineStr">
        <is>
          <t>ID20310</t>
        </is>
      </c>
      <c r="G26" t="inlineStr">
        <is>
          <t>ID20310X</t>
        </is>
      </c>
      <c r="H26" t="inlineStr">
        <is>
          <t>MENS SHIRTS</t>
        </is>
      </c>
      <c r="I26" t="inlineStr">
        <is>
          <t>COLUMBIA SPORTSWEAR COMPANY</t>
        </is>
      </c>
      <c r="J26" t="inlineStr">
        <is>
          <t>inhouse</t>
        </is>
      </c>
      <c r="K26" t="n">
        <v>556</v>
      </c>
      <c r="L26" t="n">
        <v>46.05</v>
      </c>
      <c r="M26" t="n">
        <v>17.89</v>
      </c>
    </row>
    <row r="27">
      <c r="A27" t="n">
        <v>6</v>
      </c>
      <c r="B27" s="11" t="n">
        <v>45028</v>
      </c>
      <c r="C27" t="n">
        <v>22418</v>
      </c>
      <c r="D27" t="n">
        <v>17</v>
      </c>
      <c r="E27" t="n">
        <v>800</v>
      </c>
      <c r="F27" t="inlineStr">
        <is>
          <t>ID20310</t>
        </is>
      </c>
      <c r="G27" t="inlineStr">
        <is>
          <t>ID20310X</t>
        </is>
      </c>
      <c r="H27" t="inlineStr">
        <is>
          <t>MENS SHIRTS</t>
        </is>
      </c>
      <c r="I27" t="inlineStr">
        <is>
          <t>COLUMBIA SPORTSWEAR COMPANY</t>
        </is>
      </c>
      <c r="J27" t="inlineStr">
        <is>
          <t>inhouse</t>
        </is>
      </c>
      <c r="K27" t="n">
        <v>553</v>
      </c>
      <c r="L27" t="n">
        <v>45.8</v>
      </c>
      <c r="M27" t="n">
        <v>17.89</v>
      </c>
    </row>
    <row r="28">
      <c r="A28" t="n">
        <v>7</v>
      </c>
      <c r="B28" s="11" t="n">
        <v>45028</v>
      </c>
      <c r="C28" t="n">
        <v>22403</v>
      </c>
      <c r="D28" t="n">
        <v>2</v>
      </c>
      <c r="E28" t="n">
        <v>800</v>
      </c>
      <c r="F28" t="inlineStr">
        <is>
          <t>ID19595</t>
        </is>
      </c>
      <c r="G28" t="inlineStr">
        <is>
          <t>ID19595Y</t>
        </is>
      </c>
      <c r="H28" t="inlineStr">
        <is>
          <t>BOYS SHIRTS</t>
        </is>
      </c>
      <c r="I28" t="inlineStr">
        <is>
          <t>OLD NAVY</t>
        </is>
      </c>
      <c r="J28" t="inlineStr">
        <is>
          <t>inhouse</t>
        </is>
      </c>
      <c r="K28" t="n">
        <v>929</v>
      </c>
      <c r="L28" t="n">
        <v>73.23</v>
      </c>
      <c r="M28" t="n">
        <v>14</v>
      </c>
    </row>
    <row r="29">
      <c r="A29" t="n">
        <v>8</v>
      </c>
      <c r="B29" s="11" t="n">
        <v>45028</v>
      </c>
      <c r="C29" t="n">
        <v>22404</v>
      </c>
      <c r="D29" t="n">
        <v>3</v>
      </c>
      <c r="E29" t="n">
        <v>500</v>
      </c>
      <c r="F29" t="inlineStr">
        <is>
          <t>ID20313</t>
        </is>
      </c>
      <c r="G29" t="inlineStr">
        <is>
          <t>ID20313X</t>
        </is>
      </c>
      <c r="H29" t="inlineStr">
        <is>
          <t>L/G BLOUSE</t>
        </is>
      </c>
      <c r="I29" t="inlineStr">
        <is>
          <t>COLUMBIA SPORTSWEAR COMPANY</t>
        </is>
      </c>
      <c r="J29" t="inlineStr">
        <is>
          <t>inhouse</t>
        </is>
      </c>
      <c r="K29" t="n">
        <v>503</v>
      </c>
      <c r="L29" t="n">
        <v>46.87</v>
      </c>
      <c r="M29" t="n">
        <v>24.6</v>
      </c>
    </row>
    <row r="30">
      <c r="A30" t="n">
        <v>9</v>
      </c>
      <c r="B30" s="11" t="n">
        <v>45028</v>
      </c>
      <c r="C30" t="n">
        <v>22406</v>
      </c>
      <c r="D30" t="n">
        <v>5</v>
      </c>
      <c r="E30" t="n">
        <v>700</v>
      </c>
      <c r="F30" t="inlineStr">
        <is>
          <t>ID20311</t>
        </is>
      </c>
      <c r="G30" t="inlineStr">
        <is>
          <t>ID20311X</t>
        </is>
      </c>
      <c r="H30" t="inlineStr">
        <is>
          <t>MENS SHIRTS</t>
        </is>
      </c>
      <c r="I30" t="inlineStr">
        <is>
          <t>COLUMBIA SPORTSWEAR COMPANY</t>
        </is>
      </c>
      <c r="J30" t="inlineStr">
        <is>
          <t>inhouse</t>
        </is>
      </c>
      <c r="K30" t="n">
        <v>640</v>
      </c>
      <c r="L30" t="n">
        <v>54.32</v>
      </c>
      <c r="M30" t="n">
        <v>18.74</v>
      </c>
    </row>
    <row r="31">
      <c r="A31" t="n">
        <v>10</v>
      </c>
      <c r="B31" s="11" t="n">
        <v>45028</v>
      </c>
      <c r="C31" t="n">
        <v>22407</v>
      </c>
      <c r="D31" t="n">
        <v>6</v>
      </c>
      <c r="E31" t="n">
        <v>700</v>
      </c>
      <c r="F31" t="inlineStr">
        <is>
          <t>ID20308</t>
        </is>
      </c>
      <c r="G31" t="inlineStr">
        <is>
          <t>ID20308X</t>
        </is>
      </c>
      <c r="H31" t="inlineStr">
        <is>
          <t>MENS SHIRTS</t>
        </is>
      </c>
      <c r="I31" t="inlineStr">
        <is>
          <t>COLUMBIA SPORTSWEAR COMPANY</t>
        </is>
      </c>
      <c r="J31" t="inlineStr">
        <is>
          <t>inhouse</t>
        </is>
      </c>
      <c r="K31" t="n">
        <v>687</v>
      </c>
      <c r="L31" t="n">
        <v>51.88</v>
      </c>
      <c r="M31" t="n">
        <v>17.4</v>
      </c>
    </row>
    <row r="32">
      <c r="A32" t="n">
        <v>11</v>
      </c>
      <c r="B32" s="11" t="n">
        <v>45028</v>
      </c>
      <c r="C32" t="n">
        <v>22408</v>
      </c>
      <c r="D32" t="n">
        <v>7</v>
      </c>
      <c r="E32" t="n">
        <v>600</v>
      </c>
      <c r="F32" t="inlineStr">
        <is>
          <t>ID20315</t>
        </is>
      </c>
      <c r="G32" t="inlineStr">
        <is>
          <t>ID20315X</t>
        </is>
      </c>
      <c r="H32" t="inlineStr">
        <is>
          <t>MENS SHIRTS</t>
        </is>
      </c>
      <c r="I32" t="inlineStr">
        <is>
          <t>COLUMBIA SPORTSWEAR COMPANY</t>
        </is>
      </c>
      <c r="J32" t="inlineStr">
        <is>
          <t>inhouse</t>
        </is>
      </c>
      <c r="K32" t="n">
        <v>328</v>
      </c>
      <c r="L32" t="n">
        <v>23.52</v>
      </c>
      <c r="M32" t="n">
        <v>15.83</v>
      </c>
    </row>
    <row r="33">
      <c r="A33" t="n">
        <v>12</v>
      </c>
      <c r="B33" s="11" t="n">
        <v>45028</v>
      </c>
      <c r="C33" t="n">
        <v>22410</v>
      </c>
      <c r="D33" t="n">
        <v>9</v>
      </c>
      <c r="E33" t="n">
        <v>900</v>
      </c>
      <c r="F33" t="inlineStr">
        <is>
          <t>ID19595</t>
        </is>
      </c>
      <c r="G33" t="inlineStr">
        <is>
          <t>ID19595Y</t>
        </is>
      </c>
      <c r="H33" t="inlineStr">
        <is>
          <t>BOYS SHIRTS</t>
        </is>
      </c>
      <c r="I33" t="inlineStr">
        <is>
          <t>OLD NAVY</t>
        </is>
      </c>
      <c r="J33" t="inlineStr">
        <is>
          <t>inhouse</t>
        </is>
      </c>
      <c r="K33" t="n">
        <v>882</v>
      </c>
      <c r="L33" t="n">
        <v>67.7</v>
      </c>
      <c r="M33" t="n">
        <v>14</v>
      </c>
    </row>
    <row r="34">
      <c r="A34" t="n">
        <v>0</v>
      </c>
      <c r="B34" s="11" t="n">
        <v>45028</v>
      </c>
      <c r="C34" t="n">
        <v>10493</v>
      </c>
      <c r="D34" t="inlineStr">
        <is>
          <t>A</t>
        </is>
      </c>
      <c r="E34" t="n">
        <v>350</v>
      </c>
      <c r="F34" t="inlineStr">
        <is>
          <t>ID20059</t>
        </is>
      </c>
      <c r="G34" t="inlineStr">
        <is>
          <t>ID20059X</t>
        </is>
      </c>
      <c r="H34" t="inlineStr">
        <is>
          <t>L/G DRESS</t>
        </is>
      </c>
      <c r="I34" t="inlineStr">
        <is>
          <t>AMERICAN EAGLE</t>
        </is>
      </c>
      <c r="J34" t="inlineStr">
        <is>
          <t>inhouse</t>
        </is>
      </c>
      <c r="K34" t="n">
        <v>264</v>
      </c>
      <c r="L34" t="n">
        <v>38</v>
      </c>
      <c r="M34" t="n">
        <v>38</v>
      </c>
    </row>
    <row r="35">
      <c r="A35" t="n">
        <v>1</v>
      </c>
      <c r="B35" s="11" t="n">
        <v>45028</v>
      </c>
      <c r="C35" t="n">
        <v>10495</v>
      </c>
      <c r="D35" t="inlineStr">
        <is>
          <t>C</t>
        </is>
      </c>
      <c r="E35" t="n">
        <v>300</v>
      </c>
      <c r="F35" t="inlineStr">
        <is>
          <t>ID20078</t>
        </is>
      </c>
      <c r="G35" t="inlineStr">
        <is>
          <t>ID20078X</t>
        </is>
      </c>
      <c r="H35" t="inlineStr">
        <is>
          <t>M/B JACKETS</t>
        </is>
      </c>
      <c r="I35" t="inlineStr">
        <is>
          <t>COLUMBIA SPORTSWEAR COMPANY</t>
        </is>
      </c>
      <c r="J35" t="inlineStr">
        <is>
          <t>inhouse</t>
        </is>
      </c>
      <c r="K35" t="n">
        <v>147</v>
      </c>
      <c r="L35" t="n">
        <v>17.97</v>
      </c>
      <c r="M35" t="n">
        <v>88</v>
      </c>
    </row>
    <row r="36">
      <c r="A36" t="n">
        <v>2</v>
      </c>
      <c r="B36" s="11" t="n">
        <v>45028</v>
      </c>
      <c r="C36" t="n">
        <v>10502</v>
      </c>
      <c r="D36" t="inlineStr">
        <is>
          <t>J</t>
        </is>
      </c>
      <c r="E36" t="n">
        <v>700</v>
      </c>
      <c r="F36" t="inlineStr">
        <is>
          <t>ID20094</t>
        </is>
      </c>
      <c r="G36" t="inlineStr">
        <is>
          <t>ID20094X</t>
        </is>
      </c>
      <c r="H36" t="inlineStr">
        <is>
          <t>L/G JACKETS</t>
        </is>
      </c>
      <c r="I36" t="inlineStr">
        <is>
          <t>COLUMBIA SPORTSWEAR COMPANY</t>
        </is>
      </c>
      <c r="J36" t="inlineStr">
        <is>
          <t>inhouse</t>
        </is>
      </c>
      <c r="K36" t="n">
        <v>462</v>
      </c>
      <c r="L36" t="n">
        <v>47.31</v>
      </c>
      <c r="M36" t="n">
        <v>29</v>
      </c>
    </row>
    <row r="37">
      <c r="A37" t="n">
        <v>0</v>
      </c>
      <c r="B37" s="11" t="n">
        <v>45028</v>
      </c>
      <c r="C37" t="n">
        <v>10818</v>
      </c>
      <c r="D37" t="n">
        <v>1</v>
      </c>
      <c r="E37" t="n">
        <v>700</v>
      </c>
      <c r="F37" t="inlineStr">
        <is>
          <t>ID20109</t>
        </is>
      </c>
      <c r="G37" t="inlineStr">
        <is>
          <t>ID20109X</t>
        </is>
      </c>
      <c r="H37" t="inlineStr">
        <is>
          <t>MENS SHIRTS</t>
        </is>
      </c>
      <c r="I37" t="inlineStr">
        <is>
          <t>COLUMBIA SPORTSWEAR COMPANY</t>
        </is>
      </c>
      <c r="J37" t="inlineStr">
        <is>
          <t>inhouse</t>
        </is>
      </c>
      <c r="K37" t="n">
        <v>387</v>
      </c>
      <c r="L37" t="n">
        <v>27.02</v>
      </c>
      <c r="M37" t="n">
        <v>18.43</v>
      </c>
    </row>
    <row r="38">
      <c r="A38" t="n">
        <v>1</v>
      </c>
      <c r="B38" s="11" t="n">
        <v>45028</v>
      </c>
      <c r="C38" t="n">
        <v>10819</v>
      </c>
      <c r="D38" t="n">
        <v>2</v>
      </c>
      <c r="E38" t="n">
        <v>700</v>
      </c>
      <c r="F38" t="inlineStr">
        <is>
          <t>ID20321</t>
        </is>
      </c>
      <c r="G38" t="inlineStr">
        <is>
          <t>ID20321X</t>
        </is>
      </c>
      <c r="H38" t="inlineStr">
        <is>
          <t>MENS SHIRTS</t>
        </is>
      </c>
      <c r="I38" t="inlineStr">
        <is>
          <t>COLUMBIA SPORTSWEAR COMPANY</t>
        </is>
      </c>
      <c r="J38" t="inlineStr">
        <is>
          <t>inhouse</t>
        </is>
      </c>
      <c r="K38" t="n">
        <v>520</v>
      </c>
      <c r="L38" t="n">
        <v>42.15</v>
      </c>
      <c r="M38" t="n">
        <v>21.4</v>
      </c>
    </row>
    <row r="39">
      <c r="A39" t="n">
        <v>2</v>
      </c>
      <c r="B39" s="11" t="n">
        <v>45028</v>
      </c>
      <c r="C39" t="n">
        <v>10820</v>
      </c>
      <c r="D39" t="n">
        <v>3</v>
      </c>
      <c r="E39" t="n">
        <v>304</v>
      </c>
      <c r="F39" t="inlineStr">
        <is>
          <t>ID20079</t>
        </is>
      </c>
      <c r="G39" t="inlineStr">
        <is>
          <t>ID20079X</t>
        </is>
      </c>
      <c r="H39" t="inlineStr">
        <is>
          <t>M/B JACKETS</t>
        </is>
      </c>
      <c r="I39" t="inlineStr">
        <is>
          <t>COLUMBIA SPORTSWEAR COMPANY</t>
        </is>
      </c>
      <c r="J39" t="inlineStr">
        <is>
          <t>inhouse</t>
        </is>
      </c>
      <c r="K39" t="n">
        <v>256</v>
      </c>
      <c r="L39" t="n">
        <v>24.61</v>
      </c>
      <c r="M39" t="n">
        <v>26.76</v>
      </c>
    </row>
    <row r="40">
      <c r="A40" t="n">
        <v>0</v>
      </c>
      <c r="B40" s="11" t="n">
        <v>45028</v>
      </c>
      <c r="C40" t="n">
        <v>19609</v>
      </c>
      <c r="D40" t="inlineStr">
        <is>
          <t>A</t>
        </is>
      </c>
      <c r="E40" t="n">
        <v>600</v>
      </c>
      <c r="F40" t="inlineStr">
        <is>
          <t>ID20318</t>
        </is>
      </c>
      <c r="G40" t="inlineStr">
        <is>
          <t>ID20318X</t>
        </is>
      </c>
      <c r="H40" t="inlineStr">
        <is>
          <t>MENS SHIRTS</t>
        </is>
      </c>
      <c r="I40" t="inlineStr">
        <is>
          <t>COLUMBIA SPORTSWEAR COMPANY</t>
        </is>
      </c>
      <c r="J40" t="inlineStr">
        <is>
          <t>inhouse</t>
        </is>
      </c>
      <c r="K40" t="n">
        <v>723</v>
      </c>
      <c r="L40" t="n">
        <v>125.99</v>
      </c>
      <c r="M40" t="n">
        <v>28.44</v>
      </c>
    </row>
    <row r="41">
      <c r="A41" t="n">
        <v>1</v>
      </c>
      <c r="B41" s="11" t="n">
        <v>45028</v>
      </c>
      <c r="C41" t="n">
        <v>19611</v>
      </c>
      <c r="D41" t="inlineStr">
        <is>
          <t>C</t>
        </is>
      </c>
      <c r="E41" t="n">
        <v>800</v>
      </c>
      <c r="F41" t="inlineStr">
        <is>
          <t>ID20617</t>
        </is>
      </c>
      <c r="G41" t="inlineStr">
        <is>
          <t>ID20617B</t>
        </is>
      </c>
      <c r="H41" t="inlineStr">
        <is>
          <t>LIAM RXD LS LIGHT FANNEL S8</t>
        </is>
      </c>
      <c r="I41" t="inlineStr">
        <is>
          <t>H &amp; M HENNES &amp; MAURITZ AB</t>
        </is>
      </c>
      <c r="J41" t="inlineStr">
        <is>
          <t>inhouse</t>
        </is>
      </c>
      <c r="K41" t="n">
        <v>734</v>
      </c>
      <c r="L41" t="n">
        <v>66.98999999999999</v>
      </c>
      <c r="M41" t="n">
        <v>18.4</v>
      </c>
    </row>
    <row r="42">
      <c r="A42" t="n">
        <v>2</v>
      </c>
      <c r="B42" s="11" t="n">
        <v>45028</v>
      </c>
      <c r="C42" t="n">
        <v>19612</v>
      </c>
      <c r="D42" t="inlineStr">
        <is>
          <t>D</t>
        </is>
      </c>
      <c r="E42" t="n">
        <v>800</v>
      </c>
      <c r="F42" t="inlineStr">
        <is>
          <t>ID20412</t>
        </is>
      </c>
      <c r="G42" t="inlineStr">
        <is>
          <t>ID20412A</t>
        </is>
      </c>
      <c r="H42" t="inlineStr">
        <is>
          <t>NALA LS LOOSE SHIRT</t>
        </is>
      </c>
      <c r="I42" t="inlineStr">
        <is>
          <t>H &amp; M HENNES &amp; MAURITZ AB</t>
        </is>
      </c>
      <c r="J42" t="inlineStr">
        <is>
          <t>inhouse</t>
        </is>
      </c>
      <c r="K42" t="n">
        <v>739</v>
      </c>
      <c r="L42" t="n">
        <v>64.15000000000001</v>
      </c>
      <c r="M42" t="n">
        <v>15</v>
      </c>
    </row>
    <row r="43">
      <c r="A43" t="n">
        <v>3</v>
      </c>
      <c r="B43" s="11" t="n">
        <v>45028</v>
      </c>
      <c r="C43" t="n">
        <v>19613</v>
      </c>
      <c r="D43" t="inlineStr">
        <is>
          <t>E</t>
        </is>
      </c>
      <c r="E43" t="n">
        <v>800</v>
      </c>
      <c r="F43" t="inlineStr">
        <is>
          <t>ID20473</t>
        </is>
      </c>
      <c r="G43" t="inlineStr">
        <is>
          <t>ID20473A</t>
        </is>
      </c>
      <c r="H43" t="inlineStr">
        <is>
          <t>STEIN RXD POPLIN SHIRT S8</t>
        </is>
      </c>
      <c r="I43" t="inlineStr">
        <is>
          <t>H &amp; M HENNES &amp; MAURITZ AB</t>
        </is>
      </c>
      <c r="J43" t="inlineStr">
        <is>
          <t>inhouse</t>
        </is>
      </c>
      <c r="K43" t="n">
        <v>670</v>
      </c>
      <c r="L43" t="n">
        <v>57.78</v>
      </c>
      <c r="M43" t="n">
        <v>17.8</v>
      </c>
    </row>
    <row r="44">
      <c r="A44" t="n">
        <v>4</v>
      </c>
      <c r="B44" s="11" t="n">
        <v>45028</v>
      </c>
      <c r="C44" t="n">
        <v>19610</v>
      </c>
      <c r="D44" t="inlineStr">
        <is>
          <t>B</t>
        </is>
      </c>
      <c r="E44" t="n">
        <v>600</v>
      </c>
      <c r="F44" t="inlineStr">
        <is>
          <t>ID20318</t>
        </is>
      </c>
      <c r="G44" t="inlineStr">
        <is>
          <t>ID20318X</t>
        </is>
      </c>
      <c r="I44" t="inlineStr">
        <is>
          <t>COLUMBIA SPORTSWEAR COMPANY</t>
        </is>
      </c>
      <c r="K44" t="n">
        <v>0</v>
      </c>
      <c r="L44" t="n">
        <v>0</v>
      </c>
      <c r="M44" t="n">
        <v>28.44</v>
      </c>
    </row>
    <row r="45">
      <c r="A45" t="n">
        <v>5</v>
      </c>
      <c r="B45" s="11" t="n">
        <v>45028</v>
      </c>
      <c r="C45" t="n">
        <v>19616</v>
      </c>
      <c r="D45" t="inlineStr">
        <is>
          <t>H</t>
        </is>
      </c>
      <c r="E45" t="n">
        <v>0</v>
      </c>
      <c r="F45" t="inlineStr">
        <is>
          <t>ID20617</t>
        </is>
      </c>
      <c r="G45" t="inlineStr">
        <is>
          <t>ID20617A</t>
        </is>
      </c>
      <c r="I45" t="inlineStr">
        <is>
          <t>H &amp; M HENNES &amp; MAURITZ AB</t>
        </is>
      </c>
      <c r="K45" t="n">
        <v>0</v>
      </c>
      <c r="L45" t="n">
        <v>0</v>
      </c>
      <c r="M45" t="n">
        <v>18.4</v>
      </c>
    </row>
    <row r="46">
      <c r="A46" t="n">
        <v>6</v>
      </c>
      <c r="B46" s="11" t="n">
        <v>45028</v>
      </c>
      <c r="C46" t="n">
        <v>19615</v>
      </c>
      <c r="D46" t="inlineStr">
        <is>
          <t>G</t>
        </is>
      </c>
      <c r="E46" t="n">
        <v>0</v>
      </c>
      <c r="F46" t="inlineStr">
        <is>
          <t>ID20617</t>
        </is>
      </c>
      <c r="G46" t="inlineStr">
        <is>
          <t>ID20617A</t>
        </is>
      </c>
      <c r="I46" t="inlineStr">
        <is>
          <t>H &amp; M HENNES &amp; MAURITZ AB</t>
        </is>
      </c>
      <c r="K46" t="n">
        <v>0</v>
      </c>
      <c r="L46" t="n">
        <v>0</v>
      </c>
      <c r="M46" t="n">
        <v>18.4</v>
      </c>
    </row>
    <row r="47">
      <c r="A47" t="n">
        <v>7</v>
      </c>
      <c r="B47" s="11" t="n">
        <v>45028</v>
      </c>
      <c r="C47" t="n">
        <v>19614</v>
      </c>
      <c r="D47" t="inlineStr">
        <is>
          <t>F</t>
        </is>
      </c>
      <c r="E47" t="n">
        <v>600</v>
      </c>
      <c r="F47" t="inlineStr">
        <is>
          <t>ID20706</t>
        </is>
      </c>
      <c r="G47" t="inlineStr">
        <is>
          <t>ID20706A</t>
        </is>
      </c>
      <c r="I47" t="inlineStr">
        <is>
          <t>H &amp; M HENNES &amp; MAURITZ AB</t>
        </is>
      </c>
      <c r="K47" t="n">
        <v>0</v>
      </c>
      <c r="L47" t="n">
        <v>0</v>
      </c>
      <c r="M47" t="n">
        <v>14.5</v>
      </c>
    </row>
    <row r="48">
      <c r="A48" t="n">
        <v>0</v>
      </c>
      <c r="B48" s="11" t="n">
        <v>45028</v>
      </c>
      <c r="C48" t="n">
        <v>10580</v>
      </c>
      <c r="D48" t="inlineStr">
        <is>
          <t>A</t>
        </is>
      </c>
      <c r="E48" t="n">
        <v>150</v>
      </c>
      <c r="F48" t="inlineStr">
        <is>
          <t>ID19976</t>
        </is>
      </c>
      <c r="G48" t="inlineStr">
        <is>
          <t>ID19976X</t>
        </is>
      </c>
      <c r="H48" t="inlineStr">
        <is>
          <t>LADIES SHIRT</t>
        </is>
      </c>
      <c r="I48" t="inlineStr">
        <is>
          <t>FIFTH AVENUE INTERNATIONAL LIMITED</t>
        </is>
      </c>
      <c r="J48" t="inlineStr">
        <is>
          <t>inhouse</t>
        </is>
      </c>
      <c r="K48" t="n">
        <v>110</v>
      </c>
      <c r="L48" t="n">
        <v>12.33</v>
      </c>
      <c r="M48" t="n">
        <v>24.21</v>
      </c>
    </row>
    <row r="49">
      <c r="A49" t="n">
        <v>1</v>
      </c>
      <c r="B49" s="11" t="n">
        <v>45028</v>
      </c>
      <c r="C49" t="n">
        <v>10580</v>
      </c>
      <c r="D49" t="inlineStr">
        <is>
          <t>A</t>
        </is>
      </c>
      <c r="E49" t="n">
        <v>150</v>
      </c>
      <c r="F49" t="inlineStr">
        <is>
          <t>ID19977</t>
        </is>
      </c>
      <c r="G49" t="inlineStr">
        <is>
          <t>ID19977X</t>
        </is>
      </c>
      <c r="H49" t="inlineStr">
        <is>
          <t>LADIES SHIRT</t>
        </is>
      </c>
      <c r="I49" t="inlineStr">
        <is>
          <t>FIFTH AVENUE INTERNATIONAL LIMITED</t>
        </is>
      </c>
      <c r="J49" t="inlineStr">
        <is>
          <t>inhouse</t>
        </is>
      </c>
      <c r="K49" t="n">
        <v>110</v>
      </c>
      <c r="L49" t="n">
        <v>12.33</v>
      </c>
      <c r="M49" t="n">
        <v>24.21</v>
      </c>
    </row>
    <row r="50">
      <c r="A50" t="n">
        <v>2</v>
      </c>
      <c r="B50" s="11" t="n">
        <v>45028</v>
      </c>
      <c r="C50" t="n">
        <v>10583</v>
      </c>
      <c r="D50" t="inlineStr">
        <is>
          <t>D</t>
        </is>
      </c>
      <c r="E50" t="n">
        <v>300</v>
      </c>
      <c r="F50" t="inlineStr">
        <is>
          <t>ID19971</t>
        </is>
      </c>
      <c r="G50" t="inlineStr">
        <is>
          <t>ID19971X</t>
        </is>
      </c>
      <c r="H50" t="inlineStr">
        <is>
          <t>MENS VEST</t>
        </is>
      </c>
      <c r="I50" t="inlineStr">
        <is>
          <t>FIFTH AVENUE INTERNATIONAL LIMITED</t>
        </is>
      </c>
      <c r="J50" t="inlineStr">
        <is>
          <t>inhouse</t>
        </is>
      </c>
      <c r="K50" t="n">
        <v>300</v>
      </c>
      <c r="L50" t="n">
        <v>48.33</v>
      </c>
      <c r="M50" t="n">
        <v>34.8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2023-04-12T12:28:35Z</dcterms:created>
  <dcterms:modified xsi:type="dcterms:W3CDTF">2023-04-12T12:28:35Z</dcterms:modified>
</cp:coreProperties>
</file>