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inc\OneDrive\Desktop\"/>
    </mc:Choice>
  </mc:AlternateContent>
  <xr:revisionPtr revIDLastSave="0" documentId="13_ncr:1_{DAD65A3D-461A-496F-9E55-59AB85D2A3F0}" xr6:coauthVersionLast="47" xr6:coauthVersionMax="47" xr10:uidLastSave="{00000000-0000-0000-0000-000000000000}"/>
  <bookViews>
    <workbookView xWindow="-110" yWindow="-110" windowWidth="19420" windowHeight="10300" activeTab="2" xr2:uid="{F8420BDF-C08E-4FBB-891B-F574F63AC6D0}"/>
  </bookViews>
  <sheets>
    <sheet name="Sheet Design" sheetId="3" r:id="rId1"/>
    <sheet name="BlinkIT Grocery Data" sheetId="1" r:id="rId2"/>
    <sheet name="Dashboard" sheetId="2" r:id="rId3"/>
  </sheets>
  <definedNames>
    <definedName name="_xlchart.v2.0" hidden="1">'Sheet Design'!$D$70:$D$72</definedName>
    <definedName name="_xlchart.v2.1" hidden="1">'Sheet Design'!$E$69</definedName>
    <definedName name="_xlchart.v2.2" hidden="1">'Sheet Design'!$E$70:$E$72</definedName>
    <definedName name="_xlchart.v2.3" hidden="1">'Sheet Design'!$D$70:$D$72</definedName>
    <definedName name="_xlchart.v2.4" hidden="1">'Sheet Design'!$E$69</definedName>
    <definedName name="_xlchart.v2.5" hidden="1">'Sheet Design'!$E$70:$E$72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1" i="3" l="1"/>
  <c r="D72" i="3"/>
  <c r="D70" i="3"/>
  <c r="E70" i="3"/>
  <c r="D7" i="3"/>
  <c r="B7" i="3"/>
  <c r="C7" i="3"/>
  <c r="A7" i="3"/>
  <c r="E71" i="3"/>
  <c r="E72" i="3"/>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<sst xmlns="http://schemas.openxmlformats.org/spreadsheetml/2006/main" count="59752" uniqueCount="1632">
  <si>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</si>
  <si>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</si>
  <si>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</si>
  <si>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</si>
  <si>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</si>
  <si>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</si>
  <si>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</si>
  <si>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</si>
  <si>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</si>
  <si>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</si>
  <si>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</si>
  <si>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</si>
  <si>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</si>
  <si>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</si>
  <si>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</si>
  <si>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</si>
  <si>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</si>
  <si>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</si>
  <si>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</si>
  <si>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</si>
  <si>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</si>
  <si>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</si>
  <si>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</si>
  <si>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</si>
  <si>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</si>
  <si>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</si>
  <si>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</si>
  <si>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</si>
  <si>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</si>
  <si>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</si>
  <si>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</si>
  <si>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</si>
  <si>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</si>
  <si>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</si>
  <si>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</si>
  <si>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</si>
  <si>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</si>
  <si>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</si>
  <si>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</si>
  <si>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</si>
  <si>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</si>
  <si>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</si>
  <si>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</si>
  <si>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</si>
  <si>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</si>
  <si>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</si>
  <si>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</si>
  <si>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</si>
  <si>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</si>
  <si>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</si>
  <si>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</si>
  <si>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</si>
  <si>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</si>
  <si>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</si>
  <si>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</si>
  <si>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</si>
  <si>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</si>
  <si>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</si>
  <si>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</si>
  <si>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</si>
  <si>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</si>
  <si>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</si>
  <si>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</si>
  <si>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</si>
  <si>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</si>
  <si>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</si>
  <si>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</si>
  <si>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</si>
  <si>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</si>
  <si>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</si>
  <si>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</si>
  <si>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</si>
  <si>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</si>
  <si>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</si>
  <si>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</si>
  <si>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</si>
  <si>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</si>
  <si>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</si>
  <si>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</si>
  <si>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</si>
  <si>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</si>
  <si>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</si>
  <si>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</si>
  <si>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</si>
  <si>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</si>
  <si>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</si>
  <si>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</si>
  <si>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</si>
  <si>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</si>
  <si>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</si>
  <si>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</si>
  <si>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</si>
  <si>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</si>
  <si>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</si>
  <si>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</si>
  <si>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</si>
  <si>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</si>
  <si>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</si>
  <si>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</si>
  <si>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</si>
  <si>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</si>
  <si>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</si>
  <si>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</si>
  <si>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</si>
  <si>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</si>
  <si>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</si>
  <si>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</si>
  <si>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</si>
  <si>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</si>
  <si>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</si>
  <si>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</si>
  <si>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</si>
  <si>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</si>
  <si>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</si>
  <si>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</si>
  <si>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</si>
  <si>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</si>
  <si>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</si>
  <si>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</si>
  <si>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</si>
  <si>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</si>
  <si>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</si>
  <si>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</si>
  <si>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</si>
  <si>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</si>
  <si>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</si>
  <si>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</si>
  <si>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</si>
  <si>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</si>
  <si>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</si>
  <si>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</si>
  <si>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</si>
  <si>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</si>
  <si>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</si>
  <si>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</si>
  <si>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</si>
  <si>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</si>
  <si>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</si>
  <si>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</si>
  <si>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</si>
  <si>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</si>
  <si>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</si>
  <si>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</si>
  <si>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</si>
  <si>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</si>
  <si>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</si>
  <si>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</si>
  <si>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</si>
  <si>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</si>
  <si>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</si>
  <si>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</si>
  <si>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</si>
  <si>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</si>
  <si>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</si>
  <si>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</si>
  <si>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</si>
  <si>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</si>
  <si>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</si>
  <si>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</si>
  <si>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</si>
  <si>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</si>
  <si>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</si>
  <si>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</si>
  <si>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</si>
  <si>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</si>
  <si>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</si>
  <si>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</si>
  <si>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</si>
  <si>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</si>
  <si>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</si>
  <si>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</si>
  <si>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</si>
  <si>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</si>
  <si>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</si>
  <si>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</si>
  <si>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</si>
  <si>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</si>
  <si>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</si>
  <si>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</si>
  <si>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</si>
  <si>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</si>
  <si>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</si>
  <si>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</si>
  <si>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</si>
  <si>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</si>
  <si>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</si>
  <si>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</si>
  <si>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</si>
  <si>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</si>
  <si>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</si>
  <si>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</si>
  <si>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</si>
  <si>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</si>
  <si>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</si>
  <si>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</si>
  <si>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</si>
  <si>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</si>
  <si>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</si>
  <si>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</si>
  <si>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</si>
  <si>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</si>
  <si>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</si>
  <si>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</si>
  <si>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</si>
  <si>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</si>
  <si>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</si>
  <si>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</si>
  <si>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</si>
  <si>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</si>
  <si>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</si>
  <si>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</si>
  <si>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</si>
  <si>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</si>
  <si>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</si>
  <si>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</si>
  <si>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</si>
  <si>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</si>
  <si>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</si>
  <si>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</si>
  <si>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</si>
  <si>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</si>
  <si>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</si>
  <si>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</si>
  <si>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</si>
  <si>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</si>
  <si>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</si>
  <si>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</si>
  <si>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</si>
  <si>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</si>
  <si>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</si>
  <si>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</si>
  <si>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</si>
  <si>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</si>
  <si>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</si>
  <si>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</si>
  <si>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</si>
  <si>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</si>
  <si>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</si>
  <si>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</si>
  <si>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</si>
  <si>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</si>
  <si>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</si>
  <si>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</si>
  <si>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</si>
  <si>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</si>
  <si>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</si>
  <si>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</si>
  <si>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</si>
  <si>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</si>
  <si>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</si>
  <si>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</si>
  <si>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</si>
  <si>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</si>
  <si>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</si>
  <si>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</si>
  <si>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</si>
  <si>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</si>
  <si>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</si>
  <si>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</si>
  <si>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</si>
  <si>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</si>
  <si>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</si>
  <si>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</si>
  <si>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</si>
  <si>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</si>
  <si>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</si>
  <si>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</si>
  <si>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</si>
  <si>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</si>
  <si>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</si>
  <si>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</si>
  <si>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</si>
  <si>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</si>
  <si>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</si>
  <si>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</si>
  <si>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</si>
  <si>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</si>
  <si>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</si>
  <si>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</si>
  <si>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</si>
  <si>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</si>
  <si>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</si>
  <si>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</si>
  <si>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</si>
  <si>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</si>
  <si>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</si>
  <si>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</si>
  <si>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</si>
  <si>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</si>
  <si>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</si>
  <si>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</si>
  <si>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</si>
  <si>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</si>
  <si>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</si>
  <si>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</si>
  <si>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</si>
  <si>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</si>
  <si>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</si>
  <si>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</si>
  <si>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</si>
  <si>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</si>
  <si>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</si>
  <si>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</si>
  <si>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</si>
  <si>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</si>
  <si>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</si>
  <si>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</si>
  <si>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</si>
  <si>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</si>
  <si>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</si>
  <si>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</si>
  <si>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</si>
  <si>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</si>
  <si>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</si>
  <si>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</si>
  <si>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</si>
  <si>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</si>
  <si>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</si>
  <si>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</si>
  <si>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</si>
  <si>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</si>
  <si>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</si>
  <si>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</si>
  <si>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</si>
  <si>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</si>
  <si>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</si>
  <si>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</si>
  <si>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</si>
  <si>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</si>
  <si>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</si>
  <si>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</si>
  <si>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</si>
  <si>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</si>
  <si>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</si>
  <si>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</si>
  <si>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</si>
  <si>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</si>
  <si>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</si>
  <si>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</si>
  <si>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</si>
  <si>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</si>
  <si>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</si>
  <si>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</si>
  <si>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</si>
  <si>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</si>
  <si>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</si>
  <si>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</si>
  <si>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</si>
  <si>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</si>
  <si>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</si>
  <si>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</si>
  <si>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</si>
  <si>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</si>
  <si>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</si>
  <si>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</si>
  <si>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</si>
  <si>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</si>
  <si>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</si>
  <si>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</si>
  <si>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</si>
  <si>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</si>
  <si>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</si>
  <si>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</si>
  <si>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</si>
  <si>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</si>
  <si>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</si>
  <si>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</si>
  <si>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</si>
  <si>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</si>
  <si>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</si>
  <si>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</si>
  <si>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</si>
  <si>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</si>
  <si>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</si>
  <si>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</si>
  <si>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</si>
  <si>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</si>
  <si>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</si>
  <si>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</si>
  <si>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</si>
  <si>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</si>
  <si>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</si>
  <si>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</si>
  <si>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</si>
  <si>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</si>
  <si>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</si>
  <si>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</si>
  <si>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</si>
  <si>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</si>
  <si>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</si>
  <si>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</si>
  <si>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</si>
  <si>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</si>
  <si>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</si>
  <si>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</si>
  <si>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</si>
  <si>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</si>
  <si>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</si>
  <si>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</si>
  <si>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</si>
  <si>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</si>
  <si>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</si>
  <si>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</si>
  <si>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</si>
  <si>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</si>
  <si>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</si>
  <si>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</si>
  <si>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</si>
  <si>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</si>
  <si>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</si>
  <si>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</si>
  <si>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</si>
  <si>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</si>
  <si>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</si>
  <si>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</si>
  <si>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</si>
  <si>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</si>
  <si>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</si>
  <si>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</si>
  <si>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</si>
  <si>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</si>
  <si>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</si>
  <si>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</si>
  <si>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</si>
  <si>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</si>
  <si>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</si>
  <si>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</si>
  <si>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</si>
  <si>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</si>
  <si>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</si>
  <si>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</si>
  <si>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</si>
  <si>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</si>
  <si>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</si>
  <si>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</si>
  <si>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</si>
  <si>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</si>
  <si>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</si>
  <si>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</si>
  <si>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</si>
  <si>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</si>
  <si>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</si>
  <si>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</si>
  <si>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</si>
  <si>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</si>
  <si>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</si>
  <si>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</si>
  <si>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</si>
  <si>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</si>
  <si>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</si>
  <si>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</si>
  <si>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</si>
  <si>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</si>
  <si>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</si>
  <si>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</si>
  <si>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</si>
  <si>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</si>
  <si>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</si>
  <si>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</si>
  <si>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</si>
  <si>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</si>
  <si>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</si>
  <si>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</si>
  <si>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</si>
  <si>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</si>
  <si>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</si>
  <si>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</si>
  <si>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</si>
  <si>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</si>
  <si>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</si>
  <si>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</si>
  <si>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</si>
  <si>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</si>
  <si>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</si>
  <si>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</si>
  <si>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</si>
  <si>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</si>
  <si>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</si>
  <si>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</si>
  <si>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</si>
  <si>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</si>
  <si>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</si>
  <si>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</si>
  <si>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</si>
  <si>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</si>
  <si>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</si>
  <si>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</si>
  <si>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</si>
  <si>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</si>
  <si>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</si>
  <si>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</si>
  <si>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</si>
  <si>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</si>
  <si>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</si>
  <si>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</si>
  <si>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</si>
  <si>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</si>
  <si>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</si>
  <si>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</si>
  <si>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</si>
  <si>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</si>
  <si>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</si>
  <si>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</si>
  <si>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</si>
  <si>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</si>
  <si>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</si>
  <si>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</si>
  <si>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</si>
  <si>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</si>
  <si>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</si>
  <si>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</si>
  <si>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</si>
  <si>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</si>
  <si>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</si>
  <si>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</si>
  <si>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</si>
  <si>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</si>
  <si>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</si>
  <si>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</si>
  <si>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</si>
  <si>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</si>
  <si>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</si>
  <si>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</si>
  <si>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</si>
  <si>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</si>
  <si>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</si>
  <si>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</si>
  <si>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</si>
  <si>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</si>
  <si>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</si>
  <si>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</si>
  <si>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</si>
  <si>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</si>
  <si>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</si>
  <si>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</si>
  <si>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</si>
  <si>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</si>
  <si>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</si>
  <si>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</si>
  <si>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</si>
  <si>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</si>
  <si>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</si>
  <si>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</si>
  <si>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</si>
  <si>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</si>
  <si>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</si>
  <si>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</si>
  <si>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</si>
  <si>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</si>
  <si>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</si>
  <si>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</si>
  <si>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</si>
  <si>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</si>
  <si>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</si>
  <si>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</si>
  <si>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</si>
  <si>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</si>
  <si>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</si>
  <si>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</si>
  <si>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</si>
  <si>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</si>
  <si>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</si>
  <si>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</si>
  <si>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</si>
  <si>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</si>
  <si>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</si>
  <si>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</si>
  <si>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</si>
  <si>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</si>
  <si>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</si>
  <si>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</si>
  <si>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</si>
  <si>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</si>
  <si>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</si>
  <si>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</si>
  <si>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</si>
  <si>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</si>
  <si>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</si>
  <si>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</si>
  <si>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</si>
  <si>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</si>
  <si>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</si>
  <si>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</si>
  <si>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</si>
  <si>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</si>
  <si>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</si>
  <si>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</si>
  <si>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</si>
  <si>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</si>
  <si>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</si>
  <si>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</si>
  <si>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</si>
  <si>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</si>
  <si>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</si>
  <si>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</si>
  <si>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</si>
  <si>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</si>
  <si>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</si>
  <si>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</si>
  <si>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</si>
  <si>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</si>
  <si>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</si>
  <si>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</si>
  <si>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</si>
  <si>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</si>
  <si>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</si>
  <si>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</si>
  <si>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</si>
  <si>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</si>
  <si>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</si>
  <si>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</si>
  <si>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</si>
  <si>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</si>
  <si>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</si>
  <si>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</si>
  <si>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</si>
  <si>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</si>
  <si>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</si>
  <si>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</si>
  <si>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</si>
  <si>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</si>
  <si>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</si>
  <si>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</si>
  <si>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</si>
  <si>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</si>
  <si>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</si>
  <si>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</si>
  <si>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</si>
  <si>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</si>
  <si>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</si>
  <si>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</si>
  <si>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</si>
  <si>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</si>
  <si>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</si>
  <si>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</si>
  <si>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</si>
  <si>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</si>
  <si>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</si>
  <si>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</si>
  <si>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</si>
  <si>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</si>
  <si>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</si>
  <si>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</si>
  <si>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</si>
  <si>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</si>
  <si>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</si>
  <si>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</si>
  <si>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</si>
  <si>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</si>
  <si>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</si>
  <si>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</si>
  <si>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</si>
  <si>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</si>
  <si>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</si>
  <si>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</si>
  <si>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</si>
  <si>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</si>
  <si>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</si>
  <si>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</si>
  <si>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</si>
  <si>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</si>
  <si>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</si>
  <si>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</si>
  <si>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</si>
  <si>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</si>
  <si>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</si>
  <si>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</si>
  <si>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</si>
  <si>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</si>
  <si>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</si>
  <si>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</si>
  <si>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</si>
  <si>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</si>
  <si>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</si>
  <si>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</si>
  <si>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</si>
  <si>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</si>
  <si>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</si>
  <si>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</si>
  <si>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</si>
  <si>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</si>
  <si>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</si>
  <si>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</si>
  <si>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</si>
  <si>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</si>
  <si>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</si>
  <si>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</si>
  <si>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</si>
  <si>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</si>
  <si>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</si>
  <si>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</si>
  <si>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</si>
  <si>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</si>
  <si>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</si>
  <si>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</si>
  <si>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</si>
  <si>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</si>
  <si>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</si>
  <si>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</si>
  <si>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</si>
  <si>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</si>
  <si>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</si>
  <si>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</si>
  <si>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</si>
  <si>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</si>
  <si>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</si>
  <si>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</si>
  <si>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</si>
  <si>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</si>
  <si>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</si>
  <si>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</si>
  <si>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</si>
  <si>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</si>
  <si>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</si>
  <si>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</si>
  <si>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</si>
  <si>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</si>
  <si>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</si>
  <si>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</si>
  <si>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</si>
  <si>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</si>
  <si>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</si>
  <si>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</si>
  <si>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</si>
  <si>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</si>
  <si>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</si>
  <si>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</si>
  <si>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</si>
  <si>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</si>
  <si>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</si>
  <si>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</si>
  <si>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</si>
  <si>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</si>
  <si>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</si>
  <si>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</si>
  <si>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</si>
  <si>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</si>
  <si>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</si>
  <si>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</si>
  <si>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</si>
  <si>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</si>
  <si>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</si>
  <si>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</si>
  <si>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</si>
  <si>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</si>
  <si>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</si>
  <si>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</si>
  <si>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</si>
  <si>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</si>
  <si>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</si>
  <si>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</si>
  <si>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</si>
  <si>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</si>
  <si>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</si>
  <si>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</si>
  <si>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</si>
  <si>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</si>
  <si>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</si>
  <si>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</si>
  <si>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</si>
  <si>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</si>
  <si>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</si>
  <si>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</si>
  <si>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</si>
  <si>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</si>
  <si>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</si>
  <si>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</si>
  <si>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</si>
  <si>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</si>
  <si>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</si>
  <si>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</si>
  <si>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</si>
  <si>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</si>
  <si>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</si>
  <si>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</si>
  <si>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</si>
  <si>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</si>
  <si>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</si>
  <si>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</si>
  <si>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</si>
  <si>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</si>
  <si>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</si>
  <si>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</si>
  <si>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</si>
  <si>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</si>
  <si>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</si>
  <si>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</si>
  <si>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</si>
  <si>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</si>
  <si>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</si>
  <si>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</si>
  <si>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</si>
  <si>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</si>
  <si>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</si>
  <si>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</si>
  <si>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</si>
  <si>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</si>
  <si>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</si>
  <si>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</si>
  <si>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</si>
  <si>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</si>
  <si>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</si>
  <si>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</si>
  <si>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</si>
  <si>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</si>
  <si>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</si>
  <si>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</si>
  <si>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</si>
  <si>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</si>
  <si>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</si>
  <si>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</si>
  <si>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</si>
  <si>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</si>
  <si>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</si>
  <si>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</si>
  <si>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</si>
  <si>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</si>
  <si>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</si>
  <si>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</si>
  <si>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</si>
  <si>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</si>
  <si>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</si>
  <si>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</si>
  <si>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</si>
  <si>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</si>
  <si>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</si>
  <si>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</si>
  <si>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</si>
  <si>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</si>
  <si>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</si>
  <si>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</si>
  <si>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</si>
  <si>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</si>
  <si>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</si>
  <si>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</si>
  <si>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</si>
  <si>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</si>
  <si>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</si>
  <si>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</si>
  <si>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</si>
  <si>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</si>
  <si>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</si>
  <si>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</si>
  <si>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</si>
  <si>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</si>
  <si>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</si>
  <si>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</si>
  <si>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</si>
  <si>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</si>
  <si>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</si>
  <si>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</si>
  <si>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</si>
  <si>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</si>
  <si>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</si>
  <si>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</si>
  <si>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</si>
  <si>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</si>
  <si>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</si>
  <si>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</si>
  <si>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</si>
  <si>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</si>
  <si>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</si>
  <si>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</si>
  <si>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</si>
  <si>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</si>
  <si>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</si>
  <si>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</si>
  <si>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</si>
  <si>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</si>
  <si>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</si>
  <si>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</si>
  <si>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</si>
  <si>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</si>
  <si>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</si>
  <si>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</si>
  <si>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</si>
  <si>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</si>
  <si>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</si>
  <si>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</si>
  <si>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</si>
  <si>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</si>
  <si>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</si>
  <si>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</si>
  <si>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</si>
  <si>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</si>
  <si>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</si>
  <si>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</si>
  <si>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</si>
  <si>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</si>
  <si>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</si>
  <si>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</si>
  <si>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</si>
  <si>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</si>
  <si>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</si>
  <si>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</si>
  <si>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</si>
  <si>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</si>
  <si>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</si>
  <si>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</si>
  <si>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</si>
  <si>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</si>
  <si>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</si>
  <si>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</si>
  <si>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</si>
  <si>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</si>
  <si>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</si>
  <si>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</si>
  <si>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</si>
  <si>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</si>
  <si>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</si>
  <si>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</si>
  <si>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</si>
  <si>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</si>
  <si>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</si>
  <si>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</si>
  <si>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</si>
  <si>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</si>
  <si>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</si>
  <si>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</si>
  <si>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</si>
  <si>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</si>
  <si>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</si>
  <si>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</si>
  <si>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</si>
  <si>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</si>
  <si>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</si>
  <si>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</si>
  <si>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</si>
  <si>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</si>
  <si>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</si>
  <si>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</si>
  <si>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</si>
  <si>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</si>
  <si>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</si>
  <si>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</si>
  <si>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</si>
  <si>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</si>
  <si>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</si>
  <si>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</si>
  <si>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</si>
  <si>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</si>
  <si>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</si>
  <si>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</si>
  <si>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</si>
  <si>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</si>
  <si>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</si>
  <si>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</si>
  <si>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</si>
  <si>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</si>
  <si>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</si>
  <si>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</si>
  <si>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</si>
  <si>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</si>
  <si>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</si>
  <si>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</si>
  <si>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</si>
  <si>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</si>
  <si>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</si>
  <si>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</si>
  <si>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</si>
  <si>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</si>
  <si>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</si>
  <si>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</si>
  <si>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</si>
  <si>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</si>
  <si>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</si>
  <si>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</si>
  <si>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</si>
  <si>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</si>
  <si>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</si>
  <si>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</si>
  <si>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</si>
  <si>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</si>
  <si>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</si>
  <si>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</si>
  <si>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</si>
  <si>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</si>
  <si>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</si>
  <si>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</si>
  <si>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</si>
  <si>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</si>
  <si>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</si>
  <si>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</si>
  <si>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</si>
  <si>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</si>
  <si>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</si>
  <si>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</si>
  <si>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</si>
  <si>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</si>
  <si>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</si>
  <si>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</si>
  <si>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</si>
  <si>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</si>
  <si>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</si>
  <si>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</si>
  <si>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</si>
  <si>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</si>
  <si>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</si>
  <si>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</si>
  <si>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</si>
  <si>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</si>
  <si>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</si>
  <si>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</si>
  <si>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</si>
  <si>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</si>
  <si>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</si>
  <si>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</si>
  <si>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</si>
  <si>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</si>
  <si>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</si>
  <si>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</si>
  <si>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</si>
  <si>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</si>
  <si>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</si>
  <si>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</si>
  <si>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</si>
  <si>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</si>
  <si>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</si>
  <si>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</si>
  <si>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</si>
  <si>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</si>
  <si>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</si>
  <si>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</si>
  <si>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</si>
  <si>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</si>
  <si>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</si>
  <si>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</si>
  <si>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</si>
  <si>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</si>
  <si>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</si>
  <si>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</si>
  <si>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</si>
  <si>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</si>
  <si>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</si>
  <si>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</si>
  <si>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</si>
  <si>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</si>
  <si>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</si>
  <si>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</si>
  <si>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</si>
  <si>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</si>
  <si>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</si>
  <si>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</si>
  <si>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</si>
  <si>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</si>
  <si>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</si>
  <si>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</si>
  <si>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</si>
  <si>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</si>
  <si>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</si>
  <si>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</si>
  <si>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</si>
  <si>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</si>
  <si>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</si>
  <si>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</si>
  <si>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</si>
  <si>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</si>
  <si>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</si>
  <si>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</si>
  <si>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</si>
  <si>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</si>
  <si>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</si>
  <si>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</si>
  <si>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</si>
  <si>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</si>
  <si>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</si>
  <si>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</si>
  <si>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</si>
  <si>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</si>
  <si>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</si>
  <si>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</si>
  <si>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</si>
  <si>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</si>
  <si>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</si>
  <si>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</si>
  <si>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</si>
  <si>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</si>
  <si>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</si>
  <si>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</si>
  <si>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</si>
  <si>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</si>
  <si>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</si>
  <si>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</si>
  <si>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</si>
  <si>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</si>
  <si>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</si>
  <si>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</si>
  <si>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</si>
  <si>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</si>
  <si>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</si>
  <si>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</si>
  <si>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</si>
  <si>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</si>
  <si>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</si>
  <si>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</si>
  <si>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</si>
  <si>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</si>
  <si>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</si>
  <si>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</si>
  <si>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</si>
  <si>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</si>
  <si>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</si>
  <si>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</si>
  <si>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</si>
  <si>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</si>
  <si>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</si>
  <si>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</si>
  <si>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</si>
  <si>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</si>
  <si>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</si>
  <si>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</si>
  <si>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</si>
  <si>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</si>
  <si>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</si>
  <si>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</si>
  <si>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</si>
  <si>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</si>
  <si>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</si>
  <si>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</si>
  <si>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</si>
  <si>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</si>
  <si>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</si>
  <si>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</si>
  <si>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</si>
  <si>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</si>
  <si>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</si>
  <si>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</si>
  <si>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</si>
  <si>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</si>
  <si>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</si>
  <si>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</si>
  <si>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</si>
  <si>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</si>
  <si>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</si>
  <si>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</si>
  <si>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</si>
  <si>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</si>
  <si>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</si>
  <si>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</si>
  <si>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</si>
  <si>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</si>
  <si>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</si>
  <si>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</si>
  <si>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</si>
  <si>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</si>
  <si>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</si>
  <si>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</si>
  <si>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</si>
  <si>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</si>
  <si>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</si>
  <si>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</si>
  <si>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</si>
  <si>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</si>
  <si>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</si>
  <si>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</si>
  <si>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</si>
  <si>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</si>
  <si>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</si>
  <si>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</si>
  <si>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</si>
  <si>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</si>
  <si>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</si>
  <si>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</si>
  <si>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</si>
  <si>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</si>
  <si>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</si>
  <si>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</si>
  <si>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</si>
  <si>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</si>
  <si>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</si>
  <si>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</si>
  <si>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</si>
  <si>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</si>
  <si>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</si>
  <si>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</si>
  <si>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</si>
  <si>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</si>
  <si>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</si>
  <si>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</si>
  <si>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</si>
  <si>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</si>
  <si>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</si>
  <si>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</si>
  <si>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</si>
  <si>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</si>
  <si>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</si>
  <si>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</si>
  <si>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</si>
  <si>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</si>
  <si>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</si>
  <si>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</si>
  <si>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</si>
  <si>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</si>
  <si>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</si>
  <si>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</si>
  <si>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</si>
  <si>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</si>
  <si>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</si>
  <si>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</si>
  <si>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</si>
  <si>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</si>
  <si>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</si>
  <si>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</si>
  <si>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</si>
  <si>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</si>
  <si>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</si>
  <si>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</si>
  <si>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</si>
  <si>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</si>
  <si>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</si>
  <si>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</si>
  <si>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</si>
  <si>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</si>
  <si>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</si>
  <si>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</si>
  <si>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</si>
  <si>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</si>
  <si>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</si>
  <si>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</si>
  <si>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</si>
  <si>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</si>
  <si>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</si>
  <si>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</si>
  <si>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</si>
  <si>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</si>
  <si>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</si>
  <si>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</si>
  <si>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</si>
  <si>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</si>
  <si>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</si>
  <si>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</si>
  <si>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</si>
  <si>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</si>
  <si>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</si>
  <si>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</si>
  <si>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</si>
  <si>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</si>
  <si>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</si>
  <si>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</si>
  <si>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</si>
  <si>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</si>
  <si>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</si>
  <si>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</si>
  <si>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</si>
  <si>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</si>
  <si>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</si>
  <si>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</si>
  <si>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</si>
  <si>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</si>
  <si>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</si>
  <si>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</si>
  <si>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</si>
  <si>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</si>
  <si>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</si>
  <si>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</si>
  <si>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</si>
  <si>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</si>
  <si>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</si>
  <si>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</si>
  <si>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</si>
  <si>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</si>
  <si>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</si>
  <si>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</si>
  <si>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</si>
  <si>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</si>
  <si>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</si>
  <si>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</si>
  <si>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</si>
  <si>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</si>
  <si>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</si>
  <si>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</si>
  <si>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</si>
  <si>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</si>
  <si>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</si>
  <si>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</si>
  <si>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</si>
  <si>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</si>
  <si>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</si>
  <si>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</si>
  <si>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</si>
  <si>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</si>
  <si>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</si>
  <si>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</si>
  <si>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</si>
  <si>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</si>
  <si>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</si>
  <si>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</si>
  <si>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</si>
  <si>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</si>
  <si>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</si>
  <si>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</si>
  <si>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</si>
  <si>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</si>
  <si>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</si>
  <si>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</si>
  <si>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</si>
  <si>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</si>
  <si>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</si>
  <si>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</si>
  <si>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</si>
  <si>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</si>
  <si>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</si>
  <si>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</si>
  <si>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</si>
  <si>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</si>
  <si>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</si>
  <si>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</si>
  <si>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</si>
  <si>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</si>
  <si>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</si>
  <si>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</si>
  <si>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</si>
  <si>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</si>
  <si>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</si>
  <si>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</si>
  <si>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</si>
  <si>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</si>
  <si>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</si>
  <si>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</si>
  <si>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</si>
  <si>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</si>
  <si>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</si>
  <si>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</si>
  <si>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</si>
  <si>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</si>
  <si>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</si>
  <si>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</si>
  <si>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</si>
  <si>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</si>
  <si>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</si>
  <si>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</si>
  <si>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</si>
  <si>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</si>
  <si>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</si>
  <si>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</si>
  <si>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</si>
  <si>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</si>
  <si>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</si>
  <si>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</si>
  <si>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</si>
  <si>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</si>
  <si>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</si>
  <si>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</si>
  <si>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</si>
  <si>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</si>
  <si>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</si>
  <si>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</si>
  <si>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</si>
  <si>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</si>
  <si>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</si>
  <si>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</si>
  <si>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</si>
  <si>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</si>
  <si>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</si>
  <si>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</si>
  <si>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</si>
  <si>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</si>
  <si>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</si>
  <si>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</si>
  <si>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</si>
  <si>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</si>
  <si>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</si>
  <si>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</si>
  <si>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</si>
  <si>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</si>
  <si>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</si>
  <si>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</si>
  <si>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</si>
  <si>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</si>
  <si>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</si>
  <si>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</si>
  <si>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</si>
  <si>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</si>
  <si>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</si>
  <si>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</si>
  <si>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</si>
  <si>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</si>
  <si>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</si>
  <si>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</si>
  <si>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</si>
  <si>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</si>
  <si>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</si>
  <si>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</si>
  <si>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</si>
  <si>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</si>
  <si>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</si>
  <si>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</si>
  <si>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</si>
  <si>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</si>
  <si>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</si>
  <si>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</si>
  <si>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</si>
  <si>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</si>
  <si>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</si>
  <si>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</si>
  <si>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</si>
  <si>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</si>
  <si>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</si>
  <si>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</si>
  <si>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</si>
  <si>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</si>
  <si>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</si>
  <si>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</si>
  <si>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</si>
  <si>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</si>
  <si>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</si>
  <si>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</si>
  <si>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</si>
  <si>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</si>
  <si>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</si>
  <si>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</si>
  <si>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</si>
  <si>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</si>
  <si>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</si>
  <si>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</si>
  <si>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</si>
  <si>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</si>
  <si>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</si>
  <si>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</si>
  <si>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</si>
  <si>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</si>
  <si>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</si>
  <si>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</si>
  <si>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</si>
  <si>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</si>
  <si>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</si>
  <si>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</si>
  <si>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</si>
  <si>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</si>
  <si>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</si>
  <si>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</si>
  <si>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</si>
  <si>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</si>
  <si>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</si>
  <si>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</si>
  <si>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</si>
  <si>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</si>
  <si>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</si>
  <si>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</si>
  <si>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</si>
  <si>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</si>
  <si>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</si>
  <si>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</si>
  <si>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</si>
  <si>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</si>
  <si>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</si>
  <si>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</si>
  <si>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</si>
  <si>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</si>
  <si>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</si>
  <si>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</si>
  <si>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</si>
  <si>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</si>
  <si>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</si>
  <si>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</si>
  <si>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</si>
  <si>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</si>
  <si>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</si>
  <si>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</si>
  <si>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</si>
  <si>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</si>
  <si>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</si>
  <si>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</si>
  <si>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</si>
  <si>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</si>
  <si>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</si>
  <si>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</si>
  <si>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</si>
  <si>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</si>
  <si>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</si>
  <si>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</si>
  <si>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</si>
  <si>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</si>
  <si>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</si>
  <si>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</si>
  <si>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</si>
  <si>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</si>
  <si>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</si>
  <si>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</si>
  <si>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</si>
  <si>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</si>
  <si>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</si>
  <si>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</si>
  <si>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</si>
  <si>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</si>
  <si>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</si>
  <si>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</si>
  <si>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</si>
  <si>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</si>
  <si>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</si>
  <si>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</si>
  <si>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</si>
  <si>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</si>
  <si>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</si>
  <si>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</si>
  <si>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</si>
  <si>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</si>
  <si>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</si>
  <si>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</si>
  <si>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</si>
  <si>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</si>
  <si>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</si>
  <si>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</si>
  <si>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</si>
  <si>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</si>
  <si>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</si>
  <si>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</si>
  <si>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</si>
  <si>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</si>
  <si>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</si>
  <si>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</si>
  <si>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</si>
  <si>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</si>
  <si>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</si>
  <si>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</si>
  <si>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</si>
  <si>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</si>
  <si>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</si>
  <si>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</si>
  <si>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</si>
  <si>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</si>
  <si>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</si>
  <si>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</si>
  <si>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</si>
  <si>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</si>
  <si>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</si>
  <si>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</si>
  <si>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</si>
  <si>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</si>
  <si>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</si>
  <si>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</si>
  <si>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</si>
  <si>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</si>
  <si>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</si>
  <si>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</si>
  <si>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</si>
  <si>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</si>
  <si>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</si>
  <si>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</si>
  <si>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</si>
  <si>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</si>
  <si>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</si>
  <si>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</si>
  <si>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</si>
  <si>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</si>
  <si>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</si>
  <si>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</si>
  <si>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</si>
  <si>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</si>
  <si>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</si>
  <si>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</si>
  <si>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</si>
  <si>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</si>
  <si>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</si>
  <si>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</si>
  <si>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</si>
  <si>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</si>
  <si>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</si>
  <si>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</si>
  <si>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</si>
  <si>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</si>
  <si>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</si>
  <si>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</si>
  <si>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</si>
  <si>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</si>
  <si>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</si>
  <si>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</si>
  <si>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</si>
  <si>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</si>
  <si>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</si>
  <si>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</si>
  <si>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</si>
  <si>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</si>
  <si>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</si>
  <si>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</si>
  <si>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</si>
  <si>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</si>
  <si>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</si>
  <si>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</si>
  <si>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</si>
  <si>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</si>
  <si>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</si>
  <si>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</si>
  <si>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</si>
  <si>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</si>
  <si>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</si>
  <si>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</si>
  <si>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</si>
  <si>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</si>
  <si>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</si>
  <si>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</si>
  <si>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</si>
  <si>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</si>
  <si>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</si>
  <si>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</si>
  <si>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</si>
  <si>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</si>
  <si>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</si>
  <si>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</si>
  <si>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</si>
  <si>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</si>
  <si>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</si>
  <si>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</si>
  <si>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</si>
  <si>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</si>
  <si>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</si>
  <si>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</si>
  <si>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</si>
  <si>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</si>
  <si>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</si>
  <si>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</si>
  <si>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</si>
  <si>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Average Sales</t>
  </si>
  <si>
    <t>Number of Items</t>
  </si>
  <si>
    <t>Average of Rating</t>
  </si>
  <si>
    <t>Total Sales</t>
  </si>
  <si>
    <t>Avg Sales</t>
  </si>
  <si>
    <t>No of Items</t>
  </si>
  <si>
    <t>Avg Rating</t>
  </si>
  <si>
    <t xml:space="preserve">     KPI's Requirements</t>
  </si>
  <si>
    <t>Row Labels</t>
  </si>
  <si>
    <t>Total Sales by Fat Content</t>
  </si>
  <si>
    <t>Column Labels</t>
  </si>
  <si>
    <t>Total Sales by Item Type</t>
  </si>
  <si>
    <t>Fat Content by Outlet for Total Sales</t>
  </si>
  <si>
    <t xml:space="preserve">Total Sales by Outlet Establishment </t>
  </si>
  <si>
    <t>Total Sales by Outelet Size</t>
  </si>
  <si>
    <t>Total Sales by Outlet Location</t>
  </si>
  <si>
    <t>Outlet Location</t>
  </si>
  <si>
    <t>Average of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</si>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</sst>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3" xfId="0" applyBorder="1"/>
    <xf numFmtId="0" fontId="0" fillId="0" borderId="14" xfId="0" applyBorder="1"/>
    <xf numFmtId="164" fontId="0" fillId="0" borderId="0" xfId="0" applyNumberFormat="1"/>
    <xf numFmtId="165" fontId="0" fillId="0" borderId="14" xfId="0" applyNumberFormat="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0" fontId="0" fillId="0" borderId="11" xfId="0" applyBorder="1"/>
    <xf numFmtId="0" fontId="0" fillId="0" borderId="12" xfId="0" applyBorder="1"/>
    <xf numFmtId="0" fontId="0" fillId="0" borderId="24" xfId="0" applyBorder="1" applyAlignment="1">
      <alignment horizontal="left"/>
    </xf>
    <xf numFmtId="0" fontId="0" fillId="0" borderId="23" xfId="0" applyBorder="1" applyAlignment="1">
      <alignment horizontal="left"/>
    </xf>
    <xf numFmtId="0" fontId="0" fillId="0" borderId="21" xfId="0" pivotButton="1" applyBorder="1"/>
    <xf numFmtId="0" fontId="0" fillId="0" borderId="22" xfId="0" applyBorder="1" applyAlignment="1">
      <alignment horizontal="left"/>
    </xf>
    <xf numFmtId="0" fontId="0" fillId="0" borderId="21" xfId="0" applyBorder="1"/>
    <xf numFmtId="167" fontId="0" fillId="0" borderId="22" xfId="0" applyNumberFormat="1" applyBorder="1"/>
    <xf numFmtId="167" fontId="0" fillId="0" borderId="23" xfId="0" applyNumberFormat="1" applyBorder="1"/>
    <xf numFmtId="167" fontId="0" fillId="0" borderId="10" xfId="0" applyNumberFormat="1" applyBorder="1"/>
    <xf numFmtId="167" fontId="0" fillId="0" borderId="24"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0" fontId="0" fillId="0" borderId="25" xfId="0" applyBorder="1"/>
    <xf numFmtId="167" fontId="0" fillId="0" borderId="25"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6" fillId="33" borderId="10" xfId="0" applyFont="1"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xf numFmtId="0" fontId="0" fillId="33" borderId="14" xfId="0"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3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8F723A67-0B07-4A42-9B0D-8AB5A4B0C0C2}">
      <tableStyleElement type="wholeTable" dxfId="786"/>
      <tableStyleElement type="headerRow" dxfId="785"/>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11-4584-994E-34205D3D30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11-4584-994E-34205D3D30FB}"/>
              </c:ext>
            </c:extLst>
          </c:dPt>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DF36-4689-995E-9B67F5AF28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3089921978931"/>
          <c:y val="0.2814148493218453"/>
          <c:w val="0.65061326238329797"/>
          <c:h val="0.52802737354165807"/>
        </c:manualLayout>
      </c:layout>
      <c:barChart>
        <c:barDir val="bar"/>
        <c:grouping val="clustered"/>
        <c:varyColors val="0"/>
        <c:ser>
          <c:idx val="0"/>
          <c:order val="0"/>
          <c:tx>
            <c:strRef>
              <c:f>'Sheet Design'!$B$19:$B$20</c:f>
              <c:strCache>
                <c:ptCount val="1"/>
                <c:pt idx="0">
                  <c:v>Regular</c:v>
                </c:pt>
              </c:strCache>
            </c:strRef>
          </c:tx>
          <c:spPr>
            <a:solidFill>
              <a:schemeClr val="accent1"/>
            </a:solidFill>
            <a:ln>
              <a:noFill/>
            </a:ln>
            <a:effectLst/>
          </c:spPr>
          <c:invertIfNegative val="0"/>
          <c:cat>
            <c:strRef>
              <c:f>'Sheet Design'!$A$21:$A$23</c:f>
              <c:strCache>
                <c:ptCount val="3"/>
                <c:pt idx="0">
                  <c:v>Tier 1</c:v>
                </c:pt>
                <c:pt idx="1">
                  <c:v>Tier 2</c:v>
                </c:pt>
                <c:pt idx="2">
                  <c:v>Tier 3</c:v>
                </c:pt>
              </c:strCache>
            </c:strRef>
          </c:cat>
          <c:val>
            <c:numRef>
              <c:f>'Sheet 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3FF-49C3-A116-D8AD3AE03620}"/>
            </c:ext>
          </c:extLst>
        </c:ser>
        <c:ser>
          <c:idx val="1"/>
          <c:order val="1"/>
          <c:tx>
            <c:strRef>
              <c:f>'Sheet Design'!$C$19:$C$20</c:f>
              <c:strCache>
                <c:ptCount val="1"/>
                <c:pt idx="0">
                  <c:v>Low Fat</c:v>
                </c:pt>
              </c:strCache>
            </c:strRef>
          </c:tx>
          <c:spPr>
            <a:solidFill>
              <a:schemeClr val="accent2"/>
            </a:solidFill>
            <a:ln>
              <a:noFill/>
            </a:ln>
            <a:effectLst/>
          </c:spPr>
          <c:invertIfNegative val="0"/>
          <c:cat>
            <c:strRef>
              <c:f>'Sheet Design'!$A$21:$A$23</c:f>
              <c:strCache>
                <c:ptCount val="3"/>
                <c:pt idx="0">
                  <c:v>Tier 1</c:v>
                </c:pt>
                <c:pt idx="1">
                  <c:v>Tier 2</c:v>
                </c:pt>
                <c:pt idx="2">
                  <c:v>Tier 3</c:v>
                </c:pt>
              </c:strCache>
            </c:strRef>
          </c:cat>
          <c:val>
            <c:numRef>
              <c:f>'Sheet 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3FF-49C3-A116-D8AD3AE03620}"/>
            </c:ext>
          </c:extLst>
        </c:ser>
        <c:dLbls>
          <c:showLegendKey val="0"/>
          <c:showVal val="0"/>
          <c:showCatName val="0"/>
          <c:showSerName val="0"/>
          <c:showPercent val="0"/>
          <c:showBubbleSize val="0"/>
        </c:dLbls>
        <c:gapWidth val="182"/>
        <c:axId val="1425698528"/>
        <c:axId val="1425694688"/>
      </c:barChart>
      <c:catAx>
        <c:axId val="142569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694688"/>
        <c:crosses val="autoZero"/>
        <c:auto val="1"/>
        <c:lblAlgn val="ctr"/>
        <c:lblOffset val="100"/>
        <c:noMultiLvlLbl val="0"/>
      </c:catAx>
      <c:valAx>
        <c:axId val="1425694688"/>
        <c:scaling>
          <c:orientation val="minMax"/>
        </c:scaling>
        <c:delete val="1"/>
        <c:axPos val="b"/>
        <c:numFmt formatCode="&quot;$&quot;0.0,&quot;K&quot;" sourceLinked="1"/>
        <c:majorTickMark val="none"/>
        <c:minorTickMark val="none"/>
        <c:tickLblPos val="nextTo"/>
        <c:crossAx val="14256985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73968197725284335"/>
          <c:h val="0.89814814814814814"/>
        </c:manualLayout>
      </c:layout>
      <c:barChart>
        <c:barDir val="bar"/>
        <c:grouping val="clustered"/>
        <c:varyColors val="0"/>
        <c:ser>
          <c:idx val="0"/>
          <c:order val="0"/>
          <c:tx>
            <c:strRef>
              <c:f>'Sheet Design'!$B$28</c:f>
              <c:strCache>
                <c:ptCount val="1"/>
                <c:pt idx="0">
                  <c:v>Total</c:v>
                </c:pt>
              </c:strCache>
            </c:strRef>
          </c:tx>
          <c:spPr>
            <a:solidFill>
              <a:schemeClr val="accent1"/>
            </a:solidFill>
            <a:ln>
              <a:noFill/>
            </a:ln>
            <a:effectLst/>
          </c:spPr>
          <c:invertIfNegative val="0"/>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99B-4946-8E5A-54A7B672C911}"/>
            </c:ext>
          </c:extLst>
        </c:ser>
        <c:dLbls>
          <c:showLegendKey val="0"/>
          <c:showVal val="0"/>
          <c:showCatName val="0"/>
          <c:showSerName val="0"/>
          <c:showPercent val="0"/>
          <c:showBubbleSize val="0"/>
        </c:dLbls>
        <c:gapWidth val="182"/>
        <c:axId val="1435568928"/>
        <c:axId val="1435565568"/>
      </c:barChart>
      <c:catAx>
        <c:axId val="143556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565568"/>
        <c:crosses val="autoZero"/>
        <c:auto val="1"/>
        <c:lblAlgn val="ctr"/>
        <c:lblOffset val="100"/>
        <c:noMultiLvlLbl val="0"/>
      </c:catAx>
      <c:valAx>
        <c:axId val="1435565568"/>
        <c:scaling>
          <c:orientation val="minMax"/>
        </c:scaling>
        <c:delete val="1"/>
        <c:axPos val="b"/>
        <c:numFmt formatCode="&quot;$&quot;0.0,&quot;K&quot;" sourceLinked="1"/>
        <c:majorTickMark val="none"/>
        <c:minorTickMark val="none"/>
        <c:tickLblPos val="nextTo"/>
        <c:crossAx val="143556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Design'!$B$47</c:f>
              <c:strCache>
                <c:ptCount val="1"/>
                <c:pt idx="0">
                  <c:v>Total</c:v>
                </c:pt>
              </c:strCache>
            </c:strRef>
          </c:tx>
          <c:spPr>
            <a:solidFill>
              <a:schemeClr val="accent1"/>
            </a:solidFill>
            <a:ln>
              <a:noFill/>
            </a:ln>
            <a:effectLst/>
          </c:spPr>
          <c:cat>
            <c:strRef>
              <c:f>'Sheet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 Design'!$B$48:$B$56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087-4DC7-98E2-F526EB28B7CE}"/>
            </c:ext>
          </c:extLst>
        </c:ser>
        <c:dLbls>
          <c:showLegendKey val="0"/>
          <c:showVal val="0"/>
          <c:showCatName val="0"/>
          <c:showSerName val="0"/>
          <c:showPercent val="0"/>
          <c:showBubbleSize val="0"/>
        </c:dLbls>
        <c:axId val="330359824"/>
        <c:axId val="330357424"/>
      </c:areaChart>
      <c:catAx>
        <c:axId val="33035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57424"/>
        <c:crosses val="autoZero"/>
        <c:auto val="1"/>
        <c:lblAlgn val="ctr"/>
        <c:lblOffset val="100"/>
        <c:noMultiLvlLbl val="0"/>
      </c:catAx>
      <c:valAx>
        <c:axId val="33035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359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06-4108-B261-A4F07AB4E5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06-4108-B261-A4F07AB4E5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06-4108-B261-A4F07AB4E599}"/>
              </c:ext>
            </c:extLst>
          </c:dPt>
          <c:cat>
            <c:strRef>
              <c:f>'Sheet Design'!$A$62:$A$64</c:f>
              <c:strCache>
                <c:ptCount val="3"/>
                <c:pt idx="0">
                  <c:v>High</c:v>
                </c:pt>
                <c:pt idx="1">
                  <c:v>Medium</c:v>
                </c:pt>
                <c:pt idx="2">
                  <c:v>Small</c:v>
                </c:pt>
              </c:strCache>
            </c:strRef>
          </c:cat>
          <c:val>
            <c:numRef>
              <c:f>'Sheet Design'!$B$62:$B$64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41A-4D81-AC4C-0EFD44FA1B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Design!PivotTable8</c:name>
    <c:fmtId val="25"/>
  </c:pivotSource>
  <c:chart>
    <c:autoTitleDeleted val="1"/>
    <c:pivotFmts>
      <c:pivotFmt>
        <c:idx val="0"/>
        <c:spPr>
          <a:solidFill>
            <a:schemeClr val="accent1"/>
          </a:solidFill>
          <a:ln>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Design'!$B$78</c:f>
              <c:strCache>
                <c:ptCount val="1"/>
                <c:pt idx="0">
                  <c:v>Total</c:v>
                </c:pt>
              </c:strCache>
            </c:strRef>
          </c:tx>
          <c:spPr>
            <a:solidFill>
              <a:schemeClr val="accent1"/>
            </a:solidFill>
            <a:ln>
              <a:solidFill>
                <a:schemeClr val="bg1">
                  <a:lumMod val="65000"/>
                </a:schemeClr>
              </a:solidFill>
            </a:ln>
            <a:effectLst/>
          </c:spPr>
          <c:invertIfNegative val="0"/>
          <c:cat>
            <c:strRef>
              <c:f>'Sheet Design'!$A$79:$A$82</c:f>
              <c:strCache>
                <c:ptCount val="4"/>
                <c:pt idx="0">
                  <c:v>Grocery Store</c:v>
                </c:pt>
                <c:pt idx="1">
                  <c:v>Supermarket Type3</c:v>
                </c:pt>
                <c:pt idx="2">
                  <c:v>Supermarket Type2</c:v>
                </c:pt>
                <c:pt idx="3">
                  <c:v>Supermarket Type1</c:v>
                </c:pt>
              </c:strCache>
            </c:strRef>
          </c:cat>
          <c:val>
            <c:numRef>
              <c:f>'Sheet Design'!$B$79:$B$82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76D-4DDF-A6BB-485483121044}"/>
            </c:ext>
          </c:extLst>
        </c:ser>
        <c:dLbls>
          <c:showLegendKey val="0"/>
          <c:showVal val="0"/>
          <c:showCatName val="0"/>
          <c:showSerName val="0"/>
          <c:showPercent val="0"/>
          <c:showBubbleSize val="0"/>
        </c:dLbls>
        <c:gapWidth val="182"/>
        <c:axId val="348880640"/>
        <c:axId val="348866720"/>
      </c:barChart>
      <c:catAx>
        <c:axId val="34888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866720"/>
        <c:crosses val="autoZero"/>
        <c:auto val="1"/>
        <c:lblAlgn val="ctr"/>
        <c:lblOffset val="100"/>
        <c:noMultiLvlLbl val="0"/>
      </c:catAx>
      <c:valAx>
        <c:axId val="348866720"/>
        <c:scaling>
          <c:orientation val="minMax"/>
        </c:scaling>
        <c:delete val="1"/>
        <c:axPos val="b"/>
        <c:numFmt formatCode="&quot;$&quot;0.0,&quot;K&quot;" sourceLinked="1"/>
        <c:majorTickMark val="none"/>
        <c:minorTickMark val="none"/>
        <c:tickLblPos val="nextTo"/>
        <c:crossAx val="34888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Design'!$B$85</c:f>
              <c:strCache>
                <c:ptCount val="1"/>
                <c:pt idx="0">
                  <c:v>Total</c:v>
                </c:pt>
              </c:strCache>
            </c:strRef>
          </c:tx>
          <c:spPr>
            <a:solidFill>
              <a:schemeClr val="accent1"/>
            </a:solidFill>
            <a:ln>
              <a:noFill/>
            </a:ln>
            <a:effectLst/>
          </c:spPr>
          <c:invertIfNegative val="0"/>
          <c:cat>
            <c:strRef>
              <c:f>'Sheet Design'!$A$86:$A$89</c:f>
              <c:strCache>
                <c:ptCount val="4"/>
                <c:pt idx="0">
                  <c:v>Grocery Store</c:v>
                </c:pt>
                <c:pt idx="1">
                  <c:v>Supermarket Type3</c:v>
                </c:pt>
                <c:pt idx="2">
                  <c:v>Supermarket Type2</c:v>
                </c:pt>
                <c:pt idx="3">
                  <c:v>Supermarket Type1</c:v>
                </c:pt>
              </c:strCache>
            </c:strRef>
          </c:cat>
          <c:val>
            <c:numRef>
              <c:f>'Sheet Design'!$B$86:$B$89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1FF-4133-AE08-EE429C4BF2FD}"/>
            </c:ext>
          </c:extLst>
        </c:ser>
        <c:dLbls>
          <c:showLegendKey val="0"/>
          <c:showVal val="0"/>
          <c:showCatName val="0"/>
          <c:showSerName val="0"/>
          <c:showPercent val="0"/>
          <c:showBubbleSize val="0"/>
        </c:dLbls>
        <c:gapWidth val="182"/>
        <c:axId val="306632448"/>
        <c:axId val="306628608"/>
      </c:barChart>
      <c:catAx>
        <c:axId val="30663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628608"/>
        <c:crosses val="autoZero"/>
        <c:auto val="1"/>
        <c:lblAlgn val="ctr"/>
        <c:lblOffset val="100"/>
        <c:noMultiLvlLbl val="0"/>
      </c:catAx>
      <c:valAx>
        <c:axId val="306628608"/>
        <c:scaling>
          <c:orientation val="minMax"/>
        </c:scaling>
        <c:delete val="1"/>
        <c:axPos val="b"/>
        <c:numFmt formatCode="\$0" sourceLinked="1"/>
        <c:majorTickMark val="none"/>
        <c:minorTickMark val="none"/>
        <c:tickLblPos val="nextTo"/>
        <c:crossAx val="30663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Design'!$B$92</c:f>
              <c:strCache>
                <c:ptCount val="1"/>
                <c:pt idx="0">
                  <c:v>Total</c:v>
                </c:pt>
              </c:strCache>
            </c:strRef>
          </c:tx>
          <c:spPr>
            <a:solidFill>
              <a:schemeClr val="accent1"/>
            </a:solidFill>
            <a:ln>
              <a:noFill/>
            </a:ln>
            <a:effectLst/>
          </c:spPr>
          <c:invertIfNegative val="0"/>
          <c:cat>
            <c:strRef>
              <c:f>'Sheet Design'!$A$93:$A$96</c:f>
              <c:strCache>
                <c:ptCount val="4"/>
                <c:pt idx="0">
                  <c:v>Grocery Store</c:v>
                </c:pt>
                <c:pt idx="1">
                  <c:v>Supermarket Type3</c:v>
                </c:pt>
                <c:pt idx="2">
                  <c:v>Supermarket Type2</c:v>
                </c:pt>
                <c:pt idx="3">
                  <c:v>Supermarket Type1</c:v>
                </c:pt>
              </c:strCache>
            </c:strRef>
          </c:cat>
          <c:val>
            <c:numRef>
              <c:f>'Sheet Design'!$B$93:$B$96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28D-4B65-A7F3-D4C477E4971A}"/>
            </c:ext>
          </c:extLst>
        </c:ser>
        <c:dLbls>
          <c:showLegendKey val="0"/>
          <c:showVal val="0"/>
          <c:showCatName val="0"/>
          <c:showSerName val="0"/>
          <c:showPercent val="0"/>
          <c:showBubbleSize val="0"/>
        </c:dLbls>
        <c:gapWidth val="182"/>
        <c:axId val="591731536"/>
        <c:axId val="591739696"/>
      </c:barChart>
      <c:catAx>
        <c:axId val="59173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739696"/>
        <c:crosses val="autoZero"/>
        <c:auto val="1"/>
        <c:lblAlgn val="ctr"/>
        <c:lblOffset val="100"/>
        <c:noMultiLvlLbl val="0"/>
      </c:catAx>
      <c:valAx>
        <c:axId val="591739696"/>
        <c:scaling>
          <c:orientation val="minMax"/>
        </c:scaling>
        <c:delete val="1"/>
        <c:axPos val="b"/>
        <c:numFmt formatCode="0" sourceLinked="1"/>
        <c:majorTickMark val="none"/>
        <c:minorTickMark val="none"/>
        <c:tickLblPos val="nextTo"/>
        <c:crossAx val="59173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229166666666667"/>
              <c:y val="9.673979280926264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8.2682291666666671E-2"/>
              <c:y val="-0.2257261832216128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958072916666668"/>
          <c:y val="0.18790930327036356"/>
          <c:w val="0.72020486111111126"/>
          <c:h val="0.81209069672963641"/>
        </c:manualLayout>
      </c:layout>
      <c:doughnutChart>
        <c:varyColors val="1"/>
        <c:ser>
          <c:idx val="0"/>
          <c:order val="0"/>
          <c:tx>
            <c:strRef>
              <c:f>'Sheet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7F3-4DCC-B31B-F539DC6102CE}"/>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7F3-4DCC-B31B-F539DC6102CE}"/>
              </c:ext>
            </c:extLst>
          </c:dPt>
          <c:dLbls>
            <c:dLbl>
              <c:idx val="0"/>
              <c:layout>
                <c:manualLayout>
                  <c:x val="0.13229166666666667"/>
                  <c:y val="9.67397928092626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7F3-4DCC-B31B-F539DC6102CE}"/>
                </c:ext>
              </c:extLst>
            </c:dLbl>
            <c:dLbl>
              <c:idx val="1"/>
              <c:layout>
                <c:manualLayout>
                  <c:x val="-8.2682291666666671E-2"/>
                  <c:y val="-0.2257261832216128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F3-4DCC-B31B-F539DC6102C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47F3-4DCC-B31B-F539DC6102C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94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2832718272657"/>
          <c:y val="0.14415990748796315"/>
          <c:w val="0.84797167281727348"/>
          <c:h val="0.81626309731596225"/>
        </c:manualLayout>
      </c:layout>
      <c:barChart>
        <c:barDir val="bar"/>
        <c:grouping val="clustered"/>
        <c:varyColors val="0"/>
        <c:ser>
          <c:idx val="0"/>
          <c:order val="0"/>
          <c:tx>
            <c:strRef>
              <c:f>'Sheet Design'!$B$19:$B$20</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AFA-4870-A55A-E8C33055990F}"/>
            </c:ext>
          </c:extLst>
        </c:ser>
        <c:ser>
          <c:idx val="1"/>
          <c:order val="1"/>
          <c:tx>
            <c:strRef>
              <c:f>'Sheet Design'!$C$19:$C$20</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94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AFA-4870-A55A-E8C33055990F}"/>
            </c:ext>
          </c:extLst>
        </c:ser>
        <c:dLbls>
          <c:dLblPos val="outEnd"/>
          <c:showLegendKey val="0"/>
          <c:showVal val="1"/>
          <c:showCatName val="0"/>
          <c:showSerName val="0"/>
          <c:showPercent val="0"/>
          <c:showBubbleSize val="0"/>
        </c:dLbls>
        <c:gapWidth val="60"/>
        <c:axId val="1425698528"/>
        <c:axId val="1425694688"/>
      </c:barChart>
      <c:catAx>
        <c:axId val="142569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694688"/>
        <c:crosses val="autoZero"/>
        <c:auto val="1"/>
        <c:lblAlgn val="ctr"/>
        <c:lblOffset val="100"/>
        <c:noMultiLvlLbl val="0"/>
      </c:catAx>
      <c:valAx>
        <c:axId val="1425694688"/>
        <c:scaling>
          <c:orientation val="minMax"/>
        </c:scaling>
        <c:delete val="1"/>
        <c:axPos val="b"/>
        <c:numFmt formatCode="&quot;$&quot;0.0,&quot;K&quot;" sourceLinked="1"/>
        <c:majorTickMark val="none"/>
        <c:minorTickMark val="none"/>
        <c:tickLblPos val="nextTo"/>
        <c:crossAx val="1425698528"/>
        <c:crosses val="autoZero"/>
        <c:crossBetween val="between"/>
      </c:valAx>
      <c:spPr>
        <a:noFill/>
        <a:ln>
          <a:noFill/>
        </a:ln>
        <a:effectLst/>
      </c:spPr>
    </c:plotArea>
    <c:legend>
      <c:legendPos val="t"/>
      <c:layout>
        <c:manualLayout>
          <c:xMode val="edge"/>
          <c:yMode val="edge"/>
          <c:x val="0.27257695058317322"/>
          <c:y val="1.3725500791647978E-2"/>
          <c:w val="0.45484609883365351"/>
          <c:h val="0.14326072507389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73968197725284335"/>
          <c:h val="0.89814814814814814"/>
        </c:manualLayout>
      </c:layout>
      <c:barChart>
        <c:barDir val="bar"/>
        <c:grouping val="clustered"/>
        <c:varyColors val="0"/>
        <c:ser>
          <c:idx val="0"/>
          <c:order val="0"/>
          <c:tx>
            <c:strRef>
              <c:f>'Sheet Design'!$B$28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9C9-4598-9A9A-E5B077E030D2}"/>
            </c:ext>
          </c:extLst>
        </c:ser>
        <c:dLbls>
          <c:showLegendKey val="0"/>
          <c:showVal val="0"/>
          <c:showCatName val="0"/>
          <c:showSerName val="0"/>
          <c:showPercent val="0"/>
          <c:showBubbleSize val="0"/>
        </c:dLbls>
        <c:gapWidth val="50"/>
        <c:axId val="1435568928"/>
        <c:axId val="1435565568"/>
      </c:barChart>
      <c:catAx>
        <c:axId val="143556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435565568"/>
        <c:crosses val="autoZero"/>
        <c:auto val="1"/>
        <c:lblAlgn val="ctr"/>
        <c:lblOffset val="100"/>
        <c:noMultiLvlLbl val="0"/>
      </c:catAx>
      <c:valAx>
        <c:axId val="1435565568"/>
        <c:scaling>
          <c:orientation val="minMax"/>
        </c:scaling>
        <c:delete val="1"/>
        <c:axPos val="b"/>
        <c:numFmt formatCode="&quot;$&quot;0.0,&quot;K&quot;" sourceLinked="1"/>
        <c:majorTickMark val="none"/>
        <c:minorTickMark val="none"/>
        <c:tickLblPos val="nextTo"/>
        <c:crossAx val="143556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7151607549610946E-2"/>
              <c:y val="-0.334046214355948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010802136455565E-2"/>
                  <c:h val="0.13102753195673547"/>
                </c:manualLayout>
              </c15:layout>
            </c:ext>
          </c:extLst>
        </c:dLbl>
      </c:pivotFmt>
      <c:pivotFmt>
        <c:idx val="4"/>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2863705662208225E-2"/>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0719754718506877E-2"/>
              <c:y val="-0.31219272369714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4.2879018874027747E-3"/>
              <c:y val="-0.318436578171091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5007656605909652E-2"/>
              <c:y val="-0.30594886922320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5007656605909574E-2"/>
              <c:y val="-0.31219272369714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7.8610626485718203E-17"/>
              <c:y val="-0.39336283185840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5007656605909574E-2"/>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olidFill>
          </a:ln>
          <a:effectLst>
            <a:innerShdw dist="12700" dir="16200000">
              <a:schemeClr val="lt1">
                <a:alpha val="75000"/>
              </a:schemeClr>
            </a:innerShdw>
          </a:effectLst>
        </c:spPr>
        <c:dLbl>
          <c:idx val="0"/>
          <c:layout>
            <c:manualLayout>
              <c:x val="-1.0719754718506837E-2"/>
              <c:y val="-0.305948869223205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16538268764679E-2"/>
          <c:y val="1.2487708947885938E-2"/>
          <c:w val="0.93516692346247066"/>
          <c:h val="0.84266568338249759"/>
        </c:manualLayout>
      </c:layout>
      <c:areaChart>
        <c:grouping val="standard"/>
        <c:varyColors val="0"/>
        <c:ser>
          <c:idx val="0"/>
          <c:order val="0"/>
          <c:tx>
            <c:strRef>
              <c:f>'Sheet Design'!$B$47</c:f>
              <c:strCache>
                <c:ptCount val="1"/>
                <c:pt idx="0">
                  <c:v>Total</c:v>
                </c:pt>
              </c:strCache>
            </c:strRef>
          </c:tx>
          <c:spPr>
            <a:solidFill>
              <a:srgbClr val="FFD200">
                <a:alpha val="80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69B2-49D0-B285-32D8E91B296D}"/>
              </c:ext>
            </c:extLst>
          </c:dPt>
          <c:dPt>
            <c:idx val="1"/>
            <c:bubble3D val="0"/>
            <c:extLst>
              <c:ext xmlns:c16="http://schemas.microsoft.com/office/drawing/2014/chart" uri="{C3380CC4-5D6E-409C-BE32-E72D297353CC}">
                <c16:uniqueId val="{00000002-69B2-49D0-B285-32D8E91B296D}"/>
              </c:ext>
            </c:extLst>
          </c:dPt>
          <c:dPt>
            <c:idx val="2"/>
            <c:bubble3D val="0"/>
            <c:extLst>
              <c:ext xmlns:c16="http://schemas.microsoft.com/office/drawing/2014/chart" uri="{C3380CC4-5D6E-409C-BE32-E72D297353CC}">
                <c16:uniqueId val="{00000003-69B2-49D0-B285-32D8E91B296D}"/>
              </c:ext>
            </c:extLst>
          </c:dPt>
          <c:dPt>
            <c:idx val="3"/>
            <c:bubble3D val="0"/>
            <c:extLst>
              <c:ext xmlns:c16="http://schemas.microsoft.com/office/drawing/2014/chart" uri="{C3380CC4-5D6E-409C-BE32-E72D297353CC}">
                <c16:uniqueId val="{00000004-69B2-49D0-B285-32D8E91B296D}"/>
              </c:ext>
            </c:extLst>
          </c:dPt>
          <c:dPt>
            <c:idx val="4"/>
            <c:bubble3D val="0"/>
            <c:extLst>
              <c:ext xmlns:c16="http://schemas.microsoft.com/office/drawing/2014/chart" uri="{C3380CC4-5D6E-409C-BE32-E72D297353CC}">
                <c16:uniqueId val="{00000005-69B2-49D0-B285-32D8E91B296D}"/>
              </c:ext>
            </c:extLst>
          </c:dPt>
          <c:dPt>
            <c:idx val="5"/>
            <c:bubble3D val="0"/>
            <c:extLst>
              <c:ext xmlns:c16="http://schemas.microsoft.com/office/drawing/2014/chart" uri="{C3380CC4-5D6E-409C-BE32-E72D297353CC}">
                <c16:uniqueId val="{00000006-69B2-49D0-B285-32D8E91B296D}"/>
              </c:ext>
            </c:extLst>
          </c:dPt>
          <c:dPt>
            <c:idx val="6"/>
            <c:bubble3D val="0"/>
            <c:extLst>
              <c:ext xmlns:c16="http://schemas.microsoft.com/office/drawing/2014/chart" uri="{C3380CC4-5D6E-409C-BE32-E72D297353CC}">
                <c16:uniqueId val="{00000007-69B2-49D0-B285-32D8E91B296D}"/>
              </c:ext>
            </c:extLst>
          </c:dPt>
          <c:dPt>
            <c:idx val="7"/>
            <c:bubble3D val="0"/>
            <c:extLst>
              <c:ext xmlns:c16="http://schemas.microsoft.com/office/drawing/2014/chart" uri="{C3380CC4-5D6E-409C-BE32-E72D297353CC}">
                <c16:uniqueId val="{00000008-69B2-49D0-B285-32D8E91B296D}"/>
              </c:ext>
            </c:extLst>
          </c:dPt>
          <c:dPt>
            <c:idx val="8"/>
            <c:bubble3D val="0"/>
            <c:extLst>
              <c:ext xmlns:c16="http://schemas.microsoft.com/office/drawing/2014/chart" uri="{C3380CC4-5D6E-409C-BE32-E72D297353CC}">
                <c16:uniqueId val="{00000009-69B2-49D0-B285-32D8E91B296D}"/>
              </c:ext>
            </c:extLst>
          </c:dPt>
          <c:dLbls>
            <c:dLbl>
              <c:idx val="0"/>
              <c:layout>
                <c:manualLayout>
                  <c:x val="1.7151607549610946E-2"/>
                  <c:y val="-0.3340462143559488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010802136455565E-2"/>
                      <c:h val="0.13102753195673547"/>
                    </c:manualLayout>
                  </c15:layout>
                </c:ext>
                <c:ext xmlns:c16="http://schemas.microsoft.com/office/drawing/2014/chart" uri="{C3380CC4-5D6E-409C-BE32-E72D297353CC}">
                  <c16:uniqueId val="{00000001-69B2-49D0-B285-32D8E91B296D}"/>
                </c:ext>
              </c:extLst>
            </c:dLbl>
            <c:dLbl>
              <c:idx val="1"/>
              <c:layout>
                <c:manualLayout>
                  <c:x val="-1.2863705662208225E-2"/>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B2-49D0-B285-32D8E91B296D}"/>
                </c:ext>
              </c:extLst>
            </c:dLbl>
            <c:dLbl>
              <c:idx val="2"/>
              <c:layout>
                <c:manualLayout>
                  <c:x val="-1.0719754718506877E-2"/>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B2-49D0-B285-32D8E91B296D}"/>
                </c:ext>
              </c:extLst>
            </c:dLbl>
            <c:dLbl>
              <c:idx val="3"/>
              <c:layout>
                <c:manualLayout>
                  <c:x val="-4.2879018874027747E-3"/>
                  <c:y val="-0.31843657817109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B2-49D0-B285-32D8E91B296D}"/>
                </c:ext>
              </c:extLst>
            </c:dLbl>
            <c:dLbl>
              <c:idx val="4"/>
              <c:layout>
                <c:manualLayout>
                  <c:x val="-1.5007656605909652E-2"/>
                  <c:y val="-0.3059488692232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B2-49D0-B285-32D8E91B296D}"/>
                </c:ext>
              </c:extLst>
            </c:dLbl>
            <c:dLbl>
              <c:idx val="5"/>
              <c:layout>
                <c:manualLayout>
                  <c:x val="-1.5007656605909574E-2"/>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B2-49D0-B285-32D8E91B296D}"/>
                </c:ext>
              </c:extLst>
            </c:dLbl>
            <c:dLbl>
              <c:idx val="6"/>
              <c:layout>
                <c:manualLayout>
                  <c:x val="-7.8610626485718203E-17"/>
                  <c:y val="-0.39336283185840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B2-49D0-B285-32D8E91B296D}"/>
                </c:ext>
              </c:extLst>
            </c:dLbl>
            <c:dLbl>
              <c:idx val="7"/>
              <c:layout>
                <c:manualLayout>
                  <c:x val="1.5007656605909574E-2"/>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9B2-49D0-B285-32D8E91B296D}"/>
                </c:ext>
              </c:extLst>
            </c:dLbl>
            <c:dLbl>
              <c:idx val="8"/>
              <c:layout>
                <c:manualLayout>
                  <c:x val="-1.0719754718506837E-2"/>
                  <c:y val="-0.30594886922320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B2-49D0-B285-32D8E91B29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 Design'!$B$48:$B$56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9B2-49D0-B285-32D8E91B296D}"/>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330359824"/>
        <c:axId val="330357424"/>
      </c:areaChart>
      <c:catAx>
        <c:axId val="3303598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330357424"/>
        <c:crosses val="autoZero"/>
        <c:auto val="1"/>
        <c:lblAlgn val="ctr"/>
        <c:lblOffset val="100"/>
        <c:noMultiLvlLbl val="0"/>
      </c:catAx>
      <c:valAx>
        <c:axId val="330357424"/>
        <c:scaling>
          <c:orientation val="minMax"/>
        </c:scaling>
        <c:delete val="1"/>
        <c:axPos val="l"/>
        <c:numFmt formatCode="&quot;$&quot;0.0,&quot;K&quot;" sourceLinked="1"/>
        <c:majorTickMark val="out"/>
        <c:minorTickMark val="none"/>
        <c:tickLblPos val="nextTo"/>
        <c:crossAx val="330359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756717501815542"/>
              <c:y val="-8.4666666666666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21278140885984"/>
              <c:y val="-5.644444444444548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060639070442992"/>
              <c:y val="-0.169333333333333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027015250544661"/>
          <c:y val="0.13839155555555555"/>
          <c:w val="0.70392846768336959"/>
          <c:h val="0.86160844444444429"/>
        </c:manualLayout>
      </c:layout>
      <c:doughnutChart>
        <c:varyColors val="1"/>
        <c:ser>
          <c:idx val="0"/>
          <c:order val="0"/>
          <c:tx>
            <c:strRef>
              <c:f>'Sheet Design'!$B$61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957-4587-A020-E0C85A13929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957-4587-A020-E0C85A13929A}"/>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6957-4587-A020-E0C85A13929A}"/>
              </c:ext>
            </c:extLst>
          </c:dPt>
          <c:dLbls>
            <c:dLbl>
              <c:idx val="0"/>
              <c:layout>
                <c:manualLayout>
                  <c:x val="0.14756717501815542"/>
                  <c:y val="-8.46666666666666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57-4587-A020-E0C85A13929A}"/>
                </c:ext>
              </c:extLst>
            </c:dLbl>
            <c:dLbl>
              <c:idx val="1"/>
              <c:layout>
                <c:manualLayout>
                  <c:x val="0.2121278140885984"/>
                  <c:y val="-5.644444444444548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57-4587-A020-E0C85A13929A}"/>
                </c:ext>
              </c:extLst>
            </c:dLbl>
            <c:dLbl>
              <c:idx val="2"/>
              <c:layout>
                <c:manualLayout>
                  <c:x val="-0.1060639070442992"/>
                  <c:y val="-0.1693333333333333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57-4587-A020-E0C85A1392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Design'!$A$62:$A$64</c:f>
              <c:strCache>
                <c:ptCount val="3"/>
                <c:pt idx="0">
                  <c:v>High</c:v>
                </c:pt>
                <c:pt idx="1">
                  <c:v>Medium</c:v>
                </c:pt>
                <c:pt idx="2">
                  <c:v>Small</c:v>
                </c:pt>
              </c:strCache>
            </c:strRef>
          </c:cat>
          <c:val>
            <c:numRef>
              <c:f>'Sheet Design'!$B$62:$B$64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957-4587-A020-E0C85A13929A}"/>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Design!PivotTable8</c:name>
    <c:fmtId val="28"/>
  </c:pivotSource>
  <c:chart>
    <c:autoTitleDeleted val="1"/>
    <c:pivotFmts>
      <c:pivotFmt>
        <c:idx val="0"/>
        <c:spPr>
          <a:solidFill>
            <a:schemeClr val="accent1"/>
          </a:solidFill>
          <a:ln>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bg1">
                <a:lumMod val="65000"/>
              </a:schemeClr>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252260018952146"/>
                  <c:h val="7.5650609586434825E-2"/>
                </c:manualLayout>
              </c15:layout>
            </c:ext>
          </c:extLst>
        </c:dLbl>
      </c:pivotFmt>
    </c:pivotFmts>
    <c:plotArea>
      <c:layout>
        <c:manualLayout>
          <c:layoutTarget val="inner"/>
          <c:xMode val="edge"/>
          <c:yMode val="edge"/>
          <c:x val="0.40813104381039378"/>
          <c:y val="3.1325019573571734E-2"/>
          <c:w val="0.5755754012138703"/>
          <c:h val="0.95202001252442958"/>
        </c:manualLayout>
      </c:layout>
      <c:barChart>
        <c:barDir val="bar"/>
        <c:grouping val="clustered"/>
        <c:varyColors val="0"/>
        <c:ser>
          <c:idx val="0"/>
          <c:order val="0"/>
          <c:tx>
            <c:strRef>
              <c:f>'Sheet Design'!$B$78</c:f>
              <c:strCache>
                <c:ptCount val="1"/>
                <c:pt idx="0">
                  <c:v>Total</c:v>
                </c:pt>
              </c:strCache>
            </c:strRef>
          </c:tx>
          <c:spPr>
            <a:solidFill>
              <a:schemeClr val="accent2">
                <a:lumMod val="75000"/>
              </a:schemeClr>
            </a:solidFill>
            <a:ln>
              <a:solidFill>
                <a:schemeClr val="bg1">
                  <a:lumMod val="65000"/>
                </a:schemeClr>
              </a:solidFill>
            </a:ln>
            <a:effectLst/>
          </c:spPr>
          <c:invertIfNegative val="0"/>
          <c:dPt>
            <c:idx val="3"/>
            <c:invertIfNegative val="0"/>
            <c:bubble3D val="0"/>
            <c:spPr>
              <a:solidFill>
                <a:schemeClr val="accent2">
                  <a:lumMod val="75000"/>
                </a:schemeClr>
              </a:solidFill>
              <a:ln>
                <a:solidFill>
                  <a:schemeClr val="bg1">
                    <a:lumMod val="65000"/>
                  </a:schemeClr>
                </a:solidFill>
              </a:ln>
              <a:effectLst/>
            </c:spPr>
            <c:extLst>
              <c:ext xmlns:c16="http://schemas.microsoft.com/office/drawing/2014/chart" uri="{C3380CC4-5D6E-409C-BE32-E72D297353CC}">
                <c16:uniqueId val="{00000001-5E7C-4152-8919-2053E581E38F}"/>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252260018952146"/>
                      <c:h val="7.5650609586434825E-2"/>
                    </c:manualLayout>
                  </c15:layout>
                </c:ext>
                <c:ext xmlns:c16="http://schemas.microsoft.com/office/drawing/2014/chart" uri="{C3380CC4-5D6E-409C-BE32-E72D297353CC}">
                  <c16:uniqueId val="{00000001-5E7C-4152-8919-2053E581E3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Design'!$A$79:$A$82</c:f>
              <c:strCache>
                <c:ptCount val="4"/>
                <c:pt idx="0">
                  <c:v>Grocery Store</c:v>
                </c:pt>
                <c:pt idx="1">
                  <c:v>Supermarket Type3</c:v>
                </c:pt>
                <c:pt idx="2">
                  <c:v>Supermarket Type2</c:v>
                </c:pt>
                <c:pt idx="3">
                  <c:v>Supermarket Type1</c:v>
                </c:pt>
              </c:strCache>
            </c:strRef>
          </c:cat>
          <c:val>
            <c:numRef>
              <c:f>'Sheet Design'!$B$79:$B$82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E7C-4152-8919-2053E581E38F}"/>
            </c:ext>
          </c:extLst>
        </c:ser>
        <c:dLbls>
          <c:showLegendKey val="0"/>
          <c:showVal val="0"/>
          <c:showCatName val="0"/>
          <c:showSerName val="0"/>
          <c:showPercent val="0"/>
          <c:showBubbleSize val="0"/>
        </c:dLbls>
        <c:gapWidth val="60"/>
        <c:axId val="348880640"/>
        <c:axId val="348866720"/>
      </c:barChart>
      <c:catAx>
        <c:axId val="34888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866720"/>
        <c:crosses val="autoZero"/>
        <c:auto val="1"/>
        <c:lblAlgn val="ctr"/>
        <c:lblOffset val="100"/>
        <c:noMultiLvlLbl val="0"/>
      </c:catAx>
      <c:valAx>
        <c:axId val="348866720"/>
        <c:scaling>
          <c:orientation val="minMax"/>
        </c:scaling>
        <c:delete val="1"/>
        <c:axPos val="b"/>
        <c:numFmt formatCode="&quot;$&quot;0.0,&quot;K&quot;" sourceLinked="1"/>
        <c:majorTickMark val="none"/>
        <c:minorTickMark val="none"/>
        <c:tickLblPos val="nextTo"/>
        <c:crossAx val="34888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Design!PivotTable9</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Design'!$A$86:$A$89</c:f>
              <c:strCache>
                <c:ptCount val="4"/>
                <c:pt idx="0">
                  <c:v>Grocery Store</c:v>
                </c:pt>
                <c:pt idx="1">
                  <c:v>Supermarket Type3</c:v>
                </c:pt>
                <c:pt idx="2">
                  <c:v>Supermarket Type2</c:v>
                </c:pt>
                <c:pt idx="3">
                  <c:v>Supermarket Type1</c:v>
                </c:pt>
              </c:strCache>
            </c:strRef>
          </c:cat>
          <c:val>
            <c:numRef>
              <c:f>'Sheet Design'!$B$86:$B$89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1EE-44FD-A4D1-1E1563851D65}"/>
            </c:ext>
          </c:extLst>
        </c:ser>
        <c:dLbls>
          <c:dLblPos val="outEnd"/>
          <c:showLegendKey val="0"/>
          <c:showVal val="1"/>
          <c:showCatName val="0"/>
          <c:showSerName val="0"/>
          <c:showPercent val="0"/>
          <c:showBubbleSize val="0"/>
        </c:dLbls>
        <c:gapWidth val="60"/>
        <c:axId val="306632448"/>
        <c:axId val="306628608"/>
      </c:barChart>
      <c:catAx>
        <c:axId val="306632448"/>
        <c:scaling>
          <c:orientation val="minMax"/>
        </c:scaling>
        <c:delete val="1"/>
        <c:axPos val="l"/>
        <c:numFmt formatCode="General" sourceLinked="1"/>
        <c:majorTickMark val="none"/>
        <c:minorTickMark val="none"/>
        <c:tickLblPos val="nextTo"/>
        <c:crossAx val="306628608"/>
        <c:crosses val="autoZero"/>
        <c:auto val="1"/>
        <c:lblAlgn val="ctr"/>
        <c:lblOffset val="100"/>
        <c:noMultiLvlLbl val="0"/>
      </c:catAx>
      <c:valAx>
        <c:axId val="306628608"/>
        <c:scaling>
          <c:orientation val="minMax"/>
        </c:scaling>
        <c:delete val="1"/>
        <c:axPos val="b"/>
        <c:numFmt formatCode="\$0" sourceLinked="1"/>
        <c:majorTickMark val="none"/>
        <c:minorTickMark val="none"/>
        <c:tickLblPos val="nextTo"/>
        <c:crossAx val="30663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Dash Board.xlsx]Sheet Design!PivotTable10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Design'!$A$93:$A$96</c:f>
              <c:strCache>
                <c:ptCount val="4"/>
                <c:pt idx="0">
                  <c:v>Grocery Store</c:v>
                </c:pt>
                <c:pt idx="1">
                  <c:v>Supermarket Type3</c:v>
                </c:pt>
                <c:pt idx="2">
                  <c:v>Supermarket Type2</c:v>
                </c:pt>
                <c:pt idx="3">
                  <c:v>Supermarket Type1</c:v>
                </c:pt>
              </c:strCache>
            </c:strRef>
          </c:cat>
          <c:val>
            <c:numRef>
              <c:f>'Sheet Design'!$B$93:$B$96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E2F-4CEB-AFB3-EE9EB7B3D1D0}"/>
            </c:ext>
          </c:extLst>
        </c:ser>
        <c:dLbls>
          <c:showLegendKey val="0"/>
          <c:showVal val="0"/>
          <c:showCatName val="0"/>
          <c:showSerName val="0"/>
          <c:showPercent val="0"/>
          <c:showBubbleSize val="0"/>
        </c:dLbls>
        <c:gapWidth val="60"/>
        <c:axId val="591731536"/>
        <c:axId val="591739696"/>
      </c:barChart>
      <c:catAx>
        <c:axId val="591731536"/>
        <c:scaling>
          <c:orientation val="minMax"/>
        </c:scaling>
        <c:delete val="1"/>
        <c:axPos val="l"/>
        <c:numFmt formatCode="General" sourceLinked="1"/>
        <c:majorTickMark val="none"/>
        <c:minorTickMark val="none"/>
        <c:tickLblPos val="nextTo"/>
        <c:crossAx val="591739696"/>
        <c:crosses val="autoZero"/>
        <c:auto val="1"/>
        <c:lblAlgn val="ctr"/>
        <c:lblOffset val="100"/>
        <c:noMultiLvlLbl val="0"/>
      </c:catAx>
      <c:valAx>
        <c:axId val="591739696"/>
        <c:scaling>
          <c:orientation val="minMax"/>
        </c:scaling>
        <c:delete val="1"/>
        <c:axPos val="b"/>
        <c:numFmt formatCode="0" sourceLinked="1"/>
        <c:majorTickMark val="none"/>
        <c:minorTickMark val="none"/>
        <c:tickLblPos val="nextTo"/>
        <c:crossAx val="59173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45565193-9C25-4FEB-B52C-E7639E13C3B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45565193-9C25-4FEB-B52C-E7639E13C3B7}">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jpe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82550</xdr:colOff>
      <xdr:row>0</xdr:row>
      <xdr:rowOff>76201</xdr:rowOff>
    </xdr:from>
    <xdr:to>
      <xdr:col>6</xdr:col>
      <xdr:colOff>590550</xdr:colOff>
      <xdr:row>6</xdr:row>
      <xdr:rowOff>127001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584A12EF-161B-D213-5DDB-4F9CF3C2037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241800" y="76201"/>
              <a:ext cx="1828800" cy="125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73025</xdr:colOff>
      <xdr:row>10</xdr:row>
      <xdr:rowOff>127000</xdr:rowOff>
    </xdr:from>
    <xdr:to>
      <xdr:col>5</xdr:col>
      <xdr:colOff>381000</xdr:colOff>
      <xdr:row>15</xdr:row>
      <xdr:rowOff>114300</xdr:rowOff>
    </xdr:to>
    <xdr:graphicFrame macro="">
      <xdr:nvGraphicFramePr>
        <xdr:cNvPr id="2" name="Chart 1">
          <a:extLst>
            <a:ext uri="{FF2B5EF4-FFF2-40B4-BE49-F238E27FC236}">
              <a16:creationId xmlns:a16="http://schemas.microsoft.com/office/drawing/2014/main" id="{41566565-6E45-0204-F345-32FFA0791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117475</xdr:colOff>
      <xdr:row>18</xdr:row>
      <xdr:rowOff>50800</xdr:rowOff>
    </xdr:from>
    <xdr:to>
      <xdr:col>6</xdr:col>
      <xdr:colOff>76200</xdr:colOff>
      <xdr:row>24</xdr:row>
      <xdr:rowOff>63500</xdr:rowOff>
    </xdr:to>
    <xdr:graphicFrame macro="">
      <xdr:nvGraphicFramePr>
        <xdr:cNvPr id="4" name="Chart 3">
          <a:extLst>
            <a:ext uri="{FF2B5EF4-FFF2-40B4-BE49-F238E27FC236}">
              <a16:creationId xmlns:a16="http://schemas.microsoft.com/office/drawing/2014/main" id="{E6FC472E-CE14-14BC-0EC2-B19905253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117475</xdr:colOff>
      <xdr:row>27</xdr:row>
      <xdr:rowOff>50800</xdr:rowOff>
    </xdr:from>
    <xdr:to>
      <xdr:col>5</xdr:col>
      <xdr:colOff>482600</xdr:colOff>
      <xdr:row>43</xdr:row>
      <xdr:rowOff>95250</xdr:rowOff>
    </xdr:to>
    <xdr:graphicFrame macro="">
      <xdr:nvGraphicFramePr>
        <xdr:cNvPr id="5" name="Chart 4">
          <a:extLst>
            <a:ext uri="{FF2B5EF4-FFF2-40B4-BE49-F238E27FC236}">
              <a16:creationId xmlns:a16="http://schemas.microsoft.com/office/drawing/2014/main" id="{82EB90FF-D3A5-6D65-7F1F-616548A85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50800</xdr:colOff>
      <xdr:row>46</xdr:row>
      <xdr:rowOff>63500</xdr:rowOff>
    </xdr:from>
    <xdr:to>
      <xdr:col>5</xdr:col>
      <xdr:colOff>622300</xdr:colOff>
      <xdr:row>55</xdr:row>
      <xdr:rowOff>196850</xdr:rowOff>
    </xdr:to>
    <xdr:graphicFrame macro="">
      <xdr:nvGraphicFramePr>
        <xdr:cNvPr id="6" name="Chart 5">
          <a:extLst>
            <a:ext uri="{FF2B5EF4-FFF2-40B4-BE49-F238E27FC236}">
              <a16:creationId xmlns:a16="http://schemas.microsoft.com/office/drawing/2014/main" id="{88FADF77-2402-21FA-EA3C-BDA9D98F4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63500</xdr:colOff>
      <xdr:row>60</xdr:row>
      <xdr:rowOff>6350</xdr:rowOff>
    </xdr:from>
    <xdr:to>
      <xdr:col>4</xdr:col>
      <xdr:colOff>247650</xdr:colOff>
      <xdr:row>65</xdr:row>
      <xdr:rowOff>177800</xdr:rowOff>
    </xdr:to>
    <xdr:graphicFrame macro="">
      <xdr:nvGraphicFramePr>
        <xdr:cNvPr id="7" name="Chart 6">
          <a:extLst>
            <a:ext uri="{FF2B5EF4-FFF2-40B4-BE49-F238E27FC236}">
              <a16:creationId xmlns:a16="http://schemas.microsoft.com/office/drawing/2014/main" id="{614F75C8-83D5-98AC-023E-ABCBA0108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44450</xdr:colOff>
      <xdr:row>67</xdr:row>
      <xdr:rowOff>12700</xdr:rowOff>
    </xdr:from>
    <xdr:to>
      <xdr:col>7</xdr:col>
      <xdr:colOff>558800</xdr:colOff>
      <xdr:row>72</xdr:row>
      <xdr:rowOff>177800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8FC6E9E-FC4C-1A5C-F3AF-CCB27D3D1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18050" y="13392150"/>
              <a:ext cx="1835150" cy="1168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63499</xdr:colOff>
      <xdr:row>77</xdr:row>
      <xdr:rowOff>38100</xdr:rowOff>
    </xdr:from>
    <xdr:to>
      <xdr:col>4</xdr:col>
      <xdr:colOff>298450</xdr:colOff>
      <xdr:row>82</xdr:row>
      <xdr:rowOff>120650</xdr:rowOff>
    </xdr:to>
    <xdr:graphicFrame macro="">
      <xdr:nvGraphicFramePr>
        <xdr:cNvPr id="9" name="Chart 8">
          <a:extLst>
            <a:ext uri="{FF2B5EF4-FFF2-40B4-BE49-F238E27FC236}">
              <a16:creationId xmlns:a16="http://schemas.microsoft.com/office/drawing/2014/main" id="{94158DCA-9496-9B69-B4AB-792879F66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133349</xdr:colOff>
      <xdr:row>83</xdr:row>
      <xdr:rowOff>44450</xdr:rowOff>
    </xdr:from>
    <xdr:to>
      <xdr:col>3</xdr:col>
      <xdr:colOff>1047750</xdr:colOff>
      <xdr:row>89</xdr:row>
      <xdr:rowOff>146050</xdr:rowOff>
    </xdr:to>
    <xdr:graphicFrame macro="">
      <xdr:nvGraphicFramePr>
        <xdr:cNvPr id="10" name="Chart 9">
          <a:extLst>
            <a:ext uri="{FF2B5EF4-FFF2-40B4-BE49-F238E27FC236}">
              <a16:creationId xmlns:a16="http://schemas.microsoft.com/office/drawing/2014/main" id="{0EDBC539-523A-F930-A5EB-DCCC7C0A6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114299</xdr:colOff>
      <xdr:row>90</xdr:row>
      <xdr:rowOff>139700</xdr:rowOff>
    </xdr:from>
    <xdr:to>
      <xdr:col>4</xdr:col>
      <xdr:colOff>444500</xdr:colOff>
      <xdr:row>97</xdr:row>
      <xdr:rowOff>69850</xdr:rowOff>
    </xdr:to>
    <xdr:graphicFrame macro="">
      <xdr:nvGraphicFramePr>
        <xdr:cNvPr id="11" name="Chart 10">
          <a:extLst>
            <a:ext uri="{FF2B5EF4-FFF2-40B4-BE49-F238E27FC236}">
              <a16:creationId xmlns:a16="http://schemas.microsoft.com/office/drawing/2014/main" id="{5C05087E-748E-EE98-D810-2401592DC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641350</xdr:colOff>
      <xdr:row>0</xdr:row>
      <xdr:rowOff>57151</xdr:rowOff>
    </xdr:from>
    <xdr:to>
      <xdr:col>9</xdr:col>
      <xdr:colOff>488950</xdr:colOff>
      <xdr:row>6</xdr:row>
      <xdr:rowOff>127001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4ECC5947-305F-B4C1-1694-DC1A5B6A467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096000" y="57151"/>
              <a:ext cx="18288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6</xdr:row>
      <xdr:rowOff>190500</xdr:rowOff>
    </xdr:from>
    <xdr:to>
      <xdr:col>9</xdr:col>
      <xdr:colOff>527050</xdr:colOff>
      <xdr:row>20</xdr:row>
      <xdr:rowOff>85719</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214CB915-9123-9387-3EBC-0C51F57BFB8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134100" y="13906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31749</xdr:colOff>
      <xdr:row>0</xdr:row>
      <xdr:rowOff>120649</xdr:rowOff>
    </xdr:from>
    <xdr:to>
      <xdr:col>23</xdr:col>
      <xdr:colOff>583034</xdr:colOff>
      <xdr:row>42</xdr:row>
      <xdr:rowOff>18649</xdr:rowOff>
    </xdr:to>
    <xdr:sp macro="" textlink="">
      <xdr:nvSpPr>
        <xdr:cNvPr id="2" name="Rectangle 1">
          <a:extLst>
            <a:ext uri="{FF2B5EF4-FFF2-40B4-BE49-F238E27FC236}">
              <a16:creationId xmlns:a16="http://schemas.microsoft.com/office/drawing/2014/main" id="{C7C6B8A6-1DC0-16E0-0418-E149C1BA102A}"/>
            </a:ext>
          </a:extLst>
        </xdr:cNvPr>
        <xdr:cNvSpPr/>
      </xdr:nvSpPr>
      <xdr:spPr>
        <a:xfrm>
          <a:off x="693963" y="120649"/>
          <a:ext cx="15120000" cy="82800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230607</xdr:colOff>
      <xdr:row>1</xdr:row>
      <xdr:rowOff>27215</xdr:rowOff>
    </xdr:from>
    <xdr:to>
      <xdr:col>4</xdr:col>
      <xdr:colOff>439964</xdr:colOff>
      <xdr:row>39</xdr:row>
      <xdr:rowOff>127000</xdr:rowOff>
    </xdr:to>
    <xdr:sp macro="" textlink="">
      <xdr:nvSpPr>
        <xdr:cNvPr id="3" name="Rectangle: Top Corners Rounded 2">
          <a:extLst>
            <a:ext uri="{FF2B5EF4-FFF2-40B4-BE49-F238E27FC236}">
              <a16:creationId xmlns:a16="http://schemas.microsoft.com/office/drawing/2014/main" id="{22098372-818C-49D1-380C-77569F252550}"/>
            </a:ext>
          </a:extLst>
        </xdr:cNvPr>
        <xdr:cNvSpPr/>
      </xdr:nvSpPr>
      <xdr:spPr>
        <a:xfrm rot="5400000">
          <a:off x="-1850929" y="2970536"/>
          <a:ext cx="76835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349249</xdr:colOff>
      <xdr:row>1</xdr:row>
      <xdr:rowOff>137584</xdr:rowOff>
    </xdr:from>
    <xdr:to>
      <xdr:col>4</xdr:col>
      <xdr:colOff>285750</xdr:colOff>
      <xdr:row>5</xdr:row>
      <xdr:rowOff>0</xdr:rowOff>
    </xdr:to>
    <xdr:sp macro="" textlink="">
      <xdr:nvSpPr>
        <xdr:cNvPr id="4" name="TextBox 3">
          <a:extLst>
            <a:ext uri="{FF2B5EF4-FFF2-40B4-BE49-F238E27FC236}">
              <a16:creationId xmlns:a16="http://schemas.microsoft.com/office/drawing/2014/main" id="{96A7C9D9-16D3-8456-5923-123BE7720A52}"/>
            </a:ext>
          </a:extLst>
        </xdr:cNvPr>
        <xdr:cNvSpPr txBox="1"/>
      </xdr:nvSpPr>
      <xdr:spPr>
        <a:xfrm>
          <a:off x="1005416" y="338667"/>
          <a:ext cx="190500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359833</xdr:colOff>
      <xdr:row>4</xdr:row>
      <xdr:rowOff>74083</xdr:rowOff>
    </xdr:from>
    <xdr:to>
      <xdr:col>4</xdr:col>
      <xdr:colOff>306916</xdr:colOff>
      <xdr:row>5</xdr:row>
      <xdr:rowOff>201082</xdr:rowOff>
    </xdr:to>
    <xdr:sp macro="" textlink="">
      <xdr:nvSpPr>
        <xdr:cNvPr id="5" name="TextBox 4">
          <a:extLst>
            <a:ext uri="{FF2B5EF4-FFF2-40B4-BE49-F238E27FC236}">
              <a16:creationId xmlns:a16="http://schemas.microsoft.com/office/drawing/2014/main" id="{14385099-8513-0829-64A9-BEED679E3733}"/>
            </a:ext>
          </a:extLst>
        </xdr:cNvPr>
        <xdr:cNvSpPr txBox="1"/>
      </xdr:nvSpPr>
      <xdr:spPr>
        <a:xfrm>
          <a:off x="1016000" y="878416"/>
          <a:ext cx="1915583"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Arial Black" panose="020B0A04020102020204" pitchFamily="34" charset="0"/>
            </a:rPr>
            <a:t>India's Last Minute App</a:t>
          </a:r>
        </a:p>
      </xdr:txBody>
    </xdr:sp>
    <xdr:clientData/>
  </xdr:twoCellAnchor>
  <xdr:twoCellAnchor>
    <xdr:from>
      <xdr:col>4</xdr:col>
      <xdr:colOff>605518</xdr:colOff>
      <xdr:row>1</xdr:row>
      <xdr:rowOff>74084</xdr:rowOff>
    </xdr:from>
    <xdr:to>
      <xdr:col>13</xdr:col>
      <xdr:colOff>380454</xdr:colOff>
      <xdr:row>13</xdr:row>
      <xdr:rowOff>119291</xdr:rowOff>
    </xdr:to>
    <xdr:grpSp>
      <xdr:nvGrpSpPr>
        <xdr:cNvPr id="10" name="Group 9">
          <a:extLst>
            <a:ext uri="{FF2B5EF4-FFF2-40B4-BE49-F238E27FC236}">
              <a16:creationId xmlns:a16="http://schemas.microsoft.com/office/drawing/2014/main" id="{FBCED79E-7DB1-3C98-F036-1104BB5F2850}"/>
            </a:ext>
          </a:extLst>
        </xdr:cNvPr>
        <xdr:cNvGrpSpPr/>
      </xdr:nvGrpSpPr>
      <xdr:grpSpPr>
        <a:xfrm>
          <a:off x="3254375" y="273655"/>
          <a:ext cx="5734865" cy="2440065"/>
          <a:chOff x="3254375" y="273655"/>
          <a:chExt cx="5734865" cy="2440065"/>
        </a:xfrm>
      </xdr:grpSpPr>
      <xdr:sp macro="" textlink="">
        <xdr:nvSpPr>
          <xdr:cNvPr id="6" name="Rectangle: Rounded Corners 5">
            <a:extLst>
              <a:ext uri="{FF2B5EF4-FFF2-40B4-BE49-F238E27FC236}">
                <a16:creationId xmlns:a16="http://schemas.microsoft.com/office/drawing/2014/main" id="{03F29BFF-35D2-F4F9-2304-BC779DFF3FC3}"/>
              </a:ext>
            </a:extLst>
          </xdr:cNvPr>
          <xdr:cNvSpPr/>
        </xdr:nvSpPr>
        <xdr:spPr>
          <a:xfrm>
            <a:off x="3254375" y="273655"/>
            <a:ext cx="2766239" cy="1040041"/>
          </a:xfrm>
          <a:prstGeom prst="roundRect">
            <a:avLst>
              <a:gd name="adj" fmla="val 10562"/>
            </a:avLst>
          </a:prstGeom>
          <a:gradFill>
            <a:gsLst>
              <a:gs pos="0">
                <a:srgbClr val="FFD200">
                  <a:alpha val="60000"/>
                </a:srgbClr>
              </a:gs>
              <a:gs pos="74000">
                <a:schemeClr val="accent6">
                  <a:lumMod val="60000"/>
                  <a:lumOff val="40000"/>
                  <a:alpha val="50000"/>
                </a:schemeClr>
              </a:gs>
              <a:gs pos="83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C7621D2-8E30-4CD1-B412-2D1C51319473}"/>
              </a:ext>
            </a:extLst>
          </xdr:cNvPr>
          <xdr:cNvSpPr/>
        </xdr:nvSpPr>
        <xdr:spPr>
          <a:xfrm>
            <a:off x="6223001" y="273655"/>
            <a:ext cx="2766239" cy="1040041"/>
          </a:xfrm>
          <a:prstGeom prst="roundRect">
            <a:avLst>
              <a:gd name="adj" fmla="val 114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049D710-B59E-4F4A-944D-0FBD22DA8716}"/>
              </a:ext>
            </a:extLst>
          </xdr:cNvPr>
          <xdr:cNvSpPr/>
        </xdr:nvSpPr>
        <xdr:spPr>
          <a:xfrm>
            <a:off x="3254375" y="1673679"/>
            <a:ext cx="2766239" cy="1040041"/>
          </a:xfrm>
          <a:prstGeom prst="roundRect">
            <a:avLst>
              <a:gd name="adj" fmla="val 123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2CFCBF5-4448-4B79-82A7-F6ED358C283D}"/>
              </a:ext>
            </a:extLst>
          </xdr:cNvPr>
          <xdr:cNvSpPr/>
        </xdr:nvSpPr>
        <xdr:spPr>
          <a:xfrm>
            <a:off x="6223001" y="1673679"/>
            <a:ext cx="2766239" cy="1040041"/>
          </a:xfrm>
          <a:prstGeom prst="roundRect">
            <a:avLst>
              <a:gd name="adj" fmla="val 1230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281214</xdr:colOff>
      <xdr:row>1</xdr:row>
      <xdr:rowOff>105078</xdr:rowOff>
    </xdr:from>
    <xdr:to>
      <xdr:col>7</xdr:col>
      <xdr:colOff>362857</xdr:colOff>
      <xdr:row>4</xdr:row>
      <xdr:rowOff>41577</xdr:rowOff>
    </xdr:to>
    <xdr:sp macro="" textlink="'Sheet Design'!$A$7">
      <xdr:nvSpPr>
        <xdr:cNvPr id="11" name="TextBox 10">
          <a:extLst>
            <a:ext uri="{FF2B5EF4-FFF2-40B4-BE49-F238E27FC236}">
              <a16:creationId xmlns:a16="http://schemas.microsoft.com/office/drawing/2014/main" id="{AF9E2C7E-69F8-9E4D-0F8B-07360F436A4D}"/>
            </a:ext>
          </a:extLst>
        </xdr:cNvPr>
        <xdr:cNvSpPr txBox="1"/>
      </xdr:nvSpPr>
      <xdr:spPr>
        <a:xfrm>
          <a:off x="3592285" y="304649"/>
          <a:ext cx="1406072"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A24AD2-CA5F-464B-9D30-F13FBB45C0F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353787</xdr:colOff>
      <xdr:row>9</xdr:row>
      <xdr:rowOff>63500</xdr:rowOff>
    </xdr:from>
    <xdr:to>
      <xdr:col>4</xdr:col>
      <xdr:colOff>353786</xdr:colOff>
      <xdr:row>15</xdr:row>
      <xdr:rowOff>117022</xdr:rowOff>
    </xdr:to>
    <mc:AlternateContent xmlns:mc="http://schemas.openxmlformats.org/markup-compatibility/2006">
      <mc:Choice xmlns:a14="http://schemas.microsoft.com/office/drawing/2010/main" Requires="a14">
        <xdr:graphicFrame macro="">
          <xdr:nvGraphicFramePr>
            <xdr:cNvPr id="12" name="Outlet Size 1">
              <a:extLst>
                <a:ext uri="{FF2B5EF4-FFF2-40B4-BE49-F238E27FC236}">
                  <a16:creationId xmlns:a16="http://schemas.microsoft.com/office/drawing/2014/main" id="{33B45F2D-B7D1-48BA-9B0D-77424292EA0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016001" y="1859643"/>
              <a:ext cx="1986642" cy="125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444503</xdr:colOff>
      <xdr:row>3</xdr:row>
      <xdr:rowOff>127000</xdr:rowOff>
    </xdr:from>
    <xdr:to>
      <xdr:col>7</xdr:col>
      <xdr:colOff>263074</xdr:colOff>
      <xdr:row>4</xdr:row>
      <xdr:rowOff>190499</xdr:rowOff>
    </xdr:to>
    <xdr:sp macro="" textlink="">
      <xdr:nvSpPr>
        <xdr:cNvPr id="13" name="TextBox 12">
          <a:extLst>
            <a:ext uri="{FF2B5EF4-FFF2-40B4-BE49-F238E27FC236}">
              <a16:creationId xmlns:a16="http://schemas.microsoft.com/office/drawing/2014/main" id="{FB63096B-5FD2-209A-CA2A-B18AD5D02BFE}"/>
            </a:ext>
          </a:extLst>
        </xdr:cNvPr>
        <xdr:cNvSpPr txBox="1"/>
      </xdr:nvSpPr>
      <xdr:spPr>
        <a:xfrm>
          <a:off x="3755574" y="725714"/>
          <a:ext cx="1143000" cy="26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9</xdr:col>
      <xdr:colOff>405946</xdr:colOff>
      <xdr:row>1</xdr:row>
      <xdr:rowOff>105078</xdr:rowOff>
    </xdr:from>
    <xdr:to>
      <xdr:col>11</xdr:col>
      <xdr:colOff>487590</xdr:colOff>
      <xdr:row>4</xdr:row>
      <xdr:rowOff>41577</xdr:rowOff>
    </xdr:to>
    <xdr:sp macro="" textlink="'Sheet Design'!B7">
      <xdr:nvSpPr>
        <xdr:cNvPr id="14" name="TextBox 13">
          <a:extLst>
            <a:ext uri="{FF2B5EF4-FFF2-40B4-BE49-F238E27FC236}">
              <a16:creationId xmlns:a16="http://schemas.microsoft.com/office/drawing/2014/main" id="{7FBD6CCD-9F31-463D-B3E6-DC535BE4E91F}"/>
            </a:ext>
          </a:extLst>
        </xdr:cNvPr>
        <xdr:cNvSpPr txBox="1"/>
      </xdr:nvSpPr>
      <xdr:spPr>
        <a:xfrm>
          <a:off x="6365875" y="304649"/>
          <a:ext cx="1406072"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51D8A3-FE6F-4727-BD2C-2F3EE2C8D89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653143</xdr:colOff>
      <xdr:row>3</xdr:row>
      <xdr:rowOff>136071</xdr:rowOff>
    </xdr:from>
    <xdr:to>
      <xdr:col>11</xdr:col>
      <xdr:colOff>335643</xdr:colOff>
      <xdr:row>5</xdr:row>
      <xdr:rowOff>27214</xdr:rowOff>
    </xdr:to>
    <xdr:sp macro="" textlink="">
      <xdr:nvSpPr>
        <xdr:cNvPr id="19" name="TextBox 18">
          <a:extLst>
            <a:ext uri="{FF2B5EF4-FFF2-40B4-BE49-F238E27FC236}">
              <a16:creationId xmlns:a16="http://schemas.microsoft.com/office/drawing/2014/main" id="{4DE5E354-0706-B048-56AB-5E52B6FE169B}"/>
            </a:ext>
          </a:extLst>
        </xdr:cNvPr>
        <xdr:cNvSpPr txBox="1"/>
      </xdr:nvSpPr>
      <xdr:spPr>
        <a:xfrm>
          <a:off x="6613072" y="734785"/>
          <a:ext cx="1006928"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5</xdr:col>
      <xdr:colOff>151947</xdr:colOff>
      <xdr:row>8</xdr:row>
      <xdr:rowOff>1513</xdr:rowOff>
    </xdr:from>
    <xdr:to>
      <xdr:col>7</xdr:col>
      <xdr:colOff>233590</xdr:colOff>
      <xdr:row>10</xdr:row>
      <xdr:rowOff>137584</xdr:rowOff>
    </xdr:to>
    <xdr:sp macro="" textlink="'Sheet Design'!C7">
      <xdr:nvSpPr>
        <xdr:cNvPr id="20" name="TextBox 19">
          <a:extLst>
            <a:ext uri="{FF2B5EF4-FFF2-40B4-BE49-F238E27FC236}">
              <a16:creationId xmlns:a16="http://schemas.microsoft.com/office/drawing/2014/main" id="{D795151C-502B-452D-9AF2-0D08BB361B01}"/>
            </a:ext>
          </a:extLst>
        </xdr:cNvPr>
        <xdr:cNvSpPr txBox="1"/>
      </xdr:nvSpPr>
      <xdr:spPr>
        <a:xfrm>
          <a:off x="3463018" y="1598084"/>
          <a:ext cx="1406072"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5CF06E4-BCE4-4420-9DB3-C19162731E6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362857</xdr:colOff>
      <xdr:row>10</xdr:row>
      <xdr:rowOff>27215</xdr:rowOff>
    </xdr:from>
    <xdr:to>
      <xdr:col>7</xdr:col>
      <xdr:colOff>226786</xdr:colOff>
      <xdr:row>11</xdr:row>
      <xdr:rowOff>108857</xdr:rowOff>
    </xdr:to>
    <xdr:sp macro="" textlink="">
      <xdr:nvSpPr>
        <xdr:cNvPr id="22" name="TextBox 21">
          <a:extLst>
            <a:ext uri="{FF2B5EF4-FFF2-40B4-BE49-F238E27FC236}">
              <a16:creationId xmlns:a16="http://schemas.microsoft.com/office/drawing/2014/main" id="{CCCC56C4-80CA-2A68-A175-7DFA9A01205A}"/>
            </a:ext>
          </a:extLst>
        </xdr:cNvPr>
        <xdr:cNvSpPr txBox="1"/>
      </xdr:nvSpPr>
      <xdr:spPr>
        <a:xfrm>
          <a:off x="3673928" y="2022929"/>
          <a:ext cx="1188358"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NO OF ITEMS</a:t>
          </a:r>
        </a:p>
      </xdr:txBody>
    </xdr:sp>
    <xdr:clientData/>
  </xdr:twoCellAnchor>
  <xdr:twoCellAnchor>
    <xdr:from>
      <xdr:col>9</xdr:col>
      <xdr:colOff>505732</xdr:colOff>
      <xdr:row>8</xdr:row>
      <xdr:rowOff>65012</xdr:rowOff>
    </xdr:from>
    <xdr:to>
      <xdr:col>11</xdr:col>
      <xdr:colOff>587376</xdr:colOff>
      <xdr:row>11</xdr:row>
      <xdr:rowOff>1511</xdr:rowOff>
    </xdr:to>
    <xdr:sp macro="" textlink="'Sheet Design'!D7">
      <xdr:nvSpPr>
        <xdr:cNvPr id="23" name="TextBox 22">
          <a:extLst>
            <a:ext uri="{FF2B5EF4-FFF2-40B4-BE49-F238E27FC236}">
              <a16:creationId xmlns:a16="http://schemas.microsoft.com/office/drawing/2014/main" id="{36C930D7-3B43-4DB5-A54B-8D7E87FEC3AF}"/>
            </a:ext>
          </a:extLst>
        </xdr:cNvPr>
        <xdr:cNvSpPr txBox="1"/>
      </xdr:nvSpPr>
      <xdr:spPr>
        <a:xfrm>
          <a:off x="6465661" y="1661583"/>
          <a:ext cx="1406072"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87D264-6FA4-4478-B19D-2ABDDD0A1F2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81641</xdr:colOff>
      <xdr:row>10</xdr:row>
      <xdr:rowOff>117929</xdr:rowOff>
    </xdr:from>
    <xdr:to>
      <xdr:col>11</xdr:col>
      <xdr:colOff>553356</xdr:colOff>
      <xdr:row>11</xdr:row>
      <xdr:rowOff>145143</xdr:rowOff>
    </xdr:to>
    <xdr:sp macro="" textlink="">
      <xdr:nvSpPr>
        <xdr:cNvPr id="24" name="TextBox 23">
          <a:extLst>
            <a:ext uri="{FF2B5EF4-FFF2-40B4-BE49-F238E27FC236}">
              <a16:creationId xmlns:a16="http://schemas.microsoft.com/office/drawing/2014/main" id="{D2450299-BECB-6C69-C98C-610C80784BB9}"/>
            </a:ext>
          </a:extLst>
        </xdr:cNvPr>
        <xdr:cNvSpPr txBox="1"/>
      </xdr:nvSpPr>
      <xdr:spPr>
        <a:xfrm>
          <a:off x="6703784" y="2113643"/>
          <a:ext cx="1133929" cy="226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12</xdr:col>
      <xdr:colOff>471715</xdr:colOff>
      <xdr:row>1</xdr:row>
      <xdr:rowOff>27216</xdr:rowOff>
    </xdr:from>
    <xdr:to>
      <xdr:col>13</xdr:col>
      <xdr:colOff>281214</xdr:colOff>
      <xdr:row>3</xdr:row>
      <xdr:rowOff>72573</xdr:rowOff>
    </xdr:to>
    <xdr:pic>
      <xdr:nvPicPr>
        <xdr:cNvPr id="25" name="Picture 24">
          <a:extLst>
            <a:ext uri="{FF2B5EF4-FFF2-40B4-BE49-F238E27FC236}">
              <a16:creationId xmlns:a16="http://schemas.microsoft.com/office/drawing/2014/main" id="{CD6E909F-E285-AC1F-E09E-6BD55A320A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286" y="226787"/>
          <a:ext cx="471714" cy="44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81644</xdr:colOff>
      <xdr:row>8</xdr:row>
      <xdr:rowOff>18144</xdr:rowOff>
    </xdr:from>
    <xdr:to>
      <xdr:col>8</xdr:col>
      <xdr:colOff>598715</xdr:colOff>
      <xdr:row>10</xdr:row>
      <xdr:rowOff>72572</xdr:rowOff>
    </xdr:to>
    <xdr:pic>
      <xdr:nvPicPr>
        <xdr:cNvPr id="26" name="Picture 25">
          <a:extLst>
            <a:ext uri="{FF2B5EF4-FFF2-40B4-BE49-F238E27FC236}">
              <a16:creationId xmlns:a16="http://schemas.microsoft.com/office/drawing/2014/main" id="{86AE1C3D-69D8-C50A-71CF-A12A4F2364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79358" y="1614715"/>
          <a:ext cx="517071" cy="453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326572</xdr:colOff>
      <xdr:row>8</xdr:row>
      <xdr:rowOff>36286</xdr:rowOff>
    </xdr:from>
    <xdr:to>
      <xdr:col>13</xdr:col>
      <xdr:colOff>235857</xdr:colOff>
      <xdr:row>11</xdr:row>
      <xdr:rowOff>9071</xdr:rowOff>
    </xdr:to>
    <xdr:pic>
      <xdr:nvPicPr>
        <xdr:cNvPr id="27" name="Picture 26">
          <a:extLst>
            <a:ext uri="{FF2B5EF4-FFF2-40B4-BE49-F238E27FC236}">
              <a16:creationId xmlns:a16="http://schemas.microsoft.com/office/drawing/2014/main" id="{3D3B571C-B1F1-9CA6-6F0A-D6248B65775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73143" y="1632857"/>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54429</xdr:colOff>
      <xdr:row>1</xdr:row>
      <xdr:rowOff>117930</xdr:rowOff>
    </xdr:from>
    <xdr:to>
      <xdr:col>8</xdr:col>
      <xdr:colOff>571499</xdr:colOff>
      <xdr:row>3</xdr:row>
      <xdr:rowOff>190500</xdr:rowOff>
    </xdr:to>
    <xdr:pic>
      <xdr:nvPicPr>
        <xdr:cNvPr id="29" name="Picture 28">
          <a:extLst>
            <a:ext uri="{FF2B5EF4-FFF2-40B4-BE49-F238E27FC236}">
              <a16:creationId xmlns:a16="http://schemas.microsoft.com/office/drawing/2014/main" id="{DB2D99FD-CA8C-7476-9436-0F28BC26EA3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52143" y="317501"/>
          <a:ext cx="517070" cy="471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14</xdr:row>
      <xdr:rowOff>172356</xdr:rowOff>
    </xdr:from>
    <xdr:to>
      <xdr:col>13</xdr:col>
      <xdr:colOff>417285</xdr:colOff>
      <xdr:row>40</xdr:row>
      <xdr:rowOff>72572</xdr:rowOff>
    </xdr:to>
    <xdr:sp macro="" textlink="">
      <xdr:nvSpPr>
        <xdr:cNvPr id="15" name="Rectangle: Rounded Corners 14">
          <a:extLst>
            <a:ext uri="{FF2B5EF4-FFF2-40B4-BE49-F238E27FC236}">
              <a16:creationId xmlns:a16="http://schemas.microsoft.com/office/drawing/2014/main" id="{242ABDB9-FD5B-4980-9ED6-EA349CCF09C4}"/>
            </a:ext>
          </a:extLst>
        </xdr:cNvPr>
        <xdr:cNvSpPr/>
      </xdr:nvSpPr>
      <xdr:spPr>
        <a:xfrm>
          <a:off x="3311071" y="2966356"/>
          <a:ext cx="5715000" cy="5089073"/>
        </a:xfrm>
        <a:prstGeom prst="roundRect">
          <a:avLst>
            <a:gd name="adj" fmla="val 273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18141</xdr:colOff>
      <xdr:row>17</xdr:row>
      <xdr:rowOff>99786</xdr:rowOff>
    </xdr:from>
    <xdr:to>
      <xdr:col>9</xdr:col>
      <xdr:colOff>36284</xdr:colOff>
      <xdr:row>25</xdr:row>
      <xdr:rowOff>163285</xdr:rowOff>
    </xdr:to>
    <xdr:graphicFrame macro="">
      <xdr:nvGraphicFramePr>
        <xdr:cNvPr id="16" name="Chart 15">
          <a:extLst>
            <a:ext uri="{FF2B5EF4-FFF2-40B4-BE49-F238E27FC236}">
              <a16:creationId xmlns:a16="http://schemas.microsoft.com/office/drawing/2014/main" id="{A30D56C9-CBE0-4917-AD1F-D0DA9C3DC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326572</xdr:colOff>
      <xdr:row>16</xdr:row>
      <xdr:rowOff>18143</xdr:rowOff>
    </xdr:from>
    <xdr:to>
      <xdr:col>7</xdr:col>
      <xdr:colOff>589643</xdr:colOff>
      <xdr:row>17</xdr:row>
      <xdr:rowOff>127000</xdr:rowOff>
    </xdr:to>
    <xdr:sp macro="" textlink="">
      <xdr:nvSpPr>
        <xdr:cNvPr id="18" name="TextBox 17">
          <a:extLst>
            <a:ext uri="{FF2B5EF4-FFF2-40B4-BE49-F238E27FC236}">
              <a16:creationId xmlns:a16="http://schemas.microsoft.com/office/drawing/2014/main" id="{552FE98B-EFA3-EA62-F723-FDED5BCDF4CE}"/>
            </a:ext>
          </a:extLst>
        </xdr:cNvPr>
        <xdr:cNvSpPr txBox="1"/>
      </xdr:nvSpPr>
      <xdr:spPr>
        <a:xfrm>
          <a:off x="3637643" y="3211286"/>
          <a:ext cx="1587500" cy="308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CONTENT</a:t>
          </a:r>
        </a:p>
      </xdr:txBody>
    </xdr:sp>
    <xdr:clientData/>
  </xdr:twoCellAnchor>
  <xdr:twoCellAnchor>
    <xdr:from>
      <xdr:col>9</xdr:col>
      <xdr:colOff>208642</xdr:colOff>
      <xdr:row>14</xdr:row>
      <xdr:rowOff>172356</xdr:rowOff>
    </xdr:from>
    <xdr:to>
      <xdr:col>9</xdr:col>
      <xdr:colOff>208642</xdr:colOff>
      <xdr:row>40</xdr:row>
      <xdr:rowOff>72572</xdr:rowOff>
    </xdr:to>
    <xdr:cxnSp macro="">
      <xdr:nvCxnSpPr>
        <xdr:cNvPr id="31" name="Straight Connector 30">
          <a:extLst>
            <a:ext uri="{FF2B5EF4-FFF2-40B4-BE49-F238E27FC236}">
              <a16:creationId xmlns:a16="http://schemas.microsoft.com/office/drawing/2014/main" id="{B60E4035-C4AE-9A08-0C6F-F71B25CB8585}"/>
            </a:ext>
          </a:extLst>
        </xdr:cNvPr>
        <xdr:cNvCxnSpPr>
          <a:stCxn id="15" idx="0"/>
          <a:endCxn id="15" idx="2"/>
        </xdr:cNvCxnSpPr>
      </xdr:nvCxnSpPr>
      <xdr:spPr>
        <a:xfrm>
          <a:off x="6168571" y="2966356"/>
          <a:ext cx="0" cy="5089073"/>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63501</xdr:colOff>
      <xdr:row>26</xdr:row>
      <xdr:rowOff>27215</xdr:rowOff>
    </xdr:from>
    <xdr:to>
      <xdr:col>9</xdr:col>
      <xdr:colOff>244929</xdr:colOff>
      <xdr:row>26</xdr:row>
      <xdr:rowOff>27216</xdr:rowOff>
    </xdr:to>
    <xdr:cxnSp macro="">
      <xdr:nvCxnSpPr>
        <xdr:cNvPr id="33" name="Straight Connector 32">
          <a:extLst>
            <a:ext uri="{FF2B5EF4-FFF2-40B4-BE49-F238E27FC236}">
              <a16:creationId xmlns:a16="http://schemas.microsoft.com/office/drawing/2014/main" id="{870822D8-9769-4CC2-96D7-1EEC4F6A2D68}"/>
            </a:ext>
          </a:extLst>
        </xdr:cNvPr>
        <xdr:cNvCxnSpPr/>
      </xdr:nvCxnSpPr>
      <xdr:spPr>
        <a:xfrm>
          <a:off x="3374572" y="5216072"/>
          <a:ext cx="2830286" cy="1"/>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235858</xdr:colOff>
      <xdr:row>28</xdr:row>
      <xdr:rowOff>81643</xdr:rowOff>
    </xdr:from>
    <xdr:to>
      <xdr:col>9</xdr:col>
      <xdr:colOff>136071</xdr:colOff>
      <xdr:row>37</xdr:row>
      <xdr:rowOff>136070</xdr:rowOff>
    </xdr:to>
    <xdr:graphicFrame macro="">
      <xdr:nvGraphicFramePr>
        <xdr:cNvPr id="39" name="Chart 38">
          <a:extLst>
            <a:ext uri="{FF2B5EF4-FFF2-40B4-BE49-F238E27FC236}">
              <a16:creationId xmlns:a16="http://schemas.microsoft.com/office/drawing/2014/main" id="{CDE01C78-9FE9-4D59-A540-83088389E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244929</xdr:colOff>
      <xdr:row>26</xdr:row>
      <xdr:rowOff>163287</xdr:rowOff>
    </xdr:from>
    <xdr:to>
      <xdr:col>7</xdr:col>
      <xdr:colOff>244929</xdr:colOff>
      <xdr:row>27</xdr:row>
      <xdr:rowOff>181428</xdr:rowOff>
    </xdr:to>
    <xdr:sp macro="" textlink="">
      <xdr:nvSpPr>
        <xdr:cNvPr id="41" name="TextBox 40">
          <a:extLst>
            <a:ext uri="{FF2B5EF4-FFF2-40B4-BE49-F238E27FC236}">
              <a16:creationId xmlns:a16="http://schemas.microsoft.com/office/drawing/2014/main" id="{52F5A4D1-B0FB-1767-8664-441D2549B60A}"/>
            </a:ext>
          </a:extLst>
        </xdr:cNvPr>
        <xdr:cNvSpPr txBox="1"/>
      </xdr:nvSpPr>
      <xdr:spPr>
        <a:xfrm>
          <a:off x="3556000" y="5352144"/>
          <a:ext cx="1324429" cy="21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BY OUTLET</a:t>
          </a:r>
        </a:p>
      </xdr:txBody>
    </xdr:sp>
    <xdr:clientData/>
  </xdr:twoCellAnchor>
  <xdr:twoCellAnchor>
    <xdr:from>
      <xdr:col>9</xdr:col>
      <xdr:colOff>263071</xdr:colOff>
      <xdr:row>14</xdr:row>
      <xdr:rowOff>163287</xdr:rowOff>
    </xdr:from>
    <xdr:to>
      <xdr:col>10</xdr:col>
      <xdr:colOff>571500</xdr:colOff>
      <xdr:row>16</xdr:row>
      <xdr:rowOff>54430</xdr:rowOff>
    </xdr:to>
    <xdr:sp macro="" textlink="">
      <xdr:nvSpPr>
        <xdr:cNvPr id="42" name="TextBox 41">
          <a:extLst>
            <a:ext uri="{FF2B5EF4-FFF2-40B4-BE49-F238E27FC236}">
              <a16:creationId xmlns:a16="http://schemas.microsoft.com/office/drawing/2014/main" id="{6E98130A-CA5E-5EF5-38ED-94317F273047}"/>
            </a:ext>
          </a:extLst>
        </xdr:cNvPr>
        <xdr:cNvSpPr txBox="1"/>
      </xdr:nvSpPr>
      <xdr:spPr>
        <a:xfrm>
          <a:off x="6223000" y="2957287"/>
          <a:ext cx="970643" cy="29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ITEM TYPE</a:t>
          </a:r>
        </a:p>
      </xdr:txBody>
    </xdr:sp>
    <xdr:clientData/>
  </xdr:twoCellAnchor>
  <xdr:twoCellAnchor>
    <xdr:from>
      <xdr:col>9</xdr:col>
      <xdr:colOff>290284</xdr:colOff>
      <xdr:row>16</xdr:row>
      <xdr:rowOff>18143</xdr:rowOff>
    </xdr:from>
    <xdr:to>
      <xdr:col>13</xdr:col>
      <xdr:colOff>408214</xdr:colOff>
      <xdr:row>37</xdr:row>
      <xdr:rowOff>145142</xdr:rowOff>
    </xdr:to>
    <xdr:graphicFrame macro="">
      <xdr:nvGraphicFramePr>
        <xdr:cNvPr id="43" name="Chart 42">
          <a:extLst>
            <a:ext uri="{FF2B5EF4-FFF2-40B4-BE49-F238E27FC236}">
              <a16:creationId xmlns:a16="http://schemas.microsoft.com/office/drawing/2014/main" id="{9B64C2A2-2354-49BD-A0B9-A5ED6245C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9070</xdr:colOff>
      <xdr:row>1</xdr:row>
      <xdr:rowOff>99785</xdr:rowOff>
    </xdr:from>
    <xdr:to>
      <xdr:col>23</xdr:col>
      <xdr:colOff>517071</xdr:colOff>
      <xdr:row>40</xdr:row>
      <xdr:rowOff>72572</xdr:rowOff>
    </xdr:to>
    <xdr:sp macro="" textlink="">
      <xdr:nvSpPr>
        <xdr:cNvPr id="17" name="Rectangle: Rounded Corners 16">
          <a:extLst>
            <a:ext uri="{FF2B5EF4-FFF2-40B4-BE49-F238E27FC236}">
              <a16:creationId xmlns:a16="http://schemas.microsoft.com/office/drawing/2014/main" id="{D9B09661-EE2D-4C97-B067-85A59A18370C}"/>
            </a:ext>
          </a:extLst>
        </xdr:cNvPr>
        <xdr:cNvSpPr/>
      </xdr:nvSpPr>
      <xdr:spPr>
        <a:xfrm>
          <a:off x="9280070" y="299356"/>
          <a:ext cx="6467930" cy="7756073"/>
        </a:xfrm>
        <a:prstGeom prst="roundRect">
          <a:avLst>
            <a:gd name="adj" fmla="val 273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18144</xdr:colOff>
      <xdr:row>1</xdr:row>
      <xdr:rowOff>108857</xdr:rowOff>
    </xdr:from>
    <xdr:to>
      <xdr:col>16</xdr:col>
      <xdr:colOff>653143</xdr:colOff>
      <xdr:row>2</xdr:row>
      <xdr:rowOff>172356</xdr:rowOff>
    </xdr:to>
    <xdr:sp macro="" textlink="">
      <xdr:nvSpPr>
        <xdr:cNvPr id="21" name="TextBox 20">
          <a:extLst>
            <a:ext uri="{FF2B5EF4-FFF2-40B4-BE49-F238E27FC236}">
              <a16:creationId xmlns:a16="http://schemas.microsoft.com/office/drawing/2014/main" id="{7E4A7F06-45F4-F062-36DF-A5771D7FD43D}"/>
            </a:ext>
          </a:extLst>
        </xdr:cNvPr>
        <xdr:cNvSpPr txBox="1"/>
      </xdr:nvSpPr>
      <xdr:spPr>
        <a:xfrm>
          <a:off x="9289144" y="308428"/>
          <a:ext cx="1959428" cy="263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14</xdr:col>
      <xdr:colOff>9070</xdr:colOff>
      <xdr:row>3</xdr:row>
      <xdr:rowOff>108857</xdr:rowOff>
    </xdr:from>
    <xdr:to>
      <xdr:col>22</xdr:col>
      <xdr:colOff>634999</xdr:colOff>
      <xdr:row>13</xdr:row>
      <xdr:rowOff>147142</xdr:rowOff>
    </xdr:to>
    <xdr:graphicFrame macro="">
      <xdr:nvGraphicFramePr>
        <xdr:cNvPr id="28" name="Chart 27">
          <a:extLst>
            <a:ext uri="{FF2B5EF4-FFF2-40B4-BE49-F238E27FC236}">
              <a16:creationId xmlns:a16="http://schemas.microsoft.com/office/drawing/2014/main" id="{909076CC-2F1E-4C02-B674-A8ED06D4D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18143</xdr:colOff>
      <xdr:row>14</xdr:row>
      <xdr:rowOff>145143</xdr:rowOff>
    </xdr:from>
    <xdr:to>
      <xdr:col>23</xdr:col>
      <xdr:colOff>54428</xdr:colOff>
      <xdr:row>14</xdr:row>
      <xdr:rowOff>163286</xdr:rowOff>
    </xdr:to>
    <xdr:cxnSp macro="">
      <xdr:nvCxnSpPr>
        <xdr:cNvPr id="30" name="Straight Connector 29">
          <a:extLst>
            <a:ext uri="{FF2B5EF4-FFF2-40B4-BE49-F238E27FC236}">
              <a16:creationId xmlns:a16="http://schemas.microsoft.com/office/drawing/2014/main" id="{8B0CBCC3-C993-426A-BD7A-3C37C17B8EC3}"/>
            </a:ext>
          </a:extLst>
        </xdr:cNvPr>
        <xdr:cNvCxnSpPr/>
      </xdr:nvCxnSpPr>
      <xdr:spPr>
        <a:xfrm flipV="1">
          <a:off x="9289143" y="2939143"/>
          <a:ext cx="5996214" cy="18143"/>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635000</xdr:colOff>
      <xdr:row>14</xdr:row>
      <xdr:rowOff>190500</xdr:rowOff>
    </xdr:from>
    <xdr:to>
      <xdr:col>15</xdr:col>
      <xdr:colOff>381001</xdr:colOff>
      <xdr:row>16</xdr:row>
      <xdr:rowOff>72571</xdr:rowOff>
    </xdr:to>
    <xdr:sp macro="" textlink="">
      <xdr:nvSpPr>
        <xdr:cNvPr id="36" name="TextBox 35">
          <a:extLst>
            <a:ext uri="{FF2B5EF4-FFF2-40B4-BE49-F238E27FC236}">
              <a16:creationId xmlns:a16="http://schemas.microsoft.com/office/drawing/2014/main" id="{57F78D2C-114B-4742-466C-DA8C433A0861}"/>
            </a:ext>
          </a:extLst>
        </xdr:cNvPr>
        <xdr:cNvSpPr txBox="1"/>
      </xdr:nvSpPr>
      <xdr:spPr>
        <a:xfrm>
          <a:off x="9243786" y="2984500"/>
          <a:ext cx="1070429"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SIZE</a:t>
          </a:r>
        </a:p>
      </xdr:txBody>
    </xdr:sp>
    <xdr:clientData/>
  </xdr:twoCellAnchor>
  <xdr:twoCellAnchor>
    <xdr:from>
      <xdr:col>14</xdr:col>
      <xdr:colOff>81643</xdr:colOff>
      <xdr:row>16</xdr:row>
      <xdr:rowOff>154214</xdr:rowOff>
    </xdr:from>
    <xdr:to>
      <xdr:col>18</xdr:col>
      <xdr:colOff>186786</xdr:colOff>
      <xdr:row>28</xdr:row>
      <xdr:rowOff>9357</xdr:rowOff>
    </xdr:to>
    <xdr:graphicFrame macro="">
      <xdr:nvGraphicFramePr>
        <xdr:cNvPr id="37" name="Chart 36">
          <a:extLst>
            <a:ext uri="{FF2B5EF4-FFF2-40B4-BE49-F238E27FC236}">
              <a16:creationId xmlns:a16="http://schemas.microsoft.com/office/drawing/2014/main" id="{0953B60B-8043-446D-8F40-214375675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653143</xdr:colOff>
      <xdr:row>27</xdr:row>
      <xdr:rowOff>181428</xdr:rowOff>
    </xdr:from>
    <xdr:to>
      <xdr:col>23</xdr:col>
      <xdr:colOff>72571</xdr:colOff>
      <xdr:row>28</xdr:row>
      <xdr:rowOff>9071</xdr:rowOff>
    </xdr:to>
    <xdr:cxnSp macro="">
      <xdr:nvCxnSpPr>
        <xdr:cNvPr id="38" name="Straight Connector 37">
          <a:extLst>
            <a:ext uri="{FF2B5EF4-FFF2-40B4-BE49-F238E27FC236}">
              <a16:creationId xmlns:a16="http://schemas.microsoft.com/office/drawing/2014/main" id="{FEFEE1E7-1740-49C9-A7FD-871A0912618B}"/>
            </a:ext>
          </a:extLst>
        </xdr:cNvPr>
        <xdr:cNvCxnSpPr/>
      </xdr:nvCxnSpPr>
      <xdr:spPr>
        <a:xfrm flipV="1">
          <a:off x="9261929" y="5569857"/>
          <a:ext cx="6041571" cy="27214"/>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244928</xdr:colOff>
      <xdr:row>14</xdr:row>
      <xdr:rowOff>127000</xdr:rowOff>
    </xdr:from>
    <xdr:to>
      <xdr:col>18</xdr:col>
      <xdr:colOff>272143</xdr:colOff>
      <xdr:row>28</xdr:row>
      <xdr:rowOff>45357</xdr:rowOff>
    </xdr:to>
    <xdr:cxnSp macro="">
      <xdr:nvCxnSpPr>
        <xdr:cNvPr id="47" name="Straight Connector 46">
          <a:extLst>
            <a:ext uri="{FF2B5EF4-FFF2-40B4-BE49-F238E27FC236}">
              <a16:creationId xmlns:a16="http://schemas.microsoft.com/office/drawing/2014/main" id="{EC3741E9-0362-48E5-9E9F-F37DA49A386B}"/>
            </a:ext>
          </a:extLst>
        </xdr:cNvPr>
        <xdr:cNvCxnSpPr/>
      </xdr:nvCxnSpPr>
      <xdr:spPr>
        <a:xfrm>
          <a:off x="12164785" y="2921000"/>
          <a:ext cx="27215" cy="2712357"/>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344715</xdr:colOff>
      <xdr:row>16</xdr:row>
      <xdr:rowOff>190500</xdr:rowOff>
    </xdr:from>
    <xdr:to>
      <xdr:col>22</xdr:col>
      <xdr:colOff>562429</xdr:colOff>
      <xdr:row>27</xdr:row>
      <xdr:rowOff>136070</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50B4AD08-F67D-44E7-A077-5A3BDDD49E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31915" y="3340100"/>
              <a:ext cx="2859314" cy="2110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281214</xdr:colOff>
      <xdr:row>14</xdr:row>
      <xdr:rowOff>172358</xdr:rowOff>
    </xdr:from>
    <xdr:to>
      <xdr:col>20</xdr:col>
      <xdr:colOff>644071</xdr:colOff>
      <xdr:row>16</xdr:row>
      <xdr:rowOff>72571</xdr:rowOff>
    </xdr:to>
    <xdr:sp macro="" textlink="">
      <xdr:nvSpPr>
        <xdr:cNvPr id="49" name="TextBox 48">
          <a:extLst>
            <a:ext uri="{FF2B5EF4-FFF2-40B4-BE49-F238E27FC236}">
              <a16:creationId xmlns:a16="http://schemas.microsoft.com/office/drawing/2014/main" id="{E58100DE-F2D7-C0C4-3A1E-F9BCCAC09C6A}"/>
            </a:ext>
          </a:extLst>
        </xdr:cNvPr>
        <xdr:cNvSpPr txBox="1"/>
      </xdr:nvSpPr>
      <xdr:spPr>
        <a:xfrm>
          <a:off x="12201071" y="2966358"/>
          <a:ext cx="1687286" cy="299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LOCATION</a:t>
          </a:r>
        </a:p>
      </xdr:txBody>
    </xdr:sp>
    <xdr:clientData/>
  </xdr:twoCellAnchor>
  <xdr:twoCellAnchor>
    <xdr:from>
      <xdr:col>14</xdr:col>
      <xdr:colOff>72570</xdr:colOff>
      <xdr:row>29</xdr:row>
      <xdr:rowOff>117927</xdr:rowOff>
    </xdr:from>
    <xdr:to>
      <xdr:col>18</xdr:col>
      <xdr:colOff>163286</xdr:colOff>
      <xdr:row>39</xdr:row>
      <xdr:rowOff>9071</xdr:rowOff>
    </xdr:to>
    <xdr:graphicFrame macro="">
      <xdr:nvGraphicFramePr>
        <xdr:cNvPr id="50" name="Chart 49">
          <a:extLst>
            <a:ext uri="{FF2B5EF4-FFF2-40B4-BE49-F238E27FC236}">
              <a16:creationId xmlns:a16="http://schemas.microsoft.com/office/drawing/2014/main" id="{1D10620B-EF13-414F-B14E-4939555B1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644072</xdr:colOff>
      <xdr:row>28</xdr:row>
      <xdr:rowOff>45356</xdr:rowOff>
    </xdr:from>
    <xdr:to>
      <xdr:col>15</xdr:col>
      <xdr:colOff>435430</xdr:colOff>
      <xdr:row>29</xdr:row>
      <xdr:rowOff>108857</xdr:rowOff>
    </xdr:to>
    <xdr:sp macro="" textlink="">
      <xdr:nvSpPr>
        <xdr:cNvPr id="52" name="TextBox 51">
          <a:extLst>
            <a:ext uri="{FF2B5EF4-FFF2-40B4-BE49-F238E27FC236}">
              <a16:creationId xmlns:a16="http://schemas.microsoft.com/office/drawing/2014/main" id="{5E7E2411-088F-2693-E1B4-D671A971A905}"/>
            </a:ext>
          </a:extLst>
        </xdr:cNvPr>
        <xdr:cNvSpPr txBox="1"/>
      </xdr:nvSpPr>
      <xdr:spPr>
        <a:xfrm>
          <a:off x="9252858" y="5633356"/>
          <a:ext cx="1115786" cy="26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TYPE</a:t>
          </a:r>
        </a:p>
      </xdr:txBody>
    </xdr:sp>
    <xdr:clientData/>
  </xdr:twoCellAnchor>
  <xdr:twoCellAnchor>
    <xdr:from>
      <xdr:col>18</xdr:col>
      <xdr:colOff>381001</xdr:colOff>
      <xdr:row>29</xdr:row>
      <xdr:rowOff>117927</xdr:rowOff>
    </xdr:from>
    <xdr:to>
      <xdr:col>21</xdr:col>
      <xdr:colOff>27213</xdr:colOff>
      <xdr:row>39</xdr:row>
      <xdr:rowOff>54428</xdr:rowOff>
    </xdr:to>
    <xdr:graphicFrame macro="">
      <xdr:nvGraphicFramePr>
        <xdr:cNvPr id="59" name="Chart 58">
          <a:extLst>
            <a:ext uri="{FF2B5EF4-FFF2-40B4-BE49-F238E27FC236}">
              <a16:creationId xmlns:a16="http://schemas.microsoft.com/office/drawing/2014/main" id="{777677DD-942B-40E3-AA2E-1C1D11179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544286</xdr:colOff>
      <xdr:row>38</xdr:row>
      <xdr:rowOff>190500</xdr:rowOff>
    </xdr:from>
    <xdr:to>
      <xdr:col>16</xdr:col>
      <xdr:colOff>54428</xdr:colOff>
      <xdr:row>40</xdr:row>
      <xdr:rowOff>0</xdr:rowOff>
    </xdr:to>
    <xdr:sp macro="" textlink="">
      <xdr:nvSpPr>
        <xdr:cNvPr id="60" name="TextBox 59">
          <a:extLst>
            <a:ext uri="{FF2B5EF4-FFF2-40B4-BE49-F238E27FC236}">
              <a16:creationId xmlns:a16="http://schemas.microsoft.com/office/drawing/2014/main" id="{70D89D79-8485-6C23-A3AB-994DD17A8393}"/>
            </a:ext>
          </a:extLst>
        </xdr:cNvPr>
        <xdr:cNvSpPr txBox="1"/>
      </xdr:nvSpPr>
      <xdr:spPr>
        <a:xfrm>
          <a:off x="9815286" y="7774214"/>
          <a:ext cx="834571" cy="20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5">
                  <a:lumMod val="7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19</xdr:col>
      <xdr:colOff>18143</xdr:colOff>
      <xdr:row>38</xdr:row>
      <xdr:rowOff>181429</xdr:rowOff>
    </xdr:from>
    <xdr:to>
      <xdr:col>20</xdr:col>
      <xdr:colOff>81643</xdr:colOff>
      <xdr:row>40</xdr:row>
      <xdr:rowOff>18143</xdr:rowOff>
    </xdr:to>
    <xdr:sp macro="" textlink="">
      <xdr:nvSpPr>
        <xdr:cNvPr id="61" name="TextBox 60">
          <a:extLst>
            <a:ext uri="{FF2B5EF4-FFF2-40B4-BE49-F238E27FC236}">
              <a16:creationId xmlns:a16="http://schemas.microsoft.com/office/drawing/2014/main" id="{CC8CA854-B042-E5ED-22B6-0A7DB6A77C56}"/>
            </a:ext>
          </a:extLst>
        </xdr:cNvPr>
        <xdr:cNvSpPr txBox="1"/>
      </xdr:nvSpPr>
      <xdr:spPr>
        <a:xfrm>
          <a:off x="12600214" y="7765143"/>
          <a:ext cx="725715"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5">
                  <a:lumMod val="7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21</xdr:col>
      <xdr:colOff>72569</xdr:colOff>
      <xdr:row>29</xdr:row>
      <xdr:rowOff>90715</xdr:rowOff>
    </xdr:from>
    <xdr:to>
      <xdr:col>23</xdr:col>
      <xdr:colOff>526141</xdr:colOff>
      <xdr:row>39</xdr:row>
      <xdr:rowOff>36285</xdr:rowOff>
    </xdr:to>
    <xdr:graphicFrame macro="">
      <xdr:nvGraphicFramePr>
        <xdr:cNvPr id="62" name="Chart 61">
          <a:extLst>
            <a:ext uri="{FF2B5EF4-FFF2-40B4-BE49-F238E27FC236}">
              <a16:creationId xmlns:a16="http://schemas.microsoft.com/office/drawing/2014/main" id="{0FAABF58-A310-4185-93E6-63A6A1DB7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226786</xdr:colOff>
      <xdr:row>38</xdr:row>
      <xdr:rowOff>163286</xdr:rowOff>
    </xdr:from>
    <xdr:to>
      <xdr:col>22</xdr:col>
      <xdr:colOff>381000</xdr:colOff>
      <xdr:row>39</xdr:row>
      <xdr:rowOff>163285</xdr:rowOff>
    </xdr:to>
    <xdr:sp macro="" textlink="">
      <xdr:nvSpPr>
        <xdr:cNvPr id="63" name="TextBox 62">
          <a:extLst>
            <a:ext uri="{FF2B5EF4-FFF2-40B4-BE49-F238E27FC236}">
              <a16:creationId xmlns:a16="http://schemas.microsoft.com/office/drawing/2014/main" id="{6CED9518-6F14-BB87-39B9-EC1F129A6A45}"/>
            </a:ext>
          </a:extLst>
        </xdr:cNvPr>
        <xdr:cNvSpPr txBox="1"/>
      </xdr:nvSpPr>
      <xdr:spPr>
        <a:xfrm>
          <a:off x="14133286" y="7747000"/>
          <a:ext cx="816428" cy="199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5">
                  <a:lumMod val="75000"/>
                </a:schemeClr>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1</xdr:col>
      <xdr:colOff>580572</xdr:colOff>
      <xdr:row>6</xdr:row>
      <xdr:rowOff>154215</xdr:rowOff>
    </xdr:from>
    <xdr:to>
      <xdr:col>4</xdr:col>
      <xdr:colOff>45357</xdr:colOff>
      <xdr:row>8</xdr:row>
      <xdr:rowOff>127001</xdr:rowOff>
    </xdr:to>
    <xdr:sp macro="" textlink="">
      <xdr:nvSpPr>
        <xdr:cNvPr id="32" name="TextBox 31">
          <a:extLst>
            <a:ext uri="{FF2B5EF4-FFF2-40B4-BE49-F238E27FC236}">
              <a16:creationId xmlns:a16="http://schemas.microsoft.com/office/drawing/2014/main" id="{EB77A704-5E95-1B46-E937-1B25259ED05F}"/>
            </a:ext>
          </a:extLst>
        </xdr:cNvPr>
        <xdr:cNvSpPr txBox="1"/>
      </xdr:nvSpPr>
      <xdr:spPr>
        <a:xfrm>
          <a:off x="1242786" y="1351644"/>
          <a:ext cx="1451428" cy="371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1</xdr:col>
      <xdr:colOff>344716</xdr:colOff>
      <xdr:row>16</xdr:row>
      <xdr:rowOff>81644</xdr:rowOff>
    </xdr:from>
    <xdr:to>
      <xdr:col>4</xdr:col>
      <xdr:colOff>335643</xdr:colOff>
      <xdr:row>22</xdr:row>
      <xdr:rowOff>181430</xdr:rowOff>
    </xdr:to>
    <mc:AlternateContent xmlns:mc="http://schemas.openxmlformats.org/markup-compatibility/2006">
      <mc:Choice xmlns:a14="http://schemas.microsoft.com/office/drawing/2010/main" Requires="a14">
        <xdr:graphicFrame macro="">
          <xdr:nvGraphicFramePr>
            <xdr:cNvPr id="34" name="Outlet Location Type 1">
              <a:extLst>
                <a:ext uri="{FF2B5EF4-FFF2-40B4-BE49-F238E27FC236}">
                  <a16:creationId xmlns:a16="http://schemas.microsoft.com/office/drawing/2014/main" id="{86B723D7-179F-499D-962F-11404B08A4A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006930" y="3274787"/>
              <a:ext cx="1977570" cy="1297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430178</xdr:colOff>
      <xdr:row>23</xdr:row>
      <xdr:rowOff>63500</xdr:rowOff>
    </xdr:from>
    <xdr:to>
      <xdr:col>4</xdr:col>
      <xdr:colOff>272143</xdr:colOff>
      <xdr:row>37</xdr:row>
      <xdr:rowOff>36286</xdr:rowOff>
    </xdr:to>
    <mc:AlternateContent xmlns:mc="http://schemas.openxmlformats.org/markup-compatibility/2006">
      <mc:Choice xmlns:a14="http://schemas.microsoft.com/office/drawing/2010/main" Requires="a14">
        <xdr:graphicFrame macro="">
          <xdr:nvGraphicFramePr>
            <xdr:cNvPr id="40" name="Item Type 1">
              <a:extLst>
                <a:ext uri="{FF2B5EF4-FFF2-40B4-BE49-F238E27FC236}">
                  <a16:creationId xmlns:a16="http://schemas.microsoft.com/office/drawing/2014/main" id="{EF630515-5D14-44B7-B937-C5EADFBC108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092392" y="4653643"/>
              <a:ext cx="1828608" cy="2766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u Prasad" refreshedDate="46006.427491782408" createdVersion="8" refreshedVersion="8" minRefreshableVersion="3" recordCount="8523" xr:uid="{B4D7ED1E-B666-446D-A569-E626B143FDD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76334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913CDF-F160-4F85-B73E-69D31D348C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3"/>
  </dataFields>
  <formats count="6">
    <format dxfId="1434">
      <pivotArea type="all" dataOnly="0" outline="0" fieldPosition="0"/>
    </format>
    <format dxfId="1433">
      <pivotArea outline="0" collapsedLevelsAreSubtotals="1" fieldPosition="0"/>
    </format>
    <format dxfId="1432">
      <pivotArea dataOnly="0" labelOnly="1" outline="0" fieldPosition="0">
        <references count="1">
          <reference field="4294967294" count="4">
            <x v="0"/>
            <x v="1"/>
            <x v="2"/>
            <x v="3"/>
          </reference>
        </references>
      </pivotArea>
    </format>
    <format dxfId="1431">
      <pivotArea type="all" dataOnly="0" outline="0" fieldPosition="0"/>
    </format>
    <format dxfId="1430">
      <pivotArea outline="0" collapsedLevelsAreSubtotals="1" fieldPosition="0"/>
    </format>
    <format dxfId="142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B5E4A-9171-4431-8452-28A9F0E90D8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8:B4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9">
    <format dxfId="1443">
      <pivotArea type="all" dataOnly="0" outline="0" fieldPosition="0"/>
    </format>
    <format dxfId="1442">
      <pivotArea outline="0" collapsedLevelsAreSubtotals="1" fieldPosition="0"/>
    </format>
    <format dxfId="1441">
      <pivotArea dataOnly="0" labelOnly="1" grandRow="1" outline="0" fieldPosition="0"/>
    </format>
    <format dxfId="1440">
      <pivotArea outline="0" collapsedLevelsAreSubtotals="1" fieldPosition="0"/>
    </format>
    <format dxfId="1439">
      <pivotArea type="all" dataOnly="0" outline="0" fieldPosition="0"/>
    </format>
    <format dxfId="1438">
      <pivotArea outline="0" collapsedLevelsAreSubtotals="1" fieldPosition="0"/>
    </format>
    <format dxfId="1437">
      <pivotArea field="3" type="button" dataOnly="0" labelOnly="1" outline="0" axis="axisRow" fieldPosition="0"/>
    </format>
    <format dxfId="1436">
      <pivotArea dataOnly="0" labelOnly="1" fieldPosition="0">
        <references count="1">
          <reference field="3" count="0"/>
        </references>
      </pivotArea>
    </format>
    <format dxfId="1435">
      <pivotArea dataOnly="0" labelOnly="1" outline="0" axis="axisValues" fieldPosition="0"/>
    </format>
  </formats>
  <chartFormats count="4">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883A8A-6F08-420A-B924-8ED06F9DF17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69:B7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1452">
      <pivotArea type="all" dataOnly="0" outline="0" fieldPosition="0"/>
    </format>
    <format dxfId="1451">
      <pivotArea outline="0" collapsedLevelsAreSubtotals="1" fieldPosition="0"/>
    </format>
    <format dxfId="1450">
      <pivotArea dataOnly="0" labelOnly="1" grandRow="1" outline="0" fieldPosition="0"/>
    </format>
    <format dxfId="1449">
      <pivotArea outline="0" collapsedLevelsAreSubtotals="1" fieldPosition="0"/>
    </format>
    <format dxfId="1448">
      <pivotArea type="all" dataOnly="0" outline="0" fieldPosition="0"/>
    </format>
    <format dxfId="1447">
      <pivotArea outline="0" collapsedLevelsAreSubtotals="1" fieldPosition="0"/>
    </format>
    <format dxfId="1446">
      <pivotArea field="6" type="button" dataOnly="0" labelOnly="1" outline="0" axis="axisRow" fieldPosition="0"/>
    </format>
    <format dxfId="1445">
      <pivotArea dataOnly="0" labelOnly="1" fieldPosition="0">
        <references count="1">
          <reference field="6" count="0"/>
        </references>
      </pivotArea>
    </format>
    <format dxfId="1444">
      <pivotArea dataOnly="0" labelOnly="1" outline="0" axis="axisValues" fieldPosition="0"/>
    </format>
  </formats>
  <chartFormats count="4">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D2455D-B0F0-4D81-9D15-E97B4831EA3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9:C2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1">
    <format dxfId="1473">
      <pivotArea type="all" dataOnly="0" outline="0" fieldPosition="0"/>
    </format>
    <format dxfId="1472">
      <pivotArea outline="0" collapsedLevelsAreSubtotals="1" fieldPosition="0"/>
    </format>
    <format dxfId="1471">
      <pivotArea dataOnly="0" labelOnly="1" grandRow="1" outline="0" fieldPosition="0"/>
    </format>
    <format dxfId="1470">
      <pivotArea dataOnly="0" labelOnly="1" outline="0" axis="axisValues" fieldPosition="0"/>
    </format>
    <format dxfId="1469">
      <pivotArea outline="0" collapsedLevelsAreSubtotals="1" fieldPosition="0"/>
    </format>
    <format dxfId="1468">
      <pivotArea type="all" dataOnly="0" outline="0" fieldPosition="0"/>
    </format>
    <format dxfId="1467">
      <pivotArea outline="0" collapsedLevelsAreSubtotals="1" fieldPosition="0"/>
    </format>
    <format dxfId="1466">
      <pivotArea type="origin" dataOnly="0" labelOnly="1" outline="0" fieldPosition="0"/>
    </format>
    <format dxfId="1465">
      <pivotArea field="0" type="button" dataOnly="0" labelOnly="1" outline="0" axis="axisCol" fieldPosition="0"/>
    </format>
    <format dxfId="1464">
      <pivotArea type="topRight" dataOnly="0" labelOnly="1" outline="0" fieldPosition="0"/>
    </format>
    <format dxfId="1463">
      <pivotArea field="6" type="button" dataOnly="0" labelOnly="1" outline="0" axis="axisRow" fieldPosition="0"/>
    </format>
    <format dxfId="1462">
      <pivotArea dataOnly="0" labelOnly="1" fieldPosition="0">
        <references count="1">
          <reference field="6" count="0"/>
        </references>
      </pivotArea>
    </format>
    <format dxfId="1461">
      <pivotArea dataOnly="0" labelOnly="1" fieldPosition="0">
        <references count="1">
          <reference field="0" count="0"/>
        </references>
      </pivotArea>
    </format>
    <format dxfId="1460">
      <pivotArea type="all" dataOnly="0" outline="0" fieldPosition="0"/>
    </format>
    <format dxfId="1459">
      <pivotArea outline="0" collapsedLevelsAreSubtotals="1" fieldPosition="0"/>
    </format>
    <format dxfId="1458">
      <pivotArea type="origin" dataOnly="0" labelOnly="1" outline="0" fieldPosition="0"/>
    </format>
    <format dxfId="1457">
      <pivotArea field="0" type="button" dataOnly="0" labelOnly="1" outline="0" axis="axisCol" fieldPosition="0"/>
    </format>
    <format dxfId="1456">
      <pivotArea type="topRight" dataOnly="0" labelOnly="1" outline="0" fieldPosition="0"/>
    </format>
    <format dxfId="1455">
      <pivotArea field="6" type="button" dataOnly="0" labelOnly="1" outline="0" axis="axisRow" fieldPosition="0"/>
    </format>
    <format dxfId="1454">
      <pivotArea dataOnly="0" labelOnly="1" fieldPosition="0">
        <references count="1">
          <reference field="6" count="0"/>
        </references>
      </pivotArea>
    </format>
    <format dxfId="1453">
      <pivotArea dataOnly="0" labelOnly="1" fieldPosition="0">
        <references count="1">
          <reference field="0" count="0"/>
        </references>
      </pivotArea>
    </format>
  </formats>
  <chartFormats count="4">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8E4668-C34F-45D4-8C15-1D4B140D75D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61:B6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9">
    <format dxfId="1482">
      <pivotArea type="all" dataOnly="0" outline="0" fieldPosition="0"/>
    </format>
    <format dxfId="1481">
      <pivotArea outline="0" collapsedLevelsAreSubtotals="1" fieldPosition="0"/>
    </format>
    <format dxfId="1480">
      <pivotArea dataOnly="0" labelOnly="1" grandRow="1" outline="0" fieldPosition="0"/>
    </format>
    <format dxfId="1479">
      <pivotArea outline="0" collapsedLevelsAreSubtotals="1" fieldPosition="0"/>
    </format>
    <format dxfId="1478">
      <pivotArea type="all" dataOnly="0" outline="0" fieldPosition="0"/>
    </format>
    <format dxfId="1477">
      <pivotArea outline="0" collapsedLevelsAreSubtotals="1" fieldPosition="0"/>
    </format>
    <format dxfId="1476">
      <pivotArea field="7" type="button" dataOnly="0" labelOnly="1" outline="0" axis="axisRow" fieldPosition="0"/>
    </format>
    <format dxfId="1475">
      <pivotArea dataOnly="0" labelOnly="1" fieldPosition="0">
        <references count="1">
          <reference field="7" count="0"/>
        </references>
      </pivotArea>
    </format>
    <format dxfId="1474">
      <pivotArea dataOnly="0" labelOnly="1" outline="0" axis="axisValues" fieldPosition="0"/>
    </format>
  </formats>
  <chartFormats count="10">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0"/>
          </reference>
        </references>
      </pivotArea>
    </chartFormat>
    <chartFormat chart="23" format="7">
      <pivotArea type="data" outline="0" fieldPosition="0">
        <references count="2">
          <reference field="4294967294" count="1" selected="0">
            <x v="0"/>
          </reference>
          <reference field="7" count="1" selected="0">
            <x v="1"/>
          </reference>
        </references>
      </pivotArea>
    </chartFormat>
    <chartFormat chart="23" format="8">
      <pivotArea type="data" outline="0" fieldPosition="0">
        <references count="2">
          <reference field="4294967294" count="1" selected="0">
            <x v="0"/>
          </reference>
          <reference field="7" count="1" selected="0">
            <x v="2"/>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3C79D1-C444-45E1-A28F-F95F0A89333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47:B5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1491">
      <pivotArea type="all" dataOnly="0" outline="0" fieldPosition="0"/>
    </format>
    <format dxfId="1490">
      <pivotArea outline="0" collapsedLevelsAreSubtotals="1" fieldPosition="0"/>
    </format>
    <format dxfId="1489">
      <pivotArea dataOnly="0" labelOnly="1" grandRow="1" outline="0" fieldPosition="0"/>
    </format>
    <format dxfId="1488">
      <pivotArea outline="0" collapsedLevelsAreSubtotals="1" fieldPosition="0"/>
    </format>
    <format dxfId="1487">
      <pivotArea type="all" dataOnly="0" outline="0" fieldPosition="0"/>
    </format>
    <format dxfId="1486">
      <pivotArea outline="0" collapsedLevelsAreSubtotals="1" fieldPosition="0"/>
    </format>
    <format dxfId="1485">
      <pivotArea field="4" type="button" dataOnly="0" labelOnly="1" outline="0" axis="axisRow" fieldPosition="0"/>
    </format>
    <format dxfId="1484">
      <pivotArea dataOnly="0" labelOnly="1" fieldPosition="0">
        <references count="1">
          <reference field="4" count="0"/>
        </references>
      </pivotArea>
    </format>
    <format dxfId="1483">
      <pivotArea dataOnly="0" labelOnly="1" outline="0" axis="axisValues" fieldPosition="0"/>
    </format>
  </formats>
  <chartFormats count="11">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4C4C58-C482-412A-9492-DE1903A8943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92:B96"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3">
    <format dxfId="1504">
      <pivotArea type="all" dataOnly="0" outline="0" fieldPosition="0"/>
    </format>
    <format dxfId="1503">
      <pivotArea outline="0" collapsedLevelsAreSubtotals="1" fieldPosition="0"/>
    </format>
    <format dxfId="1502">
      <pivotArea dataOnly="0" labelOnly="1" grandRow="1" outline="0" fieldPosition="0"/>
    </format>
    <format dxfId="1501">
      <pivotArea outline="0" collapsedLevelsAreSubtotals="1" fieldPosition="0"/>
    </format>
    <format dxfId="1500">
      <pivotArea type="all" dataOnly="0" outline="0" fieldPosition="0"/>
    </format>
    <format dxfId="1499">
      <pivotArea outline="0" collapsedLevelsAreSubtotals="1" fieldPosition="0"/>
    </format>
    <format dxfId="1498">
      <pivotArea field="6" type="button" dataOnly="0" labelOnly="1" outline="0"/>
    </format>
    <format dxfId="1497">
      <pivotArea outline="0" collapsedLevelsAreSubtotals="1" fieldPosition="0"/>
    </format>
    <format dxfId="1496">
      <pivotArea type="all" dataOnly="0" outline="0" fieldPosition="0"/>
    </format>
    <format dxfId="1495">
      <pivotArea outline="0" collapsedLevelsAreSubtotals="1" fieldPosition="0"/>
    </format>
    <format dxfId="1494">
      <pivotArea field="8" type="button" dataOnly="0" labelOnly="1" outline="0" axis="axisRow" fieldPosition="0"/>
    </format>
    <format dxfId="1493">
      <pivotArea dataOnly="0" labelOnly="1" fieldPosition="0">
        <references count="1">
          <reference field="8" count="0"/>
        </references>
      </pivotArea>
    </format>
    <format dxfId="1492">
      <pivotArea dataOnly="0" labelOnly="1" outline="0" axis="axisValues" fieldPosition="0"/>
    </format>
  </formats>
  <chartFormats count="4">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4E51B2-B811-4167-9843-8E95A43736B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5:B8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3">
    <format dxfId="1517">
      <pivotArea type="all" dataOnly="0" outline="0" fieldPosition="0"/>
    </format>
    <format dxfId="1516">
      <pivotArea outline="0" collapsedLevelsAreSubtotals="1" fieldPosition="0"/>
    </format>
    <format dxfId="1515">
      <pivotArea dataOnly="0" labelOnly="1" grandRow="1" outline="0" fieldPosition="0"/>
    </format>
    <format dxfId="1514">
      <pivotArea outline="0" collapsedLevelsAreSubtotals="1" fieldPosition="0"/>
    </format>
    <format dxfId="1513">
      <pivotArea type="all" dataOnly="0" outline="0" fieldPosition="0"/>
    </format>
    <format dxfId="1512">
      <pivotArea outline="0" collapsedLevelsAreSubtotals="1" fieldPosition="0"/>
    </format>
    <format dxfId="1511">
      <pivotArea field="6" type="button" dataOnly="0" labelOnly="1" outline="0"/>
    </format>
    <format dxfId="1510">
      <pivotArea outline="0" collapsedLevelsAreSubtotals="1" fieldPosition="0"/>
    </format>
    <format dxfId="1509">
      <pivotArea type="all" dataOnly="0" outline="0" fieldPosition="0"/>
    </format>
    <format dxfId="1508">
      <pivotArea outline="0" collapsedLevelsAreSubtotals="1" fieldPosition="0"/>
    </format>
    <format dxfId="1507">
      <pivotArea field="8" type="button" dataOnly="0" labelOnly="1" outline="0" axis="axisRow" fieldPosition="0"/>
    </format>
    <format dxfId="1506">
      <pivotArea dataOnly="0" labelOnly="1" fieldPosition="0">
        <references count="1">
          <reference field="8" count="0"/>
        </references>
      </pivotArea>
    </format>
    <format dxfId="1505">
      <pivotArea dataOnly="0" labelOnly="1" outline="0" axis="axisValues" fieldPosition="0"/>
    </format>
  </formats>
  <chartFormats count="11">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E0704F-21FD-4C1F-97FB-F7D73C5F696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526">
      <pivotArea type="all" dataOnly="0" outline="0" fieldPosition="0"/>
    </format>
    <format dxfId="1525">
      <pivotArea outline="0" collapsedLevelsAreSubtotals="1" fieldPosition="0"/>
    </format>
    <format dxfId="1524">
      <pivotArea dataOnly="0" labelOnly="1" grandRow="1" outline="0" fieldPosition="0"/>
    </format>
    <format dxfId="1523">
      <pivotArea outline="0" collapsedLevelsAreSubtotals="1" fieldPosition="0"/>
    </format>
    <format dxfId="1522">
      <pivotArea type="all" dataOnly="0" outline="0" fieldPosition="0"/>
    </format>
    <format dxfId="1521">
      <pivotArea outline="0" collapsedLevelsAreSubtotals="1" fieldPosition="0"/>
    </format>
    <format dxfId="1520">
      <pivotArea field="0" type="button" dataOnly="0" labelOnly="1" outline="0" axis="axisRow" fieldPosition="0"/>
    </format>
    <format dxfId="1519">
      <pivotArea dataOnly="0" labelOnly="1" fieldPosition="0">
        <references count="1">
          <reference field="0" count="0"/>
        </references>
      </pivotArea>
    </format>
    <format dxfId="15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8CAB4E-484A-415F-B706-BB66896AFB7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78:B8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9">
    <format dxfId="1535">
      <pivotArea type="all" dataOnly="0" outline="0" fieldPosition="0"/>
    </format>
    <format dxfId="1534">
      <pivotArea outline="0" collapsedLevelsAreSubtotals="1" fieldPosition="0"/>
    </format>
    <format dxfId="1533">
      <pivotArea dataOnly="0" labelOnly="1" grandRow="1" outline="0" fieldPosition="0"/>
    </format>
    <format dxfId="1532">
      <pivotArea outline="0" collapsedLevelsAreSubtotals="1" fieldPosition="0"/>
    </format>
    <format dxfId="1531">
      <pivotArea type="all" dataOnly="0" outline="0" fieldPosition="0"/>
    </format>
    <format dxfId="1530">
      <pivotArea outline="0" collapsedLevelsAreSubtotals="1" fieldPosition="0"/>
    </format>
    <format dxfId="1529">
      <pivotArea field="8" type="button" dataOnly="0" labelOnly="1" outline="0" axis="axisRow" fieldPosition="0"/>
    </format>
    <format dxfId="1528">
      <pivotArea dataOnly="0" labelOnly="1" fieldPosition="0">
        <references count="1">
          <reference field="8" count="0"/>
        </references>
      </pivotArea>
    </format>
    <format dxfId="1527">
      <pivotArea dataOnly="0" labelOnly="1" outline="0" axis="axisValues" fieldPosition="0"/>
    </format>
  </formats>
  <chartFormats count="7">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02E5EA1-7D31-48D5-AF6E-D0E5BD429A7C}"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167633470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9FA28F1-04C2-4A17-8DE4-298A3CCFD302}" sourceName="Outlet Location Typ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67633470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199D722-4D7E-4F00-A5AD-D7ABE7CA0279}" sourceName="Item Type">
  <pivotTables>
    <pivotTable tabId="3" name="PivotTable2"/>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67633470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DDA092B-E52C-4D1C-8D49-3F938F47A625}" cache="Slicer_Outlet_Size" caption="Outlet Size" rowHeight="262466"/>
  <slicer name="Outlet Location Type" xr10:uid="{3E34AC9A-C711-4DBE-BCD5-2418C170F12F}" cache="Slicer_Outlet_Location_Type" caption="Outlet Location Type" rowHeight="262466"/>
  <slicer name="Item Type" xr10:uid="{EEAF6103-3D7F-40BD-9AE2-EABCF43A396B}"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B644D11-B39F-4D50-8746-755666A9BAE6}" cache="Slicer_Outlet_Size" caption="Outlet Size" style="Blinkit Analysis" rowHeight="262466"/>
  <slicer name="Outlet Location Type 1" xr10:uid="{ECA72EAF-AD90-4351-B256-3FB2252D49F9}" cache="Slicer_Outlet_Location_Type" caption="Outlet Location " style="Blinkit Analysis" rowHeight="262466"/>
  <slicer name="Item Type 1" xr10:uid="{93160E8D-06BC-48D3-8208-C9072F856CD2}"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AD60671-FD20-438B-BB18-69C97509DB9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6F0A2-5768-4552-840A-A3F7FDF52D02}">
  <dimension ref="A1:H98"/>
  <sheetViews>
    <sheetView workbookViewId="0">
      <selection activeCell="B12" sqref="B12"/>
    </sheetView>
  </sheetViews>
  <sheetFormatPr defaultRowHeight="15.5" x14ac:dyDescent="0.35"/>
  <cols>
    <col min="1" max="1" width="16.9140625" bestFit="1" customWidth="1"/>
    <col min="2" max="2" width="14.5" bestFit="1" customWidth="1"/>
    <col min="3" max="3" width="7.25" bestFit="1" customWidth="1"/>
    <col min="4" max="4" width="15.58203125" bestFit="1" customWidth="1"/>
  </cols>
  <sheetData>
    <row r="1" spans="1:6" x14ac:dyDescent="0.35">
      <c r="A1" s="39" t="s">
        <v>1619</v>
      </c>
      <c r="B1" s="37"/>
      <c r="C1" s="37"/>
      <c r="D1" s="38"/>
    </row>
    <row r="2" spans="1:6" ht="16" thickBot="1" x14ac:dyDescent="0.4">
      <c r="A2" s="40"/>
      <c r="B2" s="41"/>
      <c r="C2" s="41"/>
      <c r="D2" s="42"/>
    </row>
    <row r="3" spans="1:6" ht="16" thickBot="1" x14ac:dyDescent="0.4">
      <c r="A3" s="8" t="s">
        <v>1611</v>
      </c>
      <c r="B3" s="9" t="s">
        <v>1612</v>
      </c>
      <c r="C3" s="9" t="s">
        <v>1613</v>
      </c>
      <c r="D3" s="10" t="s">
        <v>1614</v>
      </c>
    </row>
    <row r="4" spans="1:6" ht="16" thickBot="1" x14ac:dyDescent="0.4">
      <c r="A4" s="43">
        <v>1201681.4928000034</v>
      </c>
      <c r="B4" s="44">
        <v>140.99278338613203</v>
      </c>
      <c r="C4" s="44">
        <v>8523</v>
      </c>
      <c r="D4" s="45">
        <v>3.9658570925731196</v>
      </c>
    </row>
    <row r="5" spans="1:6" x14ac:dyDescent="0.35">
      <c r="A5" s="1"/>
      <c r="D5" s="2"/>
    </row>
    <row r="6" spans="1:6" x14ac:dyDescent="0.35">
      <c r="A6" s="1" t="s">
        <v>1615</v>
      </c>
      <c r="B6" t="s">
        <v>1616</v>
      </c>
      <c r="C6" t="s">
        <v>1617</v>
      </c>
      <c r="D6" s="2" t="s">
        <v>1618</v>
      </c>
    </row>
    <row r="7" spans="1:6" x14ac:dyDescent="0.35">
      <c r="A7" s="11">
        <f>GETPIVOTDATA("Sum of Sales",$A$3)</f>
        <v>1201681.4928000034</v>
      </c>
      <c r="B7" s="3">
        <f>GETPIVOTDATA("Average Sales",$A$3)</f>
        <v>140.99278338613203</v>
      </c>
      <c r="C7">
        <f>GETPIVOTDATA("Number of Items",$A$3)</f>
        <v>8523</v>
      </c>
      <c r="D7" s="4">
        <f>GETPIVOTDATA("Average of Rating",$A$3)</f>
        <v>3.9658570925731196</v>
      </c>
    </row>
    <row r="8" spans="1:6" ht="16" thickBot="1" x14ac:dyDescent="0.4">
      <c r="A8" s="5"/>
      <c r="B8" s="6"/>
      <c r="C8" s="6"/>
      <c r="D8" s="7"/>
    </row>
    <row r="9" spans="1:6" ht="16" thickBot="1" x14ac:dyDescent="0.4"/>
    <row r="10" spans="1:6" ht="16" thickBot="1" x14ac:dyDescent="0.4">
      <c r="A10" s="36" t="s">
        <v>1621</v>
      </c>
      <c r="B10" s="37"/>
      <c r="C10" s="37"/>
      <c r="D10" s="38"/>
      <c r="E10" s="12"/>
      <c r="F10" s="13"/>
    </row>
    <row r="11" spans="1:6" ht="16" thickBot="1" x14ac:dyDescent="0.4">
      <c r="A11" s="16" t="s">
        <v>1620</v>
      </c>
      <c r="B11" s="18" t="s">
        <v>1611</v>
      </c>
      <c r="D11" s="2"/>
      <c r="F11" s="2"/>
    </row>
    <row r="12" spans="1:6" x14ac:dyDescent="0.35">
      <c r="A12" s="17" t="s">
        <v>17</v>
      </c>
      <c r="B12" s="19">
        <v>776319.68840000057</v>
      </c>
      <c r="D12" s="2"/>
      <c r="F12" s="2"/>
    </row>
    <row r="13" spans="1:6" ht="16" thickBot="1" x14ac:dyDescent="0.4">
      <c r="A13" s="15" t="s">
        <v>10</v>
      </c>
      <c r="B13" s="20">
        <v>425361.8043999995</v>
      </c>
      <c r="D13" s="2"/>
      <c r="F13" s="2"/>
    </row>
    <row r="14" spans="1:6" x14ac:dyDescent="0.35">
      <c r="A14" s="1"/>
      <c r="D14" s="2"/>
      <c r="F14" s="2"/>
    </row>
    <row r="15" spans="1:6" x14ac:dyDescent="0.35">
      <c r="A15" s="1"/>
      <c r="D15" s="2"/>
      <c r="F15" s="2"/>
    </row>
    <row r="16" spans="1:6" ht="16" thickBot="1" x14ac:dyDescent="0.4">
      <c r="A16" s="5"/>
      <c r="B16" s="6"/>
      <c r="C16" s="6"/>
      <c r="D16" s="7"/>
      <c r="E16" s="6"/>
      <c r="F16" s="7"/>
    </row>
    <row r="17" spans="1:7" ht="16" thickBot="1" x14ac:dyDescent="0.4"/>
    <row r="18" spans="1:7" ht="16" thickBot="1" x14ac:dyDescent="0.4">
      <c r="A18" s="36" t="s">
        <v>1624</v>
      </c>
      <c r="B18" s="37"/>
      <c r="C18" s="37"/>
      <c r="D18" s="37"/>
      <c r="E18" s="37"/>
      <c r="F18" s="38"/>
      <c r="G18" s="13"/>
    </row>
    <row r="19" spans="1:7" ht="16" thickBot="1" x14ac:dyDescent="0.4">
      <c r="A19" s="16" t="s">
        <v>1611</v>
      </c>
      <c r="B19" s="16" t="s">
        <v>1622</v>
      </c>
      <c r="C19" s="18"/>
      <c r="F19" s="2"/>
      <c r="G19" s="2"/>
    </row>
    <row r="20" spans="1:7" ht="16" thickBot="1" x14ac:dyDescent="0.4">
      <c r="A20" s="16" t="s">
        <v>1620</v>
      </c>
      <c r="B20" s="8" t="s">
        <v>10</v>
      </c>
      <c r="C20" s="10" t="s">
        <v>17</v>
      </c>
      <c r="F20" s="2"/>
      <c r="G20" s="2"/>
    </row>
    <row r="21" spans="1:7" x14ac:dyDescent="0.35">
      <c r="A21" s="17" t="s">
        <v>14</v>
      </c>
      <c r="B21" s="21">
        <v>121349.89940000001</v>
      </c>
      <c r="C21" s="23">
        <v>215047.9126000001</v>
      </c>
      <c r="F21" s="2"/>
      <c r="G21" s="2"/>
    </row>
    <row r="22" spans="1:7" x14ac:dyDescent="0.35">
      <c r="A22" s="14" t="s">
        <v>34</v>
      </c>
      <c r="B22" s="24">
        <v>138685.86819999994</v>
      </c>
      <c r="C22" s="25">
        <v>254464.77940000014</v>
      </c>
      <c r="F22" s="2"/>
      <c r="G22" s="2"/>
    </row>
    <row r="23" spans="1:7" ht="16" thickBot="1" x14ac:dyDescent="0.4">
      <c r="A23" s="15" t="s">
        <v>21</v>
      </c>
      <c r="B23" s="26">
        <v>165326.0368</v>
      </c>
      <c r="C23" s="27">
        <v>306806.99640000012</v>
      </c>
      <c r="F23" s="2"/>
      <c r="G23" s="2"/>
    </row>
    <row r="24" spans="1:7" x14ac:dyDescent="0.35">
      <c r="A24" s="1"/>
      <c r="F24" s="2"/>
      <c r="G24" s="2"/>
    </row>
    <row r="25" spans="1:7" ht="16" thickBot="1" x14ac:dyDescent="0.4">
      <c r="A25" s="5"/>
      <c r="B25" s="6"/>
      <c r="C25" s="6"/>
      <c r="D25" s="6"/>
      <c r="E25" s="6"/>
      <c r="F25" s="7"/>
      <c r="G25" s="7"/>
    </row>
    <row r="26" spans="1:7" ht="16" thickBot="1" x14ac:dyDescent="0.4"/>
    <row r="27" spans="1:7" ht="16" thickBot="1" x14ac:dyDescent="0.4">
      <c r="A27" s="36" t="s">
        <v>1623</v>
      </c>
      <c r="B27" s="37"/>
      <c r="C27" s="37"/>
      <c r="D27" s="37"/>
      <c r="E27" s="37"/>
      <c r="F27" s="38"/>
    </row>
    <row r="28" spans="1:7" ht="16" thickBot="1" x14ac:dyDescent="0.4">
      <c r="A28" s="16" t="s">
        <v>1620</v>
      </c>
      <c r="B28" s="18" t="s">
        <v>1611</v>
      </c>
      <c r="F28" s="2"/>
    </row>
    <row r="29" spans="1:7" x14ac:dyDescent="0.35">
      <c r="A29" s="17" t="s">
        <v>153</v>
      </c>
      <c r="B29" s="19">
        <v>9077.869999999999</v>
      </c>
      <c r="F29" s="2"/>
    </row>
    <row r="30" spans="1:7" x14ac:dyDescent="0.35">
      <c r="A30" s="14" t="s">
        <v>74</v>
      </c>
      <c r="B30" s="22">
        <v>15596.696600000001</v>
      </c>
      <c r="F30" s="2"/>
    </row>
    <row r="31" spans="1:7" x14ac:dyDescent="0.35">
      <c r="A31" s="14" t="s">
        <v>159</v>
      </c>
      <c r="B31" s="22">
        <v>21880.027399999992</v>
      </c>
      <c r="F31" s="2"/>
    </row>
    <row r="32" spans="1:7" x14ac:dyDescent="0.35">
      <c r="A32" s="14" t="s">
        <v>64</v>
      </c>
      <c r="B32" s="22">
        <v>22451.891599999999</v>
      </c>
      <c r="F32" s="2"/>
    </row>
    <row r="33" spans="1:6" x14ac:dyDescent="0.35">
      <c r="A33" s="14" t="s">
        <v>61</v>
      </c>
      <c r="B33" s="22">
        <v>29334.680599999996</v>
      </c>
      <c r="F33" s="2"/>
    </row>
    <row r="34" spans="1:6" x14ac:dyDescent="0.35">
      <c r="A34" s="14" t="s">
        <v>57</v>
      </c>
      <c r="B34" s="22">
        <v>35379.119800000015</v>
      </c>
      <c r="F34" s="2"/>
    </row>
    <row r="35" spans="1:6" x14ac:dyDescent="0.35">
      <c r="A35" s="14" t="s">
        <v>32</v>
      </c>
      <c r="B35" s="22">
        <v>58514.166999999987</v>
      </c>
      <c r="F35" s="2"/>
    </row>
    <row r="36" spans="1:6" x14ac:dyDescent="0.35">
      <c r="A36" s="14" t="s">
        <v>54</v>
      </c>
      <c r="B36" s="22">
        <v>59449.863799999992</v>
      </c>
      <c r="F36" s="2"/>
    </row>
    <row r="37" spans="1:6" x14ac:dyDescent="0.35">
      <c r="A37" s="14" t="s">
        <v>19</v>
      </c>
      <c r="B37" s="22">
        <v>68025.838800000012</v>
      </c>
      <c r="F37" s="2"/>
    </row>
    <row r="38" spans="1:6" x14ac:dyDescent="0.35">
      <c r="A38" s="14" t="s">
        <v>95</v>
      </c>
      <c r="B38" s="22">
        <v>81894.736400000009</v>
      </c>
      <c r="F38" s="2"/>
    </row>
    <row r="39" spans="1:6" x14ac:dyDescent="0.35">
      <c r="A39" s="14" t="s">
        <v>28</v>
      </c>
      <c r="B39" s="22">
        <v>90706.728999999992</v>
      </c>
      <c r="F39" s="2"/>
    </row>
    <row r="40" spans="1:6" x14ac:dyDescent="0.35">
      <c r="A40" s="14" t="s">
        <v>67</v>
      </c>
      <c r="B40" s="22">
        <v>101276.46159999995</v>
      </c>
      <c r="F40" s="2"/>
    </row>
    <row r="41" spans="1:6" x14ac:dyDescent="0.35">
      <c r="A41" s="14" t="s">
        <v>24</v>
      </c>
      <c r="B41" s="22">
        <v>118558.88140000009</v>
      </c>
      <c r="F41" s="2"/>
    </row>
    <row r="42" spans="1:6" x14ac:dyDescent="0.35">
      <c r="A42" s="14" t="s">
        <v>42</v>
      </c>
      <c r="B42" s="22">
        <v>135976.52539999998</v>
      </c>
      <c r="F42" s="2"/>
    </row>
    <row r="43" spans="1:6" x14ac:dyDescent="0.35">
      <c r="A43" s="14" t="s">
        <v>48</v>
      </c>
      <c r="B43" s="22">
        <v>175433.92240000021</v>
      </c>
      <c r="F43" s="2"/>
    </row>
    <row r="44" spans="1:6" ht="16" thickBot="1" x14ac:dyDescent="0.4">
      <c r="A44" s="15" t="s">
        <v>12</v>
      </c>
      <c r="B44" s="20">
        <v>178124.08099999995</v>
      </c>
      <c r="C44" s="6"/>
      <c r="D44" s="6"/>
      <c r="E44" s="6"/>
      <c r="F44" s="7"/>
    </row>
    <row r="45" spans="1:6" ht="16" thickBot="1" x14ac:dyDescent="0.4"/>
    <row r="46" spans="1:6" ht="16" thickBot="1" x14ac:dyDescent="0.4">
      <c r="A46" s="36" t="s">
        <v>1625</v>
      </c>
      <c r="B46" s="37"/>
      <c r="C46" s="37"/>
      <c r="D46" s="37"/>
      <c r="E46" s="37"/>
      <c r="F46" s="38"/>
    </row>
    <row r="47" spans="1:6" ht="16" thickBot="1" x14ac:dyDescent="0.4">
      <c r="A47" s="16" t="s">
        <v>1620</v>
      </c>
      <c r="B47" s="18" t="s">
        <v>1611</v>
      </c>
      <c r="F47" s="2"/>
    </row>
    <row r="48" spans="1:6" x14ac:dyDescent="0.35">
      <c r="A48" s="17">
        <v>2011</v>
      </c>
      <c r="B48" s="19">
        <v>78131.566599999976</v>
      </c>
      <c r="F48" s="2"/>
    </row>
    <row r="49" spans="1:6" x14ac:dyDescent="0.35">
      <c r="A49" s="14">
        <v>2012</v>
      </c>
      <c r="B49" s="22">
        <v>130476.85979999998</v>
      </c>
      <c r="F49" s="2"/>
    </row>
    <row r="50" spans="1:6" x14ac:dyDescent="0.35">
      <c r="A50" s="14">
        <v>2014</v>
      </c>
      <c r="B50" s="22">
        <v>131809.01560000007</v>
      </c>
      <c r="F50" s="2"/>
    </row>
    <row r="51" spans="1:6" x14ac:dyDescent="0.35">
      <c r="A51" s="14">
        <v>2015</v>
      </c>
      <c r="B51" s="22">
        <v>130942.78019999999</v>
      </c>
      <c r="F51" s="2"/>
    </row>
    <row r="52" spans="1:6" x14ac:dyDescent="0.35">
      <c r="A52" s="14">
        <v>2016</v>
      </c>
      <c r="B52" s="22">
        <v>132113.36980000007</v>
      </c>
      <c r="F52" s="2"/>
    </row>
    <row r="53" spans="1:6" x14ac:dyDescent="0.35">
      <c r="A53" s="14">
        <v>2017</v>
      </c>
      <c r="B53" s="22">
        <v>133103.90699999989</v>
      </c>
      <c r="F53" s="2"/>
    </row>
    <row r="54" spans="1:6" x14ac:dyDescent="0.35">
      <c r="A54" s="14">
        <v>2018</v>
      </c>
      <c r="B54" s="22">
        <v>204522.25700000025</v>
      </c>
      <c r="F54" s="2"/>
    </row>
    <row r="55" spans="1:6" x14ac:dyDescent="0.35">
      <c r="A55" s="14">
        <v>2020</v>
      </c>
      <c r="B55" s="22">
        <v>129103.96039999987</v>
      </c>
      <c r="F55" s="2"/>
    </row>
    <row r="56" spans="1:6" ht="16" thickBot="1" x14ac:dyDescent="0.4">
      <c r="A56" s="15">
        <v>2022</v>
      </c>
      <c r="B56" s="20">
        <v>131477.77639999994</v>
      </c>
      <c r="F56" s="2"/>
    </row>
    <row r="57" spans="1:6" x14ac:dyDescent="0.35">
      <c r="A57" s="1"/>
      <c r="F57" s="2"/>
    </row>
    <row r="58" spans="1:6" ht="16" thickBot="1" x14ac:dyDescent="0.4">
      <c r="A58" s="5"/>
      <c r="B58" s="6"/>
      <c r="C58" s="6"/>
      <c r="D58" s="6"/>
      <c r="E58" s="6"/>
      <c r="F58" s="7"/>
    </row>
    <row r="59" spans="1:6" ht="16" thickBot="1" x14ac:dyDescent="0.4"/>
    <row r="60" spans="1:6" ht="16" thickBot="1" x14ac:dyDescent="0.4">
      <c r="A60" s="36" t="s">
        <v>1626</v>
      </c>
      <c r="B60" s="37"/>
      <c r="C60" s="37"/>
      <c r="D60" s="37"/>
      <c r="E60" s="37"/>
      <c r="F60" s="38"/>
    </row>
    <row r="61" spans="1:6" ht="16" thickBot="1" x14ac:dyDescent="0.4">
      <c r="A61" s="16" t="s">
        <v>1620</v>
      </c>
      <c r="B61" s="18" t="s">
        <v>1611</v>
      </c>
      <c r="F61" s="2"/>
    </row>
    <row r="62" spans="1:6" x14ac:dyDescent="0.35">
      <c r="A62" s="17" t="s">
        <v>30</v>
      </c>
      <c r="B62" s="19">
        <v>248991.58600000024</v>
      </c>
      <c r="F62" s="2"/>
    </row>
    <row r="63" spans="1:6" x14ac:dyDescent="0.35">
      <c r="A63" s="14" t="s">
        <v>15</v>
      </c>
      <c r="B63" s="22">
        <v>507895.7363999993</v>
      </c>
      <c r="F63" s="2"/>
    </row>
    <row r="64" spans="1:6" ht="16" thickBot="1" x14ac:dyDescent="0.4">
      <c r="A64" s="15" t="s">
        <v>26</v>
      </c>
      <c r="B64" s="20">
        <v>444794.17039999936</v>
      </c>
      <c r="F64" s="2"/>
    </row>
    <row r="65" spans="1:8" x14ac:dyDescent="0.35">
      <c r="A65" s="1"/>
      <c r="F65" s="2"/>
    </row>
    <row r="66" spans="1:8" ht="16" thickBot="1" x14ac:dyDescent="0.4">
      <c r="A66" s="5"/>
      <c r="B66" s="6"/>
      <c r="C66" s="6"/>
      <c r="D66" s="6"/>
      <c r="E66" s="6"/>
      <c r="F66" s="7"/>
    </row>
    <row r="67" spans="1:8" ht="16" thickBot="1" x14ac:dyDescent="0.4"/>
    <row r="68" spans="1:8" ht="16" thickBot="1" x14ac:dyDescent="0.4">
      <c r="A68" s="36" t="s">
        <v>1627</v>
      </c>
      <c r="B68" s="37"/>
      <c r="C68" s="37"/>
      <c r="D68" s="37"/>
      <c r="E68" s="37"/>
      <c r="F68" s="37"/>
      <c r="G68" s="12"/>
      <c r="H68" s="13"/>
    </row>
    <row r="69" spans="1:8" ht="16" thickBot="1" x14ac:dyDescent="0.4">
      <c r="A69" s="16" t="s">
        <v>1620</v>
      </c>
      <c r="B69" s="18" t="s">
        <v>1611</v>
      </c>
      <c r="D69" s="28" t="s">
        <v>1628</v>
      </c>
      <c r="E69" s="28" t="s">
        <v>1608</v>
      </c>
      <c r="H69" s="2"/>
    </row>
    <row r="70" spans="1:8" x14ac:dyDescent="0.35">
      <c r="A70" s="17" t="s">
        <v>21</v>
      </c>
      <c r="B70" s="19">
        <v>472133.03319999954</v>
      </c>
      <c r="D70" s="28" t="str">
        <f>A70</f>
        <v>Tier 3</v>
      </c>
      <c r="E70" s="29">
        <f>GETPIVOTDATA("Sales",$A$69,"Outlet Location Type",D70)</f>
        <v>472133.03319999954</v>
      </c>
      <c r="H70" s="2"/>
    </row>
    <row r="71" spans="1:8" x14ac:dyDescent="0.35">
      <c r="A71" s="14" t="s">
        <v>34</v>
      </c>
      <c r="B71" s="22">
        <v>393150.64759999956</v>
      </c>
      <c r="D71" s="28" t="str">
        <f t="shared" ref="D71:D72" si="0">A71</f>
        <v>Tier 2</v>
      </c>
      <c r="E71" s="29">
        <f t="shared" ref="E71:E72" si="1">GETPIVOTDATA("Sales",$A$69,"Outlet Location Type",D71)</f>
        <v>393150.64759999956</v>
      </c>
      <c r="H71" s="2"/>
    </row>
    <row r="72" spans="1:8" ht="16" thickBot="1" x14ac:dyDescent="0.4">
      <c r="A72" s="15" t="s">
        <v>14</v>
      </c>
      <c r="B72" s="20">
        <v>336397.81199999945</v>
      </c>
      <c r="D72" s="28" t="str">
        <f t="shared" si="0"/>
        <v>Tier 1</v>
      </c>
      <c r="E72" s="29">
        <f t="shared" si="1"/>
        <v>336397.81199999945</v>
      </c>
      <c r="H72" s="2"/>
    </row>
    <row r="73" spans="1:8" x14ac:dyDescent="0.35">
      <c r="A73" s="1"/>
      <c r="H73" s="2"/>
    </row>
    <row r="74" spans="1:8" x14ac:dyDescent="0.35">
      <c r="A74" s="1"/>
      <c r="H74" s="2"/>
    </row>
    <row r="75" spans="1:8" ht="16" thickBot="1" x14ac:dyDescent="0.4">
      <c r="A75" s="5"/>
      <c r="B75" s="6"/>
      <c r="C75" s="6"/>
      <c r="D75" s="6"/>
      <c r="E75" s="6"/>
      <c r="F75" s="6"/>
      <c r="G75" s="6"/>
      <c r="H75" s="7"/>
    </row>
    <row r="76" spans="1:8" ht="16" thickBot="1" x14ac:dyDescent="0.4"/>
    <row r="77" spans="1:8" ht="16" thickBot="1" x14ac:dyDescent="0.4">
      <c r="A77" s="36" t="s">
        <v>1631</v>
      </c>
      <c r="B77" s="37"/>
      <c r="C77" s="37"/>
      <c r="D77" s="37"/>
      <c r="E77" s="38"/>
    </row>
    <row r="78" spans="1:8" ht="16" thickBot="1" x14ac:dyDescent="0.4">
      <c r="A78" s="16" t="s">
        <v>1620</v>
      </c>
      <c r="B78" s="18" t="s">
        <v>1611</v>
      </c>
      <c r="E78" s="2"/>
    </row>
    <row r="79" spans="1:8" x14ac:dyDescent="0.35">
      <c r="A79" s="17" t="s">
        <v>40</v>
      </c>
      <c r="B79" s="19">
        <v>151939.149</v>
      </c>
      <c r="E79" s="2"/>
    </row>
    <row r="80" spans="1:8" x14ac:dyDescent="0.35">
      <c r="A80" s="14" t="s">
        <v>46</v>
      </c>
      <c r="B80" s="22">
        <v>130714.67460000006</v>
      </c>
      <c r="E80" s="2"/>
    </row>
    <row r="81" spans="1:5" x14ac:dyDescent="0.35">
      <c r="A81" s="14" t="s">
        <v>22</v>
      </c>
      <c r="B81" s="22">
        <v>131477.77639999994</v>
      </c>
      <c r="E81" s="2"/>
    </row>
    <row r="82" spans="1:5" ht="16" thickBot="1" x14ac:dyDescent="0.4">
      <c r="A82" s="15" t="s">
        <v>16</v>
      </c>
      <c r="B82" s="20">
        <v>787549.89280000131</v>
      </c>
      <c r="E82" s="2"/>
    </row>
    <row r="83" spans="1:5" x14ac:dyDescent="0.35">
      <c r="A83" s="1"/>
      <c r="E83" s="2"/>
    </row>
    <row r="84" spans="1:5" ht="16" thickBot="1" x14ac:dyDescent="0.4">
      <c r="A84" s="1"/>
      <c r="E84" s="2"/>
    </row>
    <row r="85" spans="1:5" ht="16" thickBot="1" x14ac:dyDescent="0.4">
      <c r="A85" s="16" t="s">
        <v>1620</v>
      </c>
      <c r="B85" s="18" t="s">
        <v>1629</v>
      </c>
      <c r="E85" s="2"/>
    </row>
    <row r="86" spans="1:5" x14ac:dyDescent="0.35">
      <c r="A86" s="17" t="s">
        <v>40</v>
      </c>
      <c r="B86" s="30">
        <v>140.29468975069253</v>
      </c>
      <c r="E86" s="2"/>
    </row>
    <row r="87" spans="1:5" x14ac:dyDescent="0.35">
      <c r="A87" s="14" t="s">
        <v>46</v>
      </c>
      <c r="B87" s="31">
        <v>139.80179101604284</v>
      </c>
      <c r="E87" s="2"/>
    </row>
    <row r="88" spans="1:5" x14ac:dyDescent="0.35">
      <c r="A88" s="14" t="s">
        <v>22</v>
      </c>
      <c r="B88" s="31">
        <v>141.67863836206891</v>
      </c>
      <c r="E88" s="2"/>
    </row>
    <row r="89" spans="1:5" ht="16" thickBot="1" x14ac:dyDescent="0.4">
      <c r="A89" s="15" t="s">
        <v>16</v>
      </c>
      <c r="B89" s="32">
        <v>141.21389506903375</v>
      </c>
      <c r="E89" s="2"/>
    </row>
    <row r="90" spans="1:5" x14ac:dyDescent="0.35">
      <c r="A90" s="1"/>
      <c r="E90" s="2"/>
    </row>
    <row r="91" spans="1:5" ht="16" thickBot="1" x14ac:dyDescent="0.4">
      <c r="A91" s="1"/>
      <c r="E91" s="2"/>
    </row>
    <row r="92" spans="1:5" ht="16" thickBot="1" x14ac:dyDescent="0.4">
      <c r="A92" s="16" t="s">
        <v>1620</v>
      </c>
      <c r="B92" s="18" t="s">
        <v>1630</v>
      </c>
      <c r="E92" s="2"/>
    </row>
    <row r="93" spans="1:5" x14ac:dyDescent="0.35">
      <c r="A93" s="17" t="s">
        <v>40</v>
      </c>
      <c r="B93" s="33">
        <v>1083</v>
      </c>
      <c r="E93" s="2"/>
    </row>
    <row r="94" spans="1:5" x14ac:dyDescent="0.35">
      <c r="A94" s="14" t="s">
        <v>46</v>
      </c>
      <c r="B94" s="34">
        <v>935</v>
      </c>
      <c r="E94" s="2"/>
    </row>
    <row r="95" spans="1:5" x14ac:dyDescent="0.35">
      <c r="A95" s="14" t="s">
        <v>22</v>
      </c>
      <c r="B95" s="34">
        <v>928</v>
      </c>
      <c r="E95" s="2"/>
    </row>
    <row r="96" spans="1:5" ht="16" thickBot="1" x14ac:dyDescent="0.4">
      <c r="A96" s="15" t="s">
        <v>16</v>
      </c>
      <c r="B96" s="35">
        <v>5577</v>
      </c>
      <c r="E96" s="2"/>
    </row>
    <row r="97" spans="1:5" x14ac:dyDescent="0.35">
      <c r="A97" s="1"/>
      <c r="E97" s="2"/>
    </row>
    <row r="98" spans="1:5" ht="16" thickBot="1" x14ac:dyDescent="0.4">
      <c r="A98" s="5"/>
      <c r="B98" s="6"/>
      <c r="C98" s="6"/>
      <c r="D98" s="6"/>
      <c r="E98" s="7"/>
    </row>
  </sheetData>
  <mergeCells count="8">
    <mergeCell ref="A60:F60"/>
    <mergeCell ref="A68:F68"/>
    <mergeCell ref="A77:E77"/>
    <mergeCell ref="A1:D2"/>
    <mergeCell ref="A10:D10"/>
    <mergeCell ref="A18:F18"/>
    <mergeCell ref="A27:F27"/>
    <mergeCell ref="A46:F4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B13" sqref="B13"/>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1610</v>
      </c>
      <c r="C1" t="s">
        <v>1</v>
      </c>
      <c r="D1" t="s">
        <v>2</v>
      </c>
      <c r="E1" t="s">
        <v>1609</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4C12A-340F-43BE-AE3F-7A69FCE743E4}">
  <dimension ref="A1"/>
  <sheetViews>
    <sheetView showGridLines="0" tabSelected="1" topLeftCell="A4" zoomScale="70" zoomScaleNormal="70" workbookViewId="0">
      <selection activeCell="D45" sqref="D45"/>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Guru Prasad</cp:lastModifiedBy>
  <dcterms:created xsi:type="dcterms:W3CDTF">2024-06-23T13:11:17Z</dcterms:created>
  <dcterms:modified xsi:type="dcterms:W3CDTF">2025-12-16T14:15:27Z</dcterms:modified>
</cp:coreProperties>
</file>