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0610" windowHeight="11640" activeTab="1"/>
  </bookViews>
  <sheets>
    <sheet name="Общие данные" sheetId="1" r:id="rId1"/>
    <sheet name="Лист3" sheetId="3" r:id="rId2"/>
  </sheets>
  <definedNames>
    <definedName name="_xlnm.Print_Area" localSheetId="1">Лист3!$A$1:$I$86</definedName>
    <definedName name="_xlnm.Print_Area" localSheetId="0">'Общие данные'!$A$1:$R$75</definedName>
  </definedNames>
  <calcPr calcId="145621"/>
</workbook>
</file>

<file path=xl/calcChain.xml><?xml version="1.0" encoding="utf-8"?>
<calcChain xmlns="http://schemas.openxmlformats.org/spreadsheetml/2006/main">
  <c r="M20" i="1" l="1"/>
  <c r="M72" i="1" l="1"/>
  <c r="M55" i="1" l="1"/>
  <c r="M53" i="1"/>
  <c r="M29" i="1"/>
  <c r="M30" i="1"/>
  <c r="M8" i="1" l="1"/>
  <c r="M75" i="1"/>
  <c r="M65" i="1"/>
  <c r="M63" i="1"/>
  <c r="M61" i="1"/>
  <c r="M58" i="1"/>
  <c r="M57" i="1"/>
  <c r="M49" i="1"/>
  <c r="M44" i="1"/>
  <c r="M42" i="1"/>
  <c r="M40" i="1"/>
  <c r="M38" i="1"/>
  <c r="M36" i="1"/>
  <c r="M26" i="1"/>
  <c r="M23" i="1"/>
  <c r="M17" i="1"/>
  <c r="M15" i="1"/>
  <c r="M12" i="1"/>
  <c r="M5" i="1"/>
</calcChain>
</file>

<file path=xl/sharedStrings.xml><?xml version="1.0" encoding="utf-8"?>
<sst xmlns="http://schemas.openxmlformats.org/spreadsheetml/2006/main" count="639" uniqueCount="163">
  <si>
    <t>Номер лифта KONE</t>
  </si>
  <si>
    <t>Номер лифта заказчика</t>
  </si>
  <si>
    <t>Тип лифта</t>
  </si>
  <si>
    <t>Кол-во этажей</t>
  </si>
  <si>
    <t>Группа</t>
  </si>
  <si>
    <t>Лифты</t>
  </si>
  <si>
    <t>A1.10</t>
  </si>
  <si>
    <t>PW21/16-19</t>
  </si>
  <si>
    <t>A1.01</t>
  </si>
  <si>
    <t>A2.1</t>
  </si>
  <si>
    <t>A5.1</t>
  </si>
  <si>
    <t>A5.3</t>
  </si>
  <si>
    <t>A5.2</t>
  </si>
  <si>
    <t>A5.9</t>
  </si>
  <si>
    <t>A5.7</t>
  </si>
  <si>
    <t>A5.8</t>
  </si>
  <si>
    <t>A4.3</t>
  </si>
  <si>
    <t>A4.1</t>
  </si>
  <si>
    <t>A4.2</t>
  </si>
  <si>
    <t>A4.7</t>
  </si>
  <si>
    <t>A4.8</t>
  </si>
  <si>
    <t>A4.9</t>
  </si>
  <si>
    <t>A1.8</t>
  </si>
  <si>
    <t>A1.9</t>
  </si>
  <si>
    <t>A4.4</t>
  </si>
  <si>
    <t>A4.5</t>
  </si>
  <si>
    <t>A4.6</t>
  </si>
  <si>
    <t>A5.6</t>
  </si>
  <si>
    <t>A5.4</t>
  </si>
  <si>
    <t>A5.5</t>
  </si>
  <si>
    <t>A2.8</t>
  </si>
  <si>
    <t>A2.9</t>
  </si>
  <si>
    <t>A1.5</t>
  </si>
  <si>
    <t>A1.6</t>
  </si>
  <si>
    <t>A1.7</t>
  </si>
  <si>
    <t>A2.5</t>
  </si>
  <si>
    <t>A2.6</t>
  </si>
  <si>
    <t>A2.7</t>
  </si>
  <si>
    <t>A1.2</t>
  </si>
  <si>
    <t>A1.3</t>
  </si>
  <si>
    <t>A1.4</t>
  </si>
  <si>
    <t>A2.2</t>
  </si>
  <si>
    <t>A2.3</t>
  </si>
  <si>
    <t>A2.4</t>
  </si>
  <si>
    <t>A6.1</t>
  </si>
  <si>
    <t>PW13/10-19</t>
  </si>
  <si>
    <t>A6.2</t>
  </si>
  <si>
    <t>A4.10</t>
  </si>
  <si>
    <t>A5.10</t>
  </si>
  <si>
    <t>A5.11</t>
  </si>
  <si>
    <t>PW08/10-19</t>
  </si>
  <si>
    <t>A5.12</t>
  </si>
  <si>
    <t>EH-1500</t>
  </si>
  <si>
    <t>Экалаторы</t>
  </si>
  <si>
    <t>E1.1</t>
  </si>
  <si>
    <t>EJV/100-3-30-6500</t>
  </si>
  <si>
    <t>E1.2</t>
  </si>
  <si>
    <t>E2.1</t>
  </si>
  <si>
    <t>EJV/80-3-30-6500</t>
  </si>
  <si>
    <t>E2.2</t>
  </si>
  <si>
    <t>E2.3</t>
  </si>
  <si>
    <t>E2.4</t>
  </si>
  <si>
    <t>E3.1</t>
  </si>
  <si>
    <t>EJV/80-2-35-2700</t>
  </si>
  <si>
    <t>Г/П, кг</t>
  </si>
  <si>
    <t>Скорость, м/с</t>
  </si>
  <si>
    <t>Технические характеристики лифтов и эскалаторов</t>
  </si>
  <si>
    <t>А0101.1</t>
  </si>
  <si>
    <t>№ тр-ра</t>
  </si>
  <si>
    <r>
      <t>Р</t>
    </r>
    <r>
      <rPr>
        <b/>
        <sz val="8"/>
        <color theme="1"/>
        <rFont val="Calibri"/>
        <family val="2"/>
        <charset val="204"/>
        <scheme val="minor"/>
      </rPr>
      <t xml:space="preserve">уст., </t>
    </r>
    <r>
      <rPr>
        <b/>
        <sz val="11"/>
        <color theme="1"/>
        <rFont val="Calibri"/>
        <family val="2"/>
        <charset val="204"/>
        <scheme val="minor"/>
      </rPr>
      <t>кВт</t>
    </r>
  </si>
  <si>
    <t>Т101/1/1</t>
  </si>
  <si>
    <t>Т101/1/2</t>
  </si>
  <si>
    <t>А0101.2</t>
  </si>
  <si>
    <t>Т101/2/1</t>
  </si>
  <si>
    <t>Т101/2/2</t>
  </si>
  <si>
    <t>А0102.1</t>
  </si>
  <si>
    <t>Т102/1/1</t>
  </si>
  <si>
    <t>Т102/1/2</t>
  </si>
  <si>
    <t>А0102.2</t>
  </si>
  <si>
    <t>Т102/2/1</t>
  </si>
  <si>
    <t>Т102/2/2</t>
  </si>
  <si>
    <t>А0104.1</t>
  </si>
  <si>
    <t>Т104/1/1</t>
  </si>
  <si>
    <t>Т104/1/2</t>
  </si>
  <si>
    <t>А0104.2</t>
  </si>
  <si>
    <t>Т104/2/2</t>
  </si>
  <si>
    <t>А0104.3</t>
  </si>
  <si>
    <t>Т104/3/1</t>
  </si>
  <si>
    <t>Т104/3/2</t>
  </si>
  <si>
    <t>А0105.1</t>
  </si>
  <si>
    <t>Т105/1/1</t>
  </si>
  <si>
    <t>Т105/1/2</t>
  </si>
  <si>
    <t>А0105.2</t>
  </si>
  <si>
    <t>Т105/2/2</t>
  </si>
  <si>
    <t>А0105.3</t>
  </si>
  <si>
    <t>Т105/3/1</t>
  </si>
  <si>
    <t>Т105/3/2</t>
  </si>
  <si>
    <t>А0106</t>
  </si>
  <si>
    <t>Т106/1</t>
  </si>
  <si>
    <t>Т106/2</t>
  </si>
  <si>
    <t xml:space="preserve">A2.L1 </t>
  </si>
  <si>
    <t xml:space="preserve">A4.L1 </t>
  </si>
  <si>
    <t>A4.L2</t>
  </si>
  <si>
    <r>
      <t>Итого:             Р</t>
    </r>
    <r>
      <rPr>
        <b/>
        <sz val="8"/>
        <color theme="1"/>
        <rFont val="Calibri"/>
        <family val="2"/>
        <charset val="204"/>
        <scheme val="minor"/>
      </rPr>
      <t xml:space="preserve">уст., </t>
    </r>
    <r>
      <rPr>
        <b/>
        <sz val="11"/>
        <color theme="1"/>
        <rFont val="Calibri"/>
        <family val="2"/>
        <charset val="204"/>
        <scheme val="minor"/>
      </rPr>
      <t>кВт</t>
    </r>
  </si>
  <si>
    <t>Передви-жение</t>
  </si>
  <si>
    <t>с -2 эт. до 6 эт.</t>
  </si>
  <si>
    <t>с 1 эт. по 5 эт.</t>
  </si>
  <si>
    <t>с -2 эт. до 5 эт.</t>
  </si>
  <si>
    <t>с 1 эт. по 6 эт.</t>
  </si>
  <si>
    <t>с -2 эт. до 6 эт</t>
  </si>
  <si>
    <t>с -2 эт. до 1 эт.</t>
  </si>
  <si>
    <t>№ п/п</t>
  </si>
  <si>
    <t>F52</t>
  </si>
  <si>
    <t>F53</t>
  </si>
  <si>
    <t>ГРЩ-ДГУ104/1</t>
  </si>
  <si>
    <t>F3</t>
  </si>
  <si>
    <t>ВРУ-104/2/2-1</t>
  </si>
  <si>
    <t>F57</t>
  </si>
  <si>
    <t>F56</t>
  </si>
  <si>
    <t>F55</t>
  </si>
  <si>
    <t>F58</t>
  </si>
  <si>
    <t>ГРЩ-ДГУ104/3</t>
  </si>
  <si>
    <t>F2</t>
  </si>
  <si>
    <t>ВРУ-101/1/2-1</t>
  </si>
  <si>
    <t>РЩ-ПП-101/1-3</t>
  </si>
  <si>
    <t>ГРЩ-102/2/1</t>
  </si>
  <si>
    <t>ГРЩ-102/2/2</t>
  </si>
  <si>
    <t>ГРЩ-104/1/2</t>
  </si>
  <si>
    <t>ГРЩ-104/3/2</t>
  </si>
  <si>
    <t>ГРЩ-ДГУ101/2</t>
  </si>
  <si>
    <t>ГРЩ-101/2/1</t>
  </si>
  <si>
    <t>ГРЩ-101/2/2</t>
  </si>
  <si>
    <t>ВРУ-102/1/2-1</t>
  </si>
  <si>
    <t>РЩ-ПП-102/1-3</t>
  </si>
  <si>
    <t>ГРЩ-105/1/2</t>
  </si>
  <si>
    <t>ГРЩ-ДГУ105/1</t>
  </si>
  <si>
    <t>ВРУ-105/2/2-1</t>
  </si>
  <si>
    <t>F61</t>
  </si>
  <si>
    <t>ГРЩ-105/3/2</t>
  </si>
  <si>
    <t>F02</t>
  </si>
  <si>
    <t>ГРЩ-ДГУ105/3</t>
  </si>
  <si>
    <t>ГРЩ-106/2</t>
  </si>
  <si>
    <t>проверить</t>
  </si>
  <si>
    <t>ГРЩ-106/1</t>
  </si>
  <si>
    <t>A4.11</t>
  </si>
  <si>
    <t>с -1 эт. до 1 эт.</t>
  </si>
  <si>
    <t>Номинальная скорость            (м/с)</t>
  </si>
  <si>
    <t>Производи-тельность (чел/час)</t>
  </si>
  <si>
    <t xml:space="preserve">Высота подъёма     Н (м) </t>
  </si>
  <si>
    <t>PW13/16-19</t>
  </si>
  <si>
    <t>Mono SpaceTM</t>
  </si>
  <si>
    <r>
      <t>Mono Space</t>
    </r>
    <r>
      <rPr>
        <b/>
        <vertAlign val="superscript"/>
        <sz val="10"/>
        <rFont val="Arial"/>
        <family val="2"/>
        <charset val="204"/>
      </rPr>
      <t>TM</t>
    </r>
  </si>
  <si>
    <t>Hidral</t>
  </si>
  <si>
    <t>Платформы гидравлические</t>
  </si>
  <si>
    <t>Угол наклона (градусов)</t>
  </si>
  <si>
    <t>Номиналь-ная мощность  (кВт)</t>
  </si>
  <si>
    <t>Номер эскалатора заказчика</t>
  </si>
  <si>
    <t>Номер эскалатора KONE</t>
  </si>
  <si>
    <t>Год изготовления</t>
  </si>
  <si>
    <t>Передвижение</t>
  </si>
  <si>
    <t>Главный инженер  ООО "Р.Д. Менеджмент сервисез"                                                          Кирмасов А.С.</t>
  </si>
  <si>
    <t>Ведомость лифтов и эскалаторов</t>
  </si>
  <si>
    <t>Пож. Подразд.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</si>
</sst>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&quot;р.&quot;;[Red]\-#,##0.00&quot;р.&quot;"/>
  </numFmts>
  <fonts count="14" x14ac:knownFonts="1"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2" borderId="1" xfId="0" applyFont="1" applyFill="1" applyBorder="1"/>
    <xf numFmtId="0" fontId="5" fillId="2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3" fillId="5" borderId="1" xfId="0" applyFont="1" applyFill="1" applyBorder="1"/>
    <xf numFmtId="0" fontId="5" fillId="5" borderId="1" xfId="0" applyFont="1" applyFill="1" applyBorder="1"/>
    <xf numFmtId="0" fontId="0" fillId="5" borderId="1" xfId="0" applyFill="1" applyBorder="1"/>
    <xf numFmtId="0" fontId="3" fillId="5" borderId="4" xfId="0" applyFont="1" applyFill="1" applyBorder="1"/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3" fillId="2" borderId="14" xfId="0" applyFont="1" applyFill="1" applyBorder="1"/>
    <xf numFmtId="0" fontId="5" fillId="2" borderId="14" xfId="0" applyFont="1" applyFill="1" applyBorder="1"/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/>
    <xf numFmtId="0" fontId="4" fillId="7" borderId="1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2" borderId="14" xfId="0" applyFont="1" applyFill="1" applyBorder="1"/>
    <xf numFmtId="0" fontId="10" fillId="5" borderId="4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/>
    <xf numFmtId="0" fontId="1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5" borderId="1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/>
    <xf numFmtId="0" fontId="5" fillId="9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14" fontId="5" fillId="9" borderId="1" xfId="0" applyNumberFormat="1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2" borderId="13" xfId="0" applyFont="1" applyFill="1" applyBorder="1"/>
    <xf numFmtId="0" fontId="3" fillId="2" borderId="13" xfId="0" applyFont="1" applyFill="1" applyBorder="1"/>
    <xf numFmtId="0" fontId="5" fillId="2" borderId="13" xfId="0" applyFont="1" applyFill="1" applyBorder="1"/>
    <xf numFmtId="0" fontId="7" fillId="4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0" fillId="5" borderId="13" xfId="0" applyFont="1" applyFill="1" applyBorder="1"/>
    <xf numFmtId="0" fontId="3" fillId="5" borderId="13" xfId="0" applyFont="1" applyFill="1" applyBorder="1"/>
    <xf numFmtId="0" fontId="5" fillId="5" borderId="13" xfId="0" applyFont="1" applyFill="1" applyBorder="1"/>
    <xf numFmtId="0" fontId="6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13" fillId="11" borderId="1" xfId="0" applyFont="1" applyFill="1" applyBorder="1"/>
    <xf numFmtId="0" fontId="0" fillId="11" borderId="1" xfId="0" applyFill="1" applyBorder="1"/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view="pageBreakPreview" topLeftCell="A43" zoomScaleNormal="100" zoomScaleSheetLayoutView="100" workbookViewId="0">
      <selection activeCell="D71" sqref="D71:D72"/>
    </sheetView>
  </sheetViews>
  <sheetFormatPr defaultRowHeight="15.75" x14ac:dyDescent="0.25"/>
  <cols>
    <col min="1" max="1" width="5.85546875" customWidth="1"/>
    <col min="2" max="2" width="11.42578125" customWidth="1"/>
    <col min="3" max="3" width="13.5703125" customWidth="1"/>
    <col min="4" max="4" width="9" style="66" customWidth="1"/>
    <col min="5" max="5" width="16.42578125" customWidth="1"/>
    <col min="6" max="6" width="19" customWidth="1"/>
    <col min="7" max="7" width="13.85546875" customWidth="1"/>
    <col min="8" max="8" width="10.5703125" customWidth="1"/>
    <col min="9" max="9" width="15.28515625" customWidth="1"/>
    <col min="10" max="10" width="12.140625" customWidth="1"/>
    <col min="11" max="11" width="12.5703125" customWidth="1"/>
    <col min="12" max="12" width="10.7109375" customWidth="1"/>
    <col min="13" max="14" width="11.42578125" customWidth="1"/>
    <col min="15" max="15" width="15" customWidth="1"/>
    <col min="16" max="16" width="11.42578125" customWidth="1"/>
    <col min="17" max="17" width="11.28515625" customWidth="1"/>
    <col min="18" max="18" width="11.85546875" customWidth="1"/>
    <col min="19" max="19" width="11" customWidth="1"/>
    <col min="20" max="20" width="12.7109375" customWidth="1"/>
  </cols>
  <sheetData>
    <row r="1" spans="1:18" ht="30.75" customHeight="1" thickBot="1" x14ac:dyDescent="0.25">
      <c r="B1" s="148" t="s">
        <v>66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  <c r="O1" s="94"/>
      <c r="P1" s="94"/>
    </row>
    <row r="2" spans="1:18" ht="39" thickBot="1" x14ac:dyDescent="0.25">
      <c r="A2" s="33" t="s">
        <v>111</v>
      </c>
      <c r="B2" s="33" t="s">
        <v>0</v>
      </c>
      <c r="C2" s="33"/>
      <c r="D2" s="33" t="s">
        <v>4</v>
      </c>
      <c r="E2" s="33" t="s">
        <v>1</v>
      </c>
      <c r="F2" s="33" t="s">
        <v>2</v>
      </c>
      <c r="G2" s="33" t="s">
        <v>2</v>
      </c>
      <c r="H2" s="33" t="s">
        <v>3</v>
      </c>
      <c r="I2" s="33" t="s">
        <v>104</v>
      </c>
      <c r="J2" s="33" t="s">
        <v>64</v>
      </c>
      <c r="K2" s="33" t="s">
        <v>65</v>
      </c>
      <c r="L2" s="34" t="s">
        <v>69</v>
      </c>
      <c r="M2" s="39" t="s">
        <v>103</v>
      </c>
      <c r="N2" s="34" t="s">
        <v>68</v>
      </c>
      <c r="O2" s="94"/>
      <c r="P2" s="94"/>
    </row>
    <row r="3" spans="1:18" ht="24.75" customHeight="1" x14ac:dyDescent="0.25">
      <c r="A3" s="83"/>
      <c r="B3" s="32" t="s">
        <v>5</v>
      </c>
      <c r="C3" s="32"/>
      <c r="D3" s="56"/>
      <c r="E3" s="35"/>
      <c r="F3" s="36"/>
      <c r="G3" s="36"/>
      <c r="H3" s="36"/>
      <c r="I3" s="36"/>
      <c r="J3" s="35"/>
      <c r="K3" s="35"/>
      <c r="L3" s="38"/>
      <c r="M3" s="38"/>
      <c r="N3" s="37"/>
      <c r="O3" s="94"/>
      <c r="P3" s="94"/>
    </row>
    <row r="4" spans="1:18" ht="20.25" customHeight="1" x14ac:dyDescent="0.2">
      <c r="A4" s="84"/>
      <c r="B4" s="3" t="s">
        <v>67</v>
      </c>
      <c r="C4" s="102"/>
      <c r="D4" s="57"/>
      <c r="E4" s="40"/>
      <c r="F4" s="40"/>
      <c r="G4" s="40"/>
      <c r="H4" s="40"/>
      <c r="I4" s="40"/>
      <c r="J4" s="40"/>
      <c r="K4" s="40"/>
      <c r="L4" s="40"/>
      <c r="M4" s="41"/>
      <c r="N4" s="42"/>
      <c r="O4" s="95"/>
      <c r="P4" s="95"/>
    </row>
    <row r="5" spans="1:18" ht="16.5" customHeight="1" x14ac:dyDescent="0.2">
      <c r="A5" s="85">
        <v>1</v>
      </c>
      <c r="B5" s="44">
        <v>40332033</v>
      </c>
      <c r="C5" s="44" t="s">
        <v>162</v>
      </c>
      <c r="D5" s="58">
        <v>6</v>
      </c>
      <c r="E5" s="45" t="s">
        <v>8</v>
      </c>
      <c r="F5" s="44" t="s">
        <v>150</v>
      </c>
      <c r="G5" s="44" t="s">
        <v>7</v>
      </c>
      <c r="H5" s="44">
        <v>8</v>
      </c>
      <c r="I5" s="44" t="s">
        <v>105</v>
      </c>
      <c r="J5" s="44">
        <v>1600</v>
      </c>
      <c r="K5" s="46">
        <v>1.6</v>
      </c>
      <c r="L5" s="47">
        <v>16.5</v>
      </c>
      <c r="M5" s="9">
        <f>L5</f>
        <v>16.5</v>
      </c>
      <c r="N5" s="8" t="s">
        <v>70</v>
      </c>
      <c r="O5" s="97" t="s">
        <v>124</v>
      </c>
      <c r="P5" s="97" t="s">
        <v>122</v>
      </c>
      <c r="R5" s="141"/>
    </row>
    <row r="6" spans="1:18" x14ac:dyDescent="0.2">
      <c r="A6" s="85">
        <v>2</v>
      </c>
      <c r="B6" s="48">
        <v>40332054</v>
      </c>
      <c r="C6" s="48"/>
      <c r="D6" s="59">
        <v>12</v>
      </c>
      <c r="E6" s="49" t="s">
        <v>38</v>
      </c>
      <c r="F6" s="48" t="s">
        <v>151</v>
      </c>
      <c r="G6" s="48" t="s">
        <v>7</v>
      </c>
      <c r="H6" s="48">
        <v>5</v>
      </c>
      <c r="I6" s="48" t="s">
        <v>106</v>
      </c>
      <c r="J6" s="48">
        <v>1600</v>
      </c>
      <c r="K6" s="50">
        <v>1.6</v>
      </c>
      <c r="L6" s="51">
        <v>13.8</v>
      </c>
      <c r="M6" s="11"/>
      <c r="N6" s="10" t="s">
        <v>71</v>
      </c>
      <c r="O6" s="96" t="s">
        <v>123</v>
      </c>
      <c r="P6" s="96" t="s">
        <v>119</v>
      </c>
      <c r="R6" s="141"/>
    </row>
    <row r="7" spans="1:18" x14ac:dyDescent="0.2">
      <c r="A7" s="85">
        <v>3</v>
      </c>
      <c r="B7" s="48">
        <v>40332055</v>
      </c>
      <c r="C7" s="48"/>
      <c r="D7" s="59">
        <v>12</v>
      </c>
      <c r="E7" s="49" t="s">
        <v>39</v>
      </c>
      <c r="F7" s="48" t="s">
        <v>151</v>
      </c>
      <c r="G7" s="48" t="s">
        <v>7</v>
      </c>
      <c r="H7" s="48">
        <v>5</v>
      </c>
      <c r="I7" s="48" t="s">
        <v>106</v>
      </c>
      <c r="J7" s="48">
        <v>1600</v>
      </c>
      <c r="K7" s="50">
        <v>1.6</v>
      </c>
      <c r="L7" s="51">
        <v>13.8</v>
      </c>
      <c r="M7" s="11"/>
      <c r="N7" s="10" t="s">
        <v>71</v>
      </c>
      <c r="O7" s="96" t="s">
        <v>123</v>
      </c>
      <c r="P7" s="96" t="s">
        <v>118</v>
      </c>
      <c r="R7" s="141"/>
    </row>
    <row r="8" spans="1:18" x14ac:dyDescent="0.2">
      <c r="A8" s="85">
        <v>4</v>
      </c>
      <c r="B8" s="48">
        <v>40332056</v>
      </c>
      <c r="C8" s="48"/>
      <c r="D8" s="59">
        <v>12</v>
      </c>
      <c r="E8" s="49" t="s">
        <v>40</v>
      </c>
      <c r="F8" s="48" t="s">
        <v>151</v>
      </c>
      <c r="G8" s="48" t="s">
        <v>7</v>
      </c>
      <c r="H8" s="48">
        <v>5</v>
      </c>
      <c r="I8" s="48" t="s">
        <v>106</v>
      </c>
      <c r="J8" s="48">
        <v>1600</v>
      </c>
      <c r="K8" s="50">
        <v>1.6</v>
      </c>
      <c r="L8" s="51">
        <v>13.8</v>
      </c>
      <c r="M8" s="11">
        <f>SUM(L6:L8)</f>
        <v>41.400000000000006</v>
      </c>
      <c r="N8" s="10" t="s">
        <v>71</v>
      </c>
      <c r="O8" s="96" t="s">
        <v>123</v>
      </c>
      <c r="P8" s="96" t="s">
        <v>117</v>
      </c>
      <c r="R8" s="141"/>
    </row>
    <row r="9" spans="1:18" x14ac:dyDescent="0.2">
      <c r="A9" s="84"/>
      <c r="B9" s="3" t="s">
        <v>72</v>
      </c>
      <c r="C9" s="3"/>
      <c r="D9" s="60"/>
      <c r="E9" s="5"/>
      <c r="F9" s="4"/>
      <c r="G9" s="4"/>
      <c r="H9" s="4"/>
      <c r="I9" s="4"/>
      <c r="J9" s="4"/>
      <c r="K9" s="6"/>
      <c r="L9" s="12"/>
      <c r="M9" s="11"/>
      <c r="N9" s="7"/>
      <c r="O9" s="7"/>
      <c r="P9" s="7"/>
      <c r="R9" s="16"/>
    </row>
    <row r="10" spans="1:18" x14ac:dyDescent="0.2">
      <c r="A10" s="85">
        <v>5</v>
      </c>
      <c r="B10" s="44">
        <v>40332028</v>
      </c>
      <c r="C10" s="44" t="s">
        <v>162</v>
      </c>
      <c r="D10" s="61">
        <v>1</v>
      </c>
      <c r="E10" s="45" t="s">
        <v>6</v>
      </c>
      <c r="F10" s="44" t="s">
        <v>150</v>
      </c>
      <c r="G10" s="44" t="s">
        <v>7</v>
      </c>
      <c r="H10" s="44">
        <v>8</v>
      </c>
      <c r="I10" s="44" t="s">
        <v>105</v>
      </c>
      <c r="J10" s="44">
        <v>1600</v>
      </c>
      <c r="K10" s="46">
        <v>1.6</v>
      </c>
      <c r="L10" s="47">
        <v>16.5</v>
      </c>
      <c r="M10" s="11"/>
      <c r="N10" s="8" t="s">
        <v>73</v>
      </c>
      <c r="O10" s="97" t="s">
        <v>129</v>
      </c>
      <c r="P10" s="97" t="s">
        <v>122</v>
      </c>
      <c r="R10" s="140"/>
    </row>
    <row r="11" spans="1:18" x14ac:dyDescent="0.2">
      <c r="A11" s="85">
        <v>6</v>
      </c>
      <c r="B11" s="48">
        <v>40332067</v>
      </c>
      <c r="C11" s="48"/>
      <c r="D11" s="59">
        <v>10</v>
      </c>
      <c r="E11" s="49" t="s">
        <v>22</v>
      </c>
      <c r="F11" s="48" t="s">
        <v>151</v>
      </c>
      <c r="G11" s="48" t="s">
        <v>7</v>
      </c>
      <c r="H11" s="48">
        <v>5</v>
      </c>
      <c r="I11" s="48" t="s">
        <v>106</v>
      </c>
      <c r="J11" s="48">
        <v>1600</v>
      </c>
      <c r="K11" s="50">
        <v>1.6</v>
      </c>
      <c r="L11" s="51">
        <v>16.5</v>
      </c>
      <c r="M11" s="11"/>
      <c r="N11" s="8" t="s">
        <v>73</v>
      </c>
      <c r="O11" s="97" t="s">
        <v>130</v>
      </c>
      <c r="P11" s="97" t="s">
        <v>117</v>
      </c>
      <c r="R11" s="141"/>
    </row>
    <row r="12" spans="1:18" x14ac:dyDescent="0.2">
      <c r="A12" s="85">
        <v>7</v>
      </c>
      <c r="B12" s="48">
        <v>40332093</v>
      </c>
      <c r="C12" s="48"/>
      <c r="D12" s="59">
        <v>10</v>
      </c>
      <c r="E12" s="49" t="s">
        <v>23</v>
      </c>
      <c r="F12" s="48" t="s">
        <v>151</v>
      </c>
      <c r="G12" s="48" t="s">
        <v>7</v>
      </c>
      <c r="H12" s="48">
        <v>7</v>
      </c>
      <c r="I12" s="48" t="s">
        <v>107</v>
      </c>
      <c r="J12" s="48">
        <v>1600</v>
      </c>
      <c r="K12" s="50">
        <v>1.6</v>
      </c>
      <c r="L12" s="51">
        <v>16.5</v>
      </c>
      <c r="M12" s="11">
        <f>SUM(L10:L12)</f>
        <v>49.5</v>
      </c>
      <c r="N12" s="8" t="s">
        <v>73</v>
      </c>
      <c r="O12" s="97" t="s">
        <v>130</v>
      </c>
      <c r="P12" s="97" t="s">
        <v>120</v>
      </c>
      <c r="R12" s="141"/>
    </row>
    <row r="13" spans="1:18" x14ac:dyDescent="0.2">
      <c r="A13" s="85">
        <v>8</v>
      </c>
      <c r="B13" s="48">
        <v>40332037</v>
      </c>
      <c r="C13" s="48"/>
      <c r="D13" s="59">
        <v>10</v>
      </c>
      <c r="E13" s="49" t="s">
        <v>32</v>
      </c>
      <c r="F13" s="48" t="s">
        <v>151</v>
      </c>
      <c r="G13" s="48" t="s">
        <v>7</v>
      </c>
      <c r="H13" s="48">
        <v>5</v>
      </c>
      <c r="I13" s="48" t="s">
        <v>106</v>
      </c>
      <c r="J13" s="48">
        <v>1600</v>
      </c>
      <c r="K13" s="50">
        <v>1.6</v>
      </c>
      <c r="L13" s="51">
        <v>13.8</v>
      </c>
      <c r="M13" s="11"/>
      <c r="N13" s="10" t="s">
        <v>74</v>
      </c>
      <c r="O13" s="96" t="s">
        <v>131</v>
      </c>
      <c r="P13" s="96" t="s">
        <v>118</v>
      </c>
      <c r="R13" s="141"/>
    </row>
    <row r="14" spans="1:18" x14ac:dyDescent="0.2">
      <c r="A14" s="85">
        <v>9</v>
      </c>
      <c r="B14" s="48">
        <v>40332049</v>
      </c>
      <c r="C14" s="48"/>
      <c r="D14" s="59">
        <v>10</v>
      </c>
      <c r="E14" s="49" t="s">
        <v>33</v>
      </c>
      <c r="F14" s="48" t="s">
        <v>151</v>
      </c>
      <c r="G14" s="48" t="s">
        <v>7</v>
      </c>
      <c r="H14" s="48">
        <v>5</v>
      </c>
      <c r="I14" s="48" t="s">
        <v>106</v>
      </c>
      <c r="J14" s="48">
        <v>1600</v>
      </c>
      <c r="K14" s="50">
        <v>1.6</v>
      </c>
      <c r="L14" s="51">
        <v>13.8</v>
      </c>
      <c r="M14" s="11"/>
      <c r="N14" s="10" t="s">
        <v>74</v>
      </c>
      <c r="O14" s="96" t="s">
        <v>131</v>
      </c>
      <c r="P14" s="96" t="s">
        <v>117</v>
      </c>
      <c r="R14" s="141"/>
    </row>
    <row r="15" spans="1:18" x14ac:dyDescent="0.2">
      <c r="A15" s="85">
        <v>10</v>
      </c>
      <c r="B15" s="48">
        <v>40332050</v>
      </c>
      <c r="C15" s="48"/>
      <c r="D15" s="59">
        <v>10</v>
      </c>
      <c r="E15" s="49" t="s">
        <v>34</v>
      </c>
      <c r="F15" s="48" t="s">
        <v>151</v>
      </c>
      <c r="G15" s="48" t="s">
        <v>7</v>
      </c>
      <c r="H15" s="48">
        <v>5</v>
      </c>
      <c r="I15" s="48" t="s">
        <v>106</v>
      </c>
      <c r="J15" s="48">
        <v>1600</v>
      </c>
      <c r="K15" s="50">
        <v>1.6</v>
      </c>
      <c r="L15" s="51">
        <v>13.8</v>
      </c>
      <c r="M15" s="11">
        <f>SUM(L13:L15)</f>
        <v>41.400000000000006</v>
      </c>
      <c r="N15" s="10" t="s">
        <v>74</v>
      </c>
      <c r="O15" s="96" t="s">
        <v>131</v>
      </c>
      <c r="P15" s="96" t="s">
        <v>120</v>
      </c>
      <c r="R15" s="141"/>
    </row>
    <row r="16" spans="1:18" x14ac:dyDescent="0.2">
      <c r="A16" s="84"/>
      <c r="B16" s="3" t="s">
        <v>75</v>
      </c>
      <c r="C16" s="3"/>
      <c r="D16" s="60"/>
      <c r="E16" s="5"/>
      <c r="F16" s="4"/>
      <c r="G16" s="4"/>
      <c r="H16" s="4"/>
      <c r="I16" s="4"/>
      <c r="J16" s="4"/>
      <c r="K16" s="6"/>
      <c r="L16" s="12"/>
      <c r="M16" s="11"/>
      <c r="N16" s="7"/>
      <c r="O16" s="7"/>
      <c r="P16" s="7"/>
      <c r="R16" s="16"/>
    </row>
    <row r="17" spans="1:18" x14ac:dyDescent="0.2">
      <c r="A17" s="85">
        <v>11</v>
      </c>
      <c r="B17" s="44">
        <v>40332034</v>
      </c>
      <c r="C17" s="44" t="s">
        <v>162</v>
      </c>
      <c r="D17" s="58">
        <v>7</v>
      </c>
      <c r="E17" s="45" t="s">
        <v>9</v>
      </c>
      <c r="F17" s="44" t="s">
        <v>150</v>
      </c>
      <c r="G17" s="44" t="s">
        <v>7</v>
      </c>
      <c r="H17" s="44">
        <v>8</v>
      </c>
      <c r="I17" s="44" t="s">
        <v>105</v>
      </c>
      <c r="J17" s="44">
        <v>1600</v>
      </c>
      <c r="K17" s="46">
        <v>1.6</v>
      </c>
      <c r="L17" s="47">
        <v>16.5</v>
      </c>
      <c r="M17" s="11">
        <f>L17</f>
        <v>16.5</v>
      </c>
      <c r="N17" s="8" t="s">
        <v>76</v>
      </c>
      <c r="O17" s="97" t="s">
        <v>133</v>
      </c>
      <c r="P17" s="97" t="s">
        <v>122</v>
      </c>
      <c r="R17" s="141"/>
    </row>
    <row r="18" spans="1:18" x14ac:dyDescent="0.2">
      <c r="A18" s="85">
        <v>12</v>
      </c>
      <c r="B18" s="48">
        <v>40332057</v>
      </c>
      <c r="C18" s="48"/>
      <c r="D18" s="59">
        <v>13</v>
      </c>
      <c r="E18" s="49" t="s">
        <v>41</v>
      </c>
      <c r="F18" s="48" t="s">
        <v>151</v>
      </c>
      <c r="G18" s="48" t="s">
        <v>7</v>
      </c>
      <c r="H18" s="48">
        <v>5</v>
      </c>
      <c r="I18" s="48" t="s">
        <v>106</v>
      </c>
      <c r="J18" s="48">
        <v>1600</v>
      </c>
      <c r="K18" s="50">
        <v>1.6</v>
      </c>
      <c r="L18" s="51">
        <v>13.8</v>
      </c>
      <c r="M18" s="11"/>
      <c r="N18" s="10" t="s">
        <v>77</v>
      </c>
      <c r="O18" s="96" t="s">
        <v>132</v>
      </c>
      <c r="P18" s="96" t="s">
        <v>119</v>
      </c>
      <c r="R18" s="141"/>
    </row>
    <row r="19" spans="1:18" x14ac:dyDescent="0.2">
      <c r="A19" s="85">
        <v>13</v>
      </c>
      <c r="B19" s="48">
        <v>40332058</v>
      </c>
      <c r="C19" s="48"/>
      <c r="D19" s="59">
        <v>13</v>
      </c>
      <c r="E19" s="49" t="s">
        <v>42</v>
      </c>
      <c r="F19" s="48" t="s">
        <v>151</v>
      </c>
      <c r="G19" s="48" t="s">
        <v>7</v>
      </c>
      <c r="H19" s="48">
        <v>5</v>
      </c>
      <c r="I19" s="48" t="s">
        <v>106</v>
      </c>
      <c r="J19" s="48">
        <v>1600</v>
      </c>
      <c r="K19" s="50">
        <v>1.6</v>
      </c>
      <c r="L19" s="51">
        <v>13.8</v>
      </c>
      <c r="M19" s="11"/>
      <c r="N19" s="10" t="s">
        <v>77</v>
      </c>
      <c r="O19" s="96" t="s">
        <v>132</v>
      </c>
      <c r="P19" s="96" t="s">
        <v>118</v>
      </c>
      <c r="R19" s="141"/>
    </row>
    <row r="20" spans="1:18" x14ac:dyDescent="0.2">
      <c r="A20" s="85">
        <v>14</v>
      </c>
      <c r="B20" s="48">
        <v>40332059</v>
      </c>
      <c r="C20" s="48"/>
      <c r="D20" s="59">
        <v>13</v>
      </c>
      <c r="E20" s="49" t="s">
        <v>43</v>
      </c>
      <c r="F20" s="48" t="s">
        <v>151</v>
      </c>
      <c r="G20" s="48" t="s">
        <v>7</v>
      </c>
      <c r="H20" s="48">
        <v>5</v>
      </c>
      <c r="I20" s="48" t="s">
        <v>106</v>
      </c>
      <c r="J20" s="48">
        <v>1600</v>
      </c>
      <c r="K20" s="50">
        <v>1.6</v>
      </c>
      <c r="L20" s="51">
        <v>13.8</v>
      </c>
      <c r="M20" s="11">
        <f>SUM(L18:L20)</f>
        <v>41.400000000000006</v>
      </c>
      <c r="N20" s="10" t="s">
        <v>77</v>
      </c>
      <c r="O20" s="96" t="s">
        <v>132</v>
      </c>
      <c r="P20" s="96" t="s">
        <v>117</v>
      </c>
      <c r="R20" s="141"/>
    </row>
    <row r="21" spans="1:18" x14ac:dyDescent="0.2">
      <c r="A21" s="84"/>
      <c r="B21" s="3" t="s">
        <v>78</v>
      </c>
      <c r="C21" s="3"/>
      <c r="D21" s="60"/>
      <c r="E21" s="5"/>
      <c r="F21" s="4"/>
      <c r="G21" s="4"/>
      <c r="H21" s="4"/>
      <c r="I21" s="4"/>
      <c r="J21" s="4"/>
      <c r="K21" s="6"/>
      <c r="L21" s="12"/>
      <c r="M21" s="11"/>
      <c r="N21" s="7"/>
      <c r="O21" s="7"/>
      <c r="P21" s="7"/>
      <c r="R21" s="16"/>
    </row>
    <row r="22" spans="1:18" x14ac:dyDescent="0.25">
      <c r="A22" s="86">
        <v>15</v>
      </c>
      <c r="B22" s="52">
        <v>40332068</v>
      </c>
      <c r="C22" s="52"/>
      <c r="D22" s="62">
        <v>11</v>
      </c>
      <c r="E22" s="53" t="s">
        <v>30</v>
      </c>
      <c r="F22" s="48" t="s">
        <v>151</v>
      </c>
      <c r="G22" s="52" t="s">
        <v>7</v>
      </c>
      <c r="H22" s="52">
        <v>5</v>
      </c>
      <c r="I22" s="48" t="s">
        <v>106</v>
      </c>
      <c r="J22" s="52">
        <v>1600</v>
      </c>
      <c r="K22" s="54">
        <v>1.6</v>
      </c>
      <c r="L22" s="51">
        <v>16.5</v>
      </c>
      <c r="M22" s="11"/>
      <c r="N22" s="97" t="s">
        <v>79</v>
      </c>
      <c r="O22" s="97" t="s">
        <v>125</v>
      </c>
      <c r="P22" s="97" t="s">
        <v>120</v>
      </c>
      <c r="R22" s="141"/>
    </row>
    <row r="23" spans="1:18" x14ac:dyDescent="0.25">
      <c r="A23" s="86">
        <v>16</v>
      </c>
      <c r="B23" s="52">
        <v>40332094</v>
      </c>
      <c r="C23" s="52"/>
      <c r="D23" s="62">
        <v>11</v>
      </c>
      <c r="E23" s="53" t="s">
        <v>31</v>
      </c>
      <c r="F23" s="48" t="s">
        <v>151</v>
      </c>
      <c r="G23" s="52" t="s">
        <v>7</v>
      </c>
      <c r="H23" s="52">
        <v>7</v>
      </c>
      <c r="I23" s="48" t="s">
        <v>107</v>
      </c>
      <c r="J23" s="52">
        <v>1600</v>
      </c>
      <c r="K23" s="54">
        <v>1.6</v>
      </c>
      <c r="L23" s="51">
        <v>16.5</v>
      </c>
      <c r="M23" s="11">
        <f>SUM(L22:L23)</f>
        <v>33</v>
      </c>
      <c r="N23" s="8" t="s">
        <v>79</v>
      </c>
      <c r="O23" s="97" t="s">
        <v>125</v>
      </c>
      <c r="P23" s="97" t="s">
        <v>117</v>
      </c>
      <c r="R23" s="141"/>
    </row>
    <row r="24" spans="1:18" x14ac:dyDescent="0.25">
      <c r="A24" s="86">
        <v>17</v>
      </c>
      <c r="B24" s="52">
        <v>40332051</v>
      </c>
      <c r="C24" s="52"/>
      <c r="D24" s="62">
        <v>11</v>
      </c>
      <c r="E24" s="53" t="s">
        <v>35</v>
      </c>
      <c r="F24" s="48" t="s">
        <v>151</v>
      </c>
      <c r="G24" s="52" t="s">
        <v>7</v>
      </c>
      <c r="H24" s="52">
        <v>5</v>
      </c>
      <c r="I24" s="48" t="s">
        <v>106</v>
      </c>
      <c r="J24" s="52">
        <v>1600</v>
      </c>
      <c r="K24" s="54">
        <v>1.6</v>
      </c>
      <c r="L24" s="51">
        <v>13.8</v>
      </c>
      <c r="M24" s="11"/>
      <c r="N24" s="10" t="s">
        <v>80</v>
      </c>
      <c r="O24" s="96" t="s">
        <v>126</v>
      </c>
      <c r="P24" s="96" t="s">
        <v>118</v>
      </c>
      <c r="R24" s="141"/>
    </row>
    <row r="25" spans="1:18" x14ac:dyDescent="0.25">
      <c r="A25" s="86">
        <v>18</v>
      </c>
      <c r="B25" s="52">
        <v>40332052</v>
      </c>
      <c r="C25" s="52"/>
      <c r="D25" s="62">
        <v>11</v>
      </c>
      <c r="E25" s="53" t="s">
        <v>36</v>
      </c>
      <c r="F25" s="48" t="s">
        <v>151</v>
      </c>
      <c r="G25" s="52" t="s">
        <v>7</v>
      </c>
      <c r="H25" s="52">
        <v>5</v>
      </c>
      <c r="I25" s="48" t="s">
        <v>106</v>
      </c>
      <c r="J25" s="52">
        <v>1600</v>
      </c>
      <c r="K25" s="54">
        <v>1.6</v>
      </c>
      <c r="L25" s="51">
        <v>13.8</v>
      </c>
      <c r="M25" s="11"/>
      <c r="N25" s="10" t="s">
        <v>80</v>
      </c>
      <c r="O25" s="96" t="s">
        <v>126</v>
      </c>
      <c r="P25" s="96" t="s">
        <v>117</v>
      </c>
      <c r="R25" s="141"/>
    </row>
    <row r="26" spans="1:18" x14ac:dyDescent="0.25">
      <c r="A26" s="86">
        <v>19</v>
      </c>
      <c r="B26" s="52">
        <v>40332053</v>
      </c>
      <c r="C26" s="52"/>
      <c r="D26" s="62">
        <v>11</v>
      </c>
      <c r="E26" s="53" t="s">
        <v>37</v>
      </c>
      <c r="F26" s="48" t="s">
        <v>151</v>
      </c>
      <c r="G26" s="52" t="s">
        <v>7</v>
      </c>
      <c r="H26" s="52">
        <v>5</v>
      </c>
      <c r="I26" s="48" t="s">
        <v>106</v>
      </c>
      <c r="J26" s="52">
        <v>1600</v>
      </c>
      <c r="K26" s="54">
        <v>1.6</v>
      </c>
      <c r="L26" s="51">
        <v>13.8</v>
      </c>
      <c r="M26" s="11">
        <f>SUM(L24:L26)</f>
        <v>41.400000000000006</v>
      </c>
      <c r="N26" s="10" t="s">
        <v>80</v>
      </c>
      <c r="O26" s="96" t="s">
        <v>126</v>
      </c>
      <c r="P26" s="96" t="s">
        <v>120</v>
      </c>
      <c r="R26" s="141"/>
    </row>
    <row r="27" spans="1:18" x14ac:dyDescent="0.2">
      <c r="A27" s="84"/>
      <c r="B27" s="3" t="s">
        <v>81</v>
      </c>
      <c r="C27" s="3"/>
      <c r="D27" s="60"/>
      <c r="E27" s="14"/>
      <c r="F27" s="13"/>
      <c r="G27" s="13"/>
      <c r="H27" s="13"/>
      <c r="I27" s="13"/>
      <c r="J27" s="13"/>
      <c r="K27" s="15"/>
      <c r="L27" s="16"/>
      <c r="M27" s="11"/>
      <c r="N27" s="7"/>
      <c r="O27" s="7"/>
      <c r="P27" s="7"/>
      <c r="R27" s="16"/>
    </row>
    <row r="28" spans="1:18" x14ac:dyDescent="0.2">
      <c r="A28" s="85">
        <v>20</v>
      </c>
      <c r="B28" s="48">
        <v>40332070</v>
      </c>
      <c r="C28" s="48"/>
      <c r="D28" s="59">
        <v>4</v>
      </c>
      <c r="E28" s="49" t="s">
        <v>17</v>
      </c>
      <c r="F28" s="48" t="s">
        <v>151</v>
      </c>
      <c r="G28" s="48" t="s">
        <v>7</v>
      </c>
      <c r="H28" s="48">
        <v>5</v>
      </c>
      <c r="I28" s="48" t="s">
        <v>106</v>
      </c>
      <c r="J28" s="48">
        <v>1600</v>
      </c>
      <c r="K28" s="50">
        <v>1.6</v>
      </c>
      <c r="L28" s="51">
        <v>16.5</v>
      </c>
      <c r="M28" s="11"/>
      <c r="N28" s="10" t="s">
        <v>83</v>
      </c>
      <c r="O28" s="96" t="s">
        <v>127</v>
      </c>
      <c r="P28" s="96" t="s">
        <v>112</v>
      </c>
      <c r="Q28" s="93">
        <v>7000</v>
      </c>
      <c r="R28" s="141"/>
    </row>
    <row r="29" spans="1:18" x14ac:dyDescent="0.2">
      <c r="A29" s="85">
        <v>21</v>
      </c>
      <c r="B29" s="48">
        <v>40332071</v>
      </c>
      <c r="C29" s="48"/>
      <c r="D29" s="59">
        <v>4</v>
      </c>
      <c r="E29" s="49" t="s">
        <v>18</v>
      </c>
      <c r="F29" s="48" t="s">
        <v>151</v>
      </c>
      <c r="G29" s="48" t="s">
        <v>7</v>
      </c>
      <c r="H29" s="48">
        <v>5</v>
      </c>
      <c r="I29" s="48" t="s">
        <v>106</v>
      </c>
      <c r="J29" s="48">
        <v>1600</v>
      </c>
      <c r="K29" s="50">
        <v>1.6</v>
      </c>
      <c r="L29" s="51">
        <v>16.5</v>
      </c>
      <c r="M29" s="11">
        <f>SUM(L28:L29)</f>
        <v>33</v>
      </c>
      <c r="N29" s="10" t="s">
        <v>83</v>
      </c>
      <c r="O29" s="96" t="s">
        <v>127</v>
      </c>
      <c r="P29" s="96" t="s">
        <v>113</v>
      </c>
      <c r="Q29" s="93">
        <v>7000</v>
      </c>
      <c r="R29" s="141"/>
    </row>
    <row r="30" spans="1:18" x14ac:dyDescent="0.2">
      <c r="A30" s="91">
        <v>22</v>
      </c>
      <c r="B30" s="48">
        <v>40332031</v>
      </c>
      <c r="C30" s="48"/>
      <c r="D30" s="59">
        <v>4</v>
      </c>
      <c r="E30" s="49" t="s">
        <v>16</v>
      </c>
      <c r="F30" s="48" t="s">
        <v>151</v>
      </c>
      <c r="G30" s="48" t="s">
        <v>7</v>
      </c>
      <c r="H30" s="48">
        <v>8</v>
      </c>
      <c r="I30" s="48" t="s">
        <v>109</v>
      </c>
      <c r="J30" s="48">
        <v>1600</v>
      </c>
      <c r="K30" s="50">
        <v>1.6</v>
      </c>
      <c r="L30" s="51">
        <v>16.5</v>
      </c>
      <c r="M30" s="11">
        <f>L30</f>
        <v>16.5</v>
      </c>
      <c r="N30" s="8" t="s">
        <v>82</v>
      </c>
      <c r="O30" s="8" t="s">
        <v>114</v>
      </c>
      <c r="P30" s="97" t="s">
        <v>115</v>
      </c>
      <c r="Q30" s="93">
        <v>8500</v>
      </c>
      <c r="R30" s="141"/>
    </row>
    <row r="31" spans="1:18" x14ac:dyDescent="0.2">
      <c r="A31" s="91">
        <v>23</v>
      </c>
      <c r="B31" s="48">
        <v>42136818</v>
      </c>
      <c r="C31" s="48"/>
      <c r="D31" s="59"/>
      <c r="E31" s="49" t="s">
        <v>144</v>
      </c>
      <c r="F31" s="48" t="s">
        <v>151</v>
      </c>
      <c r="G31" s="52" t="s">
        <v>149</v>
      </c>
      <c r="H31" s="48">
        <v>2</v>
      </c>
      <c r="I31" s="48" t="s">
        <v>145</v>
      </c>
      <c r="J31" s="48">
        <v>1000</v>
      </c>
      <c r="K31" s="50">
        <v>1</v>
      </c>
      <c r="L31" s="51"/>
      <c r="M31" s="11"/>
      <c r="N31" s="8"/>
      <c r="O31" s="8"/>
      <c r="P31" s="97"/>
      <c r="Q31" s="93"/>
      <c r="R31" s="16"/>
    </row>
    <row r="32" spans="1:18" x14ac:dyDescent="0.2">
      <c r="A32" s="84"/>
      <c r="B32" s="3" t="s">
        <v>84</v>
      </c>
      <c r="C32" s="3"/>
      <c r="D32" s="60"/>
      <c r="E32" s="5"/>
      <c r="F32" s="4"/>
      <c r="G32" s="4"/>
      <c r="H32" s="4"/>
      <c r="I32" s="4"/>
      <c r="J32" s="4"/>
      <c r="K32" s="6"/>
      <c r="L32" s="16"/>
      <c r="M32" s="11"/>
      <c r="N32" s="7"/>
      <c r="O32" s="7"/>
      <c r="P32" s="7"/>
      <c r="R32" s="16"/>
    </row>
    <row r="33" spans="1:18" x14ac:dyDescent="0.2">
      <c r="A33" s="85">
        <v>24</v>
      </c>
      <c r="B33" s="48">
        <v>40332035</v>
      </c>
      <c r="C33" s="48"/>
      <c r="D33" s="59">
        <v>8</v>
      </c>
      <c r="E33" s="49" t="s">
        <v>24</v>
      </c>
      <c r="F33" s="48" t="s">
        <v>151</v>
      </c>
      <c r="G33" s="48" t="s">
        <v>7</v>
      </c>
      <c r="H33" s="48">
        <v>6</v>
      </c>
      <c r="I33" s="48" t="s">
        <v>108</v>
      </c>
      <c r="J33" s="48">
        <v>1600</v>
      </c>
      <c r="K33" s="50">
        <v>1.6</v>
      </c>
      <c r="L33" s="51">
        <v>16.5</v>
      </c>
      <c r="M33" s="11"/>
      <c r="N33" s="10" t="s">
        <v>85</v>
      </c>
      <c r="O33" s="96" t="s">
        <v>116</v>
      </c>
      <c r="P33" s="96" t="s">
        <v>117</v>
      </c>
      <c r="Q33" s="93">
        <v>7500</v>
      </c>
      <c r="R33" s="141"/>
    </row>
    <row r="34" spans="1:18" x14ac:dyDescent="0.2">
      <c r="A34" s="85">
        <v>25</v>
      </c>
      <c r="B34" s="48">
        <v>40332074</v>
      </c>
      <c r="C34" s="48"/>
      <c r="D34" s="59">
        <v>8</v>
      </c>
      <c r="E34" s="49" t="s">
        <v>25</v>
      </c>
      <c r="F34" s="48" t="s">
        <v>151</v>
      </c>
      <c r="G34" s="48" t="s">
        <v>7</v>
      </c>
      <c r="H34" s="48">
        <v>5</v>
      </c>
      <c r="I34" s="48" t="s">
        <v>106</v>
      </c>
      <c r="J34" s="48">
        <v>1600</v>
      </c>
      <c r="K34" s="50">
        <v>1.6</v>
      </c>
      <c r="L34" s="51">
        <v>16.5</v>
      </c>
      <c r="M34" s="11"/>
      <c r="N34" s="10" t="s">
        <v>85</v>
      </c>
      <c r="O34" s="96" t="s">
        <v>116</v>
      </c>
      <c r="P34" s="96" t="s">
        <v>118</v>
      </c>
      <c r="Q34" s="93">
        <v>7000</v>
      </c>
      <c r="R34" s="141"/>
    </row>
    <row r="35" spans="1:18" x14ac:dyDescent="0.2">
      <c r="A35" s="85">
        <v>26</v>
      </c>
      <c r="B35" s="48">
        <v>40332075</v>
      </c>
      <c r="C35" s="48"/>
      <c r="D35" s="59">
        <v>8</v>
      </c>
      <c r="E35" s="49" t="s">
        <v>26</v>
      </c>
      <c r="F35" s="48" t="s">
        <v>151</v>
      </c>
      <c r="G35" s="48" t="s">
        <v>7</v>
      </c>
      <c r="H35" s="48">
        <v>5</v>
      </c>
      <c r="I35" s="48" t="s">
        <v>106</v>
      </c>
      <c r="J35" s="48">
        <v>1600</v>
      </c>
      <c r="K35" s="50">
        <v>1.6</v>
      </c>
      <c r="L35" s="51">
        <v>16.5</v>
      </c>
      <c r="M35" s="11"/>
      <c r="N35" s="10" t="s">
        <v>85</v>
      </c>
      <c r="O35" s="96" t="s">
        <v>116</v>
      </c>
      <c r="P35" s="96" t="s">
        <v>119</v>
      </c>
      <c r="Q35" s="93">
        <v>7000</v>
      </c>
      <c r="R35" s="141"/>
    </row>
    <row r="36" spans="1:18" x14ac:dyDescent="0.2">
      <c r="A36" s="85">
        <v>27</v>
      </c>
      <c r="B36" s="44">
        <v>40332097</v>
      </c>
      <c r="C36" s="44"/>
      <c r="D36" s="58">
        <v>16</v>
      </c>
      <c r="E36" s="45" t="s">
        <v>47</v>
      </c>
      <c r="F36" s="44" t="s">
        <v>150</v>
      </c>
      <c r="G36" s="44" t="s">
        <v>7</v>
      </c>
      <c r="H36" s="44">
        <v>3</v>
      </c>
      <c r="I36" s="44" t="s">
        <v>110</v>
      </c>
      <c r="J36" s="44">
        <v>1600</v>
      </c>
      <c r="K36" s="46">
        <v>1.6</v>
      </c>
      <c r="L36" s="47">
        <v>16.5</v>
      </c>
      <c r="M36" s="11">
        <f>SUM(L33:L36)</f>
        <v>66</v>
      </c>
      <c r="N36" s="10" t="s">
        <v>85</v>
      </c>
      <c r="O36" s="96" t="s">
        <v>116</v>
      </c>
      <c r="P36" s="96" t="s">
        <v>120</v>
      </c>
      <c r="Q36" s="93">
        <v>5800</v>
      </c>
      <c r="R36" s="141"/>
    </row>
    <row r="37" spans="1:18" x14ac:dyDescent="0.2">
      <c r="A37" s="84"/>
      <c r="B37" s="3" t="s">
        <v>86</v>
      </c>
      <c r="C37" s="3"/>
      <c r="D37" s="60"/>
      <c r="E37" s="5"/>
      <c r="F37" s="4"/>
      <c r="G37" s="4"/>
      <c r="H37" s="4"/>
      <c r="I37" s="4"/>
      <c r="J37" s="4"/>
      <c r="K37" s="6"/>
      <c r="L37" s="16"/>
      <c r="M37" s="11"/>
      <c r="N37" s="7"/>
      <c r="O37" s="7"/>
      <c r="P37" s="7"/>
      <c r="R37" s="16"/>
    </row>
    <row r="38" spans="1:18" x14ac:dyDescent="0.2">
      <c r="A38" s="91">
        <v>28</v>
      </c>
      <c r="B38" s="48">
        <v>40332032</v>
      </c>
      <c r="C38" s="48"/>
      <c r="D38" s="59">
        <v>5</v>
      </c>
      <c r="E38" s="49" t="s">
        <v>19</v>
      </c>
      <c r="F38" s="48" t="s">
        <v>151</v>
      </c>
      <c r="G38" s="48" t="s">
        <v>7</v>
      </c>
      <c r="H38" s="48">
        <v>8</v>
      </c>
      <c r="I38" s="48" t="s">
        <v>105</v>
      </c>
      <c r="J38" s="48">
        <v>1600</v>
      </c>
      <c r="K38" s="50">
        <v>1.6</v>
      </c>
      <c r="L38" s="51">
        <v>16.5</v>
      </c>
      <c r="M38" s="11">
        <f>L38</f>
        <v>16.5</v>
      </c>
      <c r="N38" s="8" t="s">
        <v>87</v>
      </c>
      <c r="O38" s="97" t="s">
        <v>121</v>
      </c>
      <c r="P38" s="97" t="s">
        <v>122</v>
      </c>
      <c r="Q38" s="93">
        <v>8500</v>
      </c>
      <c r="R38" s="141"/>
    </row>
    <row r="39" spans="1:18" x14ac:dyDescent="0.2">
      <c r="A39" s="85">
        <v>29</v>
      </c>
      <c r="B39" s="48">
        <v>40332078</v>
      </c>
      <c r="C39" s="48"/>
      <c r="D39" s="59">
        <v>5</v>
      </c>
      <c r="E39" s="49" t="s">
        <v>20</v>
      </c>
      <c r="F39" s="48" t="s">
        <v>151</v>
      </c>
      <c r="G39" s="48" t="s">
        <v>7</v>
      </c>
      <c r="H39" s="48">
        <v>5</v>
      </c>
      <c r="I39" s="48" t="s">
        <v>106</v>
      </c>
      <c r="J39" s="48">
        <v>1600</v>
      </c>
      <c r="K39" s="50">
        <v>1.6</v>
      </c>
      <c r="L39" s="51">
        <v>16.5</v>
      </c>
      <c r="M39" s="11"/>
      <c r="N39" s="10" t="s">
        <v>88</v>
      </c>
      <c r="O39" s="96" t="s">
        <v>128</v>
      </c>
      <c r="P39" s="96" t="s">
        <v>119</v>
      </c>
      <c r="Q39" s="93">
        <v>7000</v>
      </c>
      <c r="R39" s="141"/>
    </row>
    <row r="40" spans="1:18" x14ac:dyDescent="0.2">
      <c r="A40" s="85">
        <v>30</v>
      </c>
      <c r="B40" s="48">
        <v>40332079</v>
      </c>
      <c r="C40" s="48"/>
      <c r="D40" s="59">
        <v>5</v>
      </c>
      <c r="E40" s="49" t="s">
        <v>21</v>
      </c>
      <c r="F40" s="48" t="s">
        <v>151</v>
      </c>
      <c r="G40" s="48" t="s">
        <v>7</v>
      </c>
      <c r="H40" s="48">
        <v>5</v>
      </c>
      <c r="I40" s="48" t="s">
        <v>106</v>
      </c>
      <c r="J40" s="48">
        <v>1600</v>
      </c>
      <c r="K40" s="50">
        <v>1.6</v>
      </c>
      <c r="L40" s="51">
        <v>16.5</v>
      </c>
      <c r="M40" s="11">
        <f>SUM(L39:L40)</f>
        <v>33</v>
      </c>
      <c r="N40" s="10" t="s">
        <v>88</v>
      </c>
      <c r="O40" s="96" t="s">
        <v>128</v>
      </c>
      <c r="P40" s="96" t="s">
        <v>118</v>
      </c>
      <c r="Q40" s="93">
        <v>7000</v>
      </c>
      <c r="R40" s="141"/>
    </row>
    <row r="41" spans="1:18" x14ac:dyDescent="0.2">
      <c r="A41" s="84"/>
      <c r="B41" s="3" t="s">
        <v>89</v>
      </c>
      <c r="C41" s="3"/>
      <c r="D41" s="55"/>
      <c r="E41" s="5"/>
      <c r="F41" s="4"/>
      <c r="G41" s="4"/>
      <c r="H41" s="4"/>
      <c r="I41" s="4"/>
      <c r="J41" s="4"/>
      <c r="K41" s="6"/>
      <c r="L41" s="16"/>
      <c r="M41" s="11"/>
      <c r="N41" s="7"/>
      <c r="O41" s="7"/>
      <c r="P41" s="7"/>
      <c r="R41" s="16"/>
    </row>
    <row r="42" spans="1:18" x14ac:dyDescent="0.2">
      <c r="A42" s="85">
        <v>31</v>
      </c>
      <c r="B42" s="48">
        <v>40332029</v>
      </c>
      <c r="C42" s="91"/>
      <c r="D42" s="59">
        <v>2</v>
      </c>
      <c r="E42" s="49" t="s">
        <v>10</v>
      </c>
      <c r="F42" s="48" t="s">
        <v>151</v>
      </c>
      <c r="G42" s="48" t="s">
        <v>7</v>
      </c>
      <c r="H42" s="48">
        <v>8</v>
      </c>
      <c r="I42" s="48" t="s">
        <v>105</v>
      </c>
      <c r="J42" s="48">
        <v>1600</v>
      </c>
      <c r="K42" s="50">
        <v>1.6</v>
      </c>
      <c r="L42" s="51">
        <v>16.5</v>
      </c>
      <c r="M42" s="11">
        <f>L42</f>
        <v>16.5</v>
      </c>
      <c r="N42" s="8" t="s">
        <v>90</v>
      </c>
      <c r="O42" s="97" t="s">
        <v>135</v>
      </c>
      <c r="P42" s="97" t="s">
        <v>115</v>
      </c>
      <c r="R42" s="141"/>
    </row>
    <row r="43" spans="1:18" x14ac:dyDescent="0.2">
      <c r="A43" s="85">
        <v>32</v>
      </c>
      <c r="B43" s="48">
        <v>40332080</v>
      </c>
      <c r="C43" s="48"/>
      <c r="D43" s="59">
        <v>2</v>
      </c>
      <c r="E43" s="49" t="s">
        <v>12</v>
      </c>
      <c r="F43" s="48" t="s">
        <v>151</v>
      </c>
      <c r="G43" s="48" t="s">
        <v>7</v>
      </c>
      <c r="H43" s="48">
        <v>5</v>
      </c>
      <c r="I43" s="48" t="s">
        <v>106</v>
      </c>
      <c r="J43" s="48">
        <v>1600</v>
      </c>
      <c r="K43" s="50">
        <v>1.6</v>
      </c>
      <c r="L43" s="51">
        <v>16.5</v>
      </c>
      <c r="M43" s="11"/>
      <c r="N43" s="10" t="s">
        <v>91</v>
      </c>
      <c r="O43" s="96" t="s">
        <v>134</v>
      </c>
      <c r="P43" s="96" t="s">
        <v>113</v>
      </c>
      <c r="R43" s="141"/>
    </row>
    <row r="44" spans="1:18" x14ac:dyDescent="0.2">
      <c r="A44" s="85">
        <v>33</v>
      </c>
      <c r="B44" s="48">
        <v>40332069</v>
      </c>
      <c r="C44" s="48"/>
      <c r="D44" s="59">
        <v>2</v>
      </c>
      <c r="E44" s="49" t="s">
        <v>11</v>
      </c>
      <c r="F44" s="48" t="s">
        <v>151</v>
      </c>
      <c r="G44" s="48" t="s">
        <v>7</v>
      </c>
      <c r="H44" s="48">
        <v>5</v>
      </c>
      <c r="I44" s="48" t="s">
        <v>106</v>
      </c>
      <c r="J44" s="48">
        <v>1600</v>
      </c>
      <c r="K44" s="50">
        <v>1.6</v>
      </c>
      <c r="L44" s="51">
        <v>16.5</v>
      </c>
      <c r="M44" s="11">
        <f>SUM(L43:L44)</f>
        <v>33</v>
      </c>
      <c r="N44" s="10" t="s">
        <v>91</v>
      </c>
      <c r="O44" s="96" t="s">
        <v>134</v>
      </c>
      <c r="P44" s="96" t="s">
        <v>112</v>
      </c>
      <c r="R44" s="141"/>
    </row>
    <row r="45" spans="1:18" x14ac:dyDescent="0.25">
      <c r="A45" s="84"/>
      <c r="B45" s="3" t="s">
        <v>92</v>
      </c>
      <c r="C45" s="3"/>
      <c r="D45" s="63"/>
      <c r="E45" s="17"/>
      <c r="F45" s="18"/>
      <c r="G45" s="18"/>
      <c r="H45" s="4"/>
      <c r="I45" s="4"/>
      <c r="J45" s="4"/>
      <c r="K45" s="6"/>
      <c r="L45" s="19"/>
      <c r="M45" s="9"/>
      <c r="N45" s="7"/>
      <c r="O45" s="7"/>
      <c r="P45" s="7"/>
      <c r="R45" s="16"/>
    </row>
    <row r="46" spans="1:18" x14ac:dyDescent="0.2">
      <c r="A46" s="85">
        <v>34</v>
      </c>
      <c r="B46" s="48">
        <v>40332072</v>
      </c>
      <c r="C46" s="48"/>
      <c r="D46" s="59">
        <v>9</v>
      </c>
      <c r="E46" s="49" t="s">
        <v>28</v>
      </c>
      <c r="F46" s="48" t="s">
        <v>151</v>
      </c>
      <c r="G46" s="48" t="s">
        <v>7</v>
      </c>
      <c r="H46" s="48">
        <v>5</v>
      </c>
      <c r="I46" s="48" t="s">
        <v>106</v>
      </c>
      <c r="J46" s="48">
        <v>1600</v>
      </c>
      <c r="K46" s="50">
        <v>1.6</v>
      </c>
      <c r="L46" s="51">
        <v>16.5</v>
      </c>
      <c r="M46" s="9"/>
      <c r="N46" s="10" t="s">
        <v>93</v>
      </c>
      <c r="O46" s="96" t="s">
        <v>136</v>
      </c>
      <c r="P46" s="96" t="s">
        <v>117</v>
      </c>
      <c r="R46" s="141"/>
    </row>
    <row r="47" spans="1:18" x14ac:dyDescent="0.2">
      <c r="A47" s="85">
        <v>35</v>
      </c>
      <c r="B47" s="48">
        <v>40332073</v>
      </c>
      <c r="C47" s="48"/>
      <c r="D47" s="59">
        <v>9</v>
      </c>
      <c r="E47" s="49" t="s">
        <v>29</v>
      </c>
      <c r="F47" s="48" t="s">
        <v>151</v>
      </c>
      <c r="G47" s="48" t="s">
        <v>7</v>
      </c>
      <c r="H47" s="48">
        <v>5</v>
      </c>
      <c r="I47" s="48" t="s">
        <v>106</v>
      </c>
      <c r="J47" s="48">
        <v>1600</v>
      </c>
      <c r="K47" s="50">
        <v>1.6</v>
      </c>
      <c r="L47" s="51">
        <v>16.5</v>
      </c>
      <c r="M47" s="9"/>
      <c r="N47" s="10" t="s">
        <v>93</v>
      </c>
      <c r="O47" s="96" t="s">
        <v>136</v>
      </c>
      <c r="P47" s="96" t="s">
        <v>118</v>
      </c>
      <c r="R47" s="141"/>
    </row>
    <row r="48" spans="1:18" x14ac:dyDescent="0.2">
      <c r="A48" s="85">
        <v>36</v>
      </c>
      <c r="B48" s="48">
        <v>40332036</v>
      </c>
      <c r="C48" s="48"/>
      <c r="D48" s="59">
        <v>9</v>
      </c>
      <c r="E48" s="49" t="s">
        <v>27</v>
      </c>
      <c r="F48" s="48" t="s">
        <v>151</v>
      </c>
      <c r="G48" s="48" t="s">
        <v>7</v>
      </c>
      <c r="H48" s="48">
        <v>6</v>
      </c>
      <c r="I48" s="48" t="s">
        <v>108</v>
      </c>
      <c r="J48" s="48">
        <v>1600</v>
      </c>
      <c r="K48" s="50">
        <v>1.6</v>
      </c>
      <c r="L48" s="51">
        <v>16.5</v>
      </c>
      <c r="M48" s="9"/>
      <c r="N48" s="10" t="s">
        <v>93</v>
      </c>
      <c r="O48" s="96" t="s">
        <v>136</v>
      </c>
      <c r="P48" s="96" t="s">
        <v>119</v>
      </c>
      <c r="R48" s="141"/>
    </row>
    <row r="49" spans="1:18" x14ac:dyDescent="0.2">
      <c r="A49" s="85">
        <v>37</v>
      </c>
      <c r="B49" s="44">
        <v>40332098</v>
      </c>
      <c r="C49" s="44"/>
      <c r="D49" s="58">
        <v>17</v>
      </c>
      <c r="E49" s="45" t="s">
        <v>48</v>
      </c>
      <c r="F49" s="44" t="s">
        <v>150</v>
      </c>
      <c r="G49" s="44" t="s">
        <v>7</v>
      </c>
      <c r="H49" s="44">
        <v>3</v>
      </c>
      <c r="I49" s="44" t="s">
        <v>110</v>
      </c>
      <c r="J49" s="44">
        <v>1600</v>
      </c>
      <c r="K49" s="46">
        <v>1.6</v>
      </c>
      <c r="L49" s="47">
        <v>16.5</v>
      </c>
      <c r="M49" s="9">
        <f>SUM(L46:L49)</f>
        <v>66</v>
      </c>
      <c r="N49" s="10" t="s">
        <v>93</v>
      </c>
      <c r="O49" s="96" t="s">
        <v>136</v>
      </c>
      <c r="P49" s="96" t="s">
        <v>137</v>
      </c>
      <c r="R49" s="141"/>
    </row>
    <row r="50" spans="1:18" x14ac:dyDescent="0.25">
      <c r="A50" s="84"/>
      <c r="B50" s="3" t="s">
        <v>94</v>
      </c>
      <c r="C50" s="3"/>
      <c r="D50" s="63"/>
      <c r="E50" s="17"/>
      <c r="F50" s="18"/>
      <c r="G50" s="18"/>
      <c r="H50" s="18"/>
      <c r="I50" s="18"/>
      <c r="J50" s="17"/>
      <c r="K50" s="20"/>
      <c r="L50" s="19"/>
      <c r="M50" s="9"/>
      <c r="N50" s="21"/>
      <c r="O50" s="21"/>
      <c r="P50" s="21"/>
      <c r="R50" s="16"/>
    </row>
    <row r="51" spans="1:18" x14ac:dyDescent="0.2">
      <c r="A51" s="85">
        <v>38</v>
      </c>
      <c r="B51" s="48">
        <v>40332076</v>
      </c>
      <c r="C51" s="48"/>
      <c r="D51" s="59">
        <v>3</v>
      </c>
      <c r="E51" s="49" t="s">
        <v>14</v>
      </c>
      <c r="F51" s="48" t="s">
        <v>151</v>
      </c>
      <c r="G51" s="48" t="s">
        <v>7</v>
      </c>
      <c r="H51" s="48">
        <v>5</v>
      </c>
      <c r="I51" s="48" t="s">
        <v>106</v>
      </c>
      <c r="J51" s="48">
        <v>1600</v>
      </c>
      <c r="K51" s="50">
        <v>1.6</v>
      </c>
      <c r="L51" s="51">
        <v>16.5</v>
      </c>
      <c r="M51" s="9"/>
      <c r="N51" s="96" t="s">
        <v>96</v>
      </c>
      <c r="O51" s="96" t="s">
        <v>138</v>
      </c>
      <c r="P51" s="96" t="s">
        <v>119</v>
      </c>
      <c r="R51" s="141"/>
    </row>
    <row r="52" spans="1:18" x14ac:dyDescent="0.2">
      <c r="A52" s="85">
        <v>39</v>
      </c>
      <c r="B52" s="48">
        <v>40332077</v>
      </c>
      <c r="C52" s="48"/>
      <c r="D52" s="59">
        <v>3</v>
      </c>
      <c r="E52" s="49" t="s">
        <v>15</v>
      </c>
      <c r="F52" s="48" t="s">
        <v>151</v>
      </c>
      <c r="G52" s="48" t="s">
        <v>7</v>
      </c>
      <c r="H52" s="48">
        <v>5</v>
      </c>
      <c r="I52" s="48" t="s">
        <v>106</v>
      </c>
      <c r="J52" s="48">
        <v>1600</v>
      </c>
      <c r="K52" s="50">
        <v>1.6</v>
      </c>
      <c r="L52" s="51">
        <v>16.5</v>
      </c>
      <c r="M52" s="9"/>
      <c r="N52" s="96" t="s">
        <v>96</v>
      </c>
      <c r="O52" s="96" t="s">
        <v>138</v>
      </c>
      <c r="P52" s="96" t="s">
        <v>118</v>
      </c>
      <c r="R52" s="141"/>
    </row>
    <row r="53" spans="1:18" x14ac:dyDescent="0.2">
      <c r="A53" s="85">
        <v>40</v>
      </c>
      <c r="B53" s="48">
        <v>40332030</v>
      </c>
      <c r="C53" s="48"/>
      <c r="D53" s="59">
        <v>3</v>
      </c>
      <c r="E53" s="49" t="s">
        <v>13</v>
      </c>
      <c r="F53" s="48" t="s">
        <v>151</v>
      </c>
      <c r="G53" s="48" t="s">
        <v>7</v>
      </c>
      <c r="H53" s="48">
        <v>8</v>
      </c>
      <c r="I53" s="48" t="s">
        <v>105</v>
      </c>
      <c r="J53" s="48">
        <v>1600</v>
      </c>
      <c r="K53" s="50">
        <v>1.6</v>
      </c>
      <c r="L53" s="51">
        <v>16.5</v>
      </c>
      <c r="M53" s="9">
        <f>L53</f>
        <v>16.5</v>
      </c>
      <c r="N53" s="97" t="s">
        <v>95</v>
      </c>
      <c r="O53" s="97" t="s">
        <v>140</v>
      </c>
      <c r="P53" s="97" t="s">
        <v>139</v>
      </c>
      <c r="R53" s="141"/>
    </row>
    <row r="54" spans="1:18" x14ac:dyDescent="0.2">
      <c r="A54" s="85">
        <v>41</v>
      </c>
      <c r="B54" s="44">
        <v>40332099</v>
      </c>
      <c r="C54" s="44"/>
      <c r="D54" s="58">
        <v>18</v>
      </c>
      <c r="E54" s="45" t="s">
        <v>49</v>
      </c>
      <c r="F54" s="44" t="s">
        <v>150</v>
      </c>
      <c r="G54" s="67" t="s">
        <v>50</v>
      </c>
      <c r="H54" s="67">
        <v>3</v>
      </c>
      <c r="I54" s="44" t="s">
        <v>110</v>
      </c>
      <c r="J54" s="68">
        <v>630</v>
      </c>
      <c r="K54" s="46">
        <v>1</v>
      </c>
      <c r="L54" s="47">
        <v>3.8</v>
      </c>
      <c r="M54" s="9"/>
      <c r="N54" s="96" t="s">
        <v>96</v>
      </c>
      <c r="O54" s="22"/>
      <c r="P54" s="22"/>
      <c r="R54" s="141"/>
    </row>
    <row r="55" spans="1:18" x14ac:dyDescent="0.2">
      <c r="A55" s="85">
        <v>42</v>
      </c>
      <c r="B55" s="69">
        <v>40332100</v>
      </c>
      <c r="C55" s="69"/>
      <c r="D55" s="70">
        <v>19</v>
      </c>
      <c r="E55" s="71" t="s">
        <v>51</v>
      </c>
      <c r="F55" s="69" t="s">
        <v>150</v>
      </c>
      <c r="G55" s="69" t="s">
        <v>45</v>
      </c>
      <c r="H55" s="69">
        <v>3</v>
      </c>
      <c r="I55" s="69" t="s">
        <v>110</v>
      </c>
      <c r="J55" s="69">
        <v>1000</v>
      </c>
      <c r="K55" s="72">
        <v>1</v>
      </c>
      <c r="L55" s="73">
        <v>14.5</v>
      </c>
      <c r="M55" s="9">
        <f>L51+L52+L54+L55</f>
        <v>51.3</v>
      </c>
      <c r="N55" s="96" t="s">
        <v>96</v>
      </c>
      <c r="O55" s="22"/>
      <c r="P55" s="22"/>
      <c r="R55" s="141"/>
    </row>
    <row r="56" spans="1:18" x14ac:dyDescent="0.25">
      <c r="A56" s="84"/>
      <c r="B56" s="3" t="s">
        <v>97</v>
      </c>
      <c r="C56" s="3"/>
      <c r="D56" s="63"/>
      <c r="E56" s="17"/>
      <c r="F56" s="18"/>
      <c r="G56" s="18"/>
      <c r="H56" s="18"/>
      <c r="I56" s="18"/>
      <c r="J56" s="17"/>
      <c r="K56" s="20"/>
      <c r="L56" s="19"/>
      <c r="M56" s="9"/>
      <c r="N56" s="21"/>
      <c r="O56" s="21"/>
      <c r="P56" s="21"/>
      <c r="R56" s="16"/>
    </row>
    <row r="57" spans="1:18" x14ac:dyDescent="0.2">
      <c r="A57" s="85">
        <v>43</v>
      </c>
      <c r="B57" s="48">
        <v>40332095</v>
      </c>
      <c r="C57" s="48"/>
      <c r="D57" s="59">
        <v>14</v>
      </c>
      <c r="E57" s="49" t="s">
        <v>44</v>
      </c>
      <c r="F57" s="48" t="s">
        <v>151</v>
      </c>
      <c r="G57" s="48" t="s">
        <v>45</v>
      </c>
      <c r="H57" s="48">
        <v>3</v>
      </c>
      <c r="I57" s="48" t="s">
        <v>110</v>
      </c>
      <c r="J57" s="48">
        <v>1000</v>
      </c>
      <c r="K57" s="50">
        <v>1</v>
      </c>
      <c r="L57" s="51">
        <v>5.9</v>
      </c>
      <c r="M57" s="9">
        <f>L57</f>
        <v>5.9</v>
      </c>
      <c r="N57" s="8" t="s">
        <v>98</v>
      </c>
      <c r="O57" s="97" t="s">
        <v>143</v>
      </c>
      <c r="P57" s="97" t="s">
        <v>120</v>
      </c>
      <c r="Q57" s="98" t="s">
        <v>142</v>
      </c>
      <c r="R57" s="141"/>
    </row>
    <row r="58" spans="1:18" x14ac:dyDescent="0.2">
      <c r="A58" s="85">
        <v>44</v>
      </c>
      <c r="B58" s="44">
        <v>40332096</v>
      </c>
      <c r="C58" s="44"/>
      <c r="D58" s="58">
        <v>15</v>
      </c>
      <c r="E58" s="45" t="s">
        <v>46</v>
      </c>
      <c r="F58" s="44" t="s">
        <v>150</v>
      </c>
      <c r="G58" s="44" t="s">
        <v>45</v>
      </c>
      <c r="H58" s="44">
        <v>3</v>
      </c>
      <c r="I58" s="44" t="s">
        <v>110</v>
      </c>
      <c r="J58" s="44">
        <v>1000</v>
      </c>
      <c r="K58" s="46">
        <v>1</v>
      </c>
      <c r="L58" s="47">
        <v>5.9</v>
      </c>
      <c r="M58" s="9">
        <f>L58</f>
        <v>5.9</v>
      </c>
      <c r="N58" s="10" t="s">
        <v>99</v>
      </c>
      <c r="O58" s="96" t="s">
        <v>141</v>
      </c>
      <c r="P58" s="96" t="s">
        <v>120</v>
      </c>
      <c r="Q58" s="98" t="s">
        <v>142</v>
      </c>
      <c r="R58" s="141"/>
    </row>
    <row r="59" spans="1:18" x14ac:dyDescent="0.2">
      <c r="A59" s="87"/>
      <c r="B59" s="23" t="s">
        <v>153</v>
      </c>
      <c r="C59" s="103"/>
      <c r="D59" s="24"/>
      <c r="E59" s="25"/>
      <c r="F59" s="26"/>
      <c r="G59" s="26"/>
      <c r="H59" s="26"/>
      <c r="I59" s="26"/>
      <c r="J59" s="26"/>
      <c r="K59" s="26"/>
      <c r="L59" s="27"/>
      <c r="M59" s="27"/>
      <c r="N59" s="27"/>
      <c r="O59" s="27"/>
      <c r="P59" s="27"/>
      <c r="R59" s="16"/>
    </row>
    <row r="60" spans="1:18" x14ac:dyDescent="0.2">
      <c r="A60" s="84"/>
      <c r="B60" s="3" t="s">
        <v>75</v>
      </c>
      <c r="C60" s="102"/>
      <c r="D60" s="145"/>
      <c r="E60" s="146"/>
      <c r="F60" s="146"/>
      <c r="G60" s="146"/>
      <c r="H60" s="146"/>
      <c r="I60" s="146"/>
      <c r="J60" s="146"/>
      <c r="K60" s="146"/>
      <c r="L60" s="146"/>
      <c r="M60" s="147"/>
      <c r="N60" s="43"/>
      <c r="O60" s="43"/>
      <c r="P60" s="43"/>
      <c r="R60" s="16"/>
    </row>
    <row r="61" spans="1:18" x14ac:dyDescent="0.25">
      <c r="A61" s="88">
        <v>1</v>
      </c>
      <c r="B61" s="75">
        <v>40346897</v>
      </c>
      <c r="C61" s="75"/>
      <c r="D61" s="62">
        <v>20</v>
      </c>
      <c r="E61" s="79" t="s">
        <v>100</v>
      </c>
      <c r="F61" s="80" t="s">
        <v>152</v>
      </c>
      <c r="G61" s="80" t="s">
        <v>52</v>
      </c>
      <c r="H61" s="80">
        <v>3</v>
      </c>
      <c r="I61" s="48" t="s">
        <v>110</v>
      </c>
      <c r="J61" s="48">
        <v>2000</v>
      </c>
      <c r="K61" s="48">
        <v>0.2</v>
      </c>
      <c r="L61" s="51">
        <v>0.55000000000000004</v>
      </c>
      <c r="M61" s="9">
        <f>L61</f>
        <v>0.55000000000000004</v>
      </c>
      <c r="N61" s="10" t="s">
        <v>77</v>
      </c>
      <c r="O61" s="10"/>
      <c r="P61" s="10"/>
      <c r="R61" s="16"/>
    </row>
    <row r="62" spans="1:18" x14ac:dyDescent="0.25">
      <c r="A62" s="84"/>
      <c r="B62" s="3" t="s">
        <v>81</v>
      </c>
      <c r="C62" s="3"/>
      <c r="D62" s="64"/>
      <c r="E62" s="7"/>
      <c r="F62" s="28"/>
      <c r="G62" s="28"/>
      <c r="H62" s="28"/>
      <c r="I62" s="28"/>
      <c r="J62" s="4"/>
      <c r="K62" s="4"/>
      <c r="L62" s="12"/>
      <c r="M62" s="9"/>
      <c r="N62" s="7"/>
      <c r="O62" s="7"/>
      <c r="P62" s="7"/>
      <c r="R62" s="16"/>
    </row>
    <row r="63" spans="1:18" x14ac:dyDescent="0.25">
      <c r="A63" s="88">
        <v>2</v>
      </c>
      <c r="B63" s="78">
        <v>40346898</v>
      </c>
      <c r="C63" s="78"/>
      <c r="D63" s="76">
        <v>21</v>
      </c>
      <c r="E63" s="81" t="s">
        <v>101</v>
      </c>
      <c r="F63" s="82" t="s">
        <v>152</v>
      </c>
      <c r="G63" s="82" t="s">
        <v>52</v>
      </c>
      <c r="H63" s="82">
        <v>3</v>
      </c>
      <c r="I63" s="82" t="s">
        <v>110</v>
      </c>
      <c r="J63" s="44">
        <v>2000</v>
      </c>
      <c r="K63" s="44">
        <v>0.2</v>
      </c>
      <c r="L63" s="47">
        <v>0.55000000000000004</v>
      </c>
      <c r="M63" s="9">
        <f>L63</f>
        <v>0.55000000000000004</v>
      </c>
      <c r="N63" s="10" t="s">
        <v>83</v>
      </c>
      <c r="O63" s="10"/>
      <c r="P63" s="10"/>
      <c r="R63" s="16"/>
    </row>
    <row r="64" spans="1:18" x14ac:dyDescent="0.25">
      <c r="A64" s="84"/>
      <c r="B64" s="3" t="s">
        <v>86</v>
      </c>
      <c r="C64" s="3"/>
      <c r="D64" s="64"/>
      <c r="E64" s="7"/>
      <c r="F64" s="28"/>
      <c r="G64" s="28"/>
      <c r="H64" s="28"/>
      <c r="I64" s="28"/>
      <c r="J64" s="4"/>
      <c r="K64" s="4"/>
      <c r="L64" s="12"/>
      <c r="M64" s="9"/>
      <c r="N64" s="7"/>
      <c r="O64" s="7"/>
      <c r="P64" s="7"/>
      <c r="R64" s="16"/>
    </row>
    <row r="65" spans="1:18" x14ac:dyDescent="0.25">
      <c r="A65" s="88">
        <v>3</v>
      </c>
      <c r="B65" s="75">
        <v>40346899</v>
      </c>
      <c r="C65" s="75"/>
      <c r="D65" s="62">
        <v>22</v>
      </c>
      <c r="E65" s="79" t="s">
        <v>102</v>
      </c>
      <c r="F65" s="80" t="s">
        <v>152</v>
      </c>
      <c r="G65" s="80" t="s">
        <v>52</v>
      </c>
      <c r="H65" s="80">
        <v>3</v>
      </c>
      <c r="I65" s="80" t="s">
        <v>110</v>
      </c>
      <c r="J65" s="48">
        <v>2000</v>
      </c>
      <c r="K65" s="48">
        <v>0.2</v>
      </c>
      <c r="L65" s="51">
        <v>0.55000000000000004</v>
      </c>
      <c r="M65" s="9">
        <f>L65</f>
        <v>0.55000000000000004</v>
      </c>
      <c r="N65" s="10" t="s">
        <v>88</v>
      </c>
      <c r="O65" s="10"/>
      <c r="P65" s="10"/>
      <c r="R65" s="16"/>
    </row>
    <row r="66" spans="1:18" ht="18.75" customHeight="1" thickBot="1" x14ac:dyDescent="0.3">
      <c r="A66" s="89"/>
      <c r="B66" s="30" t="s">
        <v>53</v>
      </c>
      <c r="C66" s="30"/>
      <c r="D66" s="65"/>
      <c r="E66" s="1"/>
      <c r="F66" s="2"/>
      <c r="G66" s="2"/>
      <c r="H66" s="2"/>
      <c r="I66" s="2"/>
      <c r="J66" s="1"/>
      <c r="K66" s="1"/>
      <c r="L66" s="27"/>
      <c r="M66" s="27"/>
      <c r="N66" s="31"/>
      <c r="O66" s="31"/>
      <c r="P66" s="31"/>
    </row>
    <row r="67" spans="1:18" ht="55.5" customHeight="1" thickBot="1" x14ac:dyDescent="0.25">
      <c r="A67" s="89"/>
      <c r="B67" s="33" t="s">
        <v>157</v>
      </c>
      <c r="C67" s="33" t="s">
        <v>158</v>
      </c>
      <c r="D67" s="33" t="s">
        <v>4</v>
      </c>
      <c r="E67" s="33" t="s">
        <v>156</v>
      </c>
      <c r="F67" s="33" t="s">
        <v>2</v>
      </c>
      <c r="G67" s="33" t="s">
        <v>146</v>
      </c>
      <c r="H67" s="33" t="s">
        <v>148</v>
      </c>
      <c r="I67" s="33" t="s">
        <v>104</v>
      </c>
      <c r="J67" s="33" t="s">
        <v>147</v>
      </c>
      <c r="K67" s="33" t="s">
        <v>154</v>
      </c>
      <c r="L67" s="33" t="s">
        <v>155</v>
      </c>
    </row>
    <row r="68" spans="1:18" ht="15" x14ac:dyDescent="0.2">
      <c r="A68" s="84"/>
      <c r="B68" s="3" t="s">
        <v>97</v>
      </c>
      <c r="C68" s="104"/>
      <c r="D68" s="142"/>
      <c r="E68" s="143"/>
      <c r="F68" s="143"/>
      <c r="G68" s="143"/>
      <c r="H68" s="143"/>
      <c r="I68" s="143"/>
      <c r="J68" s="143"/>
      <c r="K68" s="143"/>
      <c r="L68" s="143"/>
      <c r="M68" s="144"/>
      <c r="N68" s="29"/>
      <c r="O68" s="29"/>
      <c r="P68" s="29"/>
    </row>
    <row r="69" spans="1:18" x14ac:dyDescent="0.25">
      <c r="A69" s="90">
        <v>1</v>
      </c>
      <c r="B69" s="100">
        <v>40332126</v>
      </c>
      <c r="C69" s="104">
        <v>41965</v>
      </c>
      <c r="D69" s="62">
        <v>23</v>
      </c>
      <c r="E69" s="74" t="s">
        <v>54</v>
      </c>
      <c r="F69" s="80" t="s">
        <v>55</v>
      </c>
      <c r="G69" s="100">
        <v>0.5</v>
      </c>
      <c r="H69" s="100">
        <v>6.5</v>
      </c>
      <c r="I69" s="100" t="s">
        <v>110</v>
      </c>
      <c r="J69" s="106">
        <v>9600</v>
      </c>
      <c r="K69" s="106">
        <v>30</v>
      </c>
      <c r="L69" s="106">
        <v>9.1999999999999993</v>
      </c>
      <c r="M69" s="9"/>
      <c r="N69" s="8" t="s">
        <v>98</v>
      </c>
      <c r="O69" s="8"/>
      <c r="P69" s="8"/>
    </row>
    <row r="70" spans="1:18" x14ac:dyDescent="0.25">
      <c r="A70" s="90">
        <v>2</v>
      </c>
      <c r="B70" s="101">
        <v>40332127</v>
      </c>
      <c r="C70" s="105">
        <v>41965</v>
      </c>
      <c r="D70" s="76">
        <v>24</v>
      </c>
      <c r="E70" s="77" t="s">
        <v>56</v>
      </c>
      <c r="F70" s="82" t="s">
        <v>55</v>
      </c>
      <c r="G70" s="101">
        <v>0.5</v>
      </c>
      <c r="H70" s="101">
        <v>6.5</v>
      </c>
      <c r="I70" s="101" t="s">
        <v>110</v>
      </c>
      <c r="J70" s="107">
        <v>9600</v>
      </c>
      <c r="K70" s="107">
        <v>30</v>
      </c>
      <c r="L70" s="107">
        <v>9.1999999999999993</v>
      </c>
      <c r="M70" s="9"/>
      <c r="N70" s="8" t="s">
        <v>98</v>
      </c>
      <c r="O70" s="8"/>
      <c r="P70" s="8"/>
    </row>
    <row r="71" spans="1:18" x14ac:dyDescent="0.25">
      <c r="A71" s="90">
        <v>3</v>
      </c>
      <c r="B71" s="100">
        <v>40332128</v>
      </c>
      <c r="C71" s="104">
        <v>41600</v>
      </c>
      <c r="D71" s="62">
        <v>25</v>
      </c>
      <c r="E71" s="74" t="s">
        <v>57</v>
      </c>
      <c r="F71" s="100" t="s">
        <v>58</v>
      </c>
      <c r="G71" s="100">
        <v>0.5</v>
      </c>
      <c r="H71" s="100">
        <v>6.5</v>
      </c>
      <c r="I71" s="100" t="s">
        <v>110</v>
      </c>
      <c r="J71" s="106">
        <v>7600</v>
      </c>
      <c r="K71" s="106">
        <v>30</v>
      </c>
      <c r="L71" s="106">
        <v>7.5</v>
      </c>
      <c r="M71" s="9"/>
      <c r="N71" s="8" t="s">
        <v>98</v>
      </c>
      <c r="O71" s="8"/>
      <c r="P71" s="8"/>
      <c r="Q71" s="93">
        <v>9840</v>
      </c>
    </row>
    <row r="72" spans="1:18" x14ac:dyDescent="0.25">
      <c r="A72" s="90">
        <v>4</v>
      </c>
      <c r="B72" s="101">
        <v>40332129</v>
      </c>
      <c r="C72" s="105">
        <v>41600</v>
      </c>
      <c r="D72" s="76">
        <v>26</v>
      </c>
      <c r="E72" s="77" t="s">
        <v>59</v>
      </c>
      <c r="F72" s="101" t="s">
        <v>58</v>
      </c>
      <c r="G72" s="101">
        <v>0.5</v>
      </c>
      <c r="H72" s="101">
        <v>6.5</v>
      </c>
      <c r="I72" s="101" t="s">
        <v>110</v>
      </c>
      <c r="J72" s="107">
        <v>7600</v>
      </c>
      <c r="K72" s="107">
        <v>30</v>
      </c>
      <c r="L72" s="107">
        <v>7.5</v>
      </c>
      <c r="M72" s="9">
        <f>SUM(L69:L72)</f>
        <v>33.4</v>
      </c>
      <c r="N72" s="8" t="s">
        <v>98</v>
      </c>
      <c r="O72" s="8"/>
      <c r="P72" s="8"/>
      <c r="Q72" s="93">
        <v>9840</v>
      </c>
    </row>
    <row r="73" spans="1:18" x14ac:dyDescent="0.25">
      <c r="A73" s="90">
        <v>5</v>
      </c>
      <c r="B73" s="100">
        <v>40332130</v>
      </c>
      <c r="C73" s="104">
        <v>41600</v>
      </c>
      <c r="D73" s="62">
        <v>27</v>
      </c>
      <c r="E73" s="74" t="s">
        <v>60</v>
      </c>
      <c r="F73" s="100" t="s">
        <v>58</v>
      </c>
      <c r="G73" s="100">
        <v>0.5</v>
      </c>
      <c r="H73" s="100">
        <v>6.5</v>
      </c>
      <c r="I73" s="100" t="s">
        <v>110</v>
      </c>
      <c r="J73" s="106">
        <v>7600</v>
      </c>
      <c r="K73" s="106">
        <v>30</v>
      </c>
      <c r="L73" s="106">
        <v>7.5</v>
      </c>
      <c r="M73" s="9"/>
      <c r="N73" s="10" t="s">
        <v>99</v>
      </c>
      <c r="O73" s="10"/>
      <c r="P73" s="10"/>
      <c r="Q73" s="92"/>
    </row>
    <row r="74" spans="1:18" x14ac:dyDescent="0.25">
      <c r="A74" s="90">
        <v>6</v>
      </c>
      <c r="B74" s="101">
        <v>40332131</v>
      </c>
      <c r="C74" s="105">
        <v>41600</v>
      </c>
      <c r="D74" s="76">
        <v>28</v>
      </c>
      <c r="E74" s="77" t="s">
        <v>61</v>
      </c>
      <c r="F74" s="101" t="s">
        <v>58</v>
      </c>
      <c r="G74" s="101">
        <v>0.5</v>
      </c>
      <c r="H74" s="101">
        <v>6.5</v>
      </c>
      <c r="I74" s="101" t="s">
        <v>110</v>
      </c>
      <c r="J74" s="107">
        <v>7600</v>
      </c>
      <c r="K74" s="107">
        <v>30</v>
      </c>
      <c r="L74" s="107">
        <v>7.5</v>
      </c>
      <c r="M74" s="9"/>
      <c r="N74" s="10" t="s">
        <v>99</v>
      </c>
      <c r="O74" s="10"/>
      <c r="P74" s="10"/>
      <c r="Q74" s="92"/>
    </row>
    <row r="75" spans="1:18" x14ac:dyDescent="0.25">
      <c r="A75" s="90">
        <v>7</v>
      </c>
      <c r="B75" s="100">
        <v>40332132</v>
      </c>
      <c r="C75" s="104">
        <v>41600</v>
      </c>
      <c r="D75" s="62">
        <v>29</v>
      </c>
      <c r="E75" s="74" t="s">
        <v>62</v>
      </c>
      <c r="F75" s="100" t="s">
        <v>63</v>
      </c>
      <c r="G75" s="100">
        <v>0.5</v>
      </c>
      <c r="H75" s="100">
        <v>2.7</v>
      </c>
      <c r="I75" s="100" t="s">
        <v>110</v>
      </c>
      <c r="J75" s="106">
        <v>7600</v>
      </c>
      <c r="K75" s="106">
        <v>30</v>
      </c>
      <c r="L75" s="106">
        <v>5.5</v>
      </c>
      <c r="M75" s="9">
        <f>SUM(L73:L75)</f>
        <v>20.5</v>
      </c>
      <c r="N75" s="10" t="s">
        <v>99</v>
      </c>
      <c r="O75" s="10"/>
      <c r="P75" s="10"/>
      <c r="Q75" s="93"/>
    </row>
    <row r="76" spans="1:18" x14ac:dyDescent="0.25">
      <c r="Q76" s="93"/>
    </row>
  </sheetData>
  <mergeCells count="3">
    <mergeCell ref="D68:M68"/>
    <mergeCell ref="D60:M60"/>
    <mergeCell ref="B1:N1"/>
  </mergeCells>
  <pageMargins left="0.7" right="0.7" top="0.75" bottom="0.75" header="0.3" footer="0.3"/>
  <pageSetup scale="72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abSelected="1" view="pageBreakPreview" zoomScaleNormal="100" zoomScaleSheetLayoutView="100" workbookViewId="0">
      <selection activeCell="J60" sqref="J60"/>
    </sheetView>
  </sheetViews>
  <sheetFormatPr defaultRowHeight="12.75" x14ac:dyDescent="0.2"/>
  <cols>
    <col min="1" max="1" width="12.28515625" customWidth="1"/>
    <col min="2" max="2" width="12" customWidth="1"/>
    <col min="3" max="3" width="15.7109375" bestFit="1" customWidth="1"/>
    <col min="4" max="4" width="17.28515625" bestFit="1" customWidth="1"/>
    <col min="5" max="5" width="15.7109375" customWidth="1"/>
    <col min="6" max="6" width="9.42578125" customWidth="1"/>
    <col min="7" max="7" width="16.28515625" customWidth="1"/>
    <col min="8" max="8" width="12.5703125" customWidth="1"/>
    <col min="9" max="9" width="10.7109375" customWidth="1"/>
    <col min="10" max="10" width="16.85546875" customWidth="1"/>
  </cols>
  <sheetData>
    <row r="1" spans="1:10" ht="27.75" customHeight="1" thickBot="1" x14ac:dyDescent="0.25">
      <c r="A1" s="153" t="s">
        <v>161</v>
      </c>
      <c r="B1" s="153"/>
      <c r="C1" s="153"/>
      <c r="D1" s="153"/>
      <c r="E1" s="153"/>
      <c r="F1" s="153"/>
      <c r="G1" s="153"/>
      <c r="H1" s="153"/>
      <c r="I1" s="153"/>
    </row>
    <row r="2" spans="1:10" ht="36.75" customHeight="1" thickBot="1" x14ac:dyDescent="0.25">
      <c r="A2" s="33" t="s">
        <v>0</v>
      </c>
      <c r="B2" s="33" t="s">
        <v>4</v>
      </c>
      <c r="C2" s="33" t="s">
        <v>1</v>
      </c>
      <c r="D2" s="33" t="s">
        <v>2</v>
      </c>
      <c r="E2" s="33" t="s">
        <v>2</v>
      </c>
      <c r="F2" s="33" t="s">
        <v>3</v>
      </c>
      <c r="G2" s="33" t="s">
        <v>159</v>
      </c>
      <c r="H2" s="33" t="s">
        <v>64</v>
      </c>
      <c r="I2" s="33" t="s">
        <v>65</v>
      </c>
    </row>
    <row r="3" spans="1:10" s="99" customFormat="1" ht="27.75" customHeight="1" thickBot="1" x14ac:dyDescent="0.3">
      <c r="A3" s="108" t="s">
        <v>5</v>
      </c>
      <c r="B3" s="109"/>
      <c r="C3" s="110"/>
      <c r="D3" s="111"/>
      <c r="E3" s="111"/>
      <c r="F3" s="111"/>
      <c r="G3" s="111"/>
      <c r="H3" s="110"/>
      <c r="I3" s="110"/>
      <c r="J3"/>
    </row>
    <row r="4" spans="1:10" s="99" customFormat="1" ht="24" customHeight="1" thickBot="1" x14ac:dyDescent="0.25">
      <c r="A4" s="112" t="s">
        <v>67</v>
      </c>
      <c r="B4" s="113"/>
      <c r="C4" s="114"/>
      <c r="D4" s="114"/>
      <c r="E4" s="114"/>
      <c r="F4" s="114"/>
      <c r="G4" s="114"/>
      <c r="H4" s="114"/>
      <c r="I4" s="114"/>
      <c r="J4"/>
    </row>
    <row r="5" spans="1:10" ht="24" customHeight="1" thickBot="1" x14ac:dyDescent="0.25">
      <c r="A5" s="131">
        <v>40332033</v>
      </c>
      <c r="B5" s="132">
        <v>6</v>
      </c>
      <c r="C5" s="133" t="s">
        <v>8</v>
      </c>
      <c r="D5" s="131" t="s">
        <v>150</v>
      </c>
      <c r="E5" s="131" t="s">
        <v>7</v>
      </c>
      <c r="F5" s="131">
        <v>8</v>
      </c>
      <c r="G5" s="131" t="s">
        <v>105</v>
      </c>
      <c r="H5" s="131">
        <v>1600</v>
      </c>
      <c r="I5" s="131">
        <v>1.6</v>
      </c>
    </row>
    <row r="6" spans="1:10" ht="24" customHeight="1" thickBot="1" x14ac:dyDescent="0.25">
      <c r="A6" s="131">
        <v>40332054</v>
      </c>
      <c r="B6" s="132">
        <v>12</v>
      </c>
      <c r="C6" s="133" t="s">
        <v>38</v>
      </c>
      <c r="D6" s="131" t="s">
        <v>151</v>
      </c>
      <c r="E6" s="131" t="s">
        <v>7</v>
      </c>
      <c r="F6" s="131">
        <v>5</v>
      </c>
      <c r="G6" s="131" t="s">
        <v>106</v>
      </c>
      <c r="H6" s="131">
        <v>1600</v>
      </c>
      <c r="I6" s="131">
        <v>1.6</v>
      </c>
    </row>
    <row r="7" spans="1:10" ht="24" customHeight="1" thickBot="1" x14ac:dyDescent="0.25">
      <c r="A7" s="131">
        <v>40332055</v>
      </c>
      <c r="B7" s="132">
        <v>12</v>
      </c>
      <c r="C7" s="133" t="s">
        <v>39</v>
      </c>
      <c r="D7" s="131" t="s">
        <v>151</v>
      </c>
      <c r="E7" s="131" t="s">
        <v>7</v>
      </c>
      <c r="F7" s="131">
        <v>5</v>
      </c>
      <c r="G7" s="131" t="s">
        <v>106</v>
      </c>
      <c r="H7" s="131">
        <v>1600</v>
      </c>
      <c r="I7" s="131">
        <v>1.6</v>
      </c>
    </row>
    <row r="8" spans="1:10" ht="24" customHeight="1" thickBot="1" x14ac:dyDescent="0.25">
      <c r="A8" s="131">
        <v>40332056</v>
      </c>
      <c r="B8" s="132">
        <v>12</v>
      </c>
      <c r="C8" s="133" t="s">
        <v>40</v>
      </c>
      <c r="D8" s="131" t="s">
        <v>151</v>
      </c>
      <c r="E8" s="131" t="s">
        <v>7</v>
      </c>
      <c r="F8" s="131">
        <v>5</v>
      </c>
      <c r="G8" s="131" t="s">
        <v>106</v>
      </c>
      <c r="H8" s="131">
        <v>1600</v>
      </c>
      <c r="I8" s="131">
        <v>1.6</v>
      </c>
    </row>
    <row r="9" spans="1:10" ht="24" customHeight="1" thickBot="1" x14ac:dyDescent="0.25">
      <c r="A9" s="112" t="s">
        <v>72</v>
      </c>
      <c r="B9" s="115"/>
      <c r="C9" s="116"/>
      <c r="D9" s="117"/>
      <c r="E9" s="117"/>
      <c r="F9" s="117"/>
      <c r="G9" s="117"/>
      <c r="H9" s="117"/>
      <c r="I9" s="117"/>
    </row>
    <row r="10" spans="1:10" ht="24" customHeight="1" thickBot="1" x14ac:dyDescent="0.25">
      <c r="A10" s="131">
        <v>40332028</v>
      </c>
      <c r="B10" s="138">
        <v>1</v>
      </c>
      <c r="C10" s="133" t="s">
        <v>6</v>
      </c>
      <c r="D10" s="131" t="s">
        <v>150</v>
      </c>
      <c r="E10" s="131" t="s">
        <v>7</v>
      </c>
      <c r="F10" s="131">
        <v>8</v>
      </c>
      <c r="G10" s="131" t="s">
        <v>105</v>
      </c>
      <c r="H10" s="131">
        <v>1600</v>
      </c>
      <c r="I10" s="131">
        <v>1.6</v>
      </c>
    </row>
    <row r="11" spans="1:10" ht="24" customHeight="1" thickBot="1" x14ac:dyDescent="0.25">
      <c r="A11" s="131">
        <v>40332067</v>
      </c>
      <c r="B11" s="132">
        <v>10</v>
      </c>
      <c r="C11" s="133" t="s">
        <v>22</v>
      </c>
      <c r="D11" s="131" t="s">
        <v>151</v>
      </c>
      <c r="E11" s="131" t="s">
        <v>7</v>
      </c>
      <c r="F11" s="131">
        <v>5</v>
      </c>
      <c r="G11" s="131" t="s">
        <v>106</v>
      </c>
      <c r="H11" s="131">
        <v>1600</v>
      </c>
      <c r="I11" s="131">
        <v>1.6</v>
      </c>
    </row>
    <row r="12" spans="1:10" ht="24" customHeight="1" thickBot="1" x14ac:dyDescent="0.25">
      <c r="A12" s="131">
        <v>40332093</v>
      </c>
      <c r="B12" s="132">
        <v>10</v>
      </c>
      <c r="C12" s="133" t="s">
        <v>23</v>
      </c>
      <c r="D12" s="131" t="s">
        <v>151</v>
      </c>
      <c r="E12" s="131" t="s">
        <v>7</v>
      </c>
      <c r="F12" s="131">
        <v>7</v>
      </c>
      <c r="G12" s="131" t="s">
        <v>107</v>
      </c>
      <c r="H12" s="131">
        <v>1600</v>
      </c>
      <c r="I12" s="131">
        <v>1.6</v>
      </c>
    </row>
    <row r="13" spans="1:10" ht="24" customHeight="1" thickBot="1" x14ac:dyDescent="0.25">
      <c r="A13" s="131">
        <v>40332037</v>
      </c>
      <c r="B13" s="132">
        <v>10</v>
      </c>
      <c r="C13" s="133" t="s">
        <v>32</v>
      </c>
      <c r="D13" s="131" t="s">
        <v>151</v>
      </c>
      <c r="E13" s="131" t="s">
        <v>7</v>
      </c>
      <c r="F13" s="131">
        <v>5</v>
      </c>
      <c r="G13" s="131" t="s">
        <v>106</v>
      </c>
      <c r="H13" s="131">
        <v>1600</v>
      </c>
      <c r="I13" s="131">
        <v>1.6</v>
      </c>
    </row>
    <row r="14" spans="1:10" ht="24" customHeight="1" thickBot="1" x14ac:dyDescent="0.25">
      <c r="A14" s="131">
        <v>40332049</v>
      </c>
      <c r="B14" s="132">
        <v>10</v>
      </c>
      <c r="C14" s="133" t="s">
        <v>33</v>
      </c>
      <c r="D14" s="131" t="s">
        <v>151</v>
      </c>
      <c r="E14" s="131" t="s">
        <v>7</v>
      </c>
      <c r="F14" s="131">
        <v>5</v>
      </c>
      <c r="G14" s="131" t="s">
        <v>106</v>
      </c>
      <c r="H14" s="131">
        <v>1600</v>
      </c>
      <c r="I14" s="131">
        <v>1.6</v>
      </c>
    </row>
    <row r="15" spans="1:10" ht="24" customHeight="1" thickBot="1" x14ac:dyDescent="0.25">
      <c r="A15" s="131">
        <v>40332050</v>
      </c>
      <c r="B15" s="132">
        <v>10</v>
      </c>
      <c r="C15" s="133" t="s">
        <v>34</v>
      </c>
      <c r="D15" s="131" t="s">
        <v>151</v>
      </c>
      <c r="E15" s="131" t="s">
        <v>7</v>
      </c>
      <c r="F15" s="131">
        <v>5</v>
      </c>
      <c r="G15" s="131" t="s">
        <v>106</v>
      </c>
      <c r="H15" s="131">
        <v>1600</v>
      </c>
      <c r="I15" s="131">
        <v>1.6</v>
      </c>
    </row>
    <row r="16" spans="1:10" ht="24" customHeight="1" thickBot="1" x14ac:dyDescent="0.25">
      <c r="A16" s="112" t="s">
        <v>75</v>
      </c>
      <c r="B16" s="115"/>
      <c r="C16" s="116"/>
      <c r="D16" s="117"/>
      <c r="E16" s="117"/>
      <c r="F16" s="117"/>
      <c r="G16" s="117"/>
      <c r="H16" s="117"/>
      <c r="I16" s="117"/>
    </row>
    <row r="17" spans="1:9" ht="24" customHeight="1" thickBot="1" x14ac:dyDescent="0.25">
      <c r="A17" s="131">
        <v>40332034</v>
      </c>
      <c r="B17" s="132">
        <v>7</v>
      </c>
      <c r="C17" s="133" t="s">
        <v>9</v>
      </c>
      <c r="D17" s="131" t="s">
        <v>150</v>
      </c>
      <c r="E17" s="131" t="s">
        <v>7</v>
      </c>
      <c r="F17" s="131">
        <v>8</v>
      </c>
      <c r="G17" s="131" t="s">
        <v>105</v>
      </c>
      <c r="H17" s="131">
        <v>1600</v>
      </c>
      <c r="I17" s="131">
        <v>1.6</v>
      </c>
    </row>
    <row r="18" spans="1:9" ht="24" customHeight="1" thickBot="1" x14ac:dyDescent="0.25">
      <c r="A18" s="131">
        <v>40332057</v>
      </c>
      <c r="B18" s="132">
        <v>13</v>
      </c>
      <c r="C18" s="133" t="s">
        <v>41</v>
      </c>
      <c r="D18" s="131" t="s">
        <v>151</v>
      </c>
      <c r="E18" s="131" t="s">
        <v>7</v>
      </c>
      <c r="F18" s="131">
        <v>5</v>
      </c>
      <c r="G18" s="131" t="s">
        <v>106</v>
      </c>
      <c r="H18" s="131">
        <v>1600</v>
      </c>
      <c r="I18" s="131">
        <v>1.6</v>
      </c>
    </row>
    <row r="19" spans="1:9" ht="24" customHeight="1" thickBot="1" x14ac:dyDescent="0.25">
      <c r="A19" s="131">
        <v>40332058</v>
      </c>
      <c r="B19" s="132">
        <v>13</v>
      </c>
      <c r="C19" s="133" t="s">
        <v>42</v>
      </c>
      <c r="D19" s="131" t="s">
        <v>151</v>
      </c>
      <c r="E19" s="131" t="s">
        <v>7</v>
      </c>
      <c r="F19" s="131">
        <v>5</v>
      </c>
      <c r="G19" s="131" t="s">
        <v>106</v>
      </c>
      <c r="H19" s="131">
        <v>1600</v>
      </c>
      <c r="I19" s="131">
        <v>1.6</v>
      </c>
    </row>
    <row r="20" spans="1:9" ht="24" customHeight="1" thickBot="1" x14ac:dyDescent="0.25">
      <c r="A20" s="131">
        <v>40332059</v>
      </c>
      <c r="B20" s="132">
        <v>13</v>
      </c>
      <c r="C20" s="133" t="s">
        <v>43</v>
      </c>
      <c r="D20" s="131" t="s">
        <v>151</v>
      </c>
      <c r="E20" s="131" t="s">
        <v>7</v>
      </c>
      <c r="F20" s="131">
        <v>5</v>
      </c>
      <c r="G20" s="131" t="s">
        <v>106</v>
      </c>
      <c r="H20" s="131">
        <v>1600</v>
      </c>
      <c r="I20" s="131">
        <v>1.6</v>
      </c>
    </row>
    <row r="21" spans="1:9" ht="24" customHeight="1" thickBot="1" x14ac:dyDescent="0.25">
      <c r="A21" s="112" t="s">
        <v>78</v>
      </c>
      <c r="B21" s="115"/>
      <c r="C21" s="116"/>
      <c r="D21" s="117"/>
      <c r="E21" s="117"/>
      <c r="F21" s="117"/>
      <c r="G21" s="117"/>
      <c r="H21" s="117"/>
      <c r="I21" s="117"/>
    </row>
    <row r="22" spans="1:9" ht="24" customHeight="1" thickBot="1" x14ac:dyDescent="0.3">
      <c r="A22" s="134">
        <v>40332068</v>
      </c>
      <c r="B22" s="126">
        <v>11</v>
      </c>
      <c r="C22" s="135" t="s">
        <v>30</v>
      </c>
      <c r="D22" s="131" t="s">
        <v>151</v>
      </c>
      <c r="E22" s="134" t="s">
        <v>7</v>
      </c>
      <c r="F22" s="134">
        <v>5</v>
      </c>
      <c r="G22" s="131" t="s">
        <v>106</v>
      </c>
      <c r="H22" s="134">
        <v>1600</v>
      </c>
      <c r="I22" s="134">
        <v>1.6</v>
      </c>
    </row>
    <row r="23" spans="1:9" ht="24" customHeight="1" thickBot="1" x14ac:dyDescent="0.3">
      <c r="A23" s="134">
        <v>40332094</v>
      </c>
      <c r="B23" s="126">
        <v>11</v>
      </c>
      <c r="C23" s="135" t="s">
        <v>31</v>
      </c>
      <c r="D23" s="131" t="s">
        <v>151</v>
      </c>
      <c r="E23" s="134" t="s">
        <v>7</v>
      </c>
      <c r="F23" s="134">
        <v>7</v>
      </c>
      <c r="G23" s="131" t="s">
        <v>107</v>
      </c>
      <c r="H23" s="134">
        <v>1600</v>
      </c>
      <c r="I23" s="134">
        <v>1.6</v>
      </c>
    </row>
    <row r="24" spans="1:9" ht="24" customHeight="1" thickBot="1" x14ac:dyDescent="0.3">
      <c r="A24" s="134">
        <v>40332051</v>
      </c>
      <c r="B24" s="126">
        <v>11</v>
      </c>
      <c r="C24" s="135" t="s">
        <v>35</v>
      </c>
      <c r="D24" s="131" t="s">
        <v>151</v>
      </c>
      <c r="E24" s="134" t="s">
        <v>7</v>
      </c>
      <c r="F24" s="134">
        <v>5</v>
      </c>
      <c r="G24" s="131" t="s">
        <v>106</v>
      </c>
      <c r="H24" s="134">
        <v>1600</v>
      </c>
      <c r="I24" s="134">
        <v>1.6</v>
      </c>
    </row>
    <row r="25" spans="1:9" ht="24" customHeight="1" thickBot="1" x14ac:dyDescent="0.3">
      <c r="A25" s="134">
        <v>40332052</v>
      </c>
      <c r="B25" s="126">
        <v>11</v>
      </c>
      <c r="C25" s="135" t="s">
        <v>36</v>
      </c>
      <c r="D25" s="131" t="s">
        <v>151</v>
      </c>
      <c r="E25" s="134" t="s">
        <v>7</v>
      </c>
      <c r="F25" s="134">
        <v>5</v>
      </c>
      <c r="G25" s="131" t="s">
        <v>106</v>
      </c>
      <c r="H25" s="134">
        <v>1600</v>
      </c>
      <c r="I25" s="134">
        <v>1.6</v>
      </c>
    </row>
    <row r="26" spans="1:9" ht="24" customHeight="1" thickBot="1" x14ac:dyDescent="0.3">
      <c r="A26" s="134">
        <v>40332053</v>
      </c>
      <c r="B26" s="126">
        <v>11</v>
      </c>
      <c r="C26" s="135" t="s">
        <v>37</v>
      </c>
      <c r="D26" s="131" t="s">
        <v>151</v>
      </c>
      <c r="E26" s="134" t="s">
        <v>7</v>
      </c>
      <c r="F26" s="134">
        <v>5</v>
      </c>
      <c r="G26" s="131" t="s">
        <v>106</v>
      </c>
      <c r="H26" s="134">
        <v>1600</v>
      </c>
      <c r="I26" s="134">
        <v>1.6</v>
      </c>
    </row>
    <row r="27" spans="1:9" ht="24" customHeight="1" thickBot="1" x14ac:dyDescent="0.25">
      <c r="A27" s="112" t="s">
        <v>81</v>
      </c>
      <c r="B27" s="115"/>
      <c r="C27" s="118"/>
      <c r="D27" s="119"/>
      <c r="E27" s="119"/>
      <c r="F27" s="119"/>
      <c r="G27" s="119"/>
      <c r="H27" s="119"/>
      <c r="I27" s="119"/>
    </row>
    <row r="28" spans="1:9" ht="24" customHeight="1" thickBot="1" x14ac:dyDescent="0.25">
      <c r="A28" s="131">
        <v>40332070</v>
      </c>
      <c r="B28" s="132">
        <v>4</v>
      </c>
      <c r="C28" s="133" t="s">
        <v>17</v>
      </c>
      <c r="D28" s="131" t="s">
        <v>151</v>
      </c>
      <c r="E28" s="131" t="s">
        <v>7</v>
      </c>
      <c r="F28" s="131">
        <v>5</v>
      </c>
      <c r="G28" s="131" t="s">
        <v>106</v>
      </c>
      <c r="H28" s="131">
        <v>1600</v>
      </c>
      <c r="I28" s="131">
        <v>1.6</v>
      </c>
    </row>
    <row r="29" spans="1:9" ht="24" customHeight="1" thickBot="1" x14ac:dyDescent="0.25">
      <c r="A29" s="131">
        <v>40332071</v>
      </c>
      <c r="B29" s="132">
        <v>4</v>
      </c>
      <c r="C29" s="133" t="s">
        <v>18</v>
      </c>
      <c r="D29" s="131" t="s">
        <v>151</v>
      </c>
      <c r="E29" s="131" t="s">
        <v>7</v>
      </c>
      <c r="F29" s="131">
        <v>5</v>
      </c>
      <c r="G29" s="131" t="s">
        <v>106</v>
      </c>
      <c r="H29" s="131">
        <v>1600</v>
      </c>
      <c r="I29" s="131">
        <v>1.6</v>
      </c>
    </row>
    <row r="30" spans="1:9" ht="24" customHeight="1" thickBot="1" x14ac:dyDescent="0.25">
      <c r="A30" s="131">
        <v>40332031</v>
      </c>
      <c r="B30" s="132">
        <v>4</v>
      </c>
      <c r="C30" s="133" t="s">
        <v>16</v>
      </c>
      <c r="D30" s="131" t="s">
        <v>151</v>
      </c>
      <c r="E30" s="131" t="s">
        <v>7</v>
      </c>
      <c r="F30" s="131">
        <v>8</v>
      </c>
      <c r="G30" s="131" t="s">
        <v>109</v>
      </c>
      <c r="H30" s="131">
        <v>1600</v>
      </c>
      <c r="I30" s="131">
        <v>1.6</v>
      </c>
    </row>
    <row r="31" spans="1:9" ht="24" customHeight="1" thickBot="1" x14ac:dyDescent="0.25">
      <c r="A31" s="131">
        <v>42136818</v>
      </c>
      <c r="B31" s="132"/>
      <c r="C31" s="133" t="s">
        <v>144</v>
      </c>
      <c r="D31" s="131" t="s">
        <v>151</v>
      </c>
      <c r="E31" s="134" t="s">
        <v>149</v>
      </c>
      <c r="F31" s="131">
        <v>2</v>
      </c>
      <c r="G31" s="131" t="s">
        <v>145</v>
      </c>
      <c r="H31" s="131">
        <v>1000</v>
      </c>
      <c r="I31" s="131">
        <v>1</v>
      </c>
    </row>
    <row r="32" spans="1:9" ht="24" customHeight="1" thickBot="1" x14ac:dyDescent="0.25">
      <c r="A32" s="112" t="s">
        <v>84</v>
      </c>
      <c r="B32" s="115"/>
      <c r="C32" s="116"/>
      <c r="D32" s="117"/>
      <c r="E32" s="117"/>
      <c r="F32" s="117"/>
      <c r="G32" s="117"/>
      <c r="H32" s="117"/>
      <c r="I32" s="117"/>
    </row>
    <row r="33" spans="1:9" ht="24" customHeight="1" thickBot="1" x14ac:dyDescent="0.25">
      <c r="A33" s="131">
        <v>40332035</v>
      </c>
      <c r="B33" s="132">
        <v>8</v>
      </c>
      <c r="C33" s="133" t="s">
        <v>24</v>
      </c>
      <c r="D33" s="131" t="s">
        <v>151</v>
      </c>
      <c r="E33" s="131" t="s">
        <v>7</v>
      </c>
      <c r="F33" s="131">
        <v>6</v>
      </c>
      <c r="G33" s="131" t="s">
        <v>108</v>
      </c>
      <c r="H33" s="131">
        <v>1600</v>
      </c>
      <c r="I33" s="131">
        <v>1.6</v>
      </c>
    </row>
    <row r="34" spans="1:9" ht="24" customHeight="1" thickBot="1" x14ac:dyDescent="0.25">
      <c r="A34" s="131">
        <v>40332074</v>
      </c>
      <c r="B34" s="132">
        <v>8</v>
      </c>
      <c r="C34" s="133" t="s">
        <v>25</v>
      </c>
      <c r="D34" s="131" t="s">
        <v>151</v>
      </c>
      <c r="E34" s="131" t="s">
        <v>7</v>
      </c>
      <c r="F34" s="131">
        <v>5</v>
      </c>
      <c r="G34" s="131" t="s">
        <v>106</v>
      </c>
      <c r="H34" s="131">
        <v>1600</v>
      </c>
      <c r="I34" s="131">
        <v>1.6</v>
      </c>
    </row>
    <row r="35" spans="1:9" ht="24" customHeight="1" thickBot="1" x14ac:dyDescent="0.25">
      <c r="A35" s="131">
        <v>40332075</v>
      </c>
      <c r="B35" s="132">
        <v>8</v>
      </c>
      <c r="C35" s="133" t="s">
        <v>26</v>
      </c>
      <c r="D35" s="131" t="s">
        <v>151</v>
      </c>
      <c r="E35" s="131" t="s">
        <v>7</v>
      </c>
      <c r="F35" s="131">
        <v>5</v>
      </c>
      <c r="G35" s="131" t="s">
        <v>106</v>
      </c>
      <c r="H35" s="131">
        <v>1600</v>
      </c>
      <c r="I35" s="131">
        <v>1.6</v>
      </c>
    </row>
    <row r="36" spans="1:9" ht="24" customHeight="1" thickBot="1" x14ac:dyDescent="0.25">
      <c r="A36" s="131">
        <v>40332097</v>
      </c>
      <c r="B36" s="132">
        <v>16</v>
      </c>
      <c r="C36" s="133" t="s">
        <v>47</v>
      </c>
      <c r="D36" s="131" t="s">
        <v>150</v>
      </c>
      <c r="E36" s="131" t="s">
        <v>7</v>
      </c>
      <c r="F36" s="131">
        <v>3</v>
      </c>
      <c r="G36" s="131" t="s">
        <v>110</v>
      </c>
      <c r="H36" s="131">
        <v>1600</v>
      </c>
      <c r="I36" s="131">
        <v>1.6</v>
      </c>
    </row>
    <row r="37" spans="1:9" ht="24" customHeight="1" thickBot="1" x14ac:dyDescent="0.25">
      <c r="A37" s="112" t="s">
        <v>86</v>
      </c>
      <c r="B37" s="115"/>
      <c r="C37" s="116"/>
      <c r="D37" s="117"/>
      <c r="E37" s="117"/>
      <c r="F37" s="117"/>
      <c r="G37" s="117"/>
      <c r="H37" s="117"/>
      <c r="I37" s="117"/>
    </row>
    <row r="38" spans="1:9" ht="24" customHeight="1" thickBot="1" x14ac:dyDescent="0.25">
      <c r="A38" s="131">
        <v>40332032</v>
      </c>
      <c r="B38" s="132">
        <v>5</v>
      </c>
      <c r="C38" s="133" t="s">
        <v>19</v>
      </c>
      <c r="D38" s="131" t="s">
        <v>151</v>
      </c>
      <c r="E38" s="131" t="s">
        <v>7</v>
      </c>
      <c r="F38" s="131">
        <v>8</v>
      </c>
      <c r="G38" s="131" t="s">
        <v>105</v>
      </c>
      <c r="H38" s="131">
        <v>1600</v>
      </c>
      <c r="I38" s="131">
        <v>1.6</v>
      </c>
    </row>
    <row r="39" spans="1:9" ht="24" customHeight="1" thickBot="1" x14ac:dyDescent="0.25">
      <c r="A39" s="131">
        <v>40332078</v>
      </c>
      <c r="B39" s="132">
        <v>5</v>
      </c>
      <c r="C39" s="133" t="s">
        <v>20</v>
      </c>
      <c r="D39" s="131" t="s">
        <v>151</v>
      </c>
      <c r="E39" s="131" t="s">
        <v>7</v>
      </c>
      <c r="F39" s="131">
        <v>5</v>
      </c>
      <c r="G39" s="131" t="s">
        <v>106</v>
      </c>
      <c r="H39" s="131">
        <v>1600</v>
      </c>
      <c r="I39" s="131">
        <v>1.6</v>
      </c>
    </row>
    <row r="40" spans="1:9" ht="24" customHeight="1" thickBot="1" x14ac:dyDescent="0.25">
      <c r="A40" s="131">
        <v>40332079</v>
      </c>
      <c r="B40" s="132">
        <v>5</v>
      </c>
      <c r="C40" s="133" t="s">
        <v>21</v>
      </c>
      <c r="D40" s="131" t="s">
        <v>151</v>
      </c>
      <c r="E40" s="131" t="s">
        <v>7</v>
      </c>
      <c r="F40" s="131">
        <v>5</v>
      </c>
      <c r="G40" s="131" t="s">
        <v>106</v>
      </c>
      <c r="H40" s="131">
        <v>1600</v>
      </c>
      <c r="I40" s="131">
        <v>1.6</v>
      </c>
    </row>
    <row r="41" spans="1:9" ht="24" customHeight="1" thickBot="1" x14ac:dyDescent="0.25">
      <c r="A41" s="112" t="s">
        <v>89</v>
      </c>
      <c r="B41" s="120"/>
      <c r="C41" s="116"/>
      <c r="D41" s="117"/>
      <c r="E41" s="117"/>
      <c r="F41" s="117"/>
      <c r="G41" s="117"/>
      <c r="H41" s="117"/>
      <c r="I41" s="117"/>
    </row>
    <row r="42" spans="1:9" ht="24" customHeight="1" thickBot="1" x14ac:dyDescent="0.25">
      <c r="A42" s="131">
        <v>40332029</v>
      </c>
      <c r="B42" s="132">
        <v>2</v>
      </c>
      <c r="C42" s="133" t="s">
        <v>10</v>
      </c>
      <c r="D42" s="131" t="s">
        <v>151</v>
      </c>
      <c r="E42" s="131" t="s">
        <v>7</v>
      </c>
      <c r="F42" s="131">
        <v>8</v>
      </c>
      <c r="G42" s="131" t="s">
        <v>105</v>
      </c>
      <c r="H42" s="131">
        <v>1600</v>
      </c>
      <c r="I42" s="131">
        <v>1.6</v>
      </c>
    </row>
    <row r="43" spans="1:9" ht="24" customHeight="1" thickBot="1" x14ac:dyDescent="0.25">
      <c r="A43" s="131">
        <v>40332080</v>
      </c>
      <c r="B43" s="132">
        <v>2</v>
      </c>
      <c r="C43" s="133" t="s">
        <v>12</v>
      </c>
      <c r="D43" s="131" t="s">
        <v>151</v>
      </c>
      <c r="E43" s="131" t="s">
        <v>7</v>
      </c>
      <c r="F43" s="131">
        <v>5</v>
      </c>
      <c r="G43" s="131" t="s">
        <v>106</v>
      </c>
      <c r="H43" s="131">
        <v>1600</v>
      </c>
      <c r="I43" s="131">
        <v>1.6</v>
      </c>
    </row>
    <row r="44" spans="1:9" ht="24" customHeight="1" thickBot="1" x14ac:dyDescent="0.25">
      <c r="A44" s="131">
        <v>40332069</v>
      </c>
      <c r="B44" s="132">
        <v>2</v>
      </c>
      <c r="C44" s="133" t="s">
        <v>11</v>
      </c>
      <c r="D44" s="131" t="s">
        <v>151</v>
      </c>
      <c r="E44" s="131" t="s">
        <v>7</v>
      </c>
      <c r="F44" s="131">
        <v>5</v>
      </c>
      <c r="G44" s="131" t="s">
        <v>106</v>
      </c>
      <c r="H44" s="131">
        <v>1600</v>
      </c>
      <c r="I44" s="131">
        <v>1.6</v>
      </c>
    </row>
    <row r="45" spans="1:9" ht="24" customHeight="1" thickBot="1" x14ac:dyDescent="0.3">
      <c r="A45" s="112" t="s">
        <v>92</v>
      </c>
      <c r="B45" s="121"/>
      <c r="C45" s="122"/>
      <c r="D45" s="123"/>
      <c r="E45" s="123"/>
      <c r="F45" s="117"/>
      <c r="G45" s="117"/>
      <c r="H45" s="117"/>
      <c r="I45" s="117"/>
    </row>
    <row r="46" spans="1:9" ht="24" customHeight="1" thickBot="1" x14ac:dyDescent="0.25">
      <c r="A46" s="131">
        <v>40332072</v>
      </c>
      <c r="B46" s="132">
        <v>9</v>
      </c>
      <c r="C46" s="133" t="s">
        <v>28</v>
      </c>
      <c r="D46" s="131" t="s">
        <v>151</v>
      </c>
      <c r="E46" s="131" t="s">
        <v>7</v>
      </c>
      <c r="F46" s="131">
        <v>5</v>
      </c>
      <c r="G46" s="131" t="s">
        <v>106</v>
      </c>
      <c r="H46" s="131">
        <v>1600</v>
      </c>
      <c r="I46" s="131">
        <v>1.6</v>
      </c>
    </row>
    <row r="47" spans="1:9" ht="24" customHeight="1" thickBot="1" x14ac:dyDescent="0.25">
      <c r="A47" s="131">
        <v>40332073</v>
      </c>
      <c r="B47" s="132">
        <v>9</v>
      </c>
      <c r="C47" s="133" t="s">
        <v>29</v>
      </c>
      <c r="D47" s="131" t="s">
        <v>151</v>
      </c>
      <c r="E47" s="131" t="s">
        <v>7</v>
      </c>
      <c r="F47" s="131">
        <v>5</v>
      </c>
      <c r="G47" s="131" t="s">
        <v>106</v>
      </c>
      <c r="H47" s="131">
        <v>1600</v>
      </c>
      <c r="I47" s="131">
        <v>1.6</v>
      </c>
    </row>
    <row r="48" spans="1:9" ht="24" customHeight="1" thickBot="1" x14ac:dyDescent="0.25">
      <c r="A48" s="131">
        <v>40332036</v>
      </c>
      <c r="B48" s="132">
        <v>9</v>
      </c>
      <c r="C48" s="133" t="s">
        <v>27</v>
      </c>
      <c r="D48" s="131" t="s">
        <v>151</v>
      </c>
      <c r="E48" s="131" t="s">
        <v>7</v>
      </c>
      <c r="F48" s="131">
        <v>6</v>
      </c>
      <c r="G48" s="131" t="s">
        <v>108</v>
      </c>
      <c r="H48" s="131">
        <v>1600</v>
      </c>
      <c r="I48" s="131">
        <v>1.6</v>
      </c>
    </row>
    <row r="49" spans="1:9" ht="24" customHeight="1" thickBot="1" x14ac:dyDescent="0.25">
      <c r="A49" s="131">
        <v>40332098</v>
      </c>
      <c r="B49" s="132">
        <v>17</v>
      </c>
      <c r="C49" s="133" t="s">
        <v>48</v>
      </c>
      <c r="D49" s="131" t="s">
        <v>150</v>
      </c>
      <c r="E49" s="131" t="s">
        <v>7</v>
      </c>
      <c r="F49" s="131">
        <v>3</v>
      </c>
      <c r="G49" s="131" t="s">
        <v>110</v>
      </c>
      <c r="H49" s="131">
        <v>1600</v>
      </c>
      <c r="I49" s="131">
        <v>1.6</v>
      </c>
    </row>
    <row r="50" spans="1:9" ht="24" customHeight="1" thickBot="1" x14ac:dyDescent="0.3">
      <c r="A50" s="112" t="s">
        <v>94</v>
      </c>
      <c r="B50" s="121"/>
      <c r="C50" s="122"/>
      <c r="D50" s="123"/>
      <c r="E50" s="123"/>
      <c r="F50" s="123"/>
      <c r="G50" s="123"/>
      <c r="H50" s="122"/>
      <c r="I50" s="122"/>
    </row>
    <row r="51" spans="1:9" ht="24" customHeight="1" thickBot="1" x14ac:dyDescent="0.25">
      <c r="A51" s="131">
        <v>40332076</v>
      </c>
      <c r="B51" s="132">
        <v>3</v>
      </c>
      <c r="C51" s="133" t="s">
        <v>14</v>
      </c>
      <c r="D51" s="131" t="s">
        <v>151</v>
      </c>
      <c r="E51" s="131" t="s">
        <v>7</v>
      </c>
      <c r="F51" s="131">
        <v>5</v>
      </c>
      <c r="G51" s="131" t="s">
        <v>106</v>
      </c>
      <c r="H51" s="131">
        <v>1600</v>
      </c>
      <c r="I51" s="131">
        <v>1.6</v>
      </c>
    </row>
    <row r="52" spans="1:9" ht="24" customHeight="1" thickBot="1" x14ac:dyDescent="0.25">
      <c r="A52" s="131">
        <v>40332077</v>
      </c>
      <c r="B52" s="132">
        <v>3</v>
      </c>
      <c r="C52" s="133" t="s">
        <v>15</v>
      </c>
      <c r="D52" s="131" t="s">
        <v>151</v>
      </c>
      <c r="E52" s="131" t="s">
        <v>7</v>
      </c>
      <c r="F52" s="131">
        <v>5</v>
      </c>
      <c r="G52" s="131" t="s">
        <v>106</v>
      </c>
      <c r="H52" s="131">
        <v>1600</v>
      </c>
      <c r="I52" s="131">
        <v>1.6</v>
      </c>
    </row>
    <row r="53" spans="1:9" ht="24" customHeight="1" thickBot="1" x14ac:dyDescent="0.25">
      <c r="A53" s="131">
        <v>40332030</v>
      </c>
      <c r="B53" s="132">
        <v>3</v>
      </c>
      <c r="C53" s="133" t="s">
        <v>13</v>
      </c>
      <c r="D53" s="131" t="s">
        <v>151</v>
      </c>
      <c r="E53" s="131" t="s">
        <v>7</v>
      </c>
      <c r="F53" s="131">
        <v>8</v>
      </c>
      <c r="G53" s="131" t="s">
        <v>105</v>
      </c>
      <c r="H53" s="131">
        <v>1600</v>
      </c>
      <c r="I53" s="131">
        <v>1.6</v>
      </c>
    </row>
    <row r="54" spans="1:9" ht="24" customHeight="1" thickBot="1" x14ac:dyDescent="0.25">
      <c r="A54" s="131">
        <v>40332099</v>
      </c>
      <c r="B54" s="132">
        <v>18</v>
      </c>
      <c r="C54" s="133" t="s">
        <v>49</v>
      </c>
      <c r="D54" s="131" t="s">
        <v>150</v>
      </c>
      <c r="E54" s="131" t="s">
        <v>50</v>
      </c>
      <c r="F54" s="131">
        <v>3</v>
      </c>
      <c r="G54" s="131" t="s">
        <v>110</v>
      </c>
      <c r="H54" s="131">
        <v>630</v>
      </c>
      <c r="I54" s="131">
        <v>1</v>
      </c>
    </row>
    <row r="55" spans="1:9" ht="24" customHeight="1" thickBot="1" x14ac:dyDescent="0.25">
      <c r="A55" s="131">
        <v>40332100</v>
      </c>
      <c r="B55" s="132">
        <v>19</v>
      </c>
      <c r="C55" s="133" t="s">
        <v>51</v>
      </c>
      <c r="D55" s="131" t="s">
        <v>150</v>
      </c>
      <c r="E55" s="131" t="s">
        <v>45</v>
      </c>
      <c r="F55" s="131">
        <v>3</v>
      </c>
      <c r="G55" s="131" t="s">
        <v>110</v>
      </c>
      <c r="H55" s="131">
        <v>1000</v>
      </c>
      <c r="I55" s="131">
        <v>1</v>
      </c>
    </row>
    <row r="56" spans="1:9" ht="24" customHeight="1" thickBot="1" x14ac:dyDescent="0.3">
      <c r="A56" s="112" t="s">
        <v>97</v>
      </c>
      <c r="B56" s="121"/>
      <c r="C56" s="122"/>
      <c r="D56" s="123"/>
      <c r="E56" s="123"/>
      <c r="F56" s="123"/>
      <c r="G56" s="123"/>
      <c r="H56" s="122"/>
      <c r="I56" s="122"/>
    </row>
    <row r="57" spans="1:9" ht="24" customHeight="1" thickBot="1" x14ac:dyDescent="0.25">
      <c r="A57" s="131">
        <v>40332095</v>
      </c>
      <c r="B57" s="132">
        <v>14</v>
      </c>
      <c r="C57" s="133" t="s">
        <v>44</v>
      </c>
      <c r="D57" s="131" t="s">
        <v>151</v>
      </c>
      <c r="E57" s="131" t="s">
        <v>45</v>
      </c>
      <c r="F57" s="131">
        <v>3</v>
      </c>
      <c r="G57" s="131" t="s">
        <v>110</v>
      </c>
      <c r="H57" s="131">
        <v>1000</v>
      </c>
      <c r="I57" s="131">
        <v>1</v>
      </c>
    </row>
    <row r="58" spans="1:9" ht="24" customHeight="1" thickBot="1" x14ac:dyDescent="0.25">
      <c r="A58" s="131">
        <v>40332096</v>
      </c>
      <c r="B58" s="132">
        <v>15</v>
      </c>
      <c r="C58" s="133" t="s">
        <v>46</v>
      </c>
      <c r="D58" s="131" t="s">
        <v>150</v>
      </c>
      <c r="E58" s="131" t="s">
        <v>45</v>
      </c>
      <c r="F58" s="131">
        <v>3</v>
      </c>
      <c r="G58" s="131" t="s">
        <v>110</v>
      </c>
      <c r="H58" s="131">
        <v>1000</v>
      </c>
      <c r="I58" s="131">
        <v>1</v>
      </c>
    </row>
    <row r="59" spans="1:9" ht="24" customHeight="1" thickBot="1" x14ac:dyDescent="0.25">
      <c r="A59" s="124" t="s">
        <v>153</v>
      </c>
      <c r="B59" s="124"/>
      <c r="C59" s="125"/>
      <c r="D59" s="125"/>
      <c r="E59" s="125"/>
      <c r="F59" s="125"/>
      <c r="G59" s="125"/>
      <c r="H59" s="125"/>
      <c r="I59" s="125"/>
    </row>
    <row r="60" spans="1:9" ht="24" customHeight="1" thickBot="1" x14ac:dyDescent="0.25">
      <c r="A60" s="112" t="s">
        <v>75</v>
      </c>
      <c r="B60" s="151"/>
      <c r="C60" s="151"/>
      <c r="D60" s="151"/>
      <c r="E60" s="151"/>
      <c r="F60" s="151"/>
      <c r="G60" s="151"/>
      <c r="H60" s="151"/>
      <c r="I60" s="151"/>
    </row>
    <row r="61" spans="1:9" ht="24" customHeight="1" thickBot="1" x14ac:dyDescent="0.25">
      <c r="A61" s="129">
        <v>40346897</v>
      </c>
      <c r="B61" s="132">
        <v>20</v>
      </c>
      <c r="C61" s="136" t="s">
        <v>100</v>
      </c>
      <c r="D61" s="129" t="s">
        <v>152</v>
      </c>
      <c r="E61" s="129" t="s">
        <v>52</v>
      </c>
      <c r="F61" s="129">
        <v>3</v>
      </c>
      <c r="G61" s="131" t="s">
        <v>110</v>
      </c>
      <c r="H61" s="131">
        <v>2000</v>
      </c>
      <c r="I61" s="131">
        <v>0.2</v>
      </c>
    </row>
    <row r="62" spans="1:9" ht="24" customHeight="1" thickBot="1" x14ac:dyDescent="0.3">
      <c r="A62" s="112" t="s">
        <v>81</v>
      </c>
      <c r="B62" s="126"/>
      <c r="C62" s="127"/>
      <c r="D62" s="128"/>
      <c r="E62" s="128"/>
      <c r="F62" s="128"/>
      <c r="G62" s="128"/>
      <c r="H62" s="117"/>
      <c r="I62" s="117"/>
    </row>
    <row r="63" spans="1:9" ht="24" customHeight="1" thickBot="1" x14ac:dyDescent="0.25">
      <c r="A63" s="129">
        <v>40346898</v>
      </c>
      <c r="B63" s="132">
        <v>21</v>
      </c>
      <c r="C63" s="136" t="s">
        <v>101</v>
      </c>
      <c r="D63" s="129" t="s">
        <v>152</v>
      </c>
      <c r="E63" s="129" t="s">
        <v>52</v>
      </c>
      <c r="F63" s="129">
        <v>3</v>
      </c>
      <c r="G63" s="129" t="s">
        <v>110</v>
      </c>
      <c r="H63" s="131">
        <v>2000</v>
      </c>
      <c r="I63" s="131">
        <v>0.2</v>
      </c>
    </row>
    <row r="64" spans="1:9" ht="24" customHeight="1" thickBot="1" x14ac:dyDescent="0.3">
      <c r="A64" s="112" t="s">
        <v>86</v>
      </c>
      <c r="B64" s="126"/>
      <c r="C64" s="127"/>
      <c r="D64" s="128"/>
      <c r="E64" s="128"/>
      <c r="F64" s="128"/>
      <c r="G64" s="128"/>
      <c r="H64" s="117"/>
      <c r="I64" s="117"/>
    </row>
    <row r="65" spans="1:9" ht="24" customHeight="1" thickBot="1" x14ac:dyDescent="0.25">
      <c r="A65" s="129">
        <v>40346899</v>
      </c>
      <c r="B65" s="132">
        <v>22</v>
      </c>
      <c r="C65" s="136" t="s">
        <v>102</v>
      </c>
      <c r="D65" s="129" t="s">
        <v>152</v>
      </c>
      <c r="E65" s="129" t="s">
        <v>52</v>
      </c>
      <c r="F65" s="129">
        <v>3</v>
      </c>
      <c r="G65" s="129" t="s">
        <v>110</v>
      </c>
      <c r="H65" s="131">
        <v>2000</v>
      </c>
      <c r="I65" s="131">
        <v>0.2</v>
      </c>
    </row>
    <row r="66" spans="1:9" ht="24" customHeight="1" thickBot="1" x14ac:dyDescent="0.3">
      <c r="A66" s="124" t="s">
        <v>53</v>
      </c>
      <c r="B66" s="109"/>
      <c r="C66" s="110"/>
      <c r="D66" s="111"/>
      <c r="E66" s="111"/>
      <c r="F66" s="111"/>
      <c r="G66" s="111"/>
      <c r="H66" s="110"/>
      <c r="I66" s="110"/>
    </row>
    <row r="67" spans="1:9" ht="44.25" customHeight="1" thickBot="1" x14ac:dyDescent="0.25">
      <c r="A67" s="33" t="s">
        <v>157</v>
      </c>
      <c r="B67" s="33" t="s">
        <v>4</v>
      </c>
      <c r="C67" s="33" t="s">
        <v>156</v>
      </c>
      <c r="D67" s="33" t="s">
        <v>2</v>
      </c>
      <c r="E67" s="33" t="s">
        <v>146</v>
      </c>
      <c r="F67" s="33" t="s">
        <v>148</v>
      </c>
      <c r="G67" s="33" t="s">
        <v>159</v>
      </c>
      <c r="H67" s="33" t="s">
        <v>147</v>
      </c>
      <c r="I67" s="33" t="s">
        <v>154</v>
      </c>
    </row>
    <row r="68" spans="1:9" ht="29.25" customHeight="1" thickBot="1" x14ac:dyDescent="0.25">
      <c r="A68" s="112" t="s">
        <v>97</v>
      </c>
      <c r="B68" s="152"/>
      <c r="C68" s="152"/>
      <c r="D68" s="152"/>
      <c r="E68" s="152"/>
      <c r="F68" s="152"/>
      <c r="G68" s="152"/>
      <c r="H68" s="152"/>
      <c r="I68" s="152"/>
    </row>
    <row r="69" spans="1:9" ht="24" customHeight="1" thickBot="1" x14ac:dyDescent="0.3">
      <c r="A69" s="130">
        <v>40332126</v>
      </c>
      <c r="B69" s="126">
        <v>23</v>
      </c>
      <c r="C69" s="139" t="s">
        <v>54</v>
      </c>
      <c r="D69" s="129" t="s">
        <v>55</v>
      </c>
      <c r="E69" s="130">
        <v>0.5</v>
      </c>
      <c r="F69" s="130">
        <v>6.5</v>
      </c>
      <c r="G69" s="130" t="s">
        <v>110</v>
      </c>
      <c r="H69" s="137">
        <v>9600</v>
      </c>
      <c r="I69" s="137">
        <v>30</v>
      </c>
    </row>
    <row r="70" spans="1:9" ht="24" customHeight="1" thickBot="1" x14ac:dyDescent="0.3">
      <c r="A70" s="130">
        <v>40332127</v>
      </c>
      <c r="B70" s="126">
        <v>24</v>
      </c>
      <c r="C70" s="139" t="s">
        <v>56</v>
      </c>
      <c r="D70" s="129" t="s">
        <v>55</v>
      </c>
      <c r="E70" s="130">
        <v>0.5</v>
      </c>
      <c r="F70" s="130">
        <v>6.5</v>
      </c>
      <c r="G70" s="130" t="s">
        <v>110</v>
      </c>
      <c r="H70" s="137">
        <v>9600</v>
      </c>
      <c r="I70" s="137">
        <v>30</v>
      </c>
    </row>
    <row r="71" spans="1:9" ht="24" customHeight="1" thickBot="1" x14ac:dyDescent="0.3">
      <c r="A71" s="130">
        <v>40332128</v>
      </c>
      <c r="B71" s="126">
        <v>25</v>
      </c>
      <c r="C71" s="139" t="s">
        <v>57</v>
      </c>
      <c r="D71" s="130" t="s">
        <v>58</v>
      </c>
      <c r="E71" s="130">
        <v>0.5</v>
      </c>
      <c r="F71" s="130">
        <v>6.5</v>
      </c>
      <c r="G71" s="130" t="s">
        <v>110</v>
      </c>
      <c r="H71" s="137">
        <v>7600</v>
      </c>
      <c r="I71" s="137">
        <v>30</v>
      </c>
    </row>
    <row r="72" spans="1:9" ht="24" customHeight="1" thickBot="1" x14ac:dyDescent="0.3">
      <c r="A72" s="130">
        <v>40332129</v>
      </c>
      <c r="B72" s="126">
        <v>26</v>
      </c>
      <c r="C72" s="139" t="s">
        <v>59</v>
      </c>
      <c r="D72" s="130" t="s">
        <v>58</v>
      </c>
      <c r="E72" s="130">
        <v>0.5</v>
      </c>
      <c r="F72" s="130">
        <v>6.5</v>
      </c>
      <c r="G72" s="130" t="s">
        <v>110</v>
      </c>
      <c r="H72" s="137">
        <v>7600</v>
      </c>
      <c r="I72" s="137">
        <v>30</v>
      </c>
    </row>
    <row r="73" spans="1:9" ht="24" customHeight="1" thickBot="1" x14ac:dyDescent="0.3">
      <c r="A73" s="130">
        <v>40332130</v>
      </c>
      <c r="B73" s="126">
        <v>27</v>
      </c>
      <c r="C73" s="139" t="s">
        <v>60</v>
      </c>
      <c r="D73" s="130" t="s">
        <v>58</v>
      </c>
      <c r="E73" s="130">
        <v>0.5</v>
      </c>
      <c r="F73" s="130">
        <v>6.5</v>
      </c>
      <c r="G73" s="130" t="s">
        <v>110</v>
      </c>
      <c r="H73" s="137">
        <v>7600</v>
      </c>
      <c r="I73" s="137">
        <v>30</v>
      </c>
    </row>
    <row r="74" spans="1:9" ht="24" customHeight="1" thickBot="1" x14ac:dyDescent="0.3">
      <c r="A74" s="130">
        <v>40332131</v>
      </c>
      <c r="B74" s="126">
        <v>28</v>
      </c>
      <c r="C74" s="139" t="s">
        <v>61</v>
      </c>
      <c r="D74" s="130" t="s">
        <v>58</v>
      </c>
      <c r="E74" s="130">
        <v>0.5</v>
      </c>
      <c r="F74" s="130">
        <v>6.5</v>
      </c>
      <c r="G74" s="130" t="s">
        <v>110</v>
      </c>
      <c r="H74" s="137">
        <v>7600</v>
      </c>
      <c r="I74" s="137">
        <v>30</v>
      </c>
    </row>
    <row r="75" spans="1:9" ht="24" customHeight="1" thickBot="1" x14ac:dyDescent="0.3">
      <c r="A75" s="130">
        <v>40332132</v>
      </c>
      <c r="B75" s="126">
        <v>29</v>
      </c>
      <c r="C75" s="139" t="s">
        <v>62</v>
      </c>
      <c r="D75" s="130" t="s">
        <v>63</v>
      </c>
      <c r="E75" s="130">
        <v>0.5</v>
      </c>
      <c r="F75" s="130">
        <v>2.7</v>
      </c>
      <c r="G75" s="130" t="s">
        <v>110</v>
      </c>
      <c r="H75" s="137">
        <v>7600</v>
      </c>
      <c r="I75" s="137">
        <v>30</v>
      </c>
    </row>
    <row r="76" spans="1:9" ht="28.5" customHeight="1" x14ac:dyDescent="0.2"/>
    <row r="77" spans="1:9" ht="25.5" customHeight="1" x14ac:dyDescent="0.2"/>
    <row r="78" spans="1:9" ht="31.5" customHeight="1" x14ac:dyDescent="0.2">
      <c r="A78" s="154" t="s">
        <v>160</v>
      </c>
      <c r="B78" s="154"/>
      <c r="C78" s="154"/>
      <c r="D78" s="154"/>
      <c r="E78" s="154"/>
      <c r="F78" s="154"/>
      <c r="G78" s="154"/>
      <c r="H78" s="154"/>
      <c r="I78" s="154"/>
    </row>
  </sheetData>
  <mergeCells count="4">
    <mergeCell ref="B60:I60"/>
    <mergeCell ref="B68:I68"/>
    <mergeCell ref="A1:I1"/>
    <mergeCell ref="A78:I78"/>
  </mergeCells>
  <pageMargins left="0.39370078740157483" right="0.39370078740157483" top="0.39370078740157483" bottom="0.39370078740157483" header="0.31496062992125984" footer="0.31496062992125984"/>
  <pageSetup paperSize="9" scale="79" fitToHeight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Общие данные</vt:lpstr>
      <vt:lpstr>Лист3</vt:lpstr>
      <vt:lpstr>Лист3!Область_печати</vt:lpstr>
      <vt:lpstr>'Общие данные'!Область_печати</vt:lpstr>
    </vt:vector>
  </TitlesOfParts>
  <Company>KONE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Dmitriev Yaroslav</dc:creator>
  <cp:lastModifiedBy>Кирмасов</cp:lastModifiedBy>
  <cp:lastPrinted>2015-05-22T12:42:10Z</cp:lastPrinted>
  <dcterms:created xsi:type="dcterms:W3CDTF">2014-02-21T05:42:03Z</dcterms:created>
  <dcterms:modified xsi:type="dcterms:W3CDTF">2015-08-06T09:47:40Z</dcterms:modified>
</cp:coreProperties>
</file>