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requency distribution table" sheetId="1" state="visible" r:id="rId2"/>
    <sheet name="Bar chart" sheetId="2" state="visible" r:id="rId3"/>
    <sheet name="Pie chart" sheetId="3" state="visible" r:id="rId4"/>
    <sheet name="Pareto diagra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<sst xmlns="http://schemas.openxmlformats.org/spreadsheetml/2006/main" count="64" uniqueCount="30">
  <si>
    <t xml:space="preserve">Categorical variables. Visualization techniques</t>
  </si>
  <si>
    <t xml:space="preserve">Ice cream shop</t>
  </si>
  <si>
    <t xml:space="preserve">Note: You may solve these problems both on paper or in a software of your choice. The medium is not crucial.</t>
  </si>
  <si>
    <t xml:space="preserve">Background</t>
  </si>
  <si>
    <t xml:space="preserve">There is an ice cream shop, that is operating in New York, LA and San Francisco.</t>
  </si>
  <si>
    <t xml:space="preserve">Data</t>
  </si>
  <si>
    <t xml:space="preserve">You have sold 12,327 ice creams in New York; 17,129 in LA and 19,923 in San Francisco.</t>
  </si>
  <si>
    <t xml:space="preserve">Task</t>
  </si>
  <si>
    <t xml:space="preserve">Order the data in a frequency distribution table.</t>
  </si>
  <si>
    <t xml:space="preserve">Frequency</t>
  </si>
  <si>
    <t xml:space="preserve">New York</t>
  </si>
  <si>
    <t xml:space="preserve">Los Angeles</t>
  </si>
  <si>
    <t xml:space="preserve">San Francisco</t>
  </si>
  <si>
    <t xml:space="preserve">Total</t>
  </si>
  <si>
    <t xml:space="preserve">You have a frequency distribution table with all the sales.</t>
  </si>
  <si>
    <t xml:space="preserve">Create a bar chart, representing the data. Note that in Excel, the term for a bar charts are called both:  'column charts' and 'bar charts'.</t>
  </si>
  <si>
    <t xml:space="preserve">Task 1</t>
  </si>
  <si>
    <t xml:space="preserve">Create a new column in your table, representing the relative frequency of input. You can choose to express it in percentages or as a decimal.</t>
  </si>
  <si>
    <t xml:space="preserve">Task 2</t>
  </si>
  <si>
    <t xml:space="preserve">Create a pie chart, representing the share of each city to the sales of your company.</t>
  </si>
  <si>
    <t xml:space="preserve">Relative Frequency</t>
  </si>
  <si>
    <t xml:space="preserve">You have a frequency distribution table with all the sales. You also have the relative frequency from the pie chart problem.</t>
  </si>
  <si>
    <t xml:space="preserve">Order the table by frequency.</t>
  </si>
  <si>
    <t xml:space="preserve">Create a bar (column) chart representing the ordered data.</t>
  </si>
  <si>
    <t xml:space="preserve">Task 3</t>
  </si>
  <si>
    <t xml:space="preserve">In a new column, calculate the cumulative frequency of the data. </t>
  </si>
  <si>
    <t xml:space="preserve">Task 4</t>
  </si>
  <si>
    <t xml:space="preserve">On a second axis in the same chart, represent the cumulative frequency of the data.</t>
  </si>
  <si>
    <t xml:space="preserve">Ordered</t>
  </si>
  <si>
    <t xml:space="preserve">Cumulative Frequency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</si>
</sst>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"/>
    <numFmt numFmtId="167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9"/>
      <color rgb="FF002060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>
        <color rgb="FF002060"/>
      </top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ck">
        <color rgb="FF002060"/>
      </bottom>
      <diagonal/>
    </border>
    <border diagonalUp="false" diagonalDown="false">
      <left/>
      <right/>
      <top style="medium">
        <color rgb="FF002060"/>
      </top>
      <bottom style="thick">
        <color rgb="FF00206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25976623539"/>
          <c:y val="0.123791532392488"/>
          <c:w val="0.674917182323895"/>
          <c:h val="0.743860428936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chart'!$C$13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'Bar chart'!$B$14:$B$16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San Francisco</c:v>
                </c:pt>
              </c:strCache>
            </c:strRef>
          </c:cat>
          <c:val>
            <c:numRef>
              <c:f>'Bar chart'!$C$14:$C$16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gapWidth val="100"/>
        <c:overlap val="0"/>
        <c:axId val="78331671"/>
        <c:axId val="26523533"/>
      </c:barChart>
      <c:catAx>
        <c:axId val="78331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23533"/>
        <c:crosses val="autoZero"/>
        <c:auto val="1"/>
        <c:lblAlgn val="ctr"/>
        <c:lblOffset val="100"/>
      </c:catAx>
      <c:valAx>
        <c:axId val="265235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3167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0"/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Market share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numFmt formatCode="0%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'Pie chart'!$B$14:$B$16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San Francisco</c:v>
                </c:pt>
              </c:strCache>
            </c:strRef>
          </c:cat>
          <c:val>
            <c:numRef>
              <c:f>'Pie chart'!$D$14:$D$16</c:f>
              <c:numCache>
                <c:formatCode>General</c:formatCode>
                <c:ptCount val="3"/>
                <c:pt idx="0">
                  <c:v>0.249640535450293</c:v>
                </c:pt>
                <c:pt idx="1">
                  <c:v>0.346888353348589</c:v>
                </c:pt>
                <c:pt idx="2">
                  <c:v>0.403471111201118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'Pareto diagram'!$B$24:$B$26</c:f>
              <c:strCache>
                <c:ptCount val="3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'Pareto diagram'!$C$24:$C$26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</c:ser>
        <c:gapWidth val="100"/>
        <c:overlap val="0"/>
        <c:axId val="17706701"/>
        <c:axId val="70894266"/>
      </c:barChart>
      <c:lineChart>
        <c:grouping val="standard"/>
        <c:varyColors val="0"/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'Pareto diagram'!$B$24:$B$26</c:f>
              <c:strCache>
                <c:ptCount val="3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'Pareto diagram'!$E$24:$E$26</c:f>
              <c:numCache>
                <c:formatCode>General</c:formatCode>
                <c:ptCount val="3"/>
                <c:pt idx="0">
                  <c:v>0.403471111201118</c:v>
                </c:pt>
                <c:pt idx="1">
                  <c:v>0.750359464549707</c:v>
                </c:pt>
                <c:pt idx="2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943398"/>
        <c:axId val="77446602"/>
      </c:lineChart>
      <c:catAx>
        <c:axId val="177067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894266"/>
        <c:crosses val="autoZero"/>
        <c:auto val="1"/>
        <c:lblAlgn val="ctr"/>
        <c:lblOffset val="100"/>
      </c:catAx>
      <c:valAx>
        <c:axId val="708942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06701"/>
        <c:crosses val="autoZero"/>
      </c:valAx>
      <c:catAx>
        <c:axId val="7294339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46602"/>
        <c:crosses val="max"/>
        <c:auto val="1"/>
        <c:lblAlgn val="ctr"/>
        <c:lblOffset val="100"/>
      </c:catAx>
      <c:valAx>
        <c:axId val="77446602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43398"/>
        <c:crosses val="max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6</xdr:row>
      <xdr:rowOff>23400</xdr:rowOff>
    </xdr:from>
    <xdr:to>
      <xdr:col>9</xdr:col>
      <xdr:colOff>234000</xdr:colOff>
      <xdr:row>27</xdr:row>
      <xdr:rowOff>103320</xdr:rowOff>
    </xdr:to>
    <xdr:graphicFrame>
      <xdr:nvGraphicFramePr>
        <xdr:cNvPr id="0" name=""/>
        <xdr:cNvGraphicFramePr/>
      </xdr:nvGraphicFramePr>
      <xdr:xfrm>
        <a:off x="2365920" y="968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9</xdr:row>
      <xdr:rowOff>2160</xdr:rowOff>
    </xdr:from>
    <xdr:to>
      <xdr:col>10</xdr:col>
      <xdr:colOff>216360</xdr:colOff>
      <xdr:row>30</xdr:row>
      <xdr:rowOff>89640</xdr:rowOff>
    </xdr:to>
    <xdr:graphicFrame>
      <xdr:nvGraphicFramePr>
        <xdr:cNvPr id="1" name=""/>
        <xdr:cNvGraphicFramePr/>
      </xdr:nvGraphicFramePr>
      <xdr:xfrm>
        <a:off x="4027320" y="1396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36360</xdr:colOff>
      <xdr:row>9</xdr:row>
      <xdr:rowOff>2160</xdr:rowOff>
    </xdr:from>
    <xdr:to>
      <xdr:col>10</xdr:col>
      <xdr:colOff>216360</xdr:colOff>
      <xdr:row>30</xdr:row>
      <xdr:rowOff>89640</xdr:rowOff>
    </xdr:to>
    <xdr:graphicFrame>
      <xdr:nvGraphicFramePr>
        <xdr:cNvPr id="2" name=""/>
        <xdr:cNvGraphicFramePr/>
      </xdr:nvGraphicFramePr>
      <xdr:xfrm>
        <a:off x="4027320" y="1396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122760</xdr:colOff>
      <xdr:row>8</xdr:row>
      <xdr:rowOff>28800</xdr:rowOff>
    </xdr:from>
    <xdr:to>
      <xdr:col>12</xdr:col>
      <xdr:colOff>352800</xdr:colOff>
      <xdr:row>28</xdr:row>
      <xdr:rowOff>98640</xdr:rowOff>
    </xdr:to>
    <xdr:graphicFrame>
      <xdr:nvGraphicFramePr>
        <xdr:cNvPr id="3" name=""/>
        <xdr:cNvGraphicFramePr/>
      </xdr:nvGraphicFramePr>
      <xdr:xfrm>
        <a:off x="5822280" y="1285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55"/>
    <col collapsed="false" customWidth="true" hidden="false" outlineLevel="0" max="3" min="3" style="1" width="10.11"/>
    <col collapsed="false" customWidth="true" hidden="false" outlineLevel="0" max="4" min="4" style="1" width="15.89"/>
    <col collapsed="false" customWidth="true" hidden="false" outlineLevel="0" max="1025" min="5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1.4" hidden="false" customHeight="false" outlineLevel="0" collapsed="false">
      <c r="B4" s="1" t="s">
        <v>2</v>
      </c>
    </row>
    <row r="6" customFormat="false" ht="12" hidden="false" customHeight="false" outlineLevel="0" collapsed="false">
      <c r="B6" s="3" t="s">
        <v>3</v>
      </c>
      <c r="C6" s="1" t="s">
        <v>4</v>
      </c>
      <c r="D6" s="4"/>
    </row>
    <row r="7" customFormat="false" ht="12" hidden="false" customHeight="false" outlineLevel="0" collapsed="false">
      <c r="B7" s="3" t="s">
        <v>5</v>
      </c>
      <c r="C7" s="1" t="s">
        <v>6</v>
      </c>
      <c r="D7" s="5"/>
    </row>
    <row r="8" customFormat="false" ht="12" hidden="false" customHeight="false" outlineLevel="0" collapsed="false">
      <c r="B8" s="3" t="s">
        <v>7</v>
      </c>
      <c r="C8" s="1" t="s">
        <v>8</v>
      </c>
      <c r="D8" s="5"/>
    </row>
    <row r="9" customFormat="false" ht="11.4" hidden="false" customHeight="false" outlineLevel="0" collapsed="false">
      <c r="D9" s="5"/>
    </row>
    <row r="11" customFormat="false" ht="12" hidden="false" customHeight="false" outlineLevel="0" collapsed="false">
      <c r="B11" s="6"/>
      <c r="C11" s="7"/>
      <c r="D11" s="7"/>
    </row>
    <row r="12" customFormat="false" ht="12.8" hidden="false" customHeight="false" outlineLevel="0" collapsed="false">
      <c r="A12" s="7"/>
      <c r="B12" s="7"/>
      <c r="C12" s="7"/>
      <c r="D12" s="7"/>
    </row>
    <row r="13" customFormat="false" ht="12.8" hidden="false" customHeight="false" outlineLevel="0" collapsed="false">
      <c r="A13" s="7"/>
      <c r="B13" s="7"/>
      <c r="C13" s="4" t="s">
        <v>9</v>
      </c>
      <c r="D13" s="7"/>
    </row>
    <row r="14" customFormat="false" ht="12.8" hidden="false" customHeight="false" outlineLevel="0" collapsed="false">
      <c r="A14" s="7"/>
      <c r="B14" s="8" t="s">
        <v>10</v>
      </c>
      <c r="C14" s="9" t="n">
        <v>12327</v>
      </c>
      <c r="D14" s="7"/>
      <c r="E14" s="7"/>
      <c r="F14" s="7"/>
    </row>
    <row r="15" customFormat="false" ht="12.8" hidden="false" customHeight="false" outlineLevel="0" collapsed="false">
      <c r="A15" s="7"/>
      <c r="B15" s="6" t="s">
        <v>11</v>
      </c>
      <c r="C15" s="7" t="n">
        <v>17129</v>
      </c>
      <c r="D15" s="7"/>
      <c r="E15" s="7"/>
      <c r="F15" s="7"/>
    </row>
    <row r="16" customFormat="false" ht="12.8" hidden="false" customHeight="false" outlineLevel="0" collapsed="false">
      <c r="A16" s="7"/>
      <c r="B16" s="10" t="s">
        <v>12</v>
      </c>
      <c r="C16" s="11" t="n">
        <v>19923</v>
      </c>
      <c r="D16" s="4"/>
      <c r="E16" s="7"/>
      <c r="F16" s="7"/>
    </row>
    <row r="17" customFormat="false" ht="12.8" hidden="false" customHeight="false" outlineLevel="0" collapsed="false">
      <c r="A17" s="7"/>
      <c r="B17" s="12" t="s">
        <v>13</v>
      </c>
      <c r="C17" s="13" t="n">
        <f aca="false">SUM(C14:C16)</f>
        <v>49379</v>
      </c>
      <c r="D17" s="5"/>
      <c r="E17" s="7"/>
      <c r="F17" s="7"/>
    </row>
    <row r="18" customFormat="false" ht="12.8" hidden="false" customHeight="false" outlineLevel="0" collapsed="false">
      <c r="A18" s="7"/>
      <c r="B18" s="7"/>
      <c r="C18" s="7"/>
      <c r="D18" s="7"/>
      <c r="E18" s="7"/>
      <c r="F18" s="7"/>
    </row>
    <row r="19" customFormat="false" ht="12.8" hidden="false" customHeight="false" outlineLevel="0" collapsed="false">
      <c r="A19" s="7"/>
      <c r="B19" s="7"/>
      <c r="C19" s="7"/>
      <c r="D19" s="7"/>
      <c r="E19" s="7"/>
      <c r="F19" s="7"/>
    </row>
    <row r="20" customFormat="false" ht="12.8" hidden="false" customHeight="false" outlineLevel="0" collapsed="false">
      <c r="A20" s="7"/>
      <c r="B20" s="7"/>
      <c r="C20" s="7"/>
      <c r="D20" s="7"/>
      <c r="E20" s="7"/>
      <c r="F20" s="7"/>
    </row>
    <row r="21" customFormat="false" ht="12.8" hidden="false" customHeight="false" outlineLevel="0" collapsed="false">
      <c r="A21" s="7"/>
      <c r="B21" s="7"/>
      <c r="C21" s="7"/>
      <c r="D21" s="7"/>
      <c r="E21" s="7"/>
      <c r="F21" s="7"/>
    </row>
    <row r="22" customFormat="false" ht="12.8" hidden="false" customHeight="false" outlineLevel="0" collapsed="false">
      <c r="A22" s="7"/>
      <c r="B22" s="7"/>
      <c r="C22" s="7"/>
      <c r="D22" s="7"/>
      <c r="E22" s="7"/>
      <c r="F22" s="7"/>
    </row>
    <row r="23" customFormat="false" ht="12.8" hidden="false" customHeight="false" outlineLevel="0" collapsed="false">
      <c r="A23" s="7"/>
      <c r="B23" s="7"/>
      <c r="C23" s="7"/>
      <c r="D23" s="7"/>
      <c r="E23" s="7"/>
      <c r="F23" s="7"/>
    </row>
    <row r="24" customFormat="false" ht="11.4" hidden="false" customHeight="false" outlineLevel="0" collapsed="false">
      <c r="A24" s="7"/>
      <c r="B24" s="7"/>
      <c r="C24" s="7"/>
      <c r="D24" s="7"/>
      <c r="E24" s="7"/>
      <c r="F24" s="7"/>
    </row>
    <row r="25" customFormat="false" ht="11.4" hidden="false" customHeight="false" outlineLevel="0" collapsed="false">
      <c r="A25" s="7"/>
      <c r="B25" s="7"/>
      <c r="C25" s="7"/>
      <c r="D25" s="7"/>
      <c r="E25" s="7"/>
      <c r="F2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11"/>
    <col collapsed="false" customWidth="true" hidden="false" outlineLevel="0" max="3" min="3" style="1" width="10.11"/>
    <col collapsed="false" customWidth="true" hidden="false" outlineLevel="0" max="4" min="4" style="1" width="20.11"/>
    <col collapsed="false" customWidth="true" hidden="false" outlineLevel="0" max="1025" min="5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3</v>
      </c>
      <c r="C4" s="1" t="s">
        <v>14</v>
      </c>
      <c r="D4" s="4"/>
    </row>
    <row r="5" customFormat="false" ht="12" hidden="false" customHeight="false" outlineLevel="0" collapsed="false">
      <c r="B5" s="3" t="s">
        <v>7</v>
      </c>
      <c r="C5" s="1" t="s">
        <v>15</v>
      </c>
      <c r="D5" s="5"/>
    </row>
    <row r="6" customFormat="false" ht="11.4" hidden="false" customHeight="false" outlineLevel="0" collapsed="false">
      <c r="D6" s="5"/>
    </row>
    <row r="7" customFormat="false" ht="11.4" hidden="false" customHeight="false" outlineLevel="0" collapsed="false">
      <c r="D7" s="5"/>
    </row>
    <row r="8" customFormat="false" ht="12" hidden="false" customHeight="false" outlineLevel="0" collapsed="false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customFormat="false" ht="11.4" hidden="false" customHeight="false" outlineLevel="0" collapsed="false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customFormat="false" ht="12" hidden="false" customHeight="false" outlineLevel="0" collapsed="false">
      <c r="B10" s="7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customFormat="false" ht="12" hidden="false" customHeight="false" outlineLevel="0" collapsed="false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customFormat="false" ht="12" hidden="false" customHeight="false" outlineLevel="0" collapsed="false">
      <c r="A12" s="7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A13" s="7"/>
      <c r="B13" s="7"/>
      <c r="C13" s="4" t="s">
        <v>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A14" s="7"/>
      <c r="B14" s="8" t="s">
        <v>10</v>
      </c>
      <c r="C14" s="9" t="n">
        <v>12327</v>
      </c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customFormat="false" ht="12.8" hidden="false" customHeight="false" outlineLevel="0" collapsed="false">
      <c r="A15" s="7"/>
      <c r="B15" s="6" t="s">
        <v>11</v>
      </c>
      <c r="C15" s="7" t="n">
        <v>17129</v>
      </c>
      <c r="D15" s="5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customFormat="false" ht="12.8" hidden="false" customHeight="false" outlineLevel="0" collapsed="false">
      <c r="A16" s="7"/>
      <c r="B16" s="10" t="s">
        <v>12</v>
      </c>
      <c r="C16" s="11" t="n">
        <v>19923</v>
      </c>
      <c r="D16" s="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customFormat="false" ht="12.8" hidden="false" customHeight="false" outlineLevel="0" collapsed="false">
      <c r="A17" s="7"/>
      <c r="B17" s="12" t="s">
        <v>13</v>
      </c>
      <c r="C17" s="13" t="n">
        <f aca="false">SUM(C14:C16)</f>
        <v>49379</v>
      </c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customFormat="false" ht="11.4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customFormat="false" ht="11.4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customFormat="false" ht="11.4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customFormat="false" ht="11.4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customFormat="false" ht="11.4" hidden="false" customHeight="false" outlineLevel="0" collapsed="false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customFormat="false" ht="11.4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customFormat="false" ht="11.4" hidden="false" customHeight="false" outlineLevel="0" collapsed="false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customFormat="false" ht="11.4" hidden="false" customHeight="false" outlineLevel="0" collapsed="false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customFormat="false" ht="11.4" hidden="false" customHeight="false" outlineLevel="0" collapsed="false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customFormat="false" ht="11.4" hidden="false" customHeight="false" outlineLevel="0" collapsed="false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1.4" hidden="false" customHeight="false" outlineLevel="0" collapsed="false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1.4" hidden="false" customHeight="false" outlineLevel="0" collapsed="false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1.4" hidden="false" customHeight="false" outlineLevel="0" collapsed="false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1.4" hidden="false" customHeight="false" outlineLevel="0" collapsed="false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1.4" hidden="false" customHeight="false" outlineLevel="0" collapsed="false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1.4" hidden="false" customHeight="false" outlineLevel="0" collapsed="false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11"/>
    <col collapsed="false" customWidth="true" hidden="false" outlineLevel="0" max="4" min="4" style="1" width="20.11"/>
    <col collapsed="false" customWidth="true" hidden="false" outlineLevel="0" max="5" min="5" style="1" width="18.33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3</v>
      </c>
      <c r="C4" s="1" t="s">
        <v>14</v>
      </c>
      <c r="D4" s="4"/>
    </row>
    <row r="5" customFormat="false" ht="12" hidden="false" customHeight="false" outlineLevel="0" collapsed="false">
      <c r="B5" s="3" t="s">
        <v>16</v>
      </c>
      <c r="C5" s="1" t="s">
        <v>17</v>
      </c>
      <c r="D5" s="5"/>
    </row>
    <row r="6" customFormat="false" ht="12" hidden="false" customHeight="false" outlineLevel="0" collapsed="false">
      <c r="B6" s="3" t="s">
        <v>18</v>
      </c>
      <c r="C6" s="1" t="s">
        <v>19</v>
      </c>
    </row>
    <row r="9" customFormat="false" ht="12" hidden="false" customHeight="false" outlineLevel="0" collapsed="false">
      <c r="B9" s="6"/>
      <c r="C9" s="7"/>
      <c r="D9" s="5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customFormat="false" ht="12" hidden="false" customHeight="false" outlineLevel="0" collapsed="false">
      <c r="B10" s="6"/>
      <c r="C10" s="7"/>
      <c r="D10" s="5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customFormat="false" ht="12" hidden="false" customHeight="false" outlineLevel="0" collapsed="false">
      <c r="A11" s="7"/>
      <c r="B11" s="7"/>
      <c r="C11" s="4"/>
      <c r="D11" s="4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customFormat="false" ht="12" hidden="false" customHeight="false" outlineLevel="0" collapsed="false">
      <c r="A12" s="7"/>
      <c r="B12" s="6"/>
      <c r="C12" s="7"/>
      <c r="D12" s="5"/>
      <c r="E12" s="14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A13" s="7"/>
      <c r="B13" s="7"/>
      <c r="C13" s="4" t="s">
        <v>9</v>
      </c>
      <c r="D13" s="15" t="s">
        <v>20</v>
      </c>
      <c r="E13" s="1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A14" s="7"/>
      <c r="B14" s="8" t="s">
        <v>10</v>
      </c>
      <c r="C14" s="9" t="n">
        <v>12327</v>
      </c>
      <c r="D14" s="16" t="n">
        <f aca="false">C14/$C$17</f>
        <v>0.249640535450293</v>
      </c>
      <c r="E14" s="14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customFormat="false" ht="12.8" hidden="false" customHeight="false" outlineLevel="0" collapsed="false">
      <c r="A15" s="7"/>
      <c r="B15" s="6" t="s">
        <v>11</v>
      </c>
      <c r="C15" s="7" t="n">
        <v>17129</v>
      </c>
      <c r="D15" s="5" t="n">
        <f aca="false">C15/$C$17</f>
        <v>0.346888353348589</v>
      </c>
      <c r="E15" s="1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customFormat="false" ht="12.8" hidden="false" customHeight="false" outlineLevel="0" collapsed="false">
      <c r="A16" s="7"/>
      <c r="B16" s="10" t="s">
        <v>12</v>
      </c>
      <c r="C16" s="11" t="n">
        <v>19923</v>
      </c>
      <c r="D16" s="17" t="n">
        <f aca="false">C16/$C$17</f>
        <v>0.403471111201118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customFormat="false" ht="12.8" hidden="false" customHeight="false" outlineLevel="0" collapsed="false">
      <c r="A17" s="7"/>
      <c r="B17" s="12" t="s">
        <v>13</v>
      </c>
      <c r="C17" s="13" t="n">
        <f aca="false">SUM(C14:C16)</f>
        <v>49379</v>
      </c>
      <c r="D17" s="18" t="n">
        <f aca="false">C17/$C$17</f>
        <v>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customFormat="false" ht="11.4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customFormat="false" ht="11.4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customFormat="false" ht="11.4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customFormat="false" ht="11.4" hidden="false" customHeight="false" outlineLevel="0" collapsed="false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customFormat="false" ht="11.4" hidden="false" customHeight="false" outlineLevel="0" collapsed="false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customFormat="false" ht="11.4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22"/>
    <col collapsed="false" customWidth="true" hidden="false" outlineLevel="0" max="3" min="3" style="1" width="10.11"/>
    <col collapsed="false" customWidth="true" hidden="false" outlineLevel="0" max="4" min="4" style="1" width="18.22"/>
    <col collapsed="false" customWidth="true" hidden="false" outlineLevel="0" max="5" min="5" style="1" width="21.55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1.4" hidden="false" customHeight="false" outlineLevel="0" collapsed="false"/>
    <row r="4" customFormat="false" ht="12" hidden="false" customHeight="false" outlineLevel="0" collapsed="false">
      <c r="B4" s="3" t="s">
        <v>3</v>
      </c>
      <c r="C4" s="1" t="s">
        <v>21</v>
      </c>
    </row>
    <row r="5" customFormat="false" ht="12" hidden="false" customHeight="false" outlineLevel="0" collapsed="false">
      <c r="B5" s="3" t="s">
        <v>16</v>
      </c>
      <c r="C5" s="1" t="s">
        <v>22</v>
      </c>
    </row>
    <row r="6" customFormat="false" ht="12" hidden="false" customHeight="false" outlineLevel="0" collapsed="false">
      <c r="B6" s="3" t="s">
        <v>18</v>
      </c>
      <c r="C6" s="1" t="s">
        <v>23</v>
      </c>
    </row>
    <row r="7" customFormat="false" ht="12" hidden="false" customHeight="false" outlineLevel="0" collapsed="false">
      <c r="B7" s="3" t="s">
        <v>24</v>
      </c>
      <c r="C7" s="1" t="s">
        <v>25</v>
      </c>
    </row>
    <row r="8" customFormat="false" ht="12" hidden="false" customHeight="false" outlineLevel="0" collapsed="false">
      <c r="B8" s="3" t="s">
        <v>26</v>
      </c>
      <c r="C8" s="1" t="s">
        <v>27</v>
      </c>
      <c r="D8" s="4"/>
    </row>
    <row r="9" customFormat="false" ht="12" hidden="false" customHeight="false" outlineLevel="0" collapsed="false">
      <c r="B9" s="6"/>
      <c r="C9" s="7"/>
      <c r="D9" s="5"/>
    </row>
    <row r="10" customFormat="false" ht="12" hidden="false" customHeight="false" outlineLevel="0" collapsed="false">
      <c r="B10" s="6"/>
      <c r="C10" s="7"/>
      <c r="D10" s="5"/>
      <c r="E10" s="7"/>
      <c r="F10" s="7"/>
      <c r="G10" s="7"/>
      <c r="H10" s="7"/>
      <c r="I10" s="7"/>
      <c r="J10" s="7"/>
      <c r="K10" s="7"/>
    </row>
    <row r="11" customFormat="false" ht="12" hidden="false" customHeight="false" outlineLevel="0" collapsed="false">
      <c r="B11" s="6"/>
      <c r="C11" s="7"/>
      <c r="D11" s="5"/>
      <c r="E11" s="7"/>
      <c r="F11" s="7"/>
      <c r="G11" s="7"/>
      <c r="H11" s="7"/>
      <c r="I11" s="7"/>
      <c r="J11" s="7"/>
      <c r="K11" s="7"/>
    </row>
    <row r="12" customFormat="false" ht="12" hidden="false" customHeight="false" outlineLevel="0" collapsed="false">
      <c r="B12" s="19"/>
      <c r="C12" s="4"/>
      <c r="D12" s="4"/>
      <c r="E12" s="4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B13" s="7"/>
      <c r="C13" s="4" t="s">
        <v>9</v>
      </c>
      <c r="D13" s="15" t="s">
        <v>20</v>
      </c>
      <c r="E13" s="5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B14" s="8" t="s">
        <v>10</v>
      </c>
      <c r="C14" s="9" t="n">
        <v>12327</v>
      </c>
      <c r="D14" s="16" t="n">
        <f aca="false">C14/SUM($C$14:$C$16)</f>
        <v>0.249640535450293</v>
      </c>
      <c r="E14" s="20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B15" s="6" t="s">
        <v>11</v>
      </c>
      <c r="C15" s="7" t="n">
        <v>17129</v>
      </c>
      <c r="D15" s="5" t="n">
        <f aca="false">C15/SUM($C$14:$C$16)</f>
        <v>0.346888353348589</v>
      </c>
      <c r="E15" s="5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B16" s="10" t="s">
        <v>12</v>
      </c>
      <c r="C16" s="11" t="n">
        <v>19923</v>
      </c>
      <c r="D16" s="17" t="n">
        <f aca="false">C16/SUM($C$14:$C$16)</f>
        <v>0.403471111201118</v>
      </c>
      <c r="E16" s="21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B17" s="12" t="s">
        <v>13</v>
      </c>
      <c r="C17" s="13" t="n">
        <f aca="false">SUM(C14:C16)</f>
        <v>49379</v>
      </c>
      <c r="D17" s="22" t="n">
        <f aca="false">C17/SUM($C$14:$C$16)</f>
        <v>1</v>
      </c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3.8" hidden="false" customHeight="false" outlineLevel="0" collapsed="false">
      <c r="B19" s="7"/>
      <c r="C19" s="7"/>
      <c r="D19" s="7"/>
      <c r="E19" s="7"/>
      <c r="F19" s="23"/>
      <c r="G19" s="7"/>
      <c r="H19" s="7"/>
      <c r="I19" s="7"/>
      <c r="J19" s="7"/>
      <c r="K19" s="7"/>
    </row>
    <row r="20" customFormat="false" ht="11.4" hidden="false" customHeight="false" outlineLevel="0" collapsed="false"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1.4" hidden="false" customHeight="false" outlineLevel="0" collapsed="false"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1.4" hidden="false" customHeight="false" outlineLevel="0" collapsed="false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B23" s="19" t="s">
        <v>28</v>
      </c>
      <c r="C23" s="4" t="s">
        <v>9</v>
      </c>
      <c r="D23" s="15" t="s">
        <v>20</v>
      </c>
      <c r="E23" s="24" t="s">
        <v>29</v>
      </c>
    </row>
    <row r="24" customFormat="false" ht="12.8" hidden="false" customHeight="false" outlineLevel="0" collapsed="false">
      <c r="B24" s="8" t="s">
        <v>12</v>
      </c>
      <c r="C24" s="25" t="n">
        <v>19923</v>
      </c>
      <c r="D24" s="16" t="n">
        <f aca="false">VLOOKUP(B24,$B$14:$D$16,3)</f>
        <v>0.403471111201118</v>
      </c>
      <c r="E24" s="26" t="n">
        <f aca="false">D24</f>
        <v>0.403471111201118</v>
      </c>
    </row>
    <row r="25" customFormat="false" ht="12.8" hidden="false" customHeight="false" outlineLevel="0" collapsed="false">
      <c r="B25" s="6" t="s">
        <v>11</v>
      </c>
      <c r="C25" s="7" t="n">
        <v>17129</v>
      </c>
      <c r="D25" s="5" t="n">
        <f aca="false">VLOOKUP(B25,$B$14:$D$16,3)</f>
        <v>0.346888353348589</v>
      </c>
      <c r="E25" s="27" t="n">
        <f aca="false">D25+E24</f>
        <v>0.750359464549707</v>
      </c>
    </row>
    <row r="26" customFormat="false" ht="12.8" hidden="false" customHeight="false" outlineLevel="0" collapsed="false">
      <c r="B26" s="6" t="s">
        <v>10</v>
      </c>
      <c r="C26" s="28" t="n">
        <v>12327</v>
      </c>
      <c r="D26" s="5" t="n">
        <f aca="false">VLOOKUP(B26,$B$14:$D$16,3)</f>
        <v>0.249640535450293</v>
      </c>
      <c r="E26" s="27" t="n">
        <f aca="false">D26+E25</f>
        <v>1</v>
      </c>
    </row>
    <row r="27" customFormat="false" ht="12.8" hidden="false" customHeight="false" outlineLevel="0" collapsed="false">
      <c r="B27" s="6"/>
      <c r="C27" s="7"/>
      <c r="D27" s="5"/>
      <c r="E2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2020-01-30T21:50:06Z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