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<sst xmlns="http://schemas.openxmlformats.org/spreadsheetml/2006/main" count="27" uniqueCount="20">
  <si>
    <t xml:space="preserve">Numerical variables. Frequency distribution table</t>
  </si>
  <si>
    <t xml:space="preserve">Background</t>
  </si>
  <si>
    <t xml:space="preserve">You are given a dataset.</t>
  </si>
  <si>
    <t xml:space="preserve">Task 1</t>
  </si>
  <si>
    <t xml:space="preserve">Given that we want to divide the numbers into 6 intervals of equal width, calculate that interval width. Round up to the nearest whole number, bigger than the result that you obtain</t>
  </si>
  <si>
    <t xml:space="preserve">Task 2</t>
  </si>
  <si>
    <t xml:space="preserve">Create a frequency distribution table that shows </t>
  </si>
  <si>
    <t xml:space="preserve">1. The intervals </t>
  </si>
  <si>
    <t xml:space="preserve">2. The absolute frequency of each interval</t>
  </si>
  <si>
    <t xml:space="preserve">3. The relative frequency of each interval</t>
  </si>
  <si>
    <t xml:space="preserve">Task 3</t>
  </si>
  <si>
    <t xml:space="preserve">Repeat task 1 and 2, but this time, use the exact interval width. Don't round up to the nearest whole number, that is.</t>
  </si>
  <si>
    <t xml:space="preserve">Dataset</t>
  </si>
  <si>
    <t xml:space="preserve">Frequency distribution table</t>
  </si>
  <si>
    <t xml:space="preserve">Desire intervals</t>
  </si>
  <si>
    <t xml:space="preserve">Interval width</t>
  </si>
  <si>
    <t xml:space="preserve">Interval start</t>
  </si>
  <si>
    <t xml:space="preserve">Interval end</t>
  </si>
  <si>
    <t xml:space="preserve">Frequency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</si>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</sst>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thick">
        <color rgb="FF002060"/>
      </top>
      <bottom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46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9.88"/>
    <col collapsed="false" customWidth="true" hidden="false" outlineLevel="0" max="3" min="3" style="1" width="9.11"/>
    <col collapsed="false" customWidth="true" hidden="false" outlineLevel="0" max="4" min="4" style="1" width="13.44"/>
    <col collapsed="false" customWidth="true" hidden="false" outlineLevel="0" max="5" min="5" style="2" width="14.89"/>
    <col collapsed="false" customWidth="true" hidden="false" outlineLevel="0" max="6" min="6" style="2" width="16.11"/>
    <col collapsed="false" customWidth="true" hidden="false" outlineLevel="0" max="8" min="7" style="2" width="15.77"/>
    <col collapsed="false" customWidth="true" hidden="false" outlineLevel="0" max="9" min="9" style="1" width="15.66"/>
    <col collapsed="false" customWidth="true" hidden="false" outlineLevel="0" max="10" min="10" style="1" width="11"/>
    <col collapsed="false" customWidth="true" hidden="false" outlineLevel="0" max="11" min="11" style="1" width="16.11"/>
    <col collapsed="false" customWidth="true" hidden="false" outlineLevel="0" max="12" min="12" style="1" width="15.77"/>
    <col collapsed="false" customWidth="true" hidden="false" outlineLevel="0" max="19" min="13" style="1" width="8.88"/>
    <col collapsed="false" customWidth="true" hidden="false" outlineLevel="0" max="20" min="20" style="1" width="10.44"/>
    <col collapsed="false" customWidth="true" hidden="false" outlineLevel="0" max="1025" min="21" style="1" width="8.88"/>
  </cols>
  <sheetData>
    <row r="1" customFormat="false" ht="15.6" hidden="false" customHeight="false" outlineLevel="0" collapsed="false">
      <c r="B1" s="3" t="s">
        <v>0</v>
      </c>
    </row>
    <row r="3" customFormat="false" ht="12" hidden="false" customHeight="false" outlineLevel="0" collapsed="false">
      <c r="B3" s="4" t="s">
        <v>1</v>
      </c>
      <c r="C3" s="1" t="s">
        <v>2</v>
      </c>
    </row>
    <row r="4" customFormat="false" ht="12" hidden="false" customHeight="false" outlineLevel="0" collapsed="false">
      <c r="B4" s="4" t="s">
        <v>3</v>
      </c>
      <c r="C4" s="1" t="s">
        <v>4</v>
      </c>
    </row>
    <row r="5" customFormat="false" ht="12" hidden="false" customHeight="false" outlineLevel="0" collapsed="false">
      <c r="B5" s="4" t="s">
        <v>5</v>
      </c>
      <c r="C5" s="1" t="s">
        <v>6</v>
      </c>
    </row>
    <row r="6" customFormat="false" ht="11.4" hidden="false" customHeight="false" outlineLevel="0" collapsed="false">
      <c r="D6" s="1" t="s">
        <v>7</v>
      </c>
    </row>
    <row r="7" customFormat="false" ht="11.4" hidden="false" customHeight="false" outlineLevel="0" collapsed="false">
      <c r="D7" s="1" t="s">
        <v>8</v>
      </c>
    </row>
    <row r="8" customFormat="false" ht="11.4" hidden="false" customHeight="false" outlineLevel="0" collapsed="false">
      <c r="D8" s="1" t="s">
        <v>9</v>
      </c>
    </row>
    <row r="9" customFormat="false" ht="12" hidden="false" customHeight="false" outlineLevel="0" collapsed="false">
      <c r="B9" s="4" t="s">
        <v>10</v>
      </c>
      <c r="C9" s="1" t="s">
        <v>11</v>
      </c>
      <c r="Q9" s="5"/>
    </row>
    <row r="10" customFormat="false" ht="11.4" hidden="false" customHeight="false" outlineLevel="0" collapsed="false">
      <c r="Q10" s="5"/>
    </row>
    <row r="11" customFormat="false" ht="11.4" hidden="false" customHeight="false" outlineLevel="0" collapsed="false">
      <c r="Q11" s="5"/>
    </row>
    <row r="12" customFormat="false" ht="12.8" hidden="false" customHeight="false" outlineLevel="0" collapsed="false">
      <c r="B12" s="6" t="s">
        <v>12</v>
      </c>
      <c r="E12" s="7" t="s">
        <v>13</v>
      </c>
      <c r="Q12" s="5"/>
    </row>
    <row r="13" customFormat="false" ht="11.4" hidden="false" customHeight="false" outlineLevel="0" collapsed="false">
      <c r="B13" s="1" t="n">
        <v>8</v>
      </c>
      <c r="Q13" s="8"/>
    </row>
    <row r="14" customFormat="false" ht="12.8" hidden="false" customHeight="false" outlineLevel="0" collapsed="false">
      <c r="B14" s="1" t="n">
        <v>30</v>
      </c>
      <c r="E14" s="9" t="s">
        <v>14</v>
      </c>
      <c r="F14" s="10" t="n">
        <v>6</v>
      </c>
      <c r="Q14" s="8"/>
    </row>
    <row r="15" customFormat="false" ht="12.8" hidden="false" customHeight="false" outlineLevel="0" collapsed="false">
      <c r="B15" s="1" t="n">
        <v>30</v>
      </c>
      <c r="E15" s="9" t="s">
        <v>15</v>
      </c>
      <c r="F15" s="10" t="n">
        <f aca="false">ROUNDUP((B32-B13)/F14,0)</f>
        <v>46</v>
      </c>
      <c r="I15" s="4"/>
      <c r="Q15" s="8"/>
    </row>
    <row r="16" customFormat="false" ht="11.4" hidden="false" customHeight="false" outlineLevel="0" collapsed="false">
      <c r="B16" s="1" t="n">
        <v>50</v>
      </c>
      <c r="Q16" s="8"/>
    </row>
    <row r="17" customFormat="false" ht="12.8" hidden="false" customHeight="false" outlineLevel="0" collapsed="false">
      <c r="B17" s="1" t="n">
        <v>86</v>
      </c>
      <c r="D17" s="11"/>
      <c r="E17" s="12" t="s">
        <v>16</v>
      </c>
      <c r="F17" s="12" t="s">
        <v>17</v>
      </c>
      <c r="G17" s="12" t="s">
        <v>18</v>
      </c>
      <c r="H17" s="12" t="s">
        <v>19</v>
      </c>
      <c r="I17" s="11"/>
      <c r="J17" s="13"/>
      <c r="K17" s="13"/>
      <c r="L17" s="13"/>
      <c r="M17" s="14"/>
      <c r="N17" s="14"/>
      <c r="O17" s="14"/>
      <c r="Q17" s="8"/>
    </row>
    <row r="18" customFormat="false" ht="12.8" hidden="false" customHeight="false" outlineLevel="0" collapsed="false">
      <c r="B18" s="1" t="n">
        <v>94</v>
      </c>
      <c r="D18" s="13"/>
      <c r="E18" s="15" t="n">
        <f aca="false">B13</f>
        <v>8</v>
      </c>
      <c r="F18" s="15" t="n">
        <f aca="false">E18+$F$15</f>
        <v>54</v>
      </c>
      <c r="G18" s="15" t="n">
        <f aca="false">COUNTIFS($B$13:$B$32,"&gt;="&amp;E18,$B$13:$B$32,"&lt;="&amp;F18)</f>
        <v>4</v>
      </c>
      <c r="H18" s="16" t="n">
        <f aca="false">G18/COUNT($B$13:$B$32)</f>
        <v>0.2</v>
      </c>
      <c r="I18" s="13"/>
      <c r="J18" s="13"/>
      <c r="K18" s="13"/>
      <c r="L18" s="13"/>
      <c r="M18" s="14"/>
      <c r="N18" s="14"/>
      <c r="O18" s="14"/>
      <c r="Q18" s="8"/>
    </row>
    <row r="19" customFormat="false" ht="12.8" hidden="false" customHeight="false" outlineLevel="0" collapsed="false">
      <c r="B19" s="1" t="n">
        <v>102</v>
      </c>
      <c r="C19" s="17"/>
      <c r="D19" s="17"/>
      <c r="E19" s="18" t="n">
        <f aca="false">F18</f>
        <v>54</v>
      </c>
      <c r="F19" s="18" t="n">
        <f aca="false">E19+$F$15</f>
        <v>100</v>
      </c>
      <c r="G19" s="18" t="n">
        <f aca="false">COUNTIFS($B$13:$B$32,"&gt;"&amp;E19,$B$13:$B$32,"&lt;="&amp;F19)</f>
        <v>2</v>
      </c>
      <c r="H19" s="19" t="n">
        <f aca="false">G19/COUNT($B$13:$B$32)</f>
        <v>0.1</v>
      </c>
      <c r="I19" s="17"/>
      <c r="J19" s="20"/>
      <c r="K19" s="21"/>
      <c r="L19" s="13"/>
      <c r="M19" s="14"/>
      <c r="N19" s="14"/>
      <c r="O19" s="14"/>
    </row>
    <row r="20" customFormat="false" ht="12.8" hidden="false" customHeight="false" outlineLevel="0" collapsed="false">
      <c r="B20" s="1" t="n">
        <v>110</v>
      </c>
      <c r="C20" s="14"/>
      <c r="D20" s="17"/>
      <c r="E20" s="18" t="n">
        <f aca="false">F19</f>
        <v>100</v>
      </c>
      <c r="F20" s="18" t="n">
        <f aca="false">E20+$F$15</f>
        <v>146</v>
      </c>
      <c r="G20" s="18" t="n">
        <f aca="false">COUNTIFS($B$13:$B$32,"&gt;"&amp;E20,$B$13:$B$32,"&lt;="&amp;F20)</f>
        <v>2</v>
      </c>
      <c r="H20" s="19" t="n">
        <f aca="false">G20/COUNT($B$13:$B$32)</f>
        <v>0.1</v>
      </c>
      <c r="I20" s="17"/>
      <c r="J20" s="22"/>
      <c r="K20" s="13"/>
      <c r="L20" s="13"/>
      <c r="M20" s="14"/>
      <c r="N20" s="14"/>
      <c r="O20" s="14"/>
    </row>
    <row r="21" customFormat="false" ht="12.8" hidden="false" customHeight="false" outlineLevel="0" collapsed="false">
      <c r="B21" s="1" t="n">
        <v>169</v>
      </c>
      <c r="C21" s="14"/>
      <c r="D21" s="13"/>
      <c r="E21" s="18" t="n">
        <f aca="false">F20</f>
        <v>146</v>
      </c>
      <c r="F21" s="18" t="n">
        <f aca="false">E21+$F$15</f>
        <v>192</v>
      </c>
      <c r="G21" s="18" t="n">
        <f aca="false">COUNTIFS($B$13:$B$32,"&gt;"&amp;E21,$B$13:$B$32,"&lt;="&amp;F21)</f>
        <v>3</v>
      </c>
      <c r="H21" s="19" t="n">
        <f aca="false">G21/COUNT($B$13:$B$32)</f>
        <v>0.15</v>
      </c>
      <c r="I21" s="13"/>
      <c r="J21" s="13"/>
      <c r="K21" s="13"/>
      <c r="L21" s="13"/>
      <c r="M21" s="14"/>
      <c r="N21" s="14"/>
      <c r="O21" s="14"/>
    </row>
    <row r="22" customFormat="false" ht="12.8" hidden="false" customHeight="false" outlineLevel="0" collapsed="false">
      <c r="B22" s="1" t="n">
        <v>170</v>
      </c>
      <c r="C22" s="14"/>
      <c r="D22" s="17"/>
      <c r="E22" s="18" t="n">
        <f aca="false">F21</f>
        <v>192</v>
      </c>
      <c r="F22" s="18" t="n">
        <f aca="false">E22+$F$15</f>
        <v>238</v>
      </c>
      <c r="G22" s="18" t="n">
        <f aca="false">COUNTIFS($B$13:$B$32,"&gt;"&amp;E22,$B$13:$B$32,"&lt;="&amp;F22)</f>
        <v>1</v>
      </c>
      <c r="H22" s="19" t="n">
        <f aca="false">G22/COUNT($B$13:$B$32)</f>
        <v>0.05</v>
      </c>
      <c r="I22" s="17"/>
      <c r="J22" s="17"/>
      <c r="K22" s="17"/>
      <c r="L22" s="17"/>
      <c r="M22" s="14"/>
      <c r="N22" s="14"/>
      <c r="O22" s="14"/>
    </row>
    <row r="23" customFormat="false" ht="12.8" hidden="false" customHeight="false" outlineLevel="0" collapsed="false">
      <c r="B23" s="1" t="n">
        <v>176</v>
      </c>
      <c r="C23" s="14"/>
      <c r="D23" s="23"/>
      <c r="E23" s="24" t="n">
        <f aca="false">F22</f>
        <v>238</v>
      </c>
      <c r="F23" s="24" t="n">
        <f aca="false">E23+$F$15</f>
        <v>284</v>
      </c>
      <c r="G23" s="24" t="n">
        <f aca="false">COUNTIFS($B$13:$B$32,"&gt;"&amp;E23,$B$13:$B$32,"&lt;="&amp;F23)</f>
        <v>8</v>
      </c>
      <c r="H23" s="25" t="n">
        <f aca="false">G23/COUNT($B$13:$B$32)</f>
        <v>0.4</v>
      </c>
      <c r="I23" s="26"/>
      <c r="J23" s="26"/>
      <c r="K23" s="23"/>
      <c r="L23" s="26"/>
      <c r="M23" s="14"/>
      <c r="N23" s="14"/>
      <c r="O23" s="14"/>
    </row>
    <row r="24" customFormat="false" ht="12.8" hidden="false" customHeight="false" outlineLevel="0" collapsed="false">
      <c r="B24" s="1" t="n">
        <v>236</v>
      </c>
      <c r="C24" s="14"/>
      <c r="D24" s="23"/>
      <c r="E24" s="18"/>
      <c r="F24" s="18"/>
      <c r="G24" s="27" t="n">
        <f aca="false">SUM(G18:G23)</f>
        <v>20</v>
      </c>
      <c r="H24" s="19" t="n">
        <f aca="false">SUM(H18:H23)</f>
        <v>1</v>
      </c>
      <c r="I24" s="26"/>
      <c r="J24" s="26"/>
      <c r="K24" s="23"/>
      <c r="L24" s="26"/>
      <c r="M24" s="14"/>
      <c r="N24" s="14"/>
      <c r="O24" s="14"/>
    </row>
    <row r="25" customFormat="false" ht="12.8" hidden="false" customHeight="false" outlineLevel="0" collapsed="false">
      <c r="B25" s="1" t="n">
        <v>240</v>
      </c>
      <c r="C25" s="14"/>
      <c r="D25" s="23"/>
      <c r="E25" s="7" t="s">
        <v>13</v>
      </c>
      <c r="I25" s="26"/>
      <c r="J25" s="26"/>
      <c r="K25" s="23"/>
      <c r="L25" s="26"/>
      <c r="M25" s="14"/>
      <c r="N25" s="14"/>
      <c r="O25" s="14"/>
    </row>
    <row r="26" customFormat="false" ht="12.8" hidden="false" customHeight="false" outlineLevel="0" collapsed="false">
      <c r="B26" s="1" t="n">
        <v>241</v>
      </c>
      <c r="C26" s="14"/>
      <c r="D26" s="23"/>
      <c r="I26" s="26"/>
      <c r="J26" s="26"/>
      <c r="K26" s="23"/>
      <c r="L26" s="26"/>
      <c r="M26" s="14"/>
      <c r="N26" s="14"/>
      <c r="O26" s="14"/>
    </row>
    <row r="27" customFormat="false" ht="12.8" hidden="false" customHeight="false" outlineLevel="0" collapsed="false">
      <c r="B27" s="1" t="n">
        <v>242</v>
      </c>
      <c r="C27" s="14"/>
      <c r="D27" s="23"/>
      <c r="E27" s="9" t="s">
        <v>14</v>
      </c>
      <c r="F27" s="10" t="n">
        <v>6</v>
      </c>
      <c r="I27" s="26"/>
      <c r="J27" s="26"/>
      <c r="K27" s="23"/>
      <c r="L27" s="26"/>
      <c r="M27" s="14"/>
      <c r="N27" s="14"/>
      <c r="O27" s="14"/>
    </row>
    <row r="28" customFormat="false" ht="12.8" hidden="false" customHeight="false" outlineLevel="0" collapsed="false">
      <c r="B28" s="1" t="n">
        <v>255</v>
      </c>
      <c r="C28" s="14"/>
      <c r="D28" s="23"/>
      <c r="E28" s="9" t="s">
        <v>15</v>
      </c>
      <c r="F28" s="28" t="n">
        <f aca="false">(B32-B13)/F27</f>
        <v>45.6666666666667</v>
      </c>
      <c r="I28" s="26"/>
      <c r="J28" s="26"/>
      <c r="K28" s="23"/>
      <c r="L28" s="26"/>
      <c r="M28" s="14"/>
      <c r="N28" s="14"/>
      <c r="O28" s="14"/>
    </row>
    <row r="29" customFormat="false" ht="12.8" hidden="false" customHeight="false" outlineLevel="0" collapsed="false">
      <c r="B29" s="1" t="n">
        <v>262</v>
      </c>
      <c r="C29" s="14"/>
      <c r="D29" s="14"/>
      <c r="I29" s="14"/>
      <c r="J29" s="14"/>
      <c r="K29" s="14"/>
      <c r="L29" s="14"/>
      <c r="M29" s="14"/>
      <c r="N29" s="14"/>
      <c r="O29" s="14"/>
    </row>
    <row r="30" customFormat="false" ht="12.8" hidden="false" customHeight="false" outlineLevel="0" collapsed="false">
      <c r="B30" s="1" t="n">
        <v>276</v>
      </c>
      <c r="C30" s="14"/>
      <c r="D30" s="14"/>
      <c r="E30" s="12" t="s">
        <v>16</v>
      </c>
      <c r="F30" s="12" t="s">
        <v>17</v>
      </c>
      <c r="G30" s="12" t="s">
        <v>18</v>
      </c>
      <c r="H30" s="12" t="s">
        <v>19</v>
      </c>
      <c r="I30" s="14"/>
      <c r="J30" s="14"/>
      <c r="K30" s="14"/>
      <c r="L30" s="14"/>
      <c r="M30" s="14"/>
      <c r="N30" s="14"/>
      <c r="O30" s="14"/>
    </row>
    <row r="31" customFormat="false" ht="12.8" hidden="false" customHeight="false" outlineLevel="0" collapsed="false">
      <c r="B31" s="1" t="n">
        <v>279</v>
      </c>
      <c r="C31" s="14"/>
      <c r="D31" s="14"/>
      <c r="E31" s="15" t="n">
        <f aca="false">B13</f>
        <v>8</v>
      </c>
      <c r="F31" s="16" t="n">
        <f aca="false">E31+$F$28</f>
        <v>53.6666666666667</v>
      </c>
      <c r="G31" s="29" t="n">
        <f aca="false">COUNTIFS($B$13:$B$32,"&gt;="&amp;E31,$B$13:$B$32,"&lt;="&amp;F31)</f>
        <v>4</v>
      </c>
      <c r="H31" s="30" t="n">
        <f aca="false">G31/COUNT($B$13:$B$32)</f>
        <v>0.2</v>
      </c>
      <c r="I31" s="14"/>
      <c r="J31" s="14"/>
      <c r="K31" s="14"/>
      <c r="L31" s="14"/>
      <c r="M31" s="14"/>
      <c r="N31" s="14"/>
      <c r="O31" s="14"/>
    </row>
    <row r="32" customFormat="false" ht="12.8" hidden="false" customHeight="false" outlineLevel="0" collapsed="false">
      <c r="B32" s="1" t="n">
        <v>282</v>
      </c>
      <c r="C32" s="14"/>
      <c r="D32" s="14"/>
      <c r="E32" s="19" t="n">
        <f aca="false">F31</f>
        <v>53.6666666666667</v>
      </c>
      <c r="F32" s="19" t="n">
        <f aca="false">E32+$F$28</f>
        <v>99.3333333333333</v>
      </c>
      <c r="G32" s="23" t="n">
        <f aca="false">COUNTIFS($B$13:$B$32,"&gt;"&amp;E32,$B$13:$B$32,"&lt;="&amp;F32)</f>
        <v>2</v>
      </c>
      <c r="H32" s="31" t="n">
        <f aca="false">G32/COUNT($B$13:$B$32)</f>
        <v>0.1</v>
      </c>
      <c r="I32" s="14"/>
      <c r="J32" s="14"/>
      <c r="K32" s="14"/>
      <c r="L32" s="14"/>
      <c r="M32" s="14"/>
      <c r="N32" s="14"/>
      <c r="O32" s="14"/>
    </row>
    <row r="33" customFormat="false" ht="12.8" hidden="false" customHeight="false" outlineLevel="0" collapsed="false">
      <c r="C33" s="14"/>
      <c r="D33" s="14"/>
      <c r="E33" s="19" t="n">
        <f aca="false">F32</f>
        <v>99.3333333333333</v>
      </c>
      <c r="F33" s="19" t="n">
        <f aca="false">E33+$F$28</f>
        <v>145</v>
      </c>
      <c r="G33" s="23" t="n">
        <f aca="false">COUNTIFS($B$13:$B$32,"&gt;"&amp;E33,$B$13:$B$32,"&lt;="&amp;F33)</f>
        <v>2</v>
      </c>
      <c r="H33" s="31" t="n">
        <f aca="false">G33/COUNT($B$13:$B$32)</f>
        <v>0.1</v>
      </c>
      <c r="I33" s="14"/>
      <c r="J33" s="14"/>
      <c r="K33" s="14"/>
      <c r="L33" s="14"/>
      <c r="M33" s="14"/>
      <c r="N33" s="14"/>
      <c r="O33" s="14"/>
    </row>
    <row r="34" customFormat="false" ht="12.8" hidden="false" customHeight="false" outlineLevel="0" collapsed="false">
      <c r="C34" s="14"/>
      <c r="D34" s="14"/>
      <c r="E34" s="19" t="n">
        <f aca="false">F33</f>
        <v>145</v>
      </c>
      <c r="F34" s="19" t="n">
        <f aca="false">E34+$F$28</f>
        <v>190.666666666667</v>
      </c>
      <c r="G34" s="23" t="n">
        <f aca="false">COUNTIFS($B$13:$B$32,"&gt;"&amp;E34,$B$13:$B$32,"&lt;="&amp;F34)</f>
        <v>3</v>
      </c>
      <c r="H34" s="31" t="n">
        <f aca="false">G34/COUNT($B$13:$B$32)</f>
        <v>0.15</v>
      </c>
      <c r="I34" s="14"/>
      <c r="J34" s="14"/>
      <c r="K34" s="14"/>
      <c r="L34" s="14"/>
      <c r="M34" s="14"/>
      <c r="N34" s="14"/>
      <c r="O34" s="14"/>
    </row>
    <row r="35" customFormat="false" ht="12.8" hidden="false" customHeight="false" outlineLevel="0" collapsed="false">
      <c r="C35" s="14"/>
      <c r="D35" s="14"/>
      <c r="E35" s="19" t="n">
        <f aca="false">F34</f>
        <v>190.666666666667</v>
      </c>
      <c r="F35" s="19" t="n">
        <f aca="false">E35+$F$28</f>
        <v>236.333333333333</v>
      </c>
      <c r="G35" s="23" t="n">
        <f aca="false">COUNTIFS($B$13:$B$32,"&gt;"&amp;E35,$B$13:$B$32,"&lt;="&amp;F35)</f>
        <v>1</v>
      </c>
      <c r="H35" s="31" t="n">
        <f aca="false">G35/COUNT($B$13:$B$32)</f>
        <v>0.05</v>
      </c>
      <c r="I35" s="14"/>
      <c r="J35" s="14"/>
      <c r="K35" s="14"/>
      <c r="L35" s="14"/>
      <c r="M35" s="14"/>
      <c r="N35" s="14"/>
      <c r="O35" s="14"/>
    </row>
    <row r="36" customFormat="false" ht="12.8" hidden="false" customHeight="false" outlineLevel="0" collapsed="false">
      <c r="C36" s="14"/>
      <c r="D36" s="14"/>
      <c r="E36" s="25" t="n">
        <f aca="false">F35</f>
        <v>236.333333333333</v>
      </c>
      <c r="F36" s="25" t="n">
        <f aca="false">E36+$F$28</f>
        <v>282</v>
      </c>
      <c r="G36" s="32" t="n">
        <f aca="false">COUNTIFS($B$13:$B$32,"&gt;"&amp;E36,$B$13:$B$32,"&lt;="&amp;F36)</f>
        <v>8</v>
      </c>
      <c r="H36" s="33" t="n">
        <f aca="false">G36/COUNT($B$13:$B$32)</f>
        <v>0.4</v>
      </c>
      <c r="I36" s="14"/>
      <c r="J36" s="14"/>
      <c r="K36" s="14"/>
      <c r="L36" s="14"/>
      <c r="M36" s="14"/>
      <c r="N36" s="14"/>
      <c r="O36" s="14"/>
    </row>
    <row r="37" customFormat="false" ht="12.8" hidden="false" customHeight="false" outlineLevel="0" collapsed="false">
      <c r="C37" s="14"/>
      <c r="D37" s="14"/>
      <c r="E37" s="34"/>
      <c r="F37" s="13"/>
      <c r="G37" s="23" t="n">
        <f aca="false">SUM(G31:G36)</f>
        <v>20</v>
      </c>
      <c r="H37" s="31" t="n">
        <f aca="false">SUM(H31:H36)</f>
        <v>1</v>
      </c>
      <c r="I37" s="14"/>
      <c r="J37" s="14"/>
      <c r="K37" s="14"/>
      <c r="L37" s="14"/>
      <c r="M37" s="14"/>
      <c r="N37" s="14"/>
      <c r="O37" s="14"/>
    </row>
    <row r="38" customFormat="false" ht="11.4" hidden="false" customHeight="false" outlineLevel="0" collapsed="false">
      <c r="D38" s="14"/>
      <c r="E38" s="34"/>
      <c r="F38" s="13"/>
      <c r="G38" s="13"/>
      <c r="H38" s="13"/>
      <c r="I38" s="14"/>
      <c r="J38" s="14"/>
      <c r="K38" s="14"/>
      <c r="L38" s="14"/>
      <c r="M38" s="14"/>
      <c r="N38" s="14"/>
      <c r="O38" s="14"/>
    </row>
    <row r="39" customFormat="false" ht="11.4" hidden="false" customHeight="false" outlineLevel="0" collapsed="false">
      <c r="D39" s="14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</row>
    <row r="40" customFormat="false" ht="11.4" hidden="false" customHeight="false" outlineLevel="0" collapsed="false">
      <c r="D40" s="14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</row>
    <row r="41" customFormat="false" ht="11.4" hidden="false" customHeight="false" outlineLevel="0" collapsed="false">
      <c r="D41" s="14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</row>
    <row r="42" customFormat="false" ht="11.4" hidden="false" customHeight="false" outlineLevel="0" collapsed="false">
      <c r="D42" s="14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</row>
    <row r="43" customFormat="false" ht="11.4" hidden="false" customHeight="false" outlineLevel="0" collapsed="false">
      <c r="D43" s="14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</row>
    <row r="44" customFormat="false" ht="11.4" hidden="false" customHeight="false" outlineLevel="0" collapsed="false">
      <c r="D44" s="14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</row>
    <row r="45" customFormat="false" ht="11.4" hidden="false" customHeight="false" outlineLevel="0" collapsed="false">
      <c r="D45" s="14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</row>
    <row r="46" customFormat="false" ht="11.4" hidden="false" customHeight="false" outlineLevel="0" collapsed="false">
      <c r="D46" s="14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/>
  <dcterms:modified xsi:type="dcterms:W3CDTF">2020-01-31T16:21:41Z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