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ndard norm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<sst xmlns="http://schemas.openxmlformats.org/spreadsheetml/2006/main" count="18" uniqueCount="14">
  <si>
    <t xml:space="preserve">Standard normal distribution</t>
  </si>
  <si>
    <t xml:space="preserve">Background</t>
  </si>
  <si>
    <t xml:space="preserve">You are given an approximately normally distributed dataset</t>
  </si>
  <si>
    <t xml:space="preserve">Task 1</t>
  </si>
  <si>
    <t xml:space="preserve">Calculate the mean and standard deviation of the dataset</t>
  </si>
  <si>
    <t xml:space="preserve">Task 2</t>
  </si>
  <si>
    <t xml:space="preserve">Standardize the dataset</t>
  </si>
  <si>
    <t xml:space="preserve">Task 3</t>
  </si>
  <si>
    <t xml:space="preserve">Plot the data on a graph to see the change</t>
  </si>
  <si>
    <t xml:space="preserve">Original dataset</t>
  </si>
  <si>
    <t xml:space="preserve">Subtract mean</t>
  </si>
  <si>
    <t xml:space="preserve">Standardized</t>
  </si>
  <si>
    <t xml:space="preserve">Mean</t>
  </si>
  <si>
    <t xml:space="preserve">St. dev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</si>
</sst>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2060"/>
      <rgbColor rgb="FF579D1C"/>
      <rgbColor rgb="FF003300"/>
      <rgbColor rgb="FF314004"/>
      <rgbColor rgb="FF993300"/>
      <rgbColor rgb="FF993366"/>
      <rgbColor rgb="FF4B1F6F"/>
      <rgbColor rgb="FF00458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Original dataset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normal'!$B$11:$B$90</c:f>
              <c:numCache>
                <c:formatCode>General</c:formatCode>
                <c:ptCount val="80"/>
                <c:pt idx="0">
                  <c:v>567.45</c:v>
                </c:pt>
                <c:pt idx="1">
                  <c:v>572.45</c:v>
                </c:pt>
                <c:pt idx="2">
                  <c:v>572.45</c:v>
                </c:pt>
                <c:pt idx="3">
                  <c:v>589.116666666667</c:v>
                </c:pt>
                <c:pt idx="4">
                  <c:v>613.866666666667</c:v>
                </c:pt>
                <c:pt idx="5">
                  <c:v>615.783333333333</c:v>
                </c:pt>
                <c:pt idx="6">
                  <c:v>628.45</c:v>
                </c:pt>
                <c:pt idx="7">
                  <c:v>644.866666666667</c:v>
                </c:pt>
                <c:pt idx="8">
                  <c:v>650.45</c:v>
                </c:pt>
                <c:pt idx="9">
                  <c:v>652.2</c:v>
                </c:pt>
                <c:pt idx="10">
                  <c:v>656.866666666667</c:v>
                </c:pt>
                <c:pt idx="11">
                  <c:v>661.45</c:v>
                </c:pt>
                <c:pt idx="12">
                  <c:v>666.45</c:v>
                </c:pt>
                <c:pt idx="13">
                  <c:v>667.7</c:v>
                </c:pt>
                <c:pt idx="14">
                  <c:v>668.95</c:v>
                </c:pt>
                <c:pt idx="15">
                  <c:v>675.283333333333</c:v>
                </c:pt>
                <c:pt idx="16">
                  <c:v>675.783333333333</c:v>
                </c:pt>
                <c:pt idx="17">
                  <c:v>685.533333333333</c:v>
                </c:pt>
                <c:pt idx="18">
                  <c:v>694.283333333333</c:v>
                </c:pt>
                <c:pt idx="19">
                  <c:v>697.616666666667</c:v>
                </c:pt>
                <c:pt idx="20">
                  <c:v>705.783333333333</c:v>
                </c:pt>
                <c:pt idx="21">
                  <c:v>705.866666666667</c:v>
                </c:pt>
                <c:pt idx="22">
                  <c:v>708.116666666667</c:v>
                </c:pt>
                <c:pt idx="23">
                  <c:v>711.033333333333</c:v>
                </c:pt>
                <c:pt idx="24">
                  <c:v>714.033333333333</c:v>
                </c:pt>
                <c:pt idx="25">
                  <c:v>716.033333333333</c:v>
                </c:pt>
                <c:pt idx="26">
                  <c:v>722.283333333333</c:v>
                </c:pt>
                <c:pt idx="27">
                  <c:v>728.116666666667</c:v>
                </c:pt>
                <c:pt idx="28">
                  <c:v>728.7</c:v>
                </c:pt>
                <c:pt idx="29">
                  <c:v>729.033333333333</c:v>
                </c:pt>
                <c:pt idx="30">
                  <c:v>730.116666666667</c:v>
                </c:pt>
                <c:pt idx="31">
                  <c:v>731.95</c:v>
                </c:pt>
                <c:pt idx="32">
                  <c:v>735.033333333333</c:v>
                </c:pt>
                <c:pt idx="33">
                  <c:v>736.95</c:v>
                </c:pt>
                <c:pt idx="34">
                  <c:v>737.366666666667</c:v>
                </c:pt>
                <c:pt idx="35">
                  <c:v>738.283333333333</c:v>
                </c:pt>
                <c:pt idx="36">
                  <c:v>739.783333333333</c:v>
                </c:pt>
                <c:pt idx="37">
                  <c:v>740.616666666667</c:v>
                </c:pt>
                <c:pt idx="38">
                  <c:v>743.616666666667</c:v>
                </c:pt>
                <c:pt idx="39">
                  <c:v>747.2</c:v>
                </c:pt>
                <c:pt idx="40">
                  <c:v>748.2</c:v>
                </c:pt>
                <c:pt idx="41">
                  <c:v>748.283333333333</c:v>
                </c:pt>
                <c:pt idx="42">
                  <c:v>748.533333333333</c:v>
                </c:pt>
                <c:pt idx="43">
                  <c:v>750.033333333333</c:v>
                </c:pt>
                <c:pt idx="44">
                  <c:v>752.116666666667</c:v>
                </c:pt>
                <c:pt idx="45">
                  <c:v>754.7</c:v>
                </c:pt>
                <c:pt idx="46">
                  <c:v>755.033333333333</c:v>
                </c:pt>
                <c:pt idx="47">
                  <c:v>758.366666666667</c:v>
                </c:pt>
                <c:pt idx="48">
                  <c:v>760.533333333333</c:v>
                </c:pt>
                <c:pt idx="49">
                  <c:v>764.033333333333</c:v>
                </c:pt>
                <c:pt idx="50">
                  <c:v>769.283333333333</c:v>
                </c:pt>
                <c:pt idx="51">
                  <c:v>775.45</c:v>
                </c:pt>
                <c:pt idx="52">
                  <c:v>781.2</c:v>
                </c:pt>
                <c:pt idx="53">
                  <c:v>781.7</c:v>
                </c:pt>
                <c:pt idx="54">
                  <c:v>785.616666666667</c:v>
                </c:pt>
                <c:pt idx="55">
                  <c:v>792.783333333333</c:v>
                </c:pt>
                <c:pt idx="56">
                  <c:v>793.366666666667</c:v>
                </c:pt>
                <c:pt idx="57">
                  <c:v>795.283333333333</c:v>
                </c:pt>
                <c:pt idx="58">
                  <c:v>797.616666666667</c:v>
                </c:pt>
                <c:pt idx="59">
                  <c:v>798.95</c:v>
                </c:pt>
                <c:pt idx="60">
                  <c:v>799.7</c:v>
                </c:pt>
                <c:pt idx="61">
                  <c:v>799.95</c:v>
                </c:pt>
                <c:pt idx="62">
                  <c:v>810.866666666667</c:v>
                </c:pt>
                <c:pt idx="63">
                  <c:v>811.533333333333</c:v>
                </c:pt>
                <c:pt idx="64">
                  <c:v>813.616666666667</c:v>
                </c:pt>
                <c:pt idx="65">
                  <c:v>814.033333333333</c:v>
                </c:pt>
                <c:pt idx="66">
                  <c:v>814.783333333333</c:v>
                </c:pt>
                <c:pt idx="67">
                  <c:v>817.866666666667</c:v>
                </c:pt>
                <c:pt idx="68">
                  <c:v>818.866666666667</c:v>
                </c:pt>
                <c:pt idx="69">
                  <c:v>820.7</c:v>
                </c:pt>
                <c:pt idx="70">
                  <c:v>821.116666666667</c:v>
                </c:pt>
                <c:pt idx="71">
                  <c:v>825.616666666667</c:v>
                </c:pt>
                <c:pt idx="72">
                  <c:v>828.616666666667</c:v>
                </c:pt>
                <c:pt idx="73">
                  <c:v>841.45</c:v>
                </c:pt>
                <c:pt idx="74">
                  <c:v>842.033333333333</c:v>
                </c:pt>
                <c:pt idx="75">
                  <c:v>842.866666666667</c:v>
                </c:pt>
                <c:pt idx="76">
                  <c:v>849.616666666667</c:v>
                </c:pt>
                <c:pt idx="77">
                  <c:v>874.7</c:v>
                </c:pt>
                <c:pt idx="78">
                  <c:v>878.783333333333</c:v>
                </c:pt>
                <c:pt idx="79">
                  <c:v>897.45</c:v>
                </c:pt>
              </c:numCache>
            </c:numRef>
          </c:val>
        </c:ser>
        <c:gapWidth val="100"/>
        <c:overlap val="0"/>
        <c:axId val="24413373"/>
        <c:axId val="72994098"/>
      </c:barChart>
      <c:catAx>
        <c:axId val="24413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94098"/>
        <c:crosses val="autoZero"/>
        <c:auto val="1"/>
        <c:lblAlgn val="ctr"/>
        <c:lblOffset val="100"/>
      </c:catAx>
      <c:valAx>
        <c:axId val="729940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1337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Subtract mean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normal'!$J$11</c:f>
              <c:numCache>
                <c:formatCode>General</c:formatCode>
                <c:ptCount val="1"/>
                <c:pt idx="0">
                  <c:v>-175.577083333333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normal'!$J$12</c:f>
              <c:numCache>
                <c:formatCode>General</c:formatCode>
                <c:ptCount val="1"/>
                <c:pt idx="0">
                  <c:v>-170.577083333333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normal'!$J$13</c:f>
              <c:numCache>
                <c:formatCode>General</c:formatCode>
                <c:ptCount val="1"/>
                <c:pt idx="0">
                  <c:v>-170.577083333333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normal'!$J$14</c:f>
              <c:numCache>
                <c:formatCode>General</c:formatCode>
                <c:ptCount val="1"/>
                <c:pt idx="0">
                  <c:v>-153.910416666666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normal'!$J$15</c:f>
              <c:numCache>
                <c:formatCode>General</c:formatCode>
                <c:ptCount val="1"/>
                <c:pt idx="0">
                  <c:v>-129.160416666666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normal'!$J$16</c:f>
              <c:numCache>
                <c:formatCode>General</c:formatCode>
                <c:ptCount val="1"/>
                <c:pt idx="0">
                  <c:v>-127.24375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normal'!$J$17</c:f>
              <c:numCache>
                <c:formatCode>General</c:formatCode>
                <c:ptCount val="1"/>
                <c:pt idx="0">
                  <c:v>-114.577083333333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normal'!$J$18</c:f>
              <c:numCache>
                <c:formatCode>General</c:formatCode>
                <c:ptCount val="1"/>
                <c:pt idx="0">
                  <c:v>-98.1604166666664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normal'!$J$19</c:f>
              <c:numCache>
                <c:formatCode>General</c:formatCode>
                <c:ptCount val="1"/>
                <c:pt idx="0">
                  <c:v>-92.5770833333331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normal'!$J$20</c:f>
              <c:numCache>
                <c:formatCode>General</c:formatCode>
                <c:ptCount val="1"/>
                <c:pt idx="0">
                  <c:v>-90.8270833333331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normal'!$J$21</c:f>
              <c:numCache>
                <c:formatCode>General</c:formatCode>
                <c:ptCount val="1"/>
                <c:pt idx="0">
                  <c:v>-86.1604166666664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normal'!$J$22</c:f>
              <c:numCache>
                <c:formatCode>General</c:formatCode>
                <c:ptCount val="1"/>
                <c:pt idx="0">
                  <c:v>-81.5770833333331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normal'!$J$23</c:f>
              <c:numCache>
                <c:formatCode>General</c:formatCode>
                <c:ptCount val="1"/>
                <c:pt idx="0">
                  <c:v>-76.5770833333331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normal'!$J$24</c:f>
              <c:numCache>
                <c:formatCode>General</c:formatCode>
                <c:ptCount val="1"/>
                <c:pt idx="0">
                  <c:v>-75.3270833333331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normal'!$J$25</c:f>
              <c:numCache>
                <c:formatCode>General</c:formatCode>
                <c:ptCount val="1"/>
                <c:pt idx="0">
                  <c:v>-74.0770833333331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normal'!$J$26</c:f>
              <c:numCache>
                <c:formatCode>General</c:formatCode>
                <c:ptCount val="1"/>
                <c:pt idx="0">
                  <c:v>-67.7437499999999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normal'!$J$27</c:f>
              <c:numCache>
                <c:formatCode>General</c:formatCode>
                <c:ptCount val="1"/>
                <c:pt idx="0">
                  <c:v>-67.2437499999999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normal'!$J$28</c:f>
              <c:numCache>
                <c:formatCode>General</c:formatCode>
                <c:ptCount val="1"/>
                <c:pt idx="0">
                  <c:v>-57.4937499999999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normal'!$J$29</c:f>
              <c:numCache>
                <c:formatCode>General</c:formatCode>
                <c:ptCount val="1"/>
                <c:pt idx="0">
                  <c:v>-48.7437499999999</c:v>
                </c:pt>
              </c:numCache>
            </c:numRef>
          </c:val>
        </c:ser>
        <c:ser>
          <c:idx val="19"/>
          <c:order val="19"/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normal'!$J$30</c:f>
              <c:numCache>
                <c:formatCode>General</c:formatCode>
                <c:ptCount val="1"/>
                <c:pt idx="0">
                  <c:v>-45.4104166666664</c:v>
                </c:pt>
              </c:numCache>
            </c:numRef>
          </c:val>
        </c:ser>
        <c:ser>
          <c:idx val="20"/>
          <c:order val="20"/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normal'!$J$31</c:f>
              <c:numCache>
                <c:formatCode>General</c:formatCode>
                <c:ptCount val="1"/>
                <c:pt idx="0">
                  <c:v>-37.2437499999999</c:v>
                </c:pt>
              </c:numCache>
            </c:numRef>
          </c:val>
        </c:ser>
        <c:ser>
          <c:idx val="21"/>
          <c:order val="21"/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normal'!$J$32</c:f>
              <c:numCache>
                <c:formatCode>General</c:formatCode>
                <c:ptCount val="1"/>
                <c:pt idx="0">
                  <c:v>-37.1604166666664</c:v>
                </c:pt>
              </c:numCache>
            </c:numRef>
          </c:val>
        </c:ser>
        <c:ser>
          <c:idx val="22"/>
          <c:order val="22"/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normal'!$J$33</c:f>
              <c:numCache>
                <c:formatCode>General</c:formatCode>
                <c:ptCount val="1"/>
                <c:pt idx="0">
                  <c:v>-34.9104166666664</c:v>
                </c:pt>
              </c:numCache>
            </c:numRef>
          </c:val>
        </c:ser>
        <c:ser>
          <c:idx val="23"/>
          <c:order val="23"/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normal'!$J$34</c:f>
              <c:numCache>
                <c:formatCode>General</c:formatCode>
                <c:ptCount val="1"/>
                <c:pt idx="0">
                  <c:v>-31.9937499999999</c:v>
                </c:pt>
              </c:numCache>
            </c:numRef>
          </c:val>
        </c:ser>
        <c:ser>
          <c:idx val="24"/>
          <c:order val="24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normal'!$J$35</c:f>
              <c:numCache>
                <c:formatCode>General</c:formatCode>
                <c:ptCount val="1"/>
                <c:pt idx="0">
                  <c:v>-28.9937499999999</c:v>
                </c:pt>
              </c:numCache>
            </c:numRef>
          </c:val>
        </c:ser>
        <c:ser>
          <c:idx val="25"/>
          <c:order val="25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normal'!$J$36</c:f>
              <c:numCache>
                <c:formatCode>General</c:formatCode>
                <c:ptCount val="1"/>
                <c:pt idx="0">
                  <c:v>-26.9937499999999</c:v>
                </c:pt>
              </c:numCache>
            </c:numRef>
          </c:val>
        </c:ser>
        <c:ser>
          <c:idx val="26"/>
          <c:order val="26"/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normal'!$J$37</c:f>
              <c:numCache>
                <c:formatCode>General</c:formatCode>
                <c:ptCount val="1"/>
                <c:pt idx="0">
                  <c:v>-20.7437499999999</c:v>
                </c:pt>
              </c:numCache>
            </c:numRef>
          </c:val>
        </c:ser>
        <c:ser>
          <c:idx val="27"/>
          <c:order val="27"/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normal'!$J$38</c:f>
              <c:numCache>
                <c:formatCode>General</c:formatCode>
                <c:ptCount val="1"/>
                <c:pt idx="0">
                  <c:v>-14.9104166666664</c:v>
                </c:pt>
              </c:numCache>
            </c:numRef>
          </c:val>
        </c:ser>
        <c:ser>
          <c:idx val="28"/>
          <c:order val="28"/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normal'!$J$39</c:f>
              <c:numCache>
                <c:formatCode>General</c:formatCode>
                <c:ptCount val="1"/>
                <c:pt idx="0">
                  <c:v>-14.3270833333331</c:v>
                </c:pt>
              </c:numCache>
            </c:numRef>
          </c:val>
        </c:ser>
        <c:ser>
          <c:idx val="29"/>
          <c:order val="29"/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normal'!$J$40</c:f>
              <c:numCache>
                <c:formatCode>General</c:formatCode>
                <c:ptCount val="1"/>
                <c:pt idx="0">
                  <c:v>-13.9937499999999</c:v>
                </c:pt>
              </c:numCache>
            </c:numRef>
          </c:val>
        </c:ser>
        <c:ser>
          <c:idx val="30"/>
          <c:order val="30"/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normal'!$J$41</c:f>
              <c:numCache>
                <c:formatCode>General</c:formatCode>
                <c:ptCount val="1"/>
                <c:pt idx="0">
                  <c:v>-12.9104166666664</c:v>
                </c:pt>
              </c:numCache>
            </c:numRef>
          </c:val>
        </c:ser>
        <c:ser>
          <c:idx val="31"/>
          <c:order val="31"/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normal'!$J$42</c:f>
              <c:numCache>
                <c:formatCode>General</c:formatCode>
                <c:ptCount val="1"/>
                <c:pt idx="0">
                  <c:v>-11.0770833333331</c:v>
                </c:pt>
              </c:numCache>
            </c:numRef>
          </c:val>
        </c:ser>
        <c:ser>
          <c:idx val="32"/>
          <c:order val="32"/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normal'!$J$43</c:f>
              <c:numCache>
                <c:formatCode>General</c:formatCode>
                <c:ptCount val="1"/>
                <c:pt idx="0">
                  <c:v>-7.99374999999986</c:v>
                </c:pt>
              </c:numCache>
            </c:numRef>
          </c:val>
        </c:ser>
        <c:ser>
          <c:idx val="33"/>
          <c:order val="33"/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normal'!$J$44</c:f>
              <c:numCache>
                <c:formatCode>General</c:formatCode>
                <c:ptCount val="1"/>
                <c:pt idx="0">
                  <c:v>-6.07708333333312</c:v>
                </c:pt>
              </c:numCache>
            </c:numRef>
          </c:val>
        </c:ser>
        <c:ser>
          <c:idx val="34"/>
          <c:order val="34"/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normal'!$J$45</c:f>
              <c:numCache>
                <c:formatCode>General</c:formatCode>
                <c:ptCount val="1"/>
                <c:pt idx="0">
                  <c:v>-5.66041666666638</c:v>
                </c:pt>
              </c:numCache>
            </c:numRef>
          </c:val>
        </c:ser>
        <c:ser>
          <c:idx val="35"/>
          <c:order val="35"/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normal'!$J$46</c:f>
              <c:numCache>
                <c:formatCode>General</c:formatCode>
                <c:ptCount val="1"/>
                <c:pt idx="0">
                  <c:v>-4.74374999999986</c:v>
                </c:pt>
              </c:numCache>
            </c:numRef>
          </c:val>
        </c:ser>
        <c:ser>
          <c:idx val="36"/>
          <c:order val="36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normal'!$J$47</c:f>
              <c:numCache>
                <c:formatCode>General</c:formatCode>
                <c:ptCount val="1"/>
                <c:pt idx="0">
                  <c:v>-3.24374999999986</c:v>
                </c:pt>
              </c:numCache>
            </c:numRef>
          </c:val>
        </c:ser>
        <c:ser>
          <c:idx val="37"/>
          <c:order val="37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normal'!$J$48</c:f>
              <c:numCache>
                <c:formatCode>General</c:formatCode>
                <c:ptCount val="1"/>
                <c:pt idx="0">
                  <c:v>-2.41041666666638</c:v>
                </c:pt>
              </c:numCache>
            </c:numRef>
          </c:val>
        </c:ser>
        <c:ser>
          <c:idx val="38"/>
          <c:order val="38"/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normal'!$J$49</c:f>
              <c:numCache>
                <c:formatCode>General</c:formatCode>
                <c:ptCount val="1"/>
                <c:pt idx="0">
                  <c:v>0.589583333333621</c:v>
                </c:pt>
              </c:numCache>
            </c:numRef>
          </c:val>
        </c:ser>
        <c:ser>
          <c:idx val="39"/>
          <c:order val="39"/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normal'!$J$50</c:f>
              <c:numCache>
                <c:formatCode>General</c:formatCode>
                <c:ptCount val="1"/>
                <c:pt idx="0">
                  <c:v>4.17291666666688</c:v>
                </c:pt>
              </c:numCache>
            </c:numRef>
          </c:val>
        </c:ser>
        <c:ser>
          <c:idx val="40"/>
          <c:order val="40"/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normal'!$J$51</c:f>
              <c:numCache>
                <c:formatCode>General</c:formatCode>
                <c:ptCount val="1"/>
                <c:pt idx="0">
                  <c:v>5.17291666666688</c:v>
                </c:pt>
              </c:numCache>
            </c:numRef>
          </c:val>
        </c:ser>
        <c:ser>
          <c:idx val="41"/>
          <c:order val="41"/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normal'!$J$52</c:f>
              <c:numCache>
                <c:formatCode>General</c:formatCode>
                <c:ptCount val="1"/>
                <c:pt idx="0">
                  <c:v>5.25625000000014</c:v>
                </c:pt>
              </c:numCache>
            </c:numRef>
          </c:val>
        </c:ser>
        <c:ser>
          <c:idx val="42"/>
          <c:order val="42"/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normal'!$J$53</c:f>
              <c:numCache>
                <c:formatCode>General</c:formatCode>
                <c:ptCount val="1"/>
                <c:pt idx="0">
                  <c:v>5.50625000000014</c:v>
                </c:pt>
              </c:numCache>
            </c:numRef>
          </c:val>
        </c:ser>
        <c:ser>
          <c:idx val="43"/>
          <c:order val="43"/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normal'!$J$54</c:f>
              <c:numCache>
                <c:formatCode>General</c:formatCode>
                <c:ptCount val="1"/>
                <c:pt idx="0">
                  <c:v>7.00625000000014</c:v>
                </c:pt>
              </c:numCache>
            </c:numRef>
          </c:val>
        </c:ser>
        <c:ser>
          <c:idx val="44"/>
          <c:order val="44"/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normal'!$J$55</c:f>
              <c:numCache>
                <c:formatCode>General</c:formatCode>
                <c:ptCount val="1"/>
                <c:pt idx="0">
                  <c:v>9.08958333333362</c:v>
                </c:pt>
              </c:numCache>
            </c:numRef>
          </c:val>
        </c:ser>
        <c:ser>
          <c:idx val="45"/>
          <c:order val="45"/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normal'!$J$56</c:f>
              <c:numCache>
                <c:formatCode>General</c:formatCode>
                <c:ptCount val="1"/>
                <c:pt idx="0">
                  <c:v>11.6729166666669</c:v>
                </c:pt>
              </c:numCache>
            </c:numRef>
          </c:val>
        </c:ser>
        <c:ser>
          <c:idx val="46"/>
          <c:order val="46"/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normal'!$J$57</c:f>
              <c:numCache>
                <c:formatCode>General</c:formatCode>
                <c:ptCount val="1"/>
                <c:pt idx="0">
                  <c:v>12.0062500000001</c:v>
                </c:pt>
              </c:numCache>
            </c:numRef>
          </c:val>
        </c:ser>
        <c:ser>
          <c:idx val="47"/>
          <c:order val="47"/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normal'!$J$58</c:f>
              <c:numCache>
                <c:formatCode>General</c:formatCode>
                <c:ptCount val="1"/>
                <c:pt idx="0">
                  <c:v>15.3395833333335</c:v>
                </c:pt>
              </c:numCache>
            </c:numRef>
          </c:val>
        </c:ser>
        <c:ser>
          <c:idx val="48"/>
          <c:order val="48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normal'!$J$59</c:f>
              <c:numCache>
                <c:formatCode>General</c:formatCode>
                <c:ptCount val="1"/>
                <c:pt idx="0">
                  <c:v>17.5062500000003</c:v>
                </c:pt>
              </c:numCache>
            </c:numRef>
          </c:val>
        </c:ser>
        <c:ser>
          <c:idx val="49"/>
          <c:order val="49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normal'!$J$60</c:f>
              <c:numCache>
                <c:formatCode>General</c:formatCode>
                <c:ptCount val="1"/>
                <c:pt idx="0">
                  <c:v>21.0062500000002</c:v>
                </c:pt>
              </c:numCache>
            </c:numRef>
          </c:val>
        </c:ser>
        <c:ser>
          <c:idx val="50"/>
          <c:order val="50"/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normal'!$J$61</c:f>
              <c:numCache>
                <c:formatCode>General</c:formatCode>
                <c:ptCount val="1"/>
                <c:pt idx="0">
                  <c:v>26.2562500000003</c:v>
                </c:pt>
              </c:numCache>
            </c:numRef>
          </c:val>
        </c:ser>
        <c:ser>
          <c:idx val="51"/>
          <c:order val="51"/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normal'!$J$62</c:f>
              <c:numCache>
                <c:formatCode>General</c:formatCode>
                <c:ptCount val="1"/>
                <c:pt idx="0">
                  <c:v>32.4229166666669</c:v>
                </c:pt>
              </c:numCache>
            </c:numRef>
          </c:val>
        </c:ser>
        <c:ser>
          <c:idx val="52"/>
          <c:order val="52"/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normal'!$J$63</c:f>
              <c:numCache>
                <c:formatCode>General</c:formatCode>
                <c:ptCount val="1"/>
                <c:pt idx="0">
                  <c:v>38.1729166666669</c:v>
                </c:pt>
              </c:numCache>
            </c:numRef>
          </c:val>
        </c:ser>
        <c:ser>
          <c:idx val="53"/>
          <c:order val="53"/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normal'!$J$64</c:f>
              <c:numCache>
                <c:formatCode>General</c:formatCode>
                <c:ptCount val="1"/>
                <c:pt idx="0">
                  <c:v>38.6729166666669</c:v>
                </c:pt>
              </c:numCache>
            </c:numRef>
          </c:val>
        </c:ser>
        <c:ser>
          <c:idx val="54"/>
          <c:order val="54"/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normal'!$J$65</c:f>
              <c:numCache>
                <c:formatCode>General</c:formatCode>
                <c:ptCount val="1"/>
                <c:pt idx="0">
                  <c:v>42.5895833333335</c:v>
                </c:pt>
              </c:numCache>
            </c:numRef>
          </c:val>
        </c:ser>
        <c:ser>
          <c:idx val="55"/>
          <c:order val="55"/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normal'!$J$66</c:f>
              <c:numCache>
                <c:formatCode>General</c:formatCode>
                <c:ptCount val="1"/>
                <c:pt idx="0">
                  <c:v>49.7562500000003</c:v>
                </c:pt>
              </c:numCache>
            </c:numRef>
          </c:val>
        </c:ser>
        <c:ser>
          <c:idx val="56"/>
          <c:order val="56"/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normal'!$J$67</c:f>
              <c:numCache>
                <c:formatCode>General</c:formatCode>
                <c:ptCount val="1"/>
                <c:pt idx="0">
                  <c:v>50.3395833333335</c:v>
                </c:pt>
              </c:numCache>
            </c:numRef>
          </c:val>
        </c:ser>
        <c:ser>
          <c:idx val="57"/>
          <c:order val="57"/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normal'!$J$68</c:f>
              <c:numCache>
                <c:formatCode>General</c:formatCode>
                <c:ptCount val="1"/>
                <c:pt idx="0">
                  <c:v>52.2562500000003</c:v>
                </c:pt>
              </c:numCache>
            </c:numRef>
          </c:val>
        </c:ser>
        <c:ser>
          <c:idx val="58"/>
          <c:order val="58"/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normal'!$J$69</c:f>
              <c:numCache>
                <c:formatCode>General</c:formatCode>
                <c:ptCount val="1"/>
                <c:pt idx="0">
                  <c:v>54.5895833333335</c:v>
                </c:pt>
              </c:numCache>
            </c:numRef>
          </c:val>
        </c:ser>
        <c:ser>
          <c:idx val="59"/>
          <c:order val="59"/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normal'!$J$70</c:f>
              <c:numCache>
                <c:formatCode>General</c:formatCode>
                <c:ptCount val="1"/>
                <c:pt idx="0">
                  <c:v>55.9229166666669</c:v>
                </c:pt>
              </c:numCache>
            </c:numRef>
          </c:val>
        </c:ser>
        <c:ser>
          <c:idx val="60"/>
          <c:order val="6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normal'!$J$71</c:f>
              <c:numCache>
                <c:formatCode>General</c:formatCode>
                <c:ptCount val="1"/>
                <c:pt idx="0">
                  <c:v>56.6729166666669</c:v>
                </c:pt>
              </c:numCache>
            </c:numRef>
          </c:val>
        </c:ser>
        <c:ser>
          <c:idx val="61"/>
          <c:order val="6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normal'!$J$72</c:f>
              <c:numCache>
                <c:formatCode>General</c:formatCode>
                <c:ptCount val="1"/>
                <c:pt idx="0">
                  <c:v>56.9229166666669</c:v>
                </c:pt>
              </c:numCache>
            </c:numRef>
          </c:val>
        </c:ser>
        <c:ser>
          <c:idx val="62"/>
          <c:order val="62"/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normal'!$J$73</c:f>
              <c:numCache>
                <c:formatCode>General</c:formatCode>
                <c:ptCount val="1"/>
                <c:pt idx="0">
                  <c:v>67.8395833333335</c:v>
                </c:pt>
              </c:numCache>
            </c:numRef>
          </c:val>
        </c:ser>
        <c:ser>
          <c:idx val="63"/>
          <c:order val="63"/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normal'!$J$74</c:f>
              <c:numCache>
                <c:formatCode>General</c:formatCode>
                <c:ptCount val="1"/>
                <c:pt idx="0">
                  <c:v>68.5062500000003</c:v>
                </c:pt>
              </c:numCache>
            </c:numRef>
          </c:val>
        </c:ser>
        <c:ser>
          <c:idx val="64"/>
          <c:order val="64"/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normal'!$J$75</c:f>
              <c:numCache>
                <c:formatCode>General</c:formatCode>
                <c:ptCount val="1"/>
                <c:pt idx="0">
                  <c:v>70.5895833333335</c:v>
                </c:pt>
              </c:numCache>
            </c:numRef>
          </c:val>
        </c:ser>
        <c:ser>
          <c:idx val="65"/>
          <c:order val="65"/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normal'!$J$76</c:f>
              <c:numCache>
                <c:formatCode>General</c:formatCode>
                <c:ptCount val="1"/>
                <c:pt idx="0">
                  <c:v>71.0062500000003</c:v>
                </c:pt>
              </c:numCache>
            </c:numRef>
          </c:val>
        </c:ser>
        <c:ser>
          <c:idx val="66"/>
          <c:order val="66"/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normal'!$J$77</c:f>
              <c:numCache>
                <c:formatCode>General</c:formatCode>
                <c:ptCount val="1"/>
                <c:pt idx="0">
                  <c:v>71.7562500000003</c:v>
                </c:pt>
              </c:numCache>
            </c:numRef>
          </c:val>
        </c:ser>
        <c:ser>
          <c:idx val="67"/>
          <c:order val="67"/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normal'!$J$78</c:f>
              <c:numCache>
                <c:formatCode>General</c:formatCode>
                <c:ptCount val="1"/>
                <c:pt idx="0">
                  <c:v>74.8395833333335</c:v>
                </c:pt>
              </c:numCache>
            </c:numRef>
          </c:val>
        </c:ser>
        <c:ser>
          <c:idx val="68"/>
          <c:order val="68"/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normal'!$J$79</c:f>
              <c:numCache>
                <c:formatCode>General</c:formatCode>
                <c:ptCount val="1"/>
                <c:pt idx="0">
                  <c:v>75.8395833333335</c:v>
                </c:pt>
              </c:numCache>
            </c:numRef>
          </c:val>
        </c:ser>
        <c:ser>
          <c:idx val="69"/>
          <c:order val="69"/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normal'!$J$80</c:f>
              <c:numCache>
                <c:formatCode>General</c:formatCode>
                <c:ptCount val="1"/>
                <c:pt idx="0">
                  <c:v>77.6729166666669</c:v>
                </c:pt>
              </c:numCache>
            </c:numRef>
          </c:val>
        </c:ser>
        <c:ser>
          <c:idx val="70"/>
          <c:order val="70"/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normal'!$J$81</c:f>
              <c:numCache>
                <c:formatCode>General</c:formatCode>
                <c:ptCount val="1"/>
                <c:pt idx="0">
                  <c:v>78.0895833333335</c:v>
                </c:pt>
              </c:numCache>
            </c:numRef>
          </c:val>
        </c:ser>
        <c:ser>
          <c:idx val="71"/>
          <c:order val="71"/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normal'!$J$82</c:f>
              <c:numCache>
                <c:formatCode>General</c:formatCode>
                <c:ptCount val="1"/>
                <c:pt idx="0">
                  <c:v>82.5895833333335</c:v>
                </c:pt>
              </c:numCache>
            </c:numRef>
          </c:val>
        </c:ser>
        <c:ser>
          <c:idx val="72"/>
          <c:order val="72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normal'!$J$83</c:f>
              <c:numCache>
                <c:formatCode>General</c:formatCode>
                <c:ptCount val="1"/>
                <c:pt idx="0">
                  <c:v>85.5895833333335</c:v>
                </c:pt>
              </c:numCache>
            </c:numRef>
          </c:val>
        </c:ser>
        <c:ser>
          <c:idx val="73"/>
          <c:order val="73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normal'!$J$84</c:f>
              <c:numCache>
                <c:formatCode>General</c:formatCode>
                <c:ptCount val="1"/>
                <c:pt idx="0">
                  <c:v>98.4229166666669</c:v>
                </c:pt>
              </c:numCache>
            </c:numRef>
          </c:val>
        </c:ser>
        <c:ser>
          <c:idx val="74"/>
          <c:order val="74"/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normal'!$J$85</c:f>
              <c:numCache>
                <c:formatCode>General</c:formatCode>
                <c:ptCount val="1"/>
                <c:pt idx="0">
                  <c:v>99.0062500000002</c:v>
                </c:pt>
              </c:numCache>
            </c:numRef>
          </c:val>
        </c:ser>
        <c:ser>
          <c:idx val="75"/>
          <c:order val="75"/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normal'!$J$86</c:f>
              <c:numCache>
                <c:formatCode>General</c:formatCode>
                <c:ptCount val="1"/>
                <c:pt idx="0">
                  <c:v>99.8395833333335</c:v>
                </c:pt>
              </c:numCache>
            </c:numRef>
          </c:val>
        </c:ser>
        <c:ser>
          <c:idx val="76"/>
          <c:order val="76"/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normal'!$J$87</c:f>
              <c:numCache>
                <c:formatCode>General</c:formatCode>
                <c:ptCount val="1"/>
                <c:pt idx="0">
                  <c:v>106.589583333334</c:v>
                </c:pt>
              </c:numCache>
            </c:numRef>
          </c:val>
        </c:ser>
        <c:ser>
          <c:idx val="77"/>
          <c:order val="77"/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normal'!$J$88</c:f>
              <c:numCache>
                <c:formatCode>General</c:formatCode>
                <c:ptCount val="1"/>
                <c:pt idx="0">
                  <c:v>131.672916666667</c:v>
                </c:pt>
              </c:numCache>
            </c:numRef>
          </c:val>
        </c:ser>
        <c:ser>
          <c:idx val="78"/>
          <c:order val="78"/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normal'!$J$89</c:f>
              <c:numCache>
                <c:formatCode>General</c:formatCode>
                <c:ptCount val="1"/>
                <c:pt idx="0">
                  <c:v>135.75625</c:v>
                </c:pt>
              </c:numCache>
            </c:numRef>
          </c:val>
        </c:ser>
        <c:ser>
          <c:idx val="79"/>
          <c:order val="79"/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normal'!$J$90</c:f>
              <c:numCache>
                <c:formatCode>General</c:formatCode>
                <c:ptCount val="1"/>
                <c:pt idx="0">
                  <c:v>154.422916666667</c:v>
                </c:pt>
              </c:numCache>
            </c:numRef>
          </c:val>
        </c:ser>
        <c:gapWidth val="100"/>
        <c:overlap val="0"/>
        <c:axId val="42172575"/>
        <c:axId val="41236012"/>
      </c:barChart>
      <c:catAx>
        <c:axId val="42172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36012"/>
        <c:crosses val="autoZero"/>
        <c:auto val="1"/>
        <c:lblAlgn val="ctr"/>
        <c:lblOffset val="100"/>
      </c:catAx>
      <c:valAx>
        <c:axId val="412360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7257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Standardized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3483342708919"/>
          <c:y val="0.166685187243027"/>
          <c:w val="0.89636852303269"/>
          <c:h val="0.7940882320257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'Standard normal'!$Q$11:$Q$90</c:f>
              <c:numCache>
                <c:formatCode>General</c:formatCode>
                <c:ptCount val="80"/>
                <c:pt idx="0">
                  <c:v>-2.37416926402843</c:v>
                </c:pt>
                <c:pt idx="1">
                  <c:v>-2.30655881000576</c:v>
                </c:pt>
                <c:pt idx="2">
                  <c:v>-2.30655881000576</c:v>
                </c:pt>
                <c:pt idx="3">
                  <c:v>-2.08119062993021</c:v>
                </c:pt>
                <c:pt idx="4">
                  <c:v>-1.74651888251801</c:v>
                </c:pt>
                <c:pt idx="5">
                  <c:v>-1.72060154180932</c:v>
                </c:pt>
                <c:pt idx="6">
                  <c:v>-1.5493217249519</c:v>
                </c:pt>
                <c:pt idx="7">
                  <c:v>-1.32733406757748</c:v>
                </c:pt>
                <c:pt idx="8">
                  <c:v>-1.25183572725217</c:v>
                </c:pt>
                <c:pt idx="9">
                  <c:v>-1.22817206834424</c:v>
                </c:pt>
                <c:pt idx="10">
                  <c:v>-1.16506897792308</c:v>
                </c:pt>
                <c:pt idx="11">
                  <c:v>-1.1030927284023</c:v>
                </c:pt>
                <c:pt idx="12">
                  <c:v>-1.03548227437964</c:v>
                </c:pt>
                <c:pt idx="13">
                  <c:v>-1.01857966087397</c:v>
                </c:pt>
                <c:pt idx="14">
                  <c:v>-1.00167704736831</c:v>
                </c:pt>
                <c:pt idx="15">
                  <c:v>-0.916037138939596</c:v>
                </c:pt>
                <c:pt idx="16">
                  <c:v>-0.909276093537329</c:v>
                </c:pt>
                <c:pt idx="17">
                  <c:v>-0.77743570819313</c:v>
                </c:pt>
                <c:pt idx="18">
                  <c:v>-0.659117413653465</c:v>
                </c:pt>
                <c:pt idx="19">
                  <c:v>-0.614043777638352</c:v>
                </c:pt>
                <c:pt idx="20">
                  <c:v>-0.503613369401333</c:v>
                </c:pt>
                <c:pt idx="21">
                  <c:v>-0.502486528500953</c:v>
                </c:pt>
                <c:pt idx="22">
                  <c:v>-0.472061824190753</c:v>
                </c:pt>
                <c:pt idx="23">
                  <c:v>-0.432622392677533</c:v>
                </c:pt>
                <c:pt idx="24">
                  <c:v>-0.392056120263933</c:v>
                </c:pt>
                <c:pt idx="25">
                  <c:v>-0.365011938654867</c:v>
                </c:pt>
                <c:pt idx="26">
                  <c:v>-0.280498871126534</c:v>
                </c:pt>
                <c:pt idx="27">
                  <c:v>-0.201620008100088</c:v>
                </c:pt>
                <c:pt idx="28">
                  <c:v>-0.193732121797445</c:v>
                </c:pt>
                <c:pt idx="29">
                  <c:v>-0.189224758195935</c:v>
                </c:pt>
                <c:pt idx="30">
                  <c:v>-0.174575826491022</c:v>
                </c:pt>
                <c:pt idx="31">
                  <c:v>-0.149785326682712</c:v>
                </c:pt>
                <c:pt idx="32">
                  <c:v>-0.108092213368736</c:v>
                </c:pt>
                <c:pt idx="33">
                  <c:v>-0.0821748726600459</c:v>
                </c:pt>
                <c:pt idx="34">
                  <c:v>-0.0765406681581561</c:v>
                </c:pt>
                <c:pt idx="35">
                  <c:v>-0.0641454182540027</c:v>
                </c:pt>
                <c:pt idx="36">
                  <c:v>-0.0438622820472028</c:v>
                </c:pt>
                <c:pt idx="37">
                  <c:v>-0.0325938730434231</c:v>
                </c:pt>
                <c:pt idx="38">
                  <c:v>0.00797239937017661</c:v>
                </c:pt>
                <c:pt idx="39">
                  <c:v>0.0564265580864197</c:v>
                </c:pt>
                <c:pt idx="40">
                  <c:v>0.0699486488909529</c:v>
                </c:pt>
                <c:pt idx="41">
                  <c:v>0.0710754897913296</c:v>
                </c:pt>
                <c:pt idx="42">
                  <c:v>0.0744560124924629</c:v>
                </c:pt>
                <c:pt idx="43">
                  <c:v>0.0947391486992628</c:v>
                </c:pt>
                <c:pt idx="44">
                  <c:v>0.122910171208709</c:v>
                </c:pt>
                <c:pt idx="45">
                  <c:v>0.157842239120419</c:v>
                </c:pt>
                <c:pt idx="46">
                  <c:v>0.162349602721929</c:v>
                </c:pt>
                <c:pt idx="47">
                  <c:v>0.20742323873704</c:v>
                </c:pt>
                <c:pt idx="48">
                  <c:v>0.236721102146863</c:v>
                </c:pt>
                <c:pt idx="49">
                  <c:v>0.284048419962729</c:v>
                </c:pt>
                <c:pt idx="50">
                  <c:v>0.355039396686529</c:v>
                </c:pt>
                <c:pt idx="51">
                  <c:v>0.438425623314483</c:v>
                </c:pt>
                <c:pt idx="52">
                  <c:v>0.516177645440549</c:v>
                </c:pt>
                <c:pt idx="53">
                  <c:v>0.522938690842816</c:v>
                </c:pt>
                <c:pt idx="54">
                  <c:v>0.575900213160571</c:v>
                </c:pt>
                <c:pt idx="55">
                  <c:v>0.67280853059306</c:v>
                </c:pt>
                <c:pt idx="56">
                  <c:v>0.680696416895703</c:v>
                </c:pt>
                <c:pt idx="57">
                  <c:v>0.706613757604393</c:v>
                </c:pt>
                <c:pt idx="58">
                  <c:v>0.738165302814969</c:v>
                </c:pt>
                <c:pt idx="59">
                  <c:v>0.756194757221014</c:v>
                </c:pt>
                <c:pt idx="60">
                  <c:v>0.766336325324414</c:v>
                </c:pt>
                <c:pt idx="61">
                  <c:v>0.769716848025548</c:v>
                </c:pt>
                <c:pt idx="62">
                  <c:v>0.917333005975035</c:v>
                </c:pt>
                <c:pt idx="63">
                  <c:v>0.926347733178058</c:v>
                </c:pt>
                <c:pt idx="64">
                  <c:v>0.954518755687501</c:v>
                </c:pt>
                <c:pt idx="65">
                  <c:v>0.960152960189391</c:v>
                </c:pt>
                <c:pt idx="66">
                  <c:v>0.970294528292791</c:v>
                </c:pt>
                <c:pt idx="67">
                  <c:v>1.01198764160677</c:v>
                </c:pt>
                <c:pt idx="68">
                  <c:v>1.0255097324113</c:v>
                </c:pt>
                <c:pt idx="69">
                  <c:v>1.05030023221961</c:v>
                </c:pt>
                <c:pt idx="70">
                  <c:v>1.0559344367215</c:v>
                </c:pt>
                <c:pt idx="71">
                  <c:v>1.1167838453419</c:v>
                </c:pt>
                <c:pt idx="72">
                  <c:v>1.1573501177555</c:v>
                </c:pt>
                <c:pt idx="73">
                  <c:v>1.33088361641368</c:v>
                </c:pt>
                <c:pt idx="74">
                  <c:v>1.33877150271632</c:v>
                </c:pt>
                <c:pt idx="75">
                  <c:v>1.3500399117201</c:v>
                </c:pt>
                <c:pt idx="76">
                  <c:v>1.4413140246507</c:v>
                </c:pt>
                <c:pt idx="77">
                  <c:v>1.78049313566441</c:v>
                </c:pt>
                <c:pt idx="78">
                  <c:v>1.83570833978292</c:v>
                </c:pt>
                <c:pt idx="79">
                  <c:v>2.08812070146754</c:v>
                </c:pt>
              </c:numCache>
            </c:numRef>
          </c:val>
        </c:ser>
        <c:gapWidth val="100"/>
        <c:overlap val="0"/>
        <c:axId val="3232140"/>
        <c:axId val="20462242"/>
      </c:barChart>
      <c:catAx>
        <c:axId val="32321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62242"/>
        <c:crosses val="autoZero"/>
        <c:auto val="1"/>
        <c:lblAlgn val="ctr"/>
        <c:lblOffset val="100"/>
      </c:catAx>
      <c:valAx>
        <c:axId val="204622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32140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276480</xdr:colOff>
      <xdr:row>16</xdr:row>
      <xdr:rowOff>38880</xdr:rowOff>
    </xdr:from>
    <xdr:to>
      <xdr:col>8</xdr:col>
      <xdr:colOff>1026720</xdr:colOff>
      <xdr:row>33</xdr:row>
      <xdr:rowOff>60120</xdr:rowOff>
    </xdr:to>
    <xdr:graphicFrame>
      <xdr:nvGraphicFramePr>
        <xdr:cNvPr id="0" name=""/>
        <xdr:cNvGraphicFramePr/>
      </xdr:nvGraphicFramePr>
      <xdr:xfrm>
        <a:off x="1668960" y="2578680"/>
        <a:ext cx="4394520" cy="278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715320</xdr:colOff>
      <xdr:row>17</xdr:row>
      <xdr:rowOff>6120</xdr:rowOff>
    </xdr:from>
    <xdr:to>
      <xdr:col>16</xdr:col>
      <xdr:colOff>46080</xdr:colOff>
      <xdr:row>31</xdr:row>
      <xdr:rowOff>125640</xdr:rowOff>
    </xdr:to>
    <xdr:graphicFrame>
      <xdr:nvGraphicFramePr>
        <xdr:cNvPr id="1" name=""/>
        <xdr:cNvGraphicFramePr/>
      </xdr:nvGraphicFramePr>
      <xdr:xfrm>
        <a:off x="7828560" y="2708640"/>
        <a:ext cx="4258080" cy="23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315360</xdr:colOff>
      <xdr:row>18</xdr:row>
      <xdr:rowOff>91080</xdr:rowOff>
    </xdr:from>
    <xdr:to>
      <xdr:col>24</xdr:col>
      <xdr:colOff>1440</xdr:colOff>
      <xdr:row>36</xdr:row>
      <xdr:rowOff>63720</xdr:rowOff>
    </xdr:to>
    <xdr:graphicFrame>
      <xdr:nvGraphicFramePr>
        <xdr:cNvPr id="2" name=""/>
        <xdr:cNvGraphicFramePr/>
      </xdr:nvGraphicFramePr>
      <xdr:xfrm>
        <a:off x="13434120" y="2955960"/>
        <a:ext cx="5215680" cy="289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3.66"/>
    <col collapsed="false" customWidth="true" hidden="false" outlineLevel="0" max="3" min="3" style="1" width="8.88"/>
    <col collapsed="false" customWidth="true" hidden="false" outlineLevel="0" max="4" min="4" style="2" width="8.88"/>
    <col collapsed="false" customWidth="true" hidden="false" outlineLevel="0" max="7" min="5" style="2" width="4.78"/>
    <col collapsed="false" customWidth="true" hidden="false" outlineLevel="0" max="8" min="8" style="2" width="8.88"/>
    <col collapsed="false" customWidth="true" hidden="false" outlineLevel="0" max="9" min="9" style="2" width="12.11"/>
    <col collapsed="false" customWidth="true" hidden="false" outlineLevel="0" max="10" min="10" style="2" width="11.24"/>
    <col collapsed="false" customWidth="true" hidden="false" outlineLevel="0" max="14" min="11" style="2" width="8.88"/>
    <col collapsed="false" customWidth="true" hidden="false" outlineLevel="0" max="15" min="15" style="2" width="11"/>
    <col collapsed="false" customWidth="true" hidden="false" outlineLevel="0" max="16" min="16" style="2" width="8.88"/>
    <col collapsed="false" customWidth="true" hidden="false" outlineLevel="0" max="17" min="17" style="2" width="12.13"/>
    <col collapsed="false" customWidth="true" hidden="false" outlineLevel="0" max="20" min="18" style="2" width="8.88"/>
    <col collapsed="false" customWidth="true" hidden="false" outlineLevel="0" max="1025" min="21" style="1" width="8.88"/>
  </cols>
  <sheetData>
    <row r="1" s="1" customFormat="true" ht="15.6" hidden="false" customHeight="false" outlineLevel="0" collapsed="false">
      <c r="B1" s="3" t="s">
        <v>0</v>
      </c>
    </row>
    <row r="2" s="1" customFormat="true" ht="11.4" hidden="false" customHeight="false" outlineLevel="0" collapsed="false"/>
    <row r="3" s="1" customFormat="true" ht="12" hidden="false" customHeight="false" outlineLevel="0" collapsed="false">
      <c r="B3" s="4" t="s">
        <v>1</v>
      </c>
      <c r="C3" s="1" t="s">
        <v>2</v>
      </c>
    </row>
    <row r="4" s="1" customFormat="true" ht="12" hidden="false" customHeight="false" outlineLevel="0" collapsed="false">
      <c r="B4" s="4" t="s">
        <v>3</v>
      </c>
      <c r="C4" s="1" t="s">
        <v>4</v>
      </c>
    </row>
    <row r="5" s="1" customFormat="true" ht="12" hidden="false" customHeight="false" outlineLevel="0" collapsed="false">
      <c r="B5" s="4" t="s">
        <v>5</v>
      </c>
      <c r="C5" s="1" t="s">
        <v>6</v>
      </c>
    </row>
    <row r="6" s="1" customFormat="true" ht="12" hidden="false" customHeight="false" outlineLevel="0" collapsed="false">
      <c r="B6" s="4" t="s">
        <v>7</v>
      </c>
      <c r="C6" s="1" t="s">
        <v>8</v>
      </c>
    </row>
    <row r="7" s="1" customFormat="true" ht="12" hidden="false" customHeight="false" outlineLevel="0" collapsed="false">
      <c r="B7" s="4"/>
    </row>
    <row r="8" s="1" customFormat="true" ht="12" hidden="false" customHeight="false" outlineLevel="0" collapsed="false">
      <c r="B8" s="4"/>
    </row>
    <row r="10" customFormat="false" ht="12.8" hidden="false" customHeight="false" outlineLevel="0" collapsed="false">
      <c r="B10" s="5" t="s">
        <v>9</v>
      </c>
      <c r="I10" s="6"/>
      <c r="J10" s="7" t="s">
        <v>10</v>
      </c>
      <c r="N10" s="8"/>
      <c r="O10" s="6"/>
      <c r="Q10" s="9" t="s">
        <v>11</v>
      </c>
    </row>
    <row r="11" customFormat="false" ht="12.8" hidden="false" customHeight="false" outlineLevel="0" collapsed="false">
      <c r="B11" s="10" t="n">
        <v>567.45</v>
      </c>
      <c r="D11" s="11" t="s">
        <v>12</v>
      </c>
      <c r="E11" s="12" t="n">
        <f aca="false">AVERAGE(B11:B90)</f>
        <v>743.027083333333</v>
      </c>
      <c r="I11" s="13"/>
      <c r="J11" s="14" t="n">
        <f aca="false">B11-$E$11</f>
        <v>-175.577083333333</v>
      </c>
      <c r="L11" s="11" t="s">
        <v>12</v>
      </c>
      <c r="M11" s="12" t="n">
        <f aca="false">AVERAGE(J11:J90)</f>
        <v>2.04636307898909E-013</v>
      </c>
      <c r="O11" s="13"/>
      <c r="Q11" s="14" t="n">
        <f aca="false">J11/$M$12</f>
        <v>-2.37416926402843</v>
      </c>
      <c r="S11" s="11" t="s">
        <v>12</v>
      </c>
      <c r="T11" s="12" t="n">
        <f aca="false">AVERAGE(Q11:Q90)</f>
        <v>2.65898414397725E-015</v>
      </c>
    </row>
    <row r="12" customFormat="false" ht="12.8" hidden="false" customHeight="false" outlineLevel="0" collapsed="false">
      <c r="B12" s="10" t="n">
        <v>572.45</v>
      </c>
      <c r="C12" s="15"/>
      <c r="D12" s="11" t="s">
        <v>13</v>
      </c>
      <c r="E12" s="12" t="n">
        <f aca="false">_xlfn.STDEV.S(B11:B90)</f>
        <v>73.9530605477634</v>
      </c>
      <c r="I12" s="13"/>
      <c r="J12" s="12" t="n">
        <f aca="false">B12-$E$11</f>
        <v>-170.577083333333</v>
      </c>
      <c r="K12" s="6"/>
      <c r="L12" s="16" t="s">
        <v>13</v>
      </c>
      <c r="M12" s="13" t="n">
        <f aca="false">_xlfn.STDEV.S(J11:J90)</f>
        <v>73.9530605477634</v>
      </c>
      <c r="O12" s="13"/>
      <c r="Q12" s="12" t="n">
        <f aca="false">J12/$M$12</f>
        <v>-2.30655881000576</v>
      </c>
      <c r="R12" s="13"/>
      <c r="S12" s="11" t="s">
        <v>13</v>
      </c>
      <c r="T12" s="12" t="n">
        <f aca="false">_xlfn.STDEV.S(Q11:Q90)</f>
        <v>1</v>
      </c>
    </row>
    <row r="13" customFormat="false" ht="12.8" hidden="false" customHeight="false" outlineLevel="0" collapsed="false">
      <c r="B13" s="10" t="n">
        <v>572.45</v>
      </c>
      <c r="D13" s="6"/>
      <c r="E13" s="13"/>
      <c r="F13" s="13"/>
      <c r="G13" s="13"/>
      <c r="I13" s="13"/>
      <c r="J13" s="12" t="n">
        <f aca="false">B13-$E$11</f>
        <v>-170.577083333333</v>
      </c>
      <c r="K13" s="6"/>
      <c r="L13" s="13"/>
      <c r="M13" s="13"/>
      <c r="O13" s="13"/>
      <c r="Q13" s="12" t="n">
        <f aca="false">J13/$M$12</f>
        <v>-2.30655881000576</v>
      </c>
      <c r="R13" s="13"/>
    </row>
    <row r="14" customFormat="false" ht="12.8" hidden="false" customHeight="false" outlineLevel="0" collapsed="false">
      <c r="B14" s="10" t="n">
        <v>589.116666666667</v>
      </c>
      <c r="I14" s="13"/>
      <c r="J14" s="12" t="n">
        <f aca="false">B14-$E$11</f>
        <v>-153.910416666666</v>
      </c>
      <c r="O14" s="13"/>
      <c r="Q14" s="12" t="n">
        <f aca="false">J14/$M$12</f>
        <v>-2.08119062993021</v>
      </c>
    </row>
    <row r="15" customFormat="false" ht="12.8" hidden="false" customHeight="false" outlineLevel="0" collapsed="false">
      <c r="B15" s="10" t="n">
        <v>613.866666666667</v>
      </c>
      <c r="C15" s="15"/>
      <c r="I15" s="13"/>
      <c r="J15" s="12" t="n">
        <f aca="false">B15-$E$11</f>
        <v>-129.160416666666</v>
      </c>
      <c r="O15" s="13"/>
      <c r="P15" s="6"/>
      <c r="Q15" s="12" t="n">
        <f aca="false">J15/$M$12</f>
        <v>-1.74651888251801</v>
      </c>
    </row>
    <row r="16" customFormat="false" ht="12.8" hidden="false" customHeight="false" outlineLevel="0" collapsed="false">
      <c r="B16" s="10" t="n">
        <v>615.783333333333</v>
      </c>
      <c r="I16" s="13"/>
      <c r="J16" s="12" t="n">
        <f aca="false">B16-$E$11</f>
        <v>-127.24375</v>
      </c>
      <c r="O16" s="13"/>
      <c r="Q16" s="12" t="n">
        <f aca="false">J16/$M$12</f>
        <v>-1.72060154180932</v>
      </c>
    </row>
    <row r="17" customFormat="false" ht="12.8" hidden="false" customHeight="false" outlineLevel="0" collapsed="false">
      <c r="B17" s="10" t="n">
        <v>628.45</v>
      </c>
      <c r="I17" s="13"/>
      <c r="J17" s="12" t="n">
        <f aca="false">B17-$E$11</f>
        <v>-114.577083333333</v>
      </c>
      <c r="O17" s="13"/>
      <c r="Q17" s="12" t="n">
        <f aca="false">J17/$M$12</f>
        <v>-1.5493217249519</v>
      </c>
    </row>
    <row r="18" customFormat="false" ht="12.8" hidden="false" customHeight="false" outlineLevel="0" collapsed="false">
      <c r="B18" s="10" t="n">
        <v>644.866666666667</v>
      </c>
      <c r="I18" s="13"/>
      <c r="J18" s="12" t="n">
        <f aca="false">B18-$E$11</f>
        <v>-98.1604166666664</v>
      </c>
      <c r="O18" s="13"/>
      <c r="Q18" s="12" t="n">
        <f aca="false">J18/$M$12</f>
        <v>-1.32733406757748</v>
      </c>
    </row>
    <row r="19" customFormat="false" ht="12.8" hidden="false" customHeight="false" outlineLevel="0" collapsed="false">
      <c r="B19" s="10" t="n">
        <v>650.45</v>
      </c>
      <c r="I19" s="13"/>
      <c r="J19" s="12" t="n">
        <f aca="false">B19-$E$11</f>
        <v>-92.5770833333331</v>
      </c>
      <c r="O19" s="13"/>
      <c r="Q19" s="12" t="n">
        <f aca="false">J19/$M$12</f>
        <v>-1.25183572725217</v>
      </c>
    </row>
    <row r="20" customFormat="false" ht="12.8" hidden="false" customHeight="false" outlineLevel="0" collapsed="false">
      <c r="B20" s="10" t="n">
        <v>652.2</v>
      </c>
      <c r="I20" s="13"/>
      <c r="J20" s="12" t="n">
        <f aca="false">B20-$E$11</f>
        <v>-90.8270833333331</v>
      </c>
      <c r="O20" s="13"/>
      <c r="Q20" s="12" t="n">
        <f aca="false">J20/$M$12</f>
        <v>-1.22817206834424</v>
      </c>
    </row>
    <row r="21" customFormat="false" ht="12.8" hidden="false" customHeight="false" outlineLevel="0" collapsed="false">
      <c r="B21" s="10" t="n">
        <v>656.866666666667</v>
      </c>
      <c r="I21" s="13"/>
      <c r="J21" s="12" t="n">
        <f aca="false">B21-$E$11</f>
        <v>-86.1604166666664</v>
      </c>
      <c r="O21" s="13"/>
      <c r="Q21" s="12" t="n">
        <f aca="false">J21/$M$12</f>
        <v>-1.16506897792308</v>
      </c>
    </row>
    <row r="22" customFormat="false" ht="12.8" hidden="false" customHeight="false" outlineLevel="0" collapsed="false">
      <c r="B22" s="10" t="n">
        <v>661.45</v>
      </c>
      <c r="I22" s="13"/>
      <c r="J22" s="12" t="n">
        <f aca="false">B22-$E$11</f>
        <v>-81.5770833333331</v>
      </c>
      <c r="O22" s="13"/>
      <c r="Q22" s="12" t="n">
        <f aca="false">J22/$M$12</f>
        <v>-1.1030927284023</v>
      </c>
    </row>
    <row r="23" customFormat="false" ht="12.8" hidden="false" customHeight="false" outlineLevel="0" collapsed="false">
      <c r="B23" s="10" t="n">
        <v>666.45</v>
      </c>
      <c r="I23" s="13"/>
      <c r="J23" s="12" t="n">
        <f aca="false">B23-$E$11</f>
        <v>-76.5770833333331</v>
      </c>
      <c r="O23" s="13"/>
      <c r="Q23" s="12" t="n">
        <f aca="false">J23/$M$12</f>
        <v>-1.03548227437964</v>
      </c>
    </row>
    <row r="24" customFormat="false" ht="12.8" hidden="false" customHeight="false" outlineLevel="0" collapsed="false">
      <c r="B24" s="10" t="n">
        <v>667.7</v>
      </c>
      <c r="I24" s="13"/>
      <c r="J24" s="12" t="n">
        <f aca="false">B24-$E$11</f>
        <v>-75.3270833333331</v>
      </c>
      <c r="O24" s="13"/>
      <c r="Q24" s="12" t="n">
        <f aca="false">J24/$M$12</f>
        <v>-1.01857966087397</v>
      </c>
    </row>
    <row r="25" customFormat="false" ht="12.8" hidden="false" customHeight="false" outlineLevel="0" collapsed="false">
      <c r="B25" s="10" t="n">
        <v>668.95</v>
      </c>
      <c r="I25" s="13"/>
      <c r="J25" s="12" t="n">
        <f aca="false">B25-$E$11</f>
        <v>-74.0770833333331</v>
      </c>
      <c r="O25" s="13"/>
      <c r="Q25" s="12" t="n">
        <f aca="false">J25/$M$12</f>
        <v>-1.00167704736831</v>
      </c>
    </row>
    <row r="26" customFormat="false" ht="12.8" hidden="false" customHeight="false" outlineLevel="0" collapsed="false">
      <c r="B26" s="10" t="n">
        <v>675.283333333333</v>
      </c>
      <c r="I26" s="13"/>
      <c r="J26" s="12" t="n">
        <f aca="false">B26-$E$11</f>
        <v>-67.7437499999999</v>
      </c>
      <c r="O26" s="13"/>
      <c r="Q26" s="12" t="n">
        <f aca="false">J26/$M$12</f>
        <v>-0.916037138939596</v>
      </c>
    </row>
    <row r="27" customFormat="false" ht="12.8" hidden="false" customHeight="false" outlineLevel="0" collapsed="false">
      <c r="B27" s="10" t="n">
        <v>675.783333333333</v>
      </c>
      <c r="I27" s="13"/>
      <c r="J27" s="12" t="n">
        <f aca="false">B27-$E$11</f>
        <v>-67.2437499999999</v>
      </c>
      <c r="O27" s="13"/>
      <c r="Q27" s="12" t="n">
        <f aca="false">J27/$M$12</f>
        <v>-0.909276093537329</v>
      </c>
    </row>
    <row r="28" customFormat="false" ht="12.8" hidden="false" customHeight="false" outlineLevel="0" collapsed="false">
      <c r="B28" s="10" t="n">
        <v>685.533333333333</v>
      </c>
      <c r="I28" s="13"/>
      <c r="J28" s="12" t="n">
        <f aca="false">B28-$E$11</f>
        <v>-57.4937499999999</v>
      </c>
      <c r="O28" s="13"/>
      <c r="Q28" s="12" t="n">
        <f aca="false">J28/$M$12</f>
        <v>-0.77743570819313</v>
      </c>
    </row>
    <row r="29" customFormat="false" ht="12.8" hidden="false" customHeight="false" outlineLevel="0" collapsed="false">
      <c r="B29" s="10" t="n">
        <v>694.283333333333</v>
      </c>
      <c r="I29" s="13"/>
      <c r="J29" s="12" t="n">
        <f aca="false">B29-$E$11</f>
        <v>-48.7437499999999</v>
      </c>
      <c r="O29" s="13"/>
      <c r="Q29" s="12" t="n">
        <f aca="false">J29/$M$12</f>
        <v>-0.659117413653465</v>
      </c>
    </row>
    <row r="30" customFormat="false" ht="12.8" hidden="false" customHeight="false" outlineLevel="0" collapsed="false">
      <c r="B30" s="10" t="n">
        <v>697.616666666667</v>
      </c>
      <c r="I30" s="13"/>
      <c r="J30" s="12" t="n">
        <f aca="false">B30-$E$11</f>
        <v>-45.4104166666664</v>
      </c>
      <c r="O30" s="13"/>
      <c r="Q30" s="12" t="n">
        <f aca="false">J30/$M$12</f>
        <v>-0.614043777638352</v>
      </c>
    </row>
    <row r="31" customFormat="false" ht="12.8" hidden="false" customHeight="false" outlineLevel="0" collapsed="false">
      <c r="B31" s="10" t="n">
        <v>705.783333333333</v>
      </c>
      <c r="I31" s="13"/>
      <c r="J31" s="12" t="n">
        <f aca="false">B31-$E$11</f>
        <v>-37.2437499999999</v>
      </c>
      <c r="O31" s="13"/>
      <c r="Q31" s="12" t="n">
        <f aca="false">J31/$M$12</f>
        <v>-0.503613369401333</v>
      </c>
    </row>
    <row r="32" customFormat="false" ht="12.8" hidden="false" customHeight="false" outlineLevel="0" collapsed="false">
      <c r="B32" s="10" t="n">
        <v>705.866666666667</v>
      </c>
      <c r="I32" s="13"/>
      <c r="J32" s="12" t="n">
        <f aca="false">B32-$E$11</f>
        <v>-37.1604166666664</v>
      </c>
      <c r="O32" s="13"/>
      <c r="Q32" s="12" t="n">
        <f aca="false">J32/$M$12</f>
        <v>-0.502486528500953</v>
      </c>
    </row>
    <row r="33" customFormat="false" ht="12.8" hidden="false" customHeight="false" outlineLevel="0" collapsed="false">
      <c r="B33" s="10" t="n">
        <v>708.116666666667</v>
      </c>
      <c r="I33" s="13"/>
      <c r="J33" s="12" t="n">
        <f aca="false">B33-$E$11</f>
        <v>-34.9104166666664</v>
      </c>
      <c r="O33" s="13"/>
      <c r="Q33" s="12" t="n">
        <f aca="false">J33/$M$12</f>
        <v>-0.472061824190753</v>
      </c>
    </row>
    <row r="34" customFormat="false" ht="12.8" hidden="false" customHeight="false" outlineLevel="0" collapsed="false">
      <c r="B34" s="10" t="n">
        <v>711.033333333333</v>
      </c>
      <c r="I34" s="13"/>
      <c r="J34" s="12" t="n">
        <f aca="false">B34-$E$11</f>
        <v>-31.9937499999999</v>
      </c>
      <c r="O34" s="13"/>
      <c r="Q34" s="12" t="n">
        <f aca="false">J34/$M$12</f>
        <v>-0.432622392677533</v>
      </c>
    </row>
    <row r="35" customFormat="false" ht="12.8" hidden="false" customHeight="false" outlineLevel="0" collapsed="false">
      <c r="B35" s="10" t="n">
        <v>714.033333333333</v>
      </c>
      <c r="I35" s="13"/>
      <c r="J35" s="12" t="n">
        <f aca="false">B35-$E$11</f>
        <v>-28.9937499999999</v>
      </c>
      <c r="O35" s="13"/>
      <c r="Q35" s="12" t="n">
        <f aca="false">J35/$M$12</f>
        <v>-0.392056120263933</v>
      </c>
    </row>
    <row r="36" customFormat="false" ht="12.8" hidden="false" customHeight="false" outlineLevel="0" collapsed="false">
      <c r="B36" s="10" t="n">
        <v>716.033333333333</v>
      </c>
      <c r="I36" s="13"/>
      <c r="J36" s="12" t="n">
        <f aca="false">B36-$E$11</f>
        <v>-26.9937499999999</v>
      </c>
      <c r="O36" s="13"/>
      <c r="Q36" s="12" t="n">
        <f aca="false">J36/$M$12</f>
        <v>-0.365011938654867</v>
      </c>
    </row>
    <row r="37" customFormat="false" ht="12.8" hidden="false" customHeight="false" outlineLevel="0" collapsed="false">
      <c r="B37" s="10" t="n">
        <v>722.283333333333</v>
      </c>
      <c r="I37" s="13"/>
      <c r="J37" s="12" t="n">
        <f aca="false">B37-$E$11</f>
        <v>-20.7437499999999</v>
      </c>
      <c r="O37" s="13"/>
      <c r="Q37" s="12" t="n">
        <f aca="false">J37/$M$12</f>
        <v>-0.280498871126534</v>
      </c>
    </row>
    <row r="38" customFormat="false" ht="12.8" hidden="false" customHeight="false" outlineLevel="0" collapsed="false">
      <c r="B38" s="10" t="n">
        <v>728.116666666667</v>
      </c>
      <c r="I38" s="13"/>
      <c r="J38" s="12" t="n">
        <f aca="false">B38-$E$11</f>
        <v>-14.9104166666664</v>
      </c>
      <c r="O38" s="13"/>
      <c r="Q38" s="12" t="n">
        <f aca="false">J38/$M$12</f>
        <v>-0.201620008100088</v>
      </c>
    </row>
    <row r="39" customFormat="false" ht="12.8" hidden="false" customHeight="false" outlineLevel="0" collapsed="false">
      <c r="B39" s="10" t="n">
        <v>728.7</v>
      </c>
      <c r="I39" s="13"/>
      <c r="J39" s="12" t="n">
        <f aca="false">B39-$E$11</f>
        <v>-14.3270833333331</v>
      </c>
      <c r="O39" s="13"/>
      <c r="Q39" s="12" t="n">
        <f aca="false">J39/$M$12</f>
        <v>-0.193732121797445</v>
      </c>
    </row>
    <row r="40" customFormat="false" ht="12.8" hidden="false" customHeight="false" outlineLevel="0" collapsed="false">
      <c r="B40" s="10" t="n">
        <v>729.033333333333</v>
      </c>
      <c r="I40" s="13"/>
      <c r="J40" s="12" t="n">
        <f aca="false">B40-$E$11</f>
        <v>-13.9937499999999</v>
      </c>
      <c r="O40" s="13"/>
      <c r="Q40" s="12" t="n">
        <f aca="false">J40/$M$12</f>
        <v>-0.189224758195935</v>
      </c>
    </row>
    <row r="41" customFormat="false" ht="12.8" hidden="false" customHeight="false" outlineLevel="0" collapsed="false">
      <c r="B41" s="10" t="n">
        <v>730.116666666667</v>
      </c>
      <c r="I41" s="13"/>
      <c r="J41" s="12" t="n">
        <f aca="false">B41-$E$11</f>
        <v>-12.9104166666664</v>
      </c>
      <c r="O41" s="13"/>
      <c r="Q41" s="12" t="n">
        <f aca="false">J41/$M$12</f>
        <v>-0.174575826491022</v>
      </c>
    </row>
    <row r="42" customFormat="false" ht="12.8" hidden="false" customHeight="false" outlineLevel="0" collapsed="false">
      <c r="B42" s="10" t="n">
        <v>731.95</v>
      </c>
      <c r="I42" s="13"/>
      <c r="J42" s="12" t="n">
        <f aca="false">B42-$E$11</f>
        <v>-11.0770833333331</v>
      </c>
      <c r="O42" s="13"/>
      <c r="Q42" s="12" t="n">
        <f aca="false">J42/$M$12</f>
        <v>-0.149785326682712</v>
      </c>
    </row>
    <row r="43" customFormat="false" ht="12.8" hidden="false" customHeight="false" outlineLevel="0" collapsed="false">
      <c r="B43" s="10" t="n">
        <v>735.033333333333</v>
      </c>
      <c r="I43" s="13"/>
      <c r="J43" s="12" t="n">
        <f aca="false">B43-$E$11</f>
        <v>-7.99374999999986</v>
      </c>
      <c r="O43" s="13"/>
      <c r="Q43" s="12" t="n">
        <f aca="false">J43/$M$12</f>
        <v>-0.108092213368736</v>
      </c>
    </row>
    <row r="44" customFormat="false" ht="12.8" hidden="false" customHeight="false" outlineLevel="0" collapsed="false">
      <c r="B44" s="10" t="n">
        <v>736.95</v>
      </c>
      <c r="I44" s="13"/>
      <c r="J44" s="12" t="n">
        <f aca="false">B44-$E$11</f>
        <v>-6.07708333333312</v>
      </c>
      <c r="O44" s="13"/>
      <c r="Q44" s="12" t="n">
        <f aca="false">J44/$M$12</f>
        <v>-0.0821748726600459</v>
      </c>
    </row>
    <row r="45" customFormat="false" ht="12.8" hidden="false" customHeight="false" outlineLevel="0" collapsed="false">
      <c r="B45" s="10" t="n">
        <v>737.366666666667</v>
      </c>
      <c r="I45" s="13"/>
      <c r="J45" s="12" t="n">
        <f aca="false">B45-$E$11</f>
        <v>-5.66041666666638</v>
      </c>
      <c r="O45" s="13"/>
      <c r="Q45" s="12" t="n">
        <f aca="false">J45/$M$12</f>
        <v>-0.0765406681581561</v>
      </c>
    </row>
    <row r="46" customFormat="false" ht="12.8" hidden="false" customHeight="false" outlineLevel="0" collapsed="false">
      <c r="B46" s="10" t="n">
        <v>738.283333333333</v>
      </c>
      <c r="I46" s="13"/>
      <c r="J46" s="12" t="n">
        <f aca="false">B46-$E$11</f>
        <v>-4.74374999999986</v>
      </c>
      <c r="O46" s="13"/>
      <c r="Q46" s="12" t="n">
        <f aca="false">J46/$M$12</f>
        <v>-0.0641454182540027</v>
      </c>
    </row>
    <row r="47" customFormat="false" ht="12.8" hidden="false" customHeight="false" outlineLevel="0" collapsed="false">
      <c r="B47" s="10" t="n">
        <v>739.783333333333</v>
      </c>
      <c r="I47" s="13"/>
      <c r="J47" s="12" t="n">
        <f aca="false">B47-$E$11</f>
        <v>-3.24374999999986</v>
      </c>
      <c r="O47" s="13"/>
      <c r="Q47" s="12" t="n">
        <f aca="false">J47/$M$12</f>
        <v>-0.0438622820472028</v>
      </c>
    </row>
    <row r="48" customFormat="false" ht="12.8" hidden="false" customHeight="false" outlineLevel="0" collapsed="false">
      <c r="B48" s="10" t="n">
        <v>740.616666666667</v>
      </c>
      <c r="I48" s="13"/>
      <c r="J48" s="12" t="n">
        <f aca="false">B48-$E$11</f>
        <v>-2.41041666666638</v>
      </c>
      <c r="O48" s="13"/>
      <c r="Q48" s="12" t="n">
        <f aca="false">J48/$M$12</f>
        <v>-0.0325938730434231</v>
      </c>
    </row>
    <row r="49" customFormat="false" ht="12.8" hidden="false" customHeight="false" outlineLevel="0" collapsed="false">
      <c r="B49" s="10" t="n">
        <v>743.616666666667</v>
      </c>
      <c r="I49" s="13"/>
      <c r="J49" s="12" t="n">
        <f aca="false">B49-$E$11</f>
        <v>0.589583333333621</v>
      </c>
      <c r="O49" s="13"/>
      <c r="Q49" s="12" t="n">
        <f aca="false">J49/$M$12</f>
        <v>0.00797239937017661</v>
      </c>
    </row>
    <row r="50" customFormat="false" ht="12.8" hidden="false" customHeight="false" outlineLevel="0" collapsed="false">
      <c r="B50" s="10" t="n">
        <v>747.2</v>
      </c>
      <c r="I50" s="13"/>
      <c r="J50" s="12" t="n">
        <f aca="false">B50-$E$11</f>
        <v>4.17291666666688</v>
      </c>
      <c r="O50" s="13"/>
      <c r="Q50" s="12" t="n">
        <f aca="false">J50/$M$12</f>
        <v>0.0564265580864197</v>
      </c>
    </row>
    <row r="51" customFormat="false" ht="12.8" hidden="false" customHeight="false" outlineLevel="0" collapsed="false">
      <c r="B51" s="10" t="n">
        <v>748.2</v>
      </c>
      <c r="I51" s="13"/>
      <c r="J51" s="12" t="n">
        <f aca="false">B51-$E$11</f>
        <v>5.17291666666688</v>
      </c>
      <c r="O51" s="13"/>
      <c r="Q51" s="12" t="n">
        <f aca="false">J51/$M$12</f>
        <v>0.0699486488909529</v>
      </c>
    </row>
    <row r="52" customFormat="false" ht="12.8" hidden="false" customHeight="false" outlineLevel="0" collapsed="false">
      <c r="B52" s="10" t="n">
        <v>748.283333333333</v>
      </c>
      <c r="I52" s="13"/>
      <c r="J52" s="12" t="n">
        <f aca="false">B52-$E$11</f>
        <v>5.25625000000014</v>
      </c>
      <c r="O52" s="13"/>
      <c r="Q52" s="12" t="n">
        <f aca="false">J52/$M$12</f>
        <v>0.0710754897913296</v>
      </c>
    </row>
    <row r="53" customFormat="false" ht="12.8" hidden="false" customHeight="false" outlineLevel="0" collapsed="false">
      <c r="B53" s="10" t="n">
        <v>748.533333333333</v>
      </c>
      <c r="I53" s="13"/>
      <c r="J53" s="12" t="n">
        <f aca="false">B53-$E$11</f>
        <v>5.50625000000014</v>
      </c>
      <c r="O53" s="13"/>
      <c r="Q53" s="12" t="n">
        <f aca="false">J53/$M$12</f>
        <v>0.0744560124924629</v>
      </c>
    </row>
    <row r="54" customFormat="false" ht="12.8" hidden="false" customHeight="false" outlineLevel="0" collapsed="false">
      <c r="B54" s="10" t="n">
        <v>750.033333333333</v>
      </c>
      <c r="I54" s="13"/>
      <c r="J54" s="12" t="n">
        <f aca="false">B54-$E$11</f>
        <v>7.00625000000014</v>
      </c>
      <c r="O54" s="13"/>
      <c r="Q54" s="12" t="n">
        <f aca="false">J54/$M$12</f>
        <v>0.0947391486992628</v>
      </c>
    </row>
    <row r="55" customFormat="false" ht="12.8" hidden="false" customHeight="false" outlineLevel="0" collapsed="false">
      <c r="B55" s="10" t="n">
        <v>752.116666666667</v>
      </c>
      <c r="I55" s="13"/>
      <c r="J55" s="12" t="n">
        <f aca="false">B55-$E$11</f>
        <v>9.08958333333362</v>
      </c>
      <c r="O55" s="13"/>
      <c r="Q55" s="12" t="n">
        <f aca="false">J55/$M$12</f>
        <v>0.122910171208709</v>
      </c>
    </row>
    <row r="56" customFormat="false" ht="12.8" hidden="false" customHeight="false" outlineLevel="0" collapsed="false">
      <c r="B56" s="10" t="n">
        <v>754.7</v>
      </c>
      <c r="I56" s="13"/>
      <c r="J56" s="12" t="n">
        <f aca="false">B56-$E$11</f>
        <v>11.6729166666669</v>
      </c>
      <c r="O56" s="13"/>
      <c r="Q56" s="12" t="n">
        <f aca="false">J56/$M$12</f>
        <v>0.157842239120419</v>
      </c>
    </row>
    <row r="57" customFormat="false" ht="12.8" hidden="false" customHeight="false" outlineLevel="0" collapsed="false">
      <c r="B57" s="10" t="n">
        <v>755.033333333333</v>
      </c>
      <c r="I57" s="13"/>
      <c r="J57" s="12" t="n">
        <f aca="false">B57-$E$11</f>
        <v>12.0062500000001</v>
      </c>
      <c r="O57" s="13"/>
      <c r="Q57" s="12" t="n">
        <f aca="false">J57/$M$12</f>
        <v>0.162349602721929</v>
      </c>
    </row>
    <row r="58" customFormat="false" ht="12.8" hidden="false" customHeight="false" outlineLevel="0" collapsed="false">
      <c r="B58" s="10" t="n">
        <v>758.366666666667</v>
      </c>
      <c r="I58" s="13"/>
      <c r="J58" s="12" t="n">
        <f aca="false">B58-$E$11</f>
        <v>15.3395833333335</v>
      </c>
      <c r="O58" s="13"/>
      <c r="Q58" s="12" t="n">
        <f aca="false">J58/$M$12</f>
        <v>0.20742323873704</v>
      </c>
    </row>
    <row r="59" customFormat="false" ht="12.8" hidden="false" customHeight="false" outlineLevel="0" collapsed="false">
      <c r="B59" s="10" t="n">
        <v>760.533333333333</v>
      </c>
      <c r="I59" s="13"/>
      <c r="J59" s="12" t="n">
        <f aca="false">B59-$E$11</f>
        <v>17.5062500000003</v>
      </c>
      <c r="O59" s="13"/>
      <c r="Q59" s="12" t="n">
        <f aca="false">J59/$M$12</f>
        <v>0.236721102146863</v>
      </c>
    </row>
    <row r="60" customFormat="false" ht="12.8" hidden="false" customHeight="false" outlineLevel="0" collapsed="false">
      <c r="B60" s="10" t="n">
        <v>764.033333333333</v>
      </c>
      <c r="I60" s="13"/>
      <c r="J60" s="12" t="n">
        <f aca="false">B60-$E$11</f>
        <v>21.0062500000002</v>
      </c>
      <c r="O60" s="13"/>
      <c r="Q60" s="12" t="n">
        <f aca="false">J60/$M$12</f>
        <v>0.284048419962729</v>
      </c>
    </row>
    <row r="61" customFormat="false" ht="12.8" hidden="false" customHeight="false" outlineLevel="0" collapsed="false">
      <c r="B61" s="10" t="n">
        <v>769.283333333333</v>
      </c>
      <c r="I61" s="13"/>
      <c r="J61" s="12" t="n">
        <f aca="false">B61-$E$11</f>
        <v>26.2562500000003</v>
      </c>
      <c r="O61" s="13"/>
      <c r="Q61" s="12" t="n">
        <f aca="false">J61/$M$12</f>
        <v>0.355039396686529</v>
      </c>
    </row>
    <row r="62" customFormat="false" ht="12.8" hidden="false" customHeight="false" outlineLevel="0" collapsed="false">
      <c r="B62" s="10" t="n">
        <v>775.45</v>
      </c>
      <c r="I62" s="13"/>
      <c r="J62" s="12" t="n">
        <f aca="false">B62-$E$11</f>
        <v>32.4229166666669</v>
      </c>
      <c r="O62" s="13"/>
      <c r="Q62" s="12" t="n">
        <f aca="false">J62/$M$12</f>
        <v>0.438425623314483</v>
      </c>
    </row>
    <row r="63" customFormat="false" ht="12.8" hidden="false" customHeight="false" outlineLevel="0" collapsed="false">
      <c r="B63" s="10" t="n">
        <v>781.2</v>
      </c>
      <c r="I63" s="13"/>
      <c r="J63" s="12" t="n">
        <f aca="false">B63-$E$11</f>
        <v>38.1729166666669</v>
      </c>
      <c r="O63" s="13"/>
      <c r="Q63" s="12" t="n">
        <f aca="false">J63/$M$12</f>
        <v>0.516177645440549</v>
      </c>
    </row>
    <row r="64" customFormat="false" ht="12.8" hidden="false" customHeight="false" outlineLevel="0" collapsed="false">
      <c r="B64" s="10" t="n">
        <v>781.7</v>
      </c>
      <c r="I64" s="13"/>
      <c r="J64" s="12" t="n">
        <f aca="false">B64-$E$11</f>
        <v>38.6729166666669</v>
      </c>
      <c r="O64" s="13"/>
      <c r="Q64" s="12" t="n">
        <f aca="false">J64/$M$12</f>
        <v>0.522938690842816</v>
      </c>
    </row>
    <row r="65" customFormat="false" ht="12.8" hidden="false" customHeight="false" outlineLevel="0" collapsed="false">
      <c r="B65" s="10" t="n">
        <v>785.616666666667</v>
      </c>
      <c r="I65" s="13"/>
      <c r="J65" s="12" t="n">
        <f aca="false">B65-$E$11</f>
        <v>42.5895833333335</v>
      </c>
      <c r="O65" s="13"/>
      <c r="Q65" s="12" t="n">
        <f aca="false">J65/$M$12</f>
        <v>0.575900213160571</v>
      </c>
    </row>
    <row r="66" customFormat="false" ht="12.8" hidden="false" customHeight="false" outlineLevel="0" collapsed="false">
      <c r="B66" s="10" t="n">
        <v>792.783333333333</v>
      </c>
      <c r="I66" s="13"/>
      <c r="J66" s="12" t="n">
        <f aca="false">B66-$E$11</f>
        <v>49.7562500000003</v>
      </c>
      <c r="O66" s="13"/>
      <c r="Q66" s="12" t="n">
        <f aca="false">J66/$M$12</f>
        <v>0.67280853059306</v>
      </c>
    </row>
    <row r="67" customFormat="false" ht="12.8" hidden="false" customHeight="false" outlineLevel="0" collapsed="false">
      <c r="B67" s="10" t="n">
        <v>793.366666666667</v>
      </c>
      <c r="I67" s="13"/>
      <c r="J67" s="12" t="n">
        <f aca="false">B67-$E$11</f>
        <v>50.3395833333335</v>
      </c>
      <c r="O67" s="13"/>
      <c r="Q67" s="12" t="n">
        <f aca="false">J67/$M$12</f>
        <v>0.680696416895703</v>
      </c>
    </row>
    <row r="68" customFormat="false" ht="12.8" hidden="false" customHeight="false" outlineLevel="0" collapsed="false">
      <c r="B68" s="10" t="n">
        <v>795.283333333333</v>
      </c>
      <c r="I68" s="13"/>
      <c r="J68" s="12" t="n">
        <f aca="false">B68-$E$11</f>
        <v>52.2562500000003</v>
      </c>
      <c r="O68" s="13"/>
      <c r="Q68" s="12" t="n">
        <f aca="false">J68/$M$12</f>
        <v>0.706613757604393</v>
      </c>
    </row>
    <row r="69" customFormat="false" ht="12.8" hidden="false" customHeight="false" outlineLevel="0" collapsed="false">
      <c r="B69" s="10" t="n">
        <v>797.616666666667</v>
      </c>
      <c r="I69" s="13"/>
      <c r="J69" s="12" t="n">
        <f aca="false">B69-$E$11</f>
        <v>54.5895833333335</v>
      </c>
      <c r="O69" s="13"/>
      <c r="Q69" s="12" t="n">
        <f aca="false">J69/$M$12</f>
        <v>0.738165302814969</v>
      </c>
    </row>
    <row r="70" customFormat="false" ht="12.8" hidden="false" customHeight="false" outlineLevel="0" collapsed="false">
      <c r="B70" s="10" t="n">
        <v>798.95</v>
      </c>
      <c r="I70" s="13"/>
      <c r="J70" s="12" t="n">
        <f aca="false">B70-$E$11</f>
        <v>55.9229166666669</v>
      </c>
      <c r="O70" s="13"/>
      <c r="Q70" s="12" t="n">
        <f aca="false">J70/$M$12</f>
        <v>0.756194757221014</v>
      </c>
    </row>
    <row r="71" customFormat="false" ht="12.8" hidden="false" customHeight="false" outlineLevel="0" collapsed="false">
      <c r="B71" s="10" t="n">
        <v>799.7</v>
      </c>
      <c r="I71" s="13"/>
      <c r="J71" s="12" t="n">
        <f aca="false">B71-$E$11</f>
        <v>56.6729166666669</v>
      </c>
      <c r="O71" s="13"/>
      <c r="Q71" s="12" t="n">
        <f aca="false">J71/$M$12</f>
        <v>0.766336325324414</v>
      </c>
    </row>
    <row r="72" customFormat="false" ht="12.8" hidden="false" customHeight="false" outlineLevel="0" collapsed="false">
      <c r="B72" s="10" t="n">
        <v>799.95</v>
      </c>
      <c r="I72" s="13"/>
      <c r="J72" s="12" t="n">
        <f aca="false">B72-$E$11</f>
        <v>56.9229166666669</v>
      </c>
      <c r="O72" s="13"/>
      <c r="Q72" s="12" t="n">
        <f aca="false">J72/$M$12</f>
        <v>0.769716848025548</v>
      </c>
    </row>
    <row r="73" customFormat="false" ht="12.8" hidden="false" customHeight="false" outlineLevel="0" collapsed="false">
      <c r="B73" s="10" t="n">
        <v>810.866666666667</v>
      </c>
      <c r="I73" s="13"/>
      <c r="J73" s="12" t="n">
        <f aca="false">B73-$E$11</f>
        <v>67.8395833333335</v>
      </c>
      <c r="O73" s="13"/>
      <c r="Q73" s="12" t="n">
        <f aca="false">J73/$M$12</f>
        <v>0.917333005975035</v>
      </c>
    </row>
    <row r="74" customFormat="false" ht="12.8" hidden="false" customHeight="false" outlineLevel="0" collapsed="false">
      <c r="B74" s="10" t="n">
        <v>811.533333333333</v>
      </c>
      <c r="I74" s="13"/>
      <c r="J74" s="12" t="n">
        <f aca="false">B74-$E$11</f>
        <v>68.5062500000003</v>
      </c>
      <c r="O74" s="13"/>
      <c r="Q74" s="12" t="n">
        <f aca="false">J74/$M$12</f>
        <v>0.926347733178058</v>
      </c>
    </row>
    <row r="75" customFormat="false" ht="12.8" hidden="false" customHeight="false" outlineLevel="0" collapsed="false">
      <c r="B75" s="10" t="n">
        <v>813.616666666667</v>
      </c>
      <c r="I75" s="13"/>
      <c r="J75" s="12" t="n">
        <f aca="false">B75-$E$11</f>
        <v>70.5895833333335</v>
      </c>
      <c r="O75" s="13"/>
      <c r="Q75" s="12" t="n">
        <f aca="false">J75/$M$12</f>
        <v>0.954518755687501</v>
      </c>
    </row>
    <row r="76" customFormat="false" ht="12.8" hidden="false" customHeight="false" outlineLevel="0" collapsed="false">
      <c r="B76" s="10" t="n">
        <v>814.033333333333</v>
      </c>
      <c r="I76" s="13"/>
      <c r="J76" s="12" t="n">
        <f aca="false">B76-$E$11</f>
        <v>71.0062500000003</v>
      </c>
      <c r="O76" s="13"/>
      <c r="Q76" s="12" t="n">
        <f aca="false">J76/$M$12</f>
        <v>0.960152960189391</v>
      </c>
    </row>
    <row r="77" customFormat="false" ht="12.8" hidden="false" customHeight="false" outlineLevel="0" collapsed="false">
      <c r="B77" s="10" t="n">
        <v>814.783333333333</v>
      </c>
      <c r="I77" s="13"/>
      <c r="J77" s="12" t="n">
        <f aca="false">B77-$E$11</f>
        <v>71.7562500000003</v>
      </c>
      <c r="O77" s="13"/>
      <c r="Q77" s="12" t="n">
        <f aca="false">J77/$M$12</f>
        <v>0.970294528292791</v>
      </c>
    </row>
    <row r="78" customFormat="false" ht="12.8" hidden="false" customHeight="false" outlineLevel="0" collapsed="false">
      <c r="B78" s="10" t="n">
        <v>817.866666666667</v>
      </c>
      <c r="I78" s="13"/>
      <c r="J78" s="12" t="n">
        <f aca="false">B78-$E$11</f>
        <v>74.8395833333335</v>
      </c>
      <c r="O78" s="13"/>
      <c r="Q78" s="12" t="n">
        <f aca="false">J78/$M$12</f>
        <v>1.01198764160677</v>
      </c>
    </row>
    <row r="79" customFormat="false" ht="12.8" hidden="false" customHeight="false" outlineLevel="0" collapsed="false">
      <c r="B79" s="10" t="n">
        <v>818.866666666667</v>
      </c>
      <c r="I79" s="13"/>
      <c r="J79" s="12" t="n">
        <f aca="false">B79-$E$11</f>
        <v>75.8395833333335</v>
      </c>
      <c r="O79" s="13"/>
      <c r="Q79" s="12" t="n">
        <f aca="false">J79/$M$12</f>
        <v>1.0255097324113</v>
      </c>
    </row>
    <row r="80" customFormat="false" ht="12.8" hidden="false" customHeight="false" outlineLevel="0" collapsed="false">
      <c r="B80" s="10" t="n">
        <v>820.7</v>
      </c>
      <c r="I80" s="13"/>
      <c r="J80" s="12" t="n">
        <f aca="false">B80-$E$11</f>
        <v>77.6729166666669</v>
      </c>
      <c r="O80" s="13"/>
      <c r="Q80" s="12" t="n">
        <f aca="false">J80/$M$12</f>
        <v>1.05030023221961</v>
      </c>
    </row>
    <row r="81" customFormat="false" ht="12.8" hidden="false" customHeight="false" outlineLevel="0" collapsed="false">
      <c r="B81" s="10" t="n">
        <v>821.116666666667</v>
      </c>
      <c r="I81" s="13"/>
      <c r="J81" s="12" t="n">
        <f aca="false">B81-$E$11</f>
        <v>78.0895833333335</v>
      </c>
      <c r="O81" s="13"/>
      <c r="Q81" s="12" t="n">
        <f aca="false">J81/$M$12</f>
        <v>1.0559344367215</v>
      </c>
    </row>
    <row r="82" customFormat="false" ht="12.8" hidden="false" customHeight="false" outlineLevel="0" collapsed="false">
      <c r="B82" s="10" t="n">
        <v>825.616666666667</v>
      </c>
      <c r="I82" s="13"/>
      <c r="J82" s="12" t="n">
        <f aca="false">B82-$E$11</f>
        <v>82.5895833333335</v>
      </c>
      <c r="O82" s="13"/>
      <c r="Q82" s="12" t="n">
        <f aca="false">J82/$M$12</f>
        <v>1.1167838453419</v>
      </c>
    </row>
    <row r="83" customFormat="false" ht="12.8" hidden="false" customHeight="false" outlineLevel="0" collapsed="false">
      <c r="B83" s="10" t="n">
        <v>828.616666666667</v>
      </c>
      <c r="I83" s="13"/>
      <c r="J83" s="12" t="n">
        <f aca="false">B83-$E$11</f>
        <v>85.5895833333335</v>
      </c>
      <c r="O83" s="13"/>
      <c r="Q83" s="12" t="n">
        <f aca="false">J83/$M$12</f>
        <v>1.1573501177555</v>
      </c>
    </row>
    <row r="84" customFormat="false" ht="12.8" hidden="false" customHeight="false" outlineLevel="0" collapsed="false">
      <c r="B84" s="10" t="n">
        <v>841.45</v>
      </c>
      <c r="I84" s="13"/>
      <c r="J84" s="12" t="n">
        <f aca="false">B84-$E$11</f>
        <v>98.4229166666669</v>
      </c>
      <c r="O84" s="13"/>
      <c r="Q84" s="12" t="n">
        <f aca="false">J84/$M$12</f>
        <v>1.33088361641368</v>
      </c>
    </row>
    <row r="85" customFormat="false" ht="12.8" hidden="false" customHeight="false" outlineLevel="0" collapsed="false">
      <c r="B85" s="10" t="n">
        <v>842.033333333333</v>
      </c>
      <c r="I85" s="13"/>
      <c r="J85" s="12" t="n">
        <f aca="false">B85-$E$11</f>
        <v>99.0062500000002</v>
      </c>
      <c r="O85" s="13"/>
      <c r="Q85" s="12" t="n">
        <f aca="false">J85/$M$12</f>
        <v>1.33877150271632</v>
      </c>
    </row>
    <row r="86" customFormat="false" ht="12.8" hidden="false" customHeight="false" outlineLevel="0" collapsed="false">
      <c r="B86" s="10" t="n">
        <v>842.866666666667</v>
      </c>
      <c r="I86" s="13"/>
      <c r="J86" s="12" t="n">
        <f aca="false">B86-$E$11</f>
        <v>99.8395833333335</v>
      </c>
      <c r="O86" s="13"/>
      <c r="Q86" s="12" t="n">
        <f aca="false">J86/$M$12</f>
        <v>1.3500399117201</v>
      </c>
    </row>
    <row r="87" customFormat="false" ht="12.8" hidden="false" customHeight="false" outlineLevel="0" collapsed="false">
      <c r="B87" s="10" t="n">
        <v>849.616666666667</v>
      </c>
      <c r="I87" s="13"/>
      <c r="J87" s="12" t="n">
        <f aca="false">B87-$E$11</f>
        <v>106.589583333334</v>
      </c>
      <c r="O87" s="13"/>
      <c r="Q87" s="12" t="n">
        <f aca="false">J87/$M$12</f>
        <v>1.4413140246507</v>
      </c>
    </row>
    <row r="88" customFormat="false" ht="12.8" hidden="false" customHeight="false" outlineLevel="0" collapsed="false">
      <c r="B88" s="10" t="n">
        <v>874.7</v>
      </c>
      <c r="I88" s="13"/>
      <c r="J88" s="12" t="n">
        <f aca="false">B88-$E$11</f>
        <v>131.672916666667</v>
      </c>
      <c r="O88" s="13"/>
      <c r="Q88" s="12" t="n">
        <f aca="false">J88/$M$12</f>
        <v>1.78049313566441</v>
      </c>
    </row>
    <row r="89" customFormat="false" ht="12.8" hidden="false" customHeight="false" outlineLevel="0" collapsed="false">
      <c r="B89" s="10" t="n">
        <v>878.783333333333</v>
      </c>
      <c r="I89" s="13"/>
      <c r="J89" s="12" t="n">
        <f aca="false">B89-$E$11</f>
        <v>135.75625</v>
      </c>
      <c r="O89" s="13"/>
      <c r="Q89" s="12" t="n">
        <f aca="false">J89/$M$12</f>
        <v>1.83570833978292</v>
      </c>
    </row>
    <row r="90" customFormat="false" ht="12.8" hidden="false" customHeight="false" outlineLevel="0" collapsed="false">
      <c r="B90" s="17" t="n">
        <v>897.45</v>
      </c>
      <c r="I90" s="13"/>
      <c r="J90" s="18" t="n">
        <f aca="false">B90-$E$11</f>
        <v>154.422916666667</v>
      </c>
      <c r="O90" s="13"/>
      <c r="Q90" s="18" t="n">
        <f aca="false">J90/$M$12</f>
        <v>2.08812070146754</v>
      </c>
    </row>
    <row r="91" customFormat="false" ht="12.8" hidden="false" customHeight="false" outlineLevel="0" collapsed="false">
      <c r="J91" s="12"/>
      <c r="Q91" s="12"/>
    </row>
    <row r="92" customFormat="false" ht="12.8" hidden="false" customHeight="false" outlineLevel="0" collapsed="false">
      <c r="Q92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2017-05-03T15:18:51Z</dcterms:created>
  <dc:creator>Iliya Valchanov</dc:creator>
  <dc:description/>
  <dc:language>pt-BR</dc:language>
  <cp:lastModifiedBy/>
  <dcterms:modified xsi:type="dcterms:W3CDTF">2020-07-02T18:51:03Z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