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mujica\Documents\Postgrado automatizacion\control avanzado metodos numericos\"/>
    </mc:Choice>
  </mc:AlternateContent>
  <bookViews>
    <workbookView xWindow="0" yWindow="0" windowWidth="20490" windowHeight="8940"/>
  </bookViews>
  <sheets>
    <sheet name="Metodos de dos puntos" sheetId="1" r:id="rId1"/>
    <sheet name="metodos de tres puntos" sheetId="2" r:id="rId2"/>
    <sheet name="Hoja3" sheetId="3" r:id="rId3"/>
  </sheets>
  <externalReferences>
    <externalReference r:id="rId4"/>
  </externalReferences>
  <definedNames>
    <definedName name="doble_puntos">'Metodos de dos puntos'!$W$5:$AC$10</definedName>
    <definedName name="dos_puntos" comment="metodos de sintonizacion">'Metodos de dos puntos'!$W$5:$Y$10</definedName>
    <definedName name="grafica." localSheetId="1" hidden="1">'metodos de tres puntos'!$A$2:$C$418</definedName>
    <definedName name="grafica._1" localSheetId="1">'metodos de tres puntos'!$A$2:$C$418</definedName>
    <definedName name="jj">'Metodos de dos puntos'!$B:$C</definedName>
    <definedName name="JONA" comment="MATRIS PARA INTERPOLAR">'Metodos de dos puntos'!$B$1:$C$418</definedName>
    <definedName name="jona2">'metodos de tres puntos'!$B$1:$C$6000</definedName>
    <definedName name="metodo3" comment="metodos de tres puntos">'metodos de tres puntos'!$Y$16:$AB$17</definedName>
    <definedName name="metodos">'[1]DOS_PUNTOS_DELVIS RIGU'!$R$1:$T$7</definedName>
  </definedNames>
  <calcPr calcId="162913"/>
</workbook>
</file>

<file path=xl/calcChain.xml><?xml version="1.0" encoding="utf-8"?>
<calcChain xmlns="http://schemas.openxmlformats.org/spreadsheetml/2006/main">
  <c r="L1" i="1" l="1"/>
  <c r="K1" i="1"/>
  <c r="J1" i="1"/>
  <c r="I1" i="1"/>
  <c r="H1" i="1"/>
  <c r="G1" i="1"/>
  <c r="K29" i="2" l="1"/>
  <c r="L29" i="2" s="1"/>
  <c r="F9" i="2"/>
  <c r="M29" i="2" l="1"/>
  <c r="U7" i="2" l="1"/>
  <c r="U16" i="2"/>
  <c r="U26" i="2"/>
  <c r="M25" i="1"/>
  <c r="N25" i="1" s="1"/>
  <c r="O25" i="1" s="1"/>
  <c r="H8" i="1"/>
  <c r="H10" i="1"/>
  <c r="H11" i="1" s="1"/>
  <c r="H9" i="1"/>
  <c r="G15" i="1" l="1"/>
  <c r="T48" i="1"/>
  <c r="T40" i="1"/>
  <c r="H1" i="2"/>
  <c r="T23" i="2" s="1"/>
  <c r="G1" i="2"/>
  <c r="F1" i="2"/>
  <c r="H4" i="2" l="1"/>
  <c r="T13" i="2"/>
  <c r="T4" i="2"/>
  <c r="J4" i="2"/>
  <c r="H21" i="2"/>
  <c r="G25" i="2"/>
  <c r="E25" i="2"/>
  <c r="E21" i="2"/>
  <c r="H24" i="2"/>
  <c r="H23" i="2"/>
  <c r="H22" i="2"/>
  <c r="H20" i="2"/>
  <c r="H19" i="2"/>
  <c r="F4" i="2"/>
  <c r="E23" i="2"/>
  <c r="E22" i="2"/>
  <c r="E24" i="2"/>
  <c r="E20" i="2"/>
  <c r="E19" i="2"/>
  <c r="E16" i="2"/>
  <c r="E17" i="2"/>
  <c r="F5" i="2"/>
  <c r="J5" i="2"/>
  <c r="H5" i="2"/>
  <c r="F10" i="2" l="1"/>
  <c r="F11" i="2"/>
  <c r="F12" i="2" l="1"/>
  <c r="F25" i="2" s="1"/>
  <c r="I4" i="2"/>
  <c r="S37" i="1"/>
  <c r="K4" i="2" l="1"/>
  <c r="V26" i="2" s="1"/>
  <c r="G4" i="2"/>
  <c r="V6" i="2" s="1"/>
  <c r="AA29" i="2"/>
  <c r="V16" i="2"/>
  <c r="V18" i="2"/>
  <c r="V15" i="2"/>
  <c r="Z30" i="2"/>
  <c r="Z28" i="2"/>
  <c r="I4" i="1"/>
  <c r="S45" i="1"/>
  <c r="G4" i="1"/>
  <c r="G5" i="1"/>
  <c r="I5" i="1"/>
  <c r="J4" i="1"/>
  <c r="W29" i="1" s="1"/>
  <c r="H4" i="1"/>
  <c r="V25" i="2" l="1"/>
  <c r="AA36" i="2"/>
  <c r="V28" i="2"/>
  <c r="V7" i="2"/>
  <c r="V9" i="2"/>
  <c r="AA22" i="2"/>
  <c r="AB28" i="2"/>
  <c r="AA28" i="2"/>
  <c r="AB30" i="2"/>
  <c r="AA30" i="2"/>
  <c r="U50" i="1"/>
  <c r="U47" i="1"/>
  <c r="U48" i="1"/>
  <c r="W22" i="1"/>
  <c r="V21" i="1" s="1"/>
  <c r="U42" i="1"/>
  <c r="U39" i="1"/>
  <c r="U40" i="1"/>
  <c r="V30" i="1"/>
  <c r="V28" i="1"/>
  <c r="V23" i="1" l="1"/>
  <c r="X23" i="1" s="1"/>
  <c r="Z35" i="2"/>
  <c r="Z37" i="2"/>
  <c r="X28" i="1"/>
  <c r="W28" i="1"/>
  <c r="W21" i="1"/>
  <c r="X21" i="1"/>
  <c r="W30" i="1"/>
  <c r="X30" i="1"/>
  <c r="Z21" i="2"/>
  <c r="Z23" i="2"/>
  <c r="AB29" i="2"/>
  <c r="W23" i="1" l="1"/>
  <c r="AB35" i="2"/>
  <c r="AA35" i="2"/>
  <c r="AB36" i="2" s="1"/>
  <c r="U28" i="2" s="1"/>
  <c r="AA37" i="2"/>
  <c r="AB37" i="2"/>
  <c r="U19" i="2"/>
  <c r="U15" i="2"/>
  <c r="U18" i="2"/>
  <c r="I5" i="2"/>
  <c r="AA23" i="2"/>
  <c r="AB23" i="2"/>
  <c r="AA21" i="2"/>
  <c r="AB21" i="2"/>
  <c r="X22" i="1"/>
  <c r="H5" i="1" s="1"/>
  <c r="X29" i="1"/>
  <c r="J5" i="1" s="1"/>
  <c r="K5" i="2" l="1"/>
  <c r="U25" i="2"/>
  <c r="U29" i="2"/>
  <c r="G17" i="1"/>
  <c r="AB22" i="2"/>
  <c r="G16" i="1"/>
  <c r="T50" i="1"/>
  <c r="T51" i="1"/>
  <c r="T47" i="1"/>
  <c r="T42" i="1"/>
  <c r="T43" i="1"/>
  <c r="T39" i="1"/>
  <c r="U9" i="2" l="1"/>
  <c r="G5" i="2"/>
  <c r="U10" i="2"/>
  <c r="U6" i="2"/>
  <c r="I17" i="1"/>
  <c r="H23" i="1" s="1"/>
  <c r="I16" i="1"/>
  <c r="F17" i="2" l="1"/>
  <c r="F18" i="2" s="1"/>
  <c r="G23" i="1"/>
  <c r="H27" i="1"/>
  <c r="F20" i="2" l="1"/>
  <c r="F19" i="2"/>
  <c r="G19" i="2" s="1"/>
  <c r="G41" i="1"/>
  <c r="H41" i="1"/>
  <c r="G27" i="1"/>
  <c r="I27" i="1"/>
  <c r="H36" i="1" s="1"/>
  <c r="I36" i="1" s="1"/>
  <c r="I23" i="1"/>
  <c r="I41" i="1" s="1"/>
  <c r="G20" i="2" l="1"/>
  <c r="F22" i="2"/>
  <c r="G22" i="2" s="1"/>
  <c r="F21" i="2"/>
  <c r="I45" i="1"/>
  <c r="G45" i="1"/>
  <c r="H45" i="1"/>
  <c r="H32" i="1"/>
  <c r="G32" i="1" s="1"/>
  <c r="G36" i="1"/>
  <c r="G32" i="2" l="1"/>
  <c r="H32" i="2"/>
  <c r="F23" i="2"/>
  <c r="G23" i="2" s="1"/>
  <c r="F24" i="2"/>
  <c r="G24" i="2" s="1"/>
  <c r="G36" i="2"/>
  <c r="I32" i="1"/>
  <c r="F32" i="2" l="1"/>
  <c r="F41" i="2" s="1"/>
  <c r="F36" i="2"/>
  <c r="H36" i="2"/>
  <c r="G45" i="2" s="1"/>
  <c r="H45" i="2" s="1"/>
  <c r="G41" i="2"/>
  <c r="H41" i="2" s="1"/>
  <c r="F45" i="2" l="1"/>
</calcChain>
</file>

<file path=xl/connections.xml><?xml version="1.0" encoding="utf-8"?>
<connections xmlns="http://schemas.openxmlformats.org/spreadsheetml/2006/main">
  <connection id="1" name="grafica1" type="6" refreshedVersion="4" deleted="1" background="1" refreshOnLoad="1" saveData="1">
    <textPr codePage="850" sourceFile="C:\Documents and Settings\Administrador\Escritorio\PID Francisco\grafica." decimal="," thousands=".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<sst xmlns="http://schemas.openxmlformats.org/spreadsheetml/2006/main" count="144" uniqueCount="70">
  <si>
    <t>%P1</t>
  </si>
  <si>
    <t>%P2</t>
  </si>
  <si>
    <t>Chen y Yang</t>
  </si>
  <si>
    <t>Alfaro</t>
  </si>
  <si>
    <t>Bröida</t>
  </si>
  <si>
    <t>Ho</t>
  </si>
  <si>
    <t>Smith</t>
  </si>
  <si>
    <t>Victeková</t>
  </si>
  <si>
    <t>metodo</t>
  </si>
  <si>
    <t>CO%</t>
  </si>
  <si>
    <t>PV%</t>
  </si>
  <si>
    <t>T</t>
  </si>
  <si>
    <t>CO% =</t>
  </si>
  <si>
    <t>PV% =</t>
  </si>
  <si>
    <t>K =</t>
  </si>
  <si>
    <t>Pvmin =</t>
  </si>
  <si>
    <t>Pvmax =</t>
  </si>
  <si>
    <t>PV</t>
  </si>
  <si>
    <t>FILA</t>
  </si>
  <si>
    <t>TIEMPO</t>
  </si>
  <si>
    <t>interpolacion</t>
  </si>
  <si>
    <t>ganacia</t>
  </si>
  <si>
    <t>retardo</t>
  </si>
  <si>
    <t>tiempo muerto</t>
  </si>
  <si>
    <t>Tao =</t>
  </si>
  <si>
    <t>to =</t>
  </si>
  <si>
    <t>ms</t>
  </si>
  <si>
    <t>min</t>
  </si>
  <si>
    <t>Tabla de Ziegler y Nichols</t>
  </si>
  <si>
    <t>KP</t>
  </si>
  <si>
    <t>Td</t>
  </si>
  <si>
    <t>Ti</t>
  </si>
  <si>
    <t>Tabla de Cohen-Coon</t>
  </si>
  <si>
    <t>Kp</t>
  </si>
  <si>
    <t>Selector de metos de sintonizacion de dos puntos</t>
  </si>
  <si>
    <t>Valores de CO(%) y PV(%)</t>
  </si>
  <si>
    <t>Parametros de la planta según los metodos</t>
  </si>
  <si>
    <t>Valores de sintonizacion del controlador</t>
  </si>
  <si>
    <t>PID Paralelos</t>
  </si>
  <si>
    <t>PID Serie</t>
  </si>
  <si>
    <t>rectas</t>
  </si>
  <si>
    <t>x</t>
  </si>
  <si>
    <t>y</t>
  </si>
  <si>
    <t>a</t>
  </si>
  <si>
    <t>b</t>
  </si>
  <si>
    <t>metodos</t>
  </si>
  <si>
    <t>Stark</t>
  </si>
  <si>
    <t>Fallahi</t>
  </si>
  <si>
    <t xml:space="preserve">Valores de CO(%) y PV(%) </t>
  </si>
  <si>
    <t>CO(%)=</t>
  </si>
  <si>
    <t>PV(%)min=</t>
  </si>
  <si>
    <t>PV(%)max=</t>
  </si>
  <si>
    <t>APV(%)=</t>
  </si>
  <si>
    <t>interpolacion1</t>
  </si>
  <si>
    <t>interpolacion2</t>
  </si>
  <si>
    <t>interpolacion3</t>
  </si>
  <si>
    <t>fila</t>
  </si>
  <si>
    <t>pv</t>
  </si>
  <si>
    <t>tiempo</t>
  </si>
  <si>
    <t>ζ =</t>
  </si>
  <si>
    <t>minutos</t>
  </si>
  <si>
    <t>Valors de ecuaciones de Stark y Fallahi</t>
  </si>
  <si>
    <t>puntos</t>
  </si>
  <si>
    <t>c</t>
  </si>
  <si>
    <t>d</t>
  </si>
  <si>
    <t>PID ideal</t>
  </si>
  <si>
    <t>PID Paralelo</t>
  </si>
  <si>
    <t>Co(%)</t>
  </si>
  <si>
    <t>PV(%)</t>
  </si>
  <si>
    <t>T(ms)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</si>
</sst>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0.59996337778862885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 tint="0.79998168889431442"/>
      </right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4" tint="0.79998168889431442"/>
      </right>
      <top style="thin">
        <color theme="4" tint="0.79998168889431442"/>
      </top>
      <bottom style="thin">
        <color indexed="64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indexed="64"/>
      </top>
      <bottom style="thin">
        <color theme="4" tint="0.79998168889431442"/>
      </bottom>
      <diagonal/>
    </border>
    <border>
      <left style="thin">
        <color theme="4" tint="0.79998168889431442"/>
      </left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1" fontId="0" fillId="0" borderId="0" xfId="0" applyNumberFormat="1"/>
    <xf numFmtId="0" fontId="0" fillId="5" borderId="1" xfId="0" applyFill="1" applyBorder="1"/>
    <xf numFmtId="0" fontId="0" fillId="0" borderId="3" xfId="0" applyBorder="1"/>
    <xf numFmtId="0" fontId="0" fillId="0" borderId="0" xfId="0" applyBorder="1"/>
    <xf numFmtId="0" fontId="4" fillId="6" borderId="4" xfId="0" applyFont="1" applyFill="1" applyBorder="1" applyAlignment="1">
      <alignment horizontal="center"/>
    </xf>
    <xf numFmtId="0" fontId="0" fillId="0" borderId="5" xfId="0" applyBorder="1"/>
    <xf numFmtId="0" fontId="0" fillId="3" borderId="1" xfId="0" applyFill="1" applyBorder="1"/>
    <xf numFmtId="0" fontId="0" fillId="7" borderId="1" xfId="0" applyFill="1" applyBorder="1"/>
    <xf numFmtId="0" fontId="0" fillId="5" borderId="7" xfId="0" applyFill="1" applyBorder="1"/>
    <xf numFmtId="0" fontId="0" fillId="7" borderId="7" xfId="0" applyFill="1" applyBorder="1"/>
    <xf numFmtId="0" fontId="0" fillId="3" borderId="7" xfId="0" applyFill="1" applyBorder="1"/>
    <xf numFmtId="0" fontId="0" fillId="6" borderId="10" xfId="0" applyFill="1" applyBorder="1"/>
    <xf numFmtId="0" fontId="0" fillId="0" borderId="6" xfId="0" applyBorder="1"/>
    <xf numFmtId="0" fontId="0" fillId="5" borderId="2" xfId="0" applyFill="1" applyBorder="1"/>
    <xf numFmtId="0" fontId="0" fillId="7" borderId="2" xfId="0" applyFill="1" applyBorder="1"/>
    <xf numFmtId="0" fontId="2" fillId="4" borderId="1" xfId="0" applyFont="1" applyFill="1" applyBorder="1"/>
    <xf numFmtId="0" fontId="0" fillId="4" borderId="1" xfId="0" applyFill="1" applyBorder="1"/>
    <xf numFmtId="0" fontId="0" fillId="6" borderId="6" xfId="0" applyFill="1" applyBorder="1"/>
    <xf numFmtId="0" fontId="0" fillId="0" borderId="11" xfId="0" applyBorder="1"/>
    <xf numFmtId="0" fontId="0" fillId="0" borderId="12" xfId="0" applyBorder="1"/>
    <xf numFmtId="2" fontId="0" fillId="0" borderId="0" xfId="0" applyNumberFormat="1"/>
    <xf numFmtId="0" fontId="0" fillId="8" borderId="1" xfId="0" applyFill="1" applyBorder="1"/>
    <xf numFmtId="1" fontId="0" fillId="8" borderId="1" xfId="0" applyNumberFormat="1" applyFill="1" applyBorder="1"/>
    <xf numFmtId="0" fontId="0" fillId="9" borderId="1" xfId="0" applyFill="1" applyBorder="1"/>
    <xf numFmtId="1" fontId="0" fillId="9" borderId="1" xfId="0" applyNumberFormat="1" applyFill="1" applyBorder="1"/>
    <xf numFmtId="0" fontId="3" fillId="7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3" xfId="0" applyFont="1" applyBorder="1" applyAlignment="1"/>
    <xf numFmtId="0" fontId="0" fillId="0" borderId="0" xfId="0" applyAlignment="1"/>
    <xf numFmtId="0" fontId="0" fillId="5" borderId="8" xfId="0" applyFill="1" applyBorder="1"/>
    <xf numFmtId="0" fontId="0" fillId="6" borderId="16" xfId="0" applyFill="1" applyBorder="1"/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2" fontId="0" fillId="7" borderId="1" xfId="0" applyNumberFormat="1" applyFill="1" applyBorder="1"/>
    <xf numFmtId="11" fontId="0" fillId="0" borderId="0" xfId="0" applyNumberFormat="1"/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3" fillId="7" borderId="8" xfId="0" applyFont="1" applyFill="1" applyBorder="1" applyAlignment="1">
      <alignment horizontal="center" vertical="center" textRotation="45"/>
    </xf>
    <xf numFmtId="0" fontId="3" fillId="7" borderId="9" xfId="0" applyFont="1" applyFill="1" applyBorder="1" applyAlignment="1">
      <alignment horizontal="center" vertical="center" textRotation="45"/>
    </xf>
    <xf numFmtId="0" fontId="3" fillId="7" borderId="2" xfId="0" applyFont="1" applyFill="1" applyBorder="1" applyAlignment="1">
      <alignment horizontal="center" vertical="center" textRotation="45"/>
    </xf>
    <xf numFmtId="0" fontId="3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7" borderId="1" xfId="0" applyFont="1" applyFill="1" applyBorder="1" applyAlignment="1">
      <alignment horizontal="center" vertical="center" textRotation="45"/>
    </xf>
    <xf numFmtId="0" fontId="3" fillId="2" borderId="1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theme="3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6500"/>
      </font>
      <fill>
        <patternFill>
          <bgColor rgb="FFFFEB9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6500"/>
      </font>
      <fill>
        <patternFill>
          <bgColor rgb="FFFFEB9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6500"/>
      </font>
      <fill>
        <patternFill>
          <bgColor rgb="FFFFEB9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6500"/>
      </font>
      <fill>
        <patternFill>
          <bgColor rgb="FFFFEB9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6500"/>
      </font>
      <fill>
        <patternFill>
          <bgColor rgb="FFFFEB9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497885915385976E-2"/>
          <c:y val="6.2834475380433588E-2"/>
          <c:w val="0.70196937882764654"/>
          <c:h val="0.81870771361913097"/>
        </c:manualLayout>
      </c:layout>
      <c:scatterChart>
        <c:scatterStyle val="smoothMarker"/>
        <c:varyColors val="0"/>
        <c:ser>
          <c:idx val="0"/>
          <c:order val="0"/>
          <c:spPr>
            <a:ln w="25400"/>
          </c:spPr>
          <c:marker>
            <c:symbol val="none"/>
          </c:marker>
          <c:xVal>
            <c:numRef>
              <c:f>'Metodos de dos puntos'!$C$2:$C$1048576</c:f>
              <c:numCache>
                <c:formatCode>0.00E+00</c:formatCode>
                <c:ptCount val="1048575"/>
                <c:pt idx="0">
                  <c:v>13277500</c:v>
                </c:pt>
                <c:pt idx="1">
                  <c:v>13277600</c:v>
                </c:pt>
                <c:pt idx="2">
                  <c:v>13277700</c:v>
                </c:pt>
                <c:pt idx="3">
                  <c:v>13277800</c:v>
                </c:pt>
                <c:pt idx="4">
                  <c:v>13277900</c:v>
                </c:pt>
                <c:pt idx="5">
                  <c:v>13278000</c:v>
                </c:pt>
                <c:pt idx="6">
                  <c:v>13278100</c:v>
                </c:pt>
                <c:pt idx="7">
                  <c:v>13278200</c:v>
                </c:pt>
                <c:pt idx="8">
                  <c:v>13278300</c:v>
                </c:pt>
                <c:pt idx="9">
                  <c:v>13278400</c:v>
                </c:pt>
                <c:pt idx="10">
                  <c:v>13278500</c:v>
                </c:pt>
                <c:pt idx="11">
                  <c:v>13278600</c:v>
                </c:pt>
                <c:pt idx="12">
                  <c:v>13278700</c:v>
                </c:pt>
                <c:pt idx="13">
                  <c:v>13278800</c:v>
                </c:pt>
                <c:pt idx="14">
                  <c:v>13278900</c:v>
                </c:pt>
                <c:pt idx="15">
                  <c:v>13279000</c:v>
                </c:pt>
                <c:pt idx="16">
                  <c:v>13279100</c:v>
                </c:pt>
                <c:pt idx="17">
                  <c:v>13279200</c:v>
                </c:pt>
                <c:pt idx="18">
                  <c:v>13279300</c:v>
                </c:pt>
                <c:pt idx="19">
                  <c:v>13279400</c:v>
                </c:pt>
                <c:pt idx="20">
                  <c:v>13279500</c:v>
                </c:pt>
                <c:pt idx="21">
                  <c:v>13279610</c:v>
                </c:pt>
                <c:pt idx="22">
                  <c:v>13279700</c:v>
                </c:pt>
                <c:pt idx="23">
                  <c:v>13279800</c:v>
                </c:pt>
                <c:pt idx="24">
                  <c:v>13279900</c:v>
                </c:pt>
                <c:pt idx="25">
                  <c:v>13280000</c:v>
                </c:pt>
                <c:pt idx="26">
                  <c:v>13280100</c:v>
                </c:pt>
                <c:pt idx="27">
                  <c:v>13280200</c:v>
                </c:pt>
                <c:pt idx="28">
                  <c:v>13280300</c:v>
                </c:pt>
                <c:pt idx="29">
                  <c:v>13280400</c:v>
                </c:pt>
                <c:pt idx="30">
                  <c:v>13280500</c:v>
                </c:pt>
                <c:pt idx="31">
                  <c:v>13280600</c:v>
                </c:pt>
                <c:pt idx="32">
                  <c:v>13280700</c:v>
                </c:pt>
                <c:pt idx="33">
                  <c:v>13280800</c:v>
                </c:pt>
                <c:pt idx="34">
                  <c:v>13280900</c:v>
                </c:pt>
                <c:pt idx="35">
                  <c:v>13281000</c:v>
                </c:pt>
                <c:pt idx="36">
                  <c:v>13281100</c:v>
                </c:pt>
                <c:pt idx="37">
                  <c:v>13281200</c:v>
                </c:pt>
                <c:pt idx="38">
                  <c:v>13281300</c:v>
                </c:pt>
                <c:pt idx="39">
                  <c:v>13281400</c:v>
                </c:pt>
                <c:pt idx="40">
                  <c:v>13281500</c:v>
                </c:pt>
                <c:pt idx="41">
                  <c:v>13281600</c:v>
                </c:pt>
                <c:pt idx="42">
                  <c:v>13281700</c:v>
                </c:pt>
                <c:pt idx="43">
                  <c:v>13281800</c:v>
                </c:pt>
                <c:pt idx="44">
                  <c:v>13281900</c:v>
                </c:pt>
                <c:pt idx="45">
                  <c:v>13282000</c:v>
                </c:pt>
                <c:pt idx="46">
                  <c:v>13282100</c:v>
                </c:pt>
                <c:pt idx="47">
                  <c:v>13282200</c:v>
                </c:pt>
                <c:pt idx="48">
                  <c:v>13282300</c:v>
                </c:pt>
                <c:pt idx="49">
                  <c:v>13282400</c:v>
                </c:pt>
                <c:pt idx="50">
                  <c:v>13282500</c:v>
                </c:pt>
                <c:pt idx="51">
                  <c:v>13282600</c:v>
                </c:pt>
                <c:pt idx="52">
                  <c:v>13282700</c:v>
                </c:pt>
                <c:pt idx="53">
                  <c:v>13282800</c:v>
                </c:pt>
                <c:pt idx="54">
                  <c:v>13282900</c:v>
                </c:pt>
                <c:pt idx="55">
                  <c:v>13283000</c:v>
                </c:pt>
                <c:pt idx="56">
                  <c:v>13283100</c:v>
                </c:pt>
                <c:pt idx="57">
                  <c:v>13283200</c:v>
                </c:pt>
                <c:pt idx="58">
                  <c:v>13283300</c:v>
                </c:pt>
                <c:pt idx="59">
                  <c:v>13283400</c:v>
                </c:pt>
                <c:pt idx="60">
                  <c:v>13283500</c:v>
                </c:pt>
                <c:pt idx="61">
                  <c:v>13283600</c:v>
                </c:pt>
                <c:pt idx="62">
                  <c:v>13283700</c:v>
                </c:pt>
                <c:pt idx="63">
                  <c:v>13283800</c:v>
                </c:pt>
                <c:pt idx="64">
                  <c:v>13283900</c:v>
                </c:pt>
                <c:pt idx="65">
                  <c:v>13284000</c:v>
                </c:pt>
                <c:pt idx="66">
                  <c:v>13284100</c:v>
                </c:pt>
                <c:pt idx="67">
                  <c:v>13284200</c:v>
                </c:pt>
                <c:pt idx="68">
                  <c:v>13284300</c:v>
                </c:pt>
                <c:pt idx="69">
                  <c:v>13284400</c:v>
                </c:pt>
                <c:pt idx="70">
                  <c:v>13284500</c:v>
                </c:pt>
                <c:pt idx="71">
                  <c:v>13284600</c:v>
                </c:pt>
                <c:pt idx="72">
                  <c:v>13284700</c:v>
                </c:pt>
                <c:pt idx="73">
                  <c:v>13284800</c:v>
                </c:pt>
                <c:pt idx="74">
                  <c:v>13284900</c:v>
                </c:pt>
                <c:pt idx="75">
                  <c:v>13285000</c:v>
                </c:pt>
                <c:pt idx="76">
                  <c:v>13285100</c:v>
                </c:pt>
                <c:pt idx="77">
                  <c:v>13285200</c:v>
                </c:pt>
                <c:pt idx="78">
                  <c:v>13285300</c:v>
                </c:pt>
                <c:pt idx="79">
                  <c:v>13285400</c:v>
                </c:pt>
                <c:pt idx="80">
                  <c:v>13285500</c:v>
                </c:pt>
                <c:pt idx="81">
                  <c:v>13285610</c:v>
                </c:pt>
                <c:pt idx="82">
                  <c:v>13285700</c:v>
                </c:pt>
                <c:pt idx="83">
                  <c:v>13285800</c:v>
                </c:pt>
                <c:pt idx="84">
                  <c:v>13285900</c:v>
                </c:pt>
                <c:pt idx="85">
                  <c:v>13286000</c:v>
                </c:pt>
                <c:pt idx="86">
                  <c:v>13286100</c:v>
                </c:pt>
                <c:pt idx="87">
                  <c:v>13286200</c:v>
                </c:pt>
                <c:pt idx="88">
                  <c:v>13286300</c:v>
                </c:pt>
                <c:pt idx="89">
                  <c:v>13286400</c:v>
                </c:pt>
                <c:pt idx="90">
                  <c:v>13286500</c:v>
                </c:pt>
                <c:pt idx="91">
                  <c:v>13286600</c:v>
                </c:pt>
                <c:pt idx="92">
                  <c:v>13286700</c:v>
                </c:pt>
                <c:pt idx="93">
                  <c:v>13286800</c:v>
                </c:pt>
                <c:pt idx="94">
                  <c:v>13286900</c:v>
                </c:pt>
                <c:pt idx="95">
                  <c:v>13287000</c:v>
                </c:pt>
                <c:pt idx="96">
                  <c:v>13287100</c:v>
                </c:pt>
                <c:pt idx="97">
                  <c:v>13287200</c:v>
                </c:pt>
                <c:pt idx="98">
                  <c:v>13287300</c:v>
                </c:pt>
                <c:pt idx="99">
                  <c:v>13287400</c:v>
                </c:pt>
                <c:pt idx="100">
                  <c:v>13287500</c:v>
                </c:pt>
                <c:pt idx="101">
                  <c:v>13287600</c:v>
                </c:pt>
                <c:pt idx="102">
                  <c:v>13287700</c:v>
                </c:pt>
                <c:pt idx="103">
                  <c:v>13287800</c:v>
                </c:pt>
                <c:pt idx="104">
                  <c:v>13287900</c:v>
                </c:pt>
                <c:pt idx="105">
                  <c:v>13288000</c:v>
                </c:pt>
                <c:pt idx="106">
                  <c:v>13288100</c:v>
                </c:pt>
                <c:pt idx="107">
                  <c:v>13288200</c:v>
                </c:pt>
                <c:pt idx="108">
                  <c:v>13288300</c:v>
                </c:pt>
                <c:pt idx="109">
                  <c:v>13288400</c:v>
                </c:pt>
                <c:pt idx="110">
                  <c:v>13288500</c:v>
                </c:pt>
                <c:pt idx="111">
                  <c:v>13288600</c:v>
                </c:pt>
                <c:pt idx="112">
                  <c:v>13288700</c:v>
                </c:pt>
                <c:pt idx="113">
                  <c:v>13288800</c:v>
                </c:pt>
                <c:pt idx="114">
                  <c:v>13288900</c:v>
                </c:pt>
                <c:pt idx="115">
                  <c:v>13289000</c:v>
                </c:pt>
                <c:pt idx="116">
                  <c:v>13289100</c:v>
                </c:pt>
                <c:pt idx="117">
                  <c:v>13289200</c:v>
                </c:pt>
                <c:pt idx="118">
                  <c:v>13289300</c:v>
                </c:pt>
                <c:pt idx="119">
                  <c:v>13289400</c:v>
                </c:pt>
                <c:pt idx="120">
                  <c:v>13289500</c:v>
                </c:pt>
                <c:pt idx="121">
                  <c:v>13289600</c:v>
                </c:pt>
                <c:pt idx="122">
                  <c:v>13289700</c:v>
                </c:pt>
                <c:pt idx="123">
                  <c:v>13289800</c:v>
                </c:pt>
                <c:pt idx="124">
                  <c:v>13289900</c:v>
                </c:pt>
                <c:pt idx="125">
                  <c:v>13290000</c:v>
                </c:pt>
                <c:pt idx="126">
                  <c:v>13290100</c:v>
                </c:pt>
                <c:pt idx="127">
                  <c:v>13290200</c:v>
                </c:pt>
                <c:pt idx="128">
                  <c:v>13290300</c:v>
                </c:pt>
                <c:pt idx="129">
                  <c:v>13290400</c:v>
                </c:pt>
                <c:pt idx="130">
                  <c:v>13290500</c:v>
                </c:pt>
                <c:pt idx="131">
                  <c:v>13290600</c:v>
                </c:pt>
                <c:pt idx="132">
                  <c:v>13290700</c:v>
                </c:pt>
                <c:pt idx="133">
                  <c:v>13290800</c:v>
                </c:pt>
                <c:pt idx="134">
                  <c:v>13290900</c:v>
                </c:pt>
                <c:pt idx="135">
                  <c:v>13291000</c:v>
                </c:pt>
                <c:pt idx="136">
                  <c:v>13291100</c:v>
                </c:pt>
                <c:pt idx="137">
                  <c:v>13291200</c:v>
                </c:pt>
                <c:pt idx="138">
                  <c:v>13291300</c:v>
                </c:pt>
                <c:pt idx="139">
                  <c:v>13291400</c:v>
                </c:pt>
                <c:pt idx="140">
                  <c:v>13291500</c:v>
                </c:pt>
                <c:pt idx="141">
                  <c:v>13291600</c:v>
                </c:pt>
                <c:pt idx="142">
                  <c:v>13291700</c:v>
                </c:pt>
                <c:pt idx="143">
                  <c:v>13291800</c:v>
                </c:pt>
                <c:pt idx="144">
                  <c:v>13291900</c:v>
                </c:pt>
                <c:pt idx="145">
                  <c:v>13292000</c:v>
                </c:pt>
                <c:pt idx="146">
                  <c:v>13292100</c:v>
                </c:pt>
                <c:pt idx="147">
                  <c:v>13292200</c:v>
                </c:pt>
                <c:pt idx="148">
                  <c:v>13292300</c:v>
                </c:pt>
                <c:pt idx="149">
                  <c:v>13292400</c:v>
                </c:pt>
                <c:pt idx="150">
                  <c:v>13292500</c:v>
                </c:pt>
                <c:pt idx="151">
                  <c:v>13292600</c:v>
                </c:pt>
                <c:pt idx="152">
                  <c:v>13292700</c:v>
                </c:pt>
                <c:pt idx="153">
                  <c:v>13292800</c:v>
                </c:pt>
                <c:pt idx="154">
                  <c:v>13292900</c:v>
                </c:pt>
                <c:pt idx="155">
                  <c:v>13293000</c:v>
                </c:pt>
                <c:pt idx="156">
                  <c:v>13293100</c:v>
                </c:pt>
                <c:pt idx="157">
                  <c:v>13293200</c:v>
                </c:pt>
                <c:pt idx="158">
                  <c:v>13293300</c:v>
                </c:pt>
                <c:pt idx="159">
                  <c:v>13293400</c:v>
                </c:pt>
                <c:pt idx="160">
                  <c:v>13293500</c:v>
                </c:pt>
                <c:pt idx="161">
                  <c:v>13293600</c:v>
                </c:pt>
                <c:pt idx="162">
                  <c:v>13293700</c:v>
                </c:pt>
                <c:pt idx="163">
                  <c:v>13293800</c:v>
                </c:pt>
                <c:pt idx="164">
                  <c:v>13293900</c:v>
                </c:pt>
                <c:pt idx="165">
                  <c:v>13294000</c:v>
                </c:pt>
                <c:pt idx="166">
                  <c:v>13294100</c:v>
                </c:pt>
                <c:pt idx="167">
                  <c:v>13294200</c:v>
                </c:pt>
                <c:pt idx="168">
                  <c:v>13294300</c:v>
                </c:pt>
                <c:pt idx="169">
                  <c:v>13294400</c:v>
                </c:pt>
                <c:pt idx="170">
                  <c:v>13294500</c:v>
                </c:pt>
                <c:pt idx="171">
                  <c:v>13294600</c:v>
                </c:pt>
                <c:pt idx="172">
                  <c:v>13294700</c:v>
                </c:pt>
                <c:pt idx="173">
                  <c:v>13294800</c:v>
                </c:pt>
                <c:pt idx="174">
                  <c:v>13294900</c:v>
                </c:pt>
                <c:pt idx="175">
                  <c:v>13295000</c:v>
                </c:pt>
                <c:pt idx="176">
                  <c:v>13295100</c:v>
                </c:pt>
                <c:pt idx="177">
                  <c:v>13295200</c:v>
                </c:pt>
                <c:pt idx="178">
                  <c:v>13295300</c:v>
                </c:pt>
                <c:pt idx="179">
                  <c:v>13295400</c:v>
                </c:pt>
                <c:pt idx="180">
                  <c:v>13295500</c:v>
                </c:pt>
                <c:pt idx="181">
                  <c:v>13295600</c:v>
                </c:pt>
                <c:pt idx="182">
                  <c:v>13295700</c:v>
                </c:pt>
                <c:pt idx="183">
                  <c:v>13295800</c:v>
                </c:pt>
                <c:pt idx="184">
                  <c:v>13295900</c:v>
                </c:pt>
                <c:pt idx="185">
                  <c:v>13296000</c:v>
                </c:pt>
                <c:pt idx="186">
                  <c:v>13296100</c:v>
                </c:pt>
                <c:pt idx="187">
                  <c:v>13296200</c:v>
                </c:pt>
                <c:pt idx="188">
                  <c:v>13296300</c:v>
                </c:pt>
                <c:pt idx="189">
                  <c:v>13296400</c:v>
                </c:pt>
                <c:pt idx="190">
                  <c:v>13296500</c:v>
                </c:pt>
                <c:pt idx="191">
                  <c:v>13296610</c:v>
                </c:pt>
                <c:pt idx="192">
                  <c:v>13296700</c:v>
                </c:pt>
                <c:pt idx="193">
                  <c:v>13296800</c:v>
                </c:pt>
                <c:pt idx="194">
                  <c:v>13296900</c:v>
                </c:pt>
                <c:pt idx="195">
                  <c:v>13297000</c:v>
                </c:pt>
                <c:pt idx="196">
                  <c:v>13297100</c:v>
                </c:pt>
                <c:pt idx="197">
                  <c:v>13297200</c:v>
                </c:pt>
                <c:pt idx="198">
                  <c:v>13297300</c:v>
                </c:pt>
                <c:pt idx="199">
                  <c:v>13297400</c:v>
                </c:pt>
                <c:pt idx="200">
                  <c:v>13297500</c:v>
                </c:pt>
                <c:pt idx="201">
                  <c:v>13297610</c:v>
                </c:pt>
                <c:pt idx="202">
                  <c:v>13297700</c:v>
                </c:pt>
                <c:pt idx="203">
                  <c:v>13297800</c:v>
                </c:pt>
                <c:pt idx="204">
                  <c:v>13297900</c:v>
                </c:pt>
                <c:pt idx="205">
                  <c:v>13298000</c:v>
                </c:pt>
                <c:pt idx="206">
                  <c:v>13298110</c:v>
                </c:pt>
                <c:pt idx="207">
                  <c:v>13298200</c:v>
                </c:pt>
                <c:pt idx="208">
                  <c:v>13298300</c:v>
                </c:pt>
                <c:pt idx="209">
                  <c:v>13298400</c:v>
                </c:pt>
                <c:pt idx="210">
                  <c:v>13298500</c:v>
                </c:pt>
                <c:pt idx="211">
                  <c:v>13298600</c:v>
                </c:pt>
                <c:pt idx="212">
                  <c:v>13298700</c:v>
                </c:pt>
                <c:pt idx="213">
                  <c:v>13298800</c:v>
                </c:pt>
                <c:pt idx="214">
                  <c:v>13298900</c:v>
                </c:pt>
                <c:pt idx="215">
                  <c:v>13299000</c:v>
                </c:pt>
                <c:pt idx="216">
                  <c:v>13299100</c:v>
                </c:pt>
                <c:pt idx="217">
                  <c:v>13299200</c:v>
                </c:pt>
                <c:pt idx="218">
                  <c:v>13299300</c:v>
                </c:pt>
                <c:pt idx="219">
                  <c:v>13299400</c:v>
                </c:pt>
                <c:pt idx="220">
                  <c:v>13299500</c:v>
                </c:pt>
                <c:pt idx="221">
                  <c:v>13299610</c:v>
                </c:pt>
                <c:pt idx="222">
                  <c:v>13299700</c:v>
                </c:pt>
                <c:pt idx="223">
                  <c:v>13299800</c:v>
                </c:pt>
                <c:pt idx="224">
                  <c:v>13299900</c:v>
                </c:pt>
                <c:pt idx="225">
                  <c:v>13300000</c:v>
                </c:pt>
                <c:pt idx="226">
                  <c:v>13300100</c:v>
                </c:pt>
                <c:pt idx="227">
                  <c:v>13300200</c:v>
                </c:pt>
                <c:pt idx="228">
                  <c:v>13300300</c:v>
                </c:pt>
                <c:pt idx="229">
                  <c:v>13300400</c:v>
                </c:pt>
                <c:pt idx="230">
                  <c:v>13300500</c:v>
                </c:pt>
                <c:pt idx="231">
                  <c:v>13300600</c:v>
                </c:pt>
                <c:pt idx="232">
                  <c:v>13300700</c:v>
                </c:pt>
                <c:pt idx="233">
                  <c:v>13300800</c:v>
                </c:pt>
                <c:pt idx="234">
                  <c:v>13300900</c:v>
                </c:pt>
                <c:pt idx="235">
                  <c:v>13301000</c:v>
                </c:pt>
                <c:pt idx="236">
                  <c:v>13301100</c:v>
                </c:pt>
                <c:pt idx="237">
                  <c:v>13301200</c:v>
                </c:pt>
                <c:pt idx="238">
                  <c:v>13301300</c:v>
                </c:pt>
                <c:pt idx="239">
                  <c:v>13301400</c:v>
                </c:pt>
                <c:pt idx="240">
                  <c:v>13301500</c:v>
                </c:pt>
                <c:pt idx="241">
                  <c:v>13301600</c:v>
                </c:pt>
                <c:pt idx="242">
                  <c:v>13301700</c:v>
                </c:pt>
                <c:pt idx="243">
                  <c:v>13301800</c:v>
                </c:pt>
                <c:pt idx="244">
                  <c:v>13301900</c:v>
                </c:pt>
                <c:pt idx="245">
                  <c:v>13302000</c:v>
                </c:pt>
                <c:pt idx="246">
                  <c:v>13302110</c:v>
                </c:pt>
                <c:pt idx="247">
                  <c:v>13302200</c:v>
                </c:pt>
                <c:pt idx="248">
                  <c:v>13302300</c:v>
                </c:pt>
                <c:pt idx="249">
                  <c:v>13302400</c:v>
                </c:pt>
                <c:pt idx="250">
                  <c:v>13302500</c:v>
                </c:pt>
                <c:pt idx="251">
                  <c:v>13302610</c:v>
                </c:pt>
                <c:pt idx="252">
                  <c:v>13302700</c:v>
                </c:pt>
                <c:pt idx="253">
                  <c:v>13302800</c:v>
                </c:pt>
                <c:pt idx="254">
                  <c:v>13302900</c:v>
                </c:pt>
                <c:pt idx="255">
                  <c:v>13303000</c:v>
                </c:pt>
                <c:pt idx="256">
                  <c:v>13303100</c:v>
                </c:pt>
                <c:pt idx="257">
                  <c:v>13303200</c:v>
                </c:pt>
                <c:pt idx="258">
                  <c:v>13303300</c:v>
                </c:pt>
                <c:pt idx="259">
                  <c:v>13303400</c:v>
                </c:pt>
                <c:pt idx="260">
                  <c:v>13303500</c:v>
                </c:pt>
                <c:pt idx="261">
                  <c:v>13303600</c:v>
                </c:pt>
                <c:pt idx="262">
                  <c:v>13303700</c:v>
                </c:pt>
                <c:pt idx="263">
                  <c:v>13303800</c:v>
                </c:pt>
                <c:pt idx="264">
                  <c:v>13303900</c:v>
                </c:pt>
                <c:pt idx="265">
                  <c:v>13304000</c:v>
                </c:pt>
                <c:pt idx="266">
                  <c:v>13304110</c:v>
                </c:pt>
                <c:pt idx="267">
                  <c:v>13304200</c:v>
                </c:pt>
                <c:pt idx="268">
                  <c:v>13304300</c:v>
                </c:pt>
                <c:pt idx="269">
                  <c:v>13304400</c:v>
                </c:pt>
                <c:pt idx="270">
                  <c:v>13304500</c:v>
                </c:pt>
                <c:pt idx="271">
                  <c:v>13304600</c:v>
                </c:pt>
                <c:pt idx="272">
                  <c:v>13304700</c:v>
                </c:pt>
                <c:pt idx="273">
                  <c:v>13304800</c:v>
                </c:pt>
                <c:pt idx="274">
                  <c:v>13304900</c:v>
                </c:pt>
                <c:pt idx="275">
                  <c:v>13305000</c:v>
                </c:pt>
                <c:pt idx="276">
                  <c:v>13305100</c:v>
                </c:pt>
                <c:pt idx="277">
                  <c:v>13305200</c:v>
                </c:pt>
                <c:pt idx="278">
                  <c:v>13305300</c:v>
                </c:pt>
                <c:pt idx="279">
                  <c:v>13305400</c:v>
                </c:pt>
                <c:pt idx="280">
                  <c:v>13305500</c:v>
                </c:pt>
                <c:pt idx="281">
                  <c:v>13305600</c:v>
                </c:pt>
                <c:pt idx="282">
                  <c:v>13305700</c:v>
                </c:pt>
                <c:pt idx="283">
                  <c:v>13305800</c:v>
                </c:pt>
                <c:pt idx="284">
                  <c:v>13305900</c:v>
                </c:pt>
                <c:pt idx="285">
                  <c:v>13306000</c:v>
                </c:pt>
                <c:pt idx="286">
                  <c:v>13306100</c:v>
                </c:pt>
                <c:pt idx="287">
                  <c:v>13306200</c:v>
                </c:pt>
                <c:pt idx="288">
                  <c:v>13306300</c:v>
                </c:pt>
                <c:pt idx="289">
                  <c:v>13306400</c:v>
                </c:pt>
                <c:pt idx="290">
                  <c:v>13306500</c:v>
                </c:pt>
                <c:pt idx="291">
                  <c:v>13306600</c:v>
                </c:pt>
                <c:pt idx="292">
                  <c:v>13306700</c:v>
                </c:pt>
                <c:pt idx="293">
                  <c:v>13306800</c:v>
                </c:pt>
                <c:pt idx="294">
                  <c:v>13306900</c:v>
                </c:pt>
                <c:pt idx="295">
                  <c:v>13307000</c:v>
                </c:pt>
                <c:pt idx="296">
                  <c:v>13307100</c:v>
                </c:pt>
                <c:pt idx="297">
                  <c:v>13307200</c:v>
                </c:pt>
                <c:pt idx="298">
                  <c:v>13307300</c:v>
                </c:pt>
                <c:pt idx="299">
                  <c:v>13307400</c:v>
                </c:pt>
                <c:pt idx="300">
                  <c:v>13307500</c:v>
                </c:pt>
                <c:pt idx="301">
                  <c:v>13307600</c:v>
                </c:pt>
                <c:pt idx="302">
                  <c:v>13307700</c:v>
                </c:pt>
                <c:pt idx="303">
                  <c:v>13307800</c:v>
                </c:pt>
                <c:pt idx="304">
                  <c:v>13307900</c:v>
                </c:pt>
                <c:pt idx="305">
                  <c:v>13308000</c:v>
                </c:pt>
                <c:pt idx="306">
                  <c:v>13308100</c:v>
                </c:pt>
                <c:pt idx="307">
                  <c:v>13308200</c:v>
                </c:pt>
                <c:pt idx="308">
                  <c:v>13308300</c:v>
                </c:pt>
                <c:pt idx="309">
                  <c:v>13308400</c:v>
                </c:pt>
                <c:pt idx="310">
                  <c:v>13308500</c:v>
                </c:pt>
                <c:pt idx="311">
                  <c:v>13308600</c:v>
                </c:pt>
                <c:pt idx="312">
                  <c:v>13308700</c:v>
                </c:pt>
                <c:pt idx="313">
                  <c:v>13308800</c:v>
                </c:pt>
                <c:pt idx="314">
                  <c:v>13308900</c:v>
                </c:pt>
                <c:pt idx="315">
                  <c:v>13309000</c:v>
                </c:pt>
                <c:pt idx="316">
                  <c:v>13309100</c:v>
                </c:pt>
                <c:pt idx="317">
                  <c:v>13309200</c:v>
                </c:pt>
                <c:pt idx="318">
                  <c:v>13309300</c:v>
                </c:pt>
                <c:pt idx="319">
                  <c:v>13309400</c:v>
                </c:pt>
                <c:pt idx="320">
                  <c:v>13309500</c:v>
                </c:pt>
                <c:pt idx="321">
                  <c:v>13309600</c:v>
                </c:pt>
                <c:pt idx="322">
                  <c:v>13309700</c:v>
                </c:pt>
                <c:pt idx="323">
                  <c:v>13309800</c:v>
                </c:pt>
                <c:pt idx="324">
                  <c:v>13309900</c:v>
                </c:pt>
                <c:pt idx="325">
                  <c:v>13310000</c:v>
                </c:pt>
                <c:pt idx="326">
                  <c:v>13310110</c:v>
                </c:pt>
                <c:pt idx="327">
                  <c:v>13310200</c:v>
                </c:pt>
                <c:pt idx="328">
                  <c:v>13310300</c:v>
                </c:pt>
                <c:pt idx="329">
                  <c:v>13310400</c:v>
                </c:pt>
                <c:pt idx="330">
                  <c:v>13310500</c:v>
                </c:pt>
                <c:pt idx="331">
                  <c:v>13310600</c:v>
                </c:pt>
                <c:pt idx="332">
                  <c:v>13310700</c:v>
                </c:pt>
                <c:pt idx="333">
                  <c:v>13310800</c:v>
                </c:pt>
                <c:pt idx="334">
                  <c:v>13310900</c:v>
                </c:pt>
                <c:pt idx="335">
                  <c:v>13311000</c:v>
                </c:pt>
                <c:pt idx="336">
                  <c:v>13311110</c:v>
                </c:pt>
                <c:pt idx="337">
                  <c:v>13311200</c:v>
                </c:pt>
                <c:pt idx="338">
                  <c:v>13311300</c:v>
                </c:pt>
                <c:pt idx="339">
                  <c:v>13311400</c:v>
                </c:pt>
                <c:pt idx="340">
                  <c:v>13311500</c:v>
                </c:pt>
                <c:pt idx="341">
                  <c:v>13311600</c:v>
                </c:pt>
                <c:pt idx="342">
                  <c:v>13311700</c:v>
                </c:pt>
                <c:pt idx="343">
                  <c:v>13311800</c:v>
                </c:pt>
                <c:pt idx="344">
                  <c:v>13311900</c:v>
                </c:pt>
                <c:pt idx="345">
                  <c:v>13312000</c:v>
                </c:pt>
                <c:pt idx="346">
                  <c:v>13312100</c:v>
                </c:pt>
                <c:pt idx="347">
                  <c:v>13312200</c:v>
                </c:pt>
                <c:pt idx="348">
                  <c:v>13312300</c:v>
                </c:pt>
                <c:pt idx="349">
                  <c:v>13312400</c:v>
                </c:pt>
                <c:pt idx="350">
                  <c:v>13312500</c:v>
                </c:pt>
                <c:pt idx="351">
                  <c:v>13312610</c:v>
                </c:pt>
                <c:pt idx="352">
                  <c:v>13312700</c:v>
                </c:pt>
                <c:pt idx="353">
                  <c:v>13312800</c:v>
                </c:pt>
                <c:pt idx="354">
                  <c:v>13312900</c:v>
                </c:pt>
                <c:pt idx="355">
                  <c:v>13313000</c:v>
                </c:pt>
                <c:pt idx="356">
                  <c:v>13313110</c:v>
                </c:pt>
                <c:pt idx="357">
                  <c:v>13313200</c:v>
                </c:pt>
                <c:pt idx="358">
                  <c:v>13313300</c:v>
                </c:pt>
                <c:pt idx="359">
                  <c:v>13313400</c:v>
                </c:pt>
                <c:pt idx="360">
                  <c:v>13313500</c:v>
                </c:pt>
                <c:pt idx="361">
                  <c:v>13313600</c:v>
                </c:pt>
                <c:pt idx="362">
                  <c:v>13313700</c:v>
                </c:pt>
                <c:pt idx="363">
                  <c:v>13313800</c:v>
                </c:pt>
                <c:pt idx="364">
                  <c:v>13313900</c:v>
                </c:pt>
                <c:pt idx="365">
                  <c:v>13314000</c:v>
                </c:pt>
                <c:pt idx="366">
                  <c:v>13314100</c:v>
                </c:pt>
                <c:pt idx="367">
                  <c:v>13314200</c:v>
                </c:pt>
                <c:pt idx="368">
                  <c:v>13314300</c:v>
                </c:pt>
                <c:pt idx="369">
                  <c:v>13314400</c:v>
                </c:pt>
                <c:pt idx="370">
                  <c:v>13314500</c:v>
                </c:pt>
                <c:pt idx="371">
                  <c:v>13314600</c:v>
                </c:pt>
                <c:pt idx="372">
                  <c:v>13314700</c:v>
                </c:pt>
                <c:pt idx="373">
                  <c:v>13314800</c:v>
                </c:pt>
                <c:pt idx="374">
                  <c:v>13314900</c:v>
                </c:pt>
                <c:pt idx="375">
                  <c:v>13315000</c:v>
                </c:pt>
                <c:pt idx="376">
                  <c:v>13315100</c:v>
                </c:pt>
                <c:pt idx="377">
                  <c:v>13315200</c:v>
                </c:pt>
                <c:pt idx="378">
                  <c:v>13315300</c:v>
                </c:pt>
                <c:pt idx="379">
                  <c:v>13315400</c:v>
                </c:pt>
                <c:pt idx="380">
                  <c:v>13315500</c:v>
                </c:pt>
                <c:pt idx="381">
                  <c:v>13315600</c:v>
                </c:pt>
                <c:pt idx="382">
                  <c:v>13315700</c:v>
                </c:pt>
                <c:pt idx="383">
                  <c:v>13315800</c:v>
                </c:pt>
                <c:pt idx="384">
                  <c:v>13315900</c:v>
                </c:pt>
                <c:pt idx="385">
                  <c:v>13316000</c:v>
                </c:pt>
                <c:pt idx="386">
                  <c:v>13316100</c:v>
                </c:pt>
                <c:pt idx="387">
                  <c:v>13316200</c:v>
                </c:pt>
                <c:pt idx="388">
                  <c:v>13316300</c:v>
                </c:pt>
                <c:pt idx="389">
                  <c:v>13316400</c:v>
                </c:pt>
                <c:pt idx="390">
                  <c:v>13316500</c:v>
                </c:pt>
                <c:pt idx="391">
                  <c:v>13316600</c:v>
                </c:pt>
                <c:pt idx="392">
                  <c:v>13316700</c:v>
                </c:pt>
                <c:pt idx="393">
                  <c:v>13316800</c:v>
                </c:pt>
                <c:pt idx="394">
                  <c:v>13316900</c:v>
                </c:pt>
                <c:pt idx="395">
                  <c:v>13317000</c:v>
                </c:pt>
                <c:pt idx="396">
                  <c:v>13317110</c:v>
                </c:pt>
                <c:pt idx="397">
                  <c:v>13317200</c:v>
                </c:pt>
                <c:pt idx="398">
                  <c:v>13317300</c:v>
                </c:pt>
                <c:pt idx="399">
                  <c:v>13317400</c:v>
                </c:pt>
                <c:pt idx="400">
                  <c:v>13317500</c:v>
                </c:pt>
                <c:pt idx="401">
                  <c:v>13317600</c:v>
                </c:pt>
                <c:pt idx="402">
                  <c:v>13317700</c:v>
                </c:pt>
                <c:pt idx="403">
                  <c:v>13317800</c:v>
                </c:pt>
                <c:pt idx="404">
                  <c:v>13317900</c:v>
                </c:pt>
                <c:pt idx="405">
                  <c:v>13318000</c:v>
                </c:pt>
                <c:pt idx="406">
                  <c:v>13318100</c:v>
                </c:pt>
                <c:pt idx="407">
                  <c:v>13318200</c:v>
                </c:pt>
                <c:pt idx="408">
                  <c:v>13318300</c:v>
                </c:pt>
                <c:pt idx="409">
                  <c:v>13318400</c:v>
                </c:pt>
                <c:pt idx="410">
                  <c:v>13318500</c:v>
                </c:pt>
                <c:pt idx="411">
                  <c:v>13318600</c:v>
                </c:pt>
                <c:pt idx="412">
                  <c:v>13318700</c:v>
                </c:pt>
                <c:pt idx="413">
                  <c:v>13318800</c:v>
                </c:pt>
                <c:pt idx="414">
                  <c:v>13318900</c:v>
                </c:pt>
                <c:pt idx="415">
                  <c:v>13319000</c:v>
                </c:pt>
                <c:pt idx="416">
                  <c:v>13319100</c:v>
                </c:pt>
                <c:pt idx="417">
                  <c:v>13319200</c:v>
                </c:pt>
                <c:pt idx="418">
                  <c:v>13319300</c:v>
                </c:pt>
                <c:pt idx="419">
                  <c:v>13319400</c:v>
                </c:pt>
                <c:pt idx="420">
                  <c:v>13319500</c:v>
                </c:pt>
                <c:pt idx="421">
                  <c:v>13319600</c:v>
                </c:pt>
                <c:pt idx="422">
                  <c:v>13319700</c:v>
                </c:pt>
                <c:pt idx="423">
                  <c:v>13319800</c:v>
                </c:pt>
                <c:pt idx="424">
                  <c:v>13319900</c:v>
                </c:pt>
                <c:pt idx="425">
                  <c:v>13320000</c:v>
                </c:pt>
                <c:pt idx="426">
                  <c:v>13320100</c:v>
                </c:pt>
                <c:pt idx="427">
                  <c:v>13320200</c:v>
                </c:pt>
                <c:pt idx="428">
                  <c:v>13320300</c:v>
                </c:pt>
                <c:pt idx="429">
                  <c:v>13320400</c:v>
                </c:pt>
                <c:pt idx="430">
                  <c:v>13320500</c:v>
                </c:pt>
                <c:pt idx="431">
                  <c:v>13320600</c:v>
                </c:pt>
                <c:pt idx="432">
                  <c:v>13320700</c:v>
                </c:pt>
                <c:pt idx="433">
                  <c:v>13320800</c:v>
                </c:pt>
                <c:pt idx="434">
                  <c:v>13320900</c:v>
                </c:pt>
                <c:pt idx="435">
                  <c:v>13321000</c:v>
                </c:pt>
                <c:pt idx="436">
                  <c:v>13321100</c:v>
                </c:pt>
                <c:pt idx="437">
                  <c:v>13321200</c:v>
                </c:pt>
                <c:pt idx="438">
                  <c:v>13321300</c:v>
                </c:pt>
                <c:pt idx="439">
                  <c:v>13321400</c:v>
                </c:pt>
                <c:pt idx="440">
                  <c:v>13321500</c:v>
                </c:pt>
                <c:pt idx="441">
                  <c:v>13321600</c:v>
                </c:pt>
                <c:pt idx="442">
                  <c:v>13321700</c:v>
                </c:pt>
                <c:pt idx="443">
                  <c:v>13321800</c:v>
                </c:pt>
                <c:pt idx="444">
                  <c:v>13321900</c:v>
                </c:pt>
                <c:pt idx="445">
                  <c:v>13322000</c:v>
                </c:pt>
                <c:pt idx="446">
                  <c:v>13322100</c:v>
                </c:pt>
                <c:pt idx="447">
                  <c:v>13322200</c:v>
                </c:pt>
                <c:pt idx="448">
                  <c:v>13322300</c:v>
                </c:pt>
                <c:pt idx="449">
                  <c:v>13322400</c:v>
                </c:pt>
                <c:pt idx="450">
                  <c:v>13322500</c:v>
                </c:pt>
                <c:pt idx="451">
                  <c:v>13322600</c:v>
                </c:pt>
                <c:pt idx="452">
                  <c:v>13322700</c:v>
                </c:pt>
                <c:pt idx="453">
                  <c:v>13322800</c:v>
                </c:pt>
                <c:pt idx="454">
                  <c:v>13322900</c:v>
                </c:pt>
                <c:pt idx="455">
                  <c:v>13323000</c:v>
                </c:pt>
                <c:pt idx="456">
                  <c:v>13323110</c:v>
                </c:pt>
                <c:pt idx="457">
                  <c:v>13323200</c:v>
                </c:pt>
                <c:pt idx="458">
                  <c:v>13323300</c:v>
                </c:pt>
                <c:pt idx="459">
                  <c:v>13323400</c:v>
                </c:pt>
                <c:pt idx="460">
                  <c:v>13323500</c:v>
                </c:pt>
                <c:pt idx="461">
                  <c:v>13323600</c:v>
                </c:pt>
                <c:pt idx="462">
                  <c:v>13323700</c:v>
                </c:pt>
                <c:pt idx="463">
                  <c:v>13323800</c:v>
                </c:pt>
                <c:pt idx="464">
                  <c:v>13323900</c:v>
                </c:pt>
                <c:pt idx="465">
                  <c:v>13324000</c:v>
                </c:pt>
                <c:pt idx="466">
                  <c:v>13324100</c:v>
                </c:pt>
                <c:pt idx="467">
                  <c:v>13324200</c:v>
                </c:pt>
                <c:pt idx="468">
                  <c:v>13324300</c:v>
                </c:pt>
                <c:pt idx="469">
                  <c:v>13324400</c:v>
                </c:pt>
                <c:pt idx="470">
                  <c:v>13324500</c:v>
                </c:pt>
                <c:pt idx="471">
                  <c:v>13324600</c:v>
                </c:pt>
                <c:pt idx="472">
                  <c:v>13324700</c:v>
                </c:pt>
                <c:pt idx="473">
                  <c:v>13324800</c:v>
                </c:pt>
                <c:pt idx="474">
                  <c:v>13324900</c:v>
                </c:pt>
                <c:pt idx="475">
                  <c:v>13325000</c:v>
                </c:pt>
                <c:pt idx="476">
                  <c:v>13325100</c:v>
                </c:pt>
                <c:pt idx="477">
                  <c:v>13325200</c:v>
                </c:pt>
                <c:pt idx="478">
                  <c:v>13325300</c:v>
                </c:pt>
                <c:pt idx="479">
                  <c:v>13325400</c:v>
                </c:pt>
                <c:pt idx="480">
                  <c:v>13325500</c:v>
                </c:pt>
                <c:pt idx="481">
                  <c:v>13325600</c:v>
                </c:pt>
                <c:pt idx="482">
                  <c:v>13325700</c:v>
                </c:pt>
                <c:pt idx="483">
                  <c:v>13325800</c:v>
                </c:pt>
                <c:pt idx="484">
                  <c:v>13325900</c:v>
                </c:pt>
                <c:pt idx="485">
                  <c:v>13326000</c:v>
                </c:pt>
                <c:pt idx="486">
                  <c:v>13326100</c:v>
                </c:pt>
                <c:pt idx="487">
                  <c:v>13326200</c:v>
                </c:pt>
                <c:pt idx="488">
                  <c:v>13326300</c:v>
                </c:pt>
                <c:pt idx="489">
                  <c:v>13326400</c:v>
                </c:pt>
                <c:pt idx="490">
                  <c:v>13326500</c:v>
                </c:pt>
                <c:pt idx="491">
                  <c:v>13326600</c:v>
                </c:pt>
                <c:pt idx="492">
                  <c:v>13326700</c:v>
                </c:pt>
                <c:pt idx="493">
                  <c:v>13326800</c:v>
                </c:pt>
                <c:pt idx="494">
                  <c:v>13326900</c:v>
                </c:pt>
                <c:pt idx="495">
                  <c:v>13327000</c:v>
                </c:pt>
                <c:pt idx="496">
                  <c:v>13327100</c:v>
                </c:pt>
                <c:pt idx="497">
                  <c:v>13327200</c:v>
                </c:pt>
                <c:pt idx="498">
                  <c:v>13327300</c:v>
                </c:pt>
                <c:pt idx="499">
                  <c:v>13327400</c:v>
                </c:pt>
                <c:pt idx="500">
                  <c:v>13327500</c:v>
                </c:pt>
                <c:pt idx="501">
                  <c:v>13327610</c:v>
                </c:pt>
                <c:pt idx="502">
                  <c:v>13327700</c:v>
                </c:pt>
                <c:pt idx="503">
                  <c:v>13327800</c:v>
                </c:pt>
                <c:pt idx="504">
                  <c:v>13327900</c:v>
                </c:pt>
                <c:pt idx="505">
                  <c:v>13328000</c:v>
                </c:pt>
                <c:pt idx="506">
                  <c:v>13328120</c:v>
                </c:pt>
                <c:pt idx="507">
                  <c:v>13328200</c:v>
                </c:pt>
                <c:pt idx="508">
                  <c:v>13328300</c:v>
                </c:pt>
                <c:pt idx="509">
                  <c:v>13328400</c:v>
                </c:pt>
                <c:pt idx="510">
                  <c:v>13328500</c:v>
                </c:pt>
                <c:pt idx="511">
                  <c:v>13328600</c:v>
                </c:pt>
                <c:pt idx="512">
                  <c:v>13328700</c:v>
                </c:pt>
                <c:pt idx="513">
                  <c:v>13328800</c:v>
                </c:pt>
                <c:pt idx="514">
                  <c:v>13328900</c:v>
                </c:pt>
                <c:pt idx="515">
                  <c:v>13329000</c:v>
                </c:pt>
                <c:pt idx="516">
                  <c:v>13329100</c:v>
                </c:pt>
                <c:pt idx="517">
                  <c:v>13329200</c:v>
                </c:pt>
                <c:pt idx="518">
                  <c:v>13329300</c:v>
                </c:pt>
                <c:pt idx="519">
                  <c:v>13329400</c:v>
                </c:pt>
                <c:pt idx="520">
                  <c:v>13329500</c:v>
                </c:pt>
                <c:pt idx="521">
                  <c:v>13329600</c:v>
                </c:pt>
                <c:pt idx="522">
                  <c:v>13329700</c:v>
                </c:pt>
                <c:pt idx="523">
                  <c:v>13329800</c:v>
                </c:pt>
                <c:pt idx="524">
                  <c:v>13329900</c:v>
                </c:pt>
                <c:pt idx="525">
                  <c:v>13330000</c:v>
                </c:pt>
                <c:pt idx="526">
                  <c:v>13330100</c:v>
                </c:pt>
                <c:pt idx="527">
                  <c:v>13330200</c:v>
                </c:pt>
                <c:pt idx="528">
                  <c:v>13330300</c:v>
                </c:pt>
                <c:pt idx="529">
                  <c:v>13330400</c:v>
                </c:pt>
                <c:pt idx="530">
                  <c:v>13330500</c:v>
                </c:pt>
                <c:pt idx="531">
                  <c:v>13330600</c:v>
                </c:pt>
                <c:pt idx="532">
                  <c:v>13330700</c:v>
                </c:pt>
                <c:pt idx="533">
                  <c:v>13330800</c:v>
                </c:pt>
                <c:pt idx="534">
                  <c:v>13330900</c:v>
                </c:pt>
                <c:pt idx="535">
                  <c:v>13331000</c:v>
                </c:pt>
                <c:pt idx="536">
                  <c:v>13331100</c:v>
                </c:pt>
                <c:pt idx="537">
                  <c:v>13331200</c:v>
                </c:pt>
                <c:pt idx="538">
                  <c:v>13331300</c:v>
                </c:pt>
                <c:pt idx="539">
                  <c:v>13331400</c:v>
                </c:pt>
                <c:pt idx="540">
                  <c:v>13331500</c:v>
                </c:pt>
                <c:pt idx="541">
                  <c:v>13331600</c:v>
                </c:pt>
                <c:pt idx="542">
                  <c:v>13331700</c:v>
                </c:pt>
                <c:pt idx="543">
                  <c:v>13331800</c:v>
                </c:pt>
                <c:pt idx="544">
                  <c:v>13331900</c:v>
                </c:pt>
                <c:pt idx="545">
                  <c:v>13332000</c:v>
                </c:pt>
                <c:pt idx="546">
                  <c:v>13332100</c:v>
                </c:pt>
                <c:pt idx="547">
                  <c:v>13332200</c:v>
                </c:pt>
                <c:pt idx="548">
                  <c:v>13332300</c:v>
                </c:pt>
                <c:pt idx="549">
                  <c:v>13332400</c:v>
                </c:pt>
                <c:pt idx="550">
                  <c:v>13332500</c:v>
                </c:pt>
                <c:pt idx="551">
                  <c:v>13332600</c:v>
                </c:pt>
                <c:pt idx="552">
                  <c:v>13332700</c:v>
                </c:pt>
                <c:pt idx="553">
                  <c:v>13332800</c:v>
                </c:pt>
                <c:pt idx="554">
                  <c:v>13332900</c:v>
                </c:pt>
                <c:pt idx="555">
                  <c:v>13333000</c:v>
                </c:pt>
                <c:pt idx="556">
                  <c:v>13333110</c:v>
                </c:pt>
                <c:pt idx="557">
                  <c:v>13333200</c:v>
                </c:pt>
                <c:pt idx="558">
                  <c:v>13333300</c:v>
                </c:pt>
                <c:pt idx="559">
                  <c:v>13333400</c:v>
                </c:pt>
                <c:pt idx="560">
                  <c:v>13333500</c:v>
                </c:pt>
                <c:pt idx="561">
                  <c:v>13333600</c:v>
                </c:pt>
                <c:pt idx="562">
                  <c:v>13333700</c:v>
                </c:pt>
                <c:pt idx="563">
                  <c:v>13333800</c:v>
                </c:pt>
                <c:pt idx="564">
                  <c:v>13333900</c:v>
                </c:pt>
                <c:pt idx="565">
                  <c:v>13334000</c:v>
                </c:pt>
                <c:pt idx="566">
                  <c:v>13334100</c:v>
                </c:pt>
                <c:pt idx="567">
                  <c:v>13334200</c:v>
                </c:pt>
                <c:pt idx="568">
                  <c:v>13334300</c:v>
                </c:pt>
                <c:pt idx="569">
                  <c:v>13334400</c:v>
                </c:pt>
                <c:pt idx="570">
                  <c:v>13334500</c:v>
                </c:pt>
                <c:pt idx="571">
                  <c:v>13334600</c:v>
                </c:pt>
                <c:pt idx="572">
                  <c:v>13334700</c:v>
                </c:pt>
                <c:pt idx="573">
                  <c:v>13334800</c:v>
                </c:pt>
                <c:pt idx="574">
                  <c:v>13334900</c:v>
                </c:pt>
                <c:pt idx="575">
                  <c:v>13335000</c:v>
                </c:pt>
                <c:pt idx="576">
                  <c:v>13335100</c:v>
                </c:pt>
                <c:pt idx="577">
                  <c:v>13335200</c:v>
                </c:pt>
                <c:pt idx="578">
                  <c:v>13335300</c:v>
                </c:pt>
                <c:pt idx="579">
                  <c:v>13335400</c:v>
                </c:pt>
                <c:pt idx="580">
                  <c:v>13335500</c:v>
                </c:pt>
                <c:pt idx="581">
                  <c:v>13335600</c:v>
                </c:pt>
                <c:pt idx="582">
                  <c:v>13335700</c:v>
                </c:pt>
                <c:pt idx="583">
                  <c:v>13335800</c:v>
                </c:pt>
                <c:pt idx="584">
                  <c:v>13335900</c:v>
                </c:pt>
                <c:pt idx="585">
                  <c:v>13336000</c:v>
                </c:pt>
                <c:pt idx="586">
                  <c:v>13336100</c:v>
                </c:pt>
                <c:pt idx="587">
                  <c:v>13336200</c:v>
                </c:pt>
                <c:pt idx="588">
                  <c:v>13336300</c:v>
                </c:pt>
                <c:pt idx="589">
                  <c:v>13336400</c:v>
                </c:pt>
                <c:pt idx="590">
                  <c:v>13336500</c:v>
                </c:pt>
                <c:pt idx="591">
                  <c:v>13336600</c:v>
                </c:pt>
                <c:pt idx="592">
                  <c:v>13336700</c:v>
                </c:pt>
                <c:pt idx="593">
                  <c:v>13336800</c:v>
                </c:pt>
                <c:pt idx="594">
                  <c:v>13336900</c:v>
                </c:pt>
                <c:pt idx="595">
                  <c:v>13337000</c:v>
                </c:pt>
                <c:pt idx="596">
                  <c:v>13337100</c:v>
                </c:pt>
                <c:pt idx="597">
                  <c:v>13337200</c:v>
                </c:pt>
                <c:pt idx="598">
                  <c:v>13337300</c:v>
                </c:pt>
                <c:pt idx="599">
                  <c:v>13337400</c:v>
                </c:pt>
                <c:pt idx="600">
                  <c:v>13337500</c:v>
                </c:pt>
                <c:pt idx="601">
                  <c:v>13337600</c:v>
                </c:pt>
                <c:pt idx="602">
                  <c:v>13337700</c:v>
                </c:pt>
                <c:pt idx="603">
                  <c:v>13337800</c:v>
                </c:pt>
                <c:pt idx="604">
                  <c:v>13337900</c:v>
                </c:pt>
                <c:pt idx="605">
                  <c:v>13338000</c:v>
                </c:pt>
                <c:pt idx="606">
                  <c:v>13338100</c:v>
                </c:pt>
                <c:pt idx="607">
                  <c:v>13338200</c:v>
                </c:pt>
                <c:pt idx="608">
                  <c:v>13338300</c:v>
                </c:pt>
                <c:pt idx="609">
                  <c:v>13338400</c:v>
                </c:pt>
                <c:pt idx="610">
                  <c:v>13338500</c:v>
                </c:pt>
                <c:pt idx="611">
                  <c:v>13338600</c:v>
                </c:pt>
                <c:pt idx="612">
                  <c:v>13338700</c:v>
                </c:pt>
                <c:pt idx="613">
                  <c:v>13338800</c:v>
                </c:pt>
                <c:pt idx="614">
                  <c:v>13338900</c:v>
                </c:pt>
                <c:pt idx="615">
                  <c:v>13339000</c:v>
                </c:pt>
                <c:pt idx="616">
                  <c:v>13339100</c:v>
                </c:pt>
                <c:pt idx="617">
                  <c:v>13339200</c:v>
                </c:pt>
                <c:pt idx="618">
                  <c:v>13339300</c:v>
                </c:pt>
                <c:pt idx="619">
                  <c:v>13339400</c:v>
                </c:pt>
                <c:pt idx="620">
                  <c:v>13339500</c:v>
                </c:pt>
                <c:pt idx="621">
                  <c:v>13339600</c:v>
                </c:pt>
                <c:pt idx="622">
                  <c:v>13339700</c:v>
                </c:pt>
                <c:pt idx="623">
                  <c:v>13339800</c:v>
                </c:pt>
                <c:pt idx="624">
                  <c:v>13339900</c:v>
                </c:pt>
                <c:pt idx="625">
                  <c:v>13340000</c:v>
                </c:pt>
                <c:pt idx="626">
                  <c:v>13340100</c:v>
                </c:pt>
                <c:pt idx="627">
                  <c:v>13340200</c:v>
                </c:pt>
                <c:pt idx="628">
                  <c:v>13340300</c:v>
                </c:pt>
                <c:pt idx="629">
                  <c:v>13340400</c:v>
                </c:pt>
                <c:pt idx="630">
                  <c:v>13340500</c:v>
                </c:pt>
                <c:pt idx="631">
                  <c:v>13340600</c:v>
                </c:pt>
                <c:pt idx="632">
                  <c:v>13340700</c:v>
                </c:pt>
                <c:pt idx="633">
                  <c:v>13340800</c:v>
                </c:pt>
                <c:pt idx="634">
                  <c:v>13340900</c:v>
                </c:pt>
                <c:pt idx="635">
                  <c:v>13341000</c:v>
                </c:pt>
                <c:pt idx="636">
                  <c:v>13341100</c:v>
                </c:pt>
                <c:pt idx="637">
                  <c:v>13341200</c:v>
                </c:pt>
                <c:pt idx="638">
                  <c:v>13341300</c:v>
                </c:pt>
                <c:pt idx="639">
                  <c:v>13341400</c:v>
                </c:pt>
                <c:pt idx="640">
                  <c:v>13341500</c:v>
                </c:pt>
                <c:pt idx="641">
                  <c:v>13341600</c:v>
                </c:pt>
                <c:pt idx="642">
                  <c:v>13341700</c:v>
                </c:pt>
                <c:pt idx="643">
                  <c:v>13341810</c:v>
                </c:pt>
                <c:pt idx="644">
                  <c:v>13341900</c:v>
                </c:pt>
                <c:pt idx="645">
                  <c:v>13342000</c:v>
                </c:pt>
                <c:pt idx="646">
                  <c:v>13342100</c:v>
                </c:pt>
                <c:pt idx="647">
                  <c:v>13342200</c:v>
                </c:pt>
                <c:pt idx="648">
                  <c:v>13342300</c:v>
                </c:pt>
                <c:pt idx="649">
                  <c:v>13342400</c:v>
                </c:pt>
                <c:pt idx="650">
                  <c:v>13342500</c:v>
                </c:pt>
                <c:pt idx="651">
                  <c:v>13342610</c:v>
                </c:pt>
                <c:pt idx="652">
                  <c:v>13342700</c:v>
                </c:pt>
                <c:pt idx="653">
                  <c:v>13342800</c:v>
                </c:pt>
                <c:pt idx="654">
                  <c:v>13342900</c:v>
                </c:pt>
                <c:pt idx="655">
                  <c:v>13343000</c:v>
                </c:pt>
                <c:pt idx="656">
                  <c:v>13352300</c:v>
                </c:pt>
                <c:pt idx="657">
                  <c:v>13352400</c:v>
                </c:pt>
                <c:pt idx="658">
                  <c:v>13352500</c:v>
                </c:pt>
                <c:pt idx="659">
                  <c:v>13352610</c:v>
                </c:pt>
                <c:pt idx="660">
                  <c:v>13352700</c:v>
                </c:pt>
                <c:pt idx="661">
                  <c:v>13352800</c:v>
                </c:pt>
                <c:pt idx="662">
                  <c:v>13352900</c:v>
                </c:pt>
                <c:pt idx="663">
                  <c:v>13353000</c:v>
                </c:pt>
                <c:pt idx="664">
                  <c:v>13353100</c:v>
                </c:pt>
                <c:pt idx="665">
                  <c:v>13353200</c:v>
                </c:pt>
                <c:pt idx="666">
                  <c:v>13353300</c:v>
                </c:pt>
                <c:pt idx="667">
                  <c:v>13353400</c:v>
                </c:pt>
                <c:pt idx="668">
                  <c:v>13353500</c:v>
                </c:pt>
                <c:pt idx="669">
                  <c:v>13353600</c:v>
                </c:pt>
                <c:pt idx="670">
                  <c:v>13353700</c:v>
                </c:pt>
                <c:pt idx="671">
                  <c:v>13353800</c:v>
                </c:pt>
                <c:pt idx="672">
                  <c:v>13353900</c:v>
                </c:pt>
                <c:pt idx="673">
                  <c:v>13354000</c:v>
                </c:pt>
                <c:pt idx="674">
                  <c:v>13354110</c:v>
                </c:pt>
                <c:pt idx="675">
                  <c:v>13354200</c:v>
                </c:pt>
                <c:pt idx="676">
                  <c:v>13354300</c:v>
                </c:pt>
                <c:pt idx="677">
                  <c:v>13354400</c:v>
                </c:pt>
                <c:pt idx="678">
                  <c:v>13354500</c:v>
                </c:pt>
                <c:pt idx="679">
                  <c:v>13354600</c:v>
                </c:pt>
                <c:pt idx="680">
                  <c:v>13354700</c:v>
                </c:pt>
                <c:pt idx="681">
                  <c:v>13354800</c:v>
                </c:pt>
                <c:pt idx="682">
                  <c:v>13354900</c:v>
                </c:pt>
                <c:pt idx="683">
                  <c:v>13355000</c:v>
                </c:pt>
                <c:pt idx="684">
                  <c:v>13355100</c:v>
                </c:pt>
                <c:pt idx="685">
                  <c:v>13355200</c:v>
                </c:pt>
                <c:pt idx="686">
                  <c:v>13355300</c:v>
                </c:pt>
                <c:pt idx="687">
                  <c:v>13355400</c:v>
                </c:pt>
                <c:pt idx="688">
                  <c:v>13355500</c:v>
                </c:pt>
                <c:pt idx="689">
                  <c:v>13355600</c:v>
                </c:pt>
                <c:pt idx="690">
                  <c:v>13355700</c:v>
                </c:pt>
                <c:pt idx="691">
                  <c:v>13355800</c:v>
                </c:pt>
                <c:pt idx="692">
                  <c:v>13355900</c:v>
                </c:pt>
                <c:pt idx="693">
                  <c:v>13356000</c:v>
                </c:pt>
                <c:pt idx="694">
                  <c:v>13356100</c:v>
                </c:pt>
                <c:pt idx="695">
                  <c:v>13356200</c:v>
                </c:pt>
                <c:pt idx="696">
                  <c:v>13356300</c:v>
                </c:pt>
                <c:pt idx="697">
                  <c:v>13356400</c:v>
                </c:pt>
                <c:pt idx="698">
                  <c:v>13356500</c:v>
                </c:pt>
                <c:pt idx="699">
                  <c:v>13356600</c:v>
                </c:pt>
                <c:pt idx="700">
                  <c:v>13356700</c:v>
                </c:pt>
                <c:pt idx="701">
                  <c:v>13356800</c:v>
                </c:pt>
                <c:pt idx="702">
                  <c:v>13356900</c:v>
                </c:pt>
                <c:pt idx="703">
                  <c:v>13357000</c:v>
                </c:pt>
                <c:pt idx="704">
                  <c:v>13357100</c:v>
                </c:pt>
                <c:pt idx="705">
                  <c:v>13357200</c:v>
                </c:pt>
                <c:pt idx="706">
                  <c:v>13357300</c:v>
                </c:pt>
                <c:pt idx="707">
                  <c:v>13357400</c:v>
                </c:pt>
                <c:pt idx="708">
                  <c:v>13357500</c:v>
                </c:pt>
                <c:pt idx="709">
                  <c:v>13357610</c:v>
                </c:pt>
                <c:pt idx="710">
                  <c:v>13357700</c:v>
                </c:pt>
                <c:pt idx="711">
                  <c:v>13357800</c:v>
                </c:pt>
                <c:pt idx="712">
                  <c:v>13357900</c:v>
                </c:pt>
                <c:pt idx="713">
                  <c:v>13358000</c:v>
                </c:pt>
                <c:pt idx="714">
                  <c:v>13358100</c:v>
                </c:pt>
                <c:pt idx="715">
                  <c:v>13358200</c:v>
                </c:pt>
                <c:pt idx="716">
                  <c:v>13358300</c:v>
                </c:pt>
                <c:pt idx="717">
                  <c:v>13358400</c:v>
                </c:pt>
                <c:pt idx="718">
                  <c:v>13358500</c:v>
                </c:pt>
                <c:pt idx="719">
                  <c:v>13358600</c:v>
                </c:pt>
                <c:pt idx="720">
                  <c:v>13358700</c:v>
                </c:pt>
                <c:pt idx="721">
                  <c:v>13358800</c:v>
                </c:pt>
                <c:pt idx="722">
                  <c:v>13358900</c:v>
                </c:pt>
                <c:pt idx="723">
                  <c:v>13359000</c:v>
                </c:pt>
                <c:pt idx="724">
                  <c:v>13359100</c:v>
                </c:pt>
                <c:pt idx="725">
                  <c:v>13359200</c:v>
                </c:pt>
                <c:pt idx="726">
                  <c:v>13359300</c:v>
                </c:pt>
                <c:pt idx="727">
                  <c:v>13359400</c:v>
                </c:pt>
                <c:pt idx="728">
                  <c:v>13359500</c:v>
                </c:pt>
                <c:pt idx="729">
                  <c:v>13359600</c:v>
                </c:pt>
                <c:pt idx="730">
                  <c:v>13359700</c:v>
                </c:pt>
                <c:pt idx="731">
                  <c:v>13359800</c:v>
                </c:pt>
                <c:pt idx="732">
                  <c:v>13359900</c:v>
                </c:pt>
                <c:pt idx="733">
                  <c:v>13360000</c:v>
                </c:pt>
                <c:pt idx="734">
                  <c:v>13360100</c:v>
                </c:pt>
                <c:pt idx="735">
                  <c:v>13360200</c:v>
                </c:pt>
                <c:pt idx="736">
                  <c:v>13360300</c:v>
                </c:pt>
                <c:pt idx="737">
                  <c:v>13360400</c:v>
                </c:pt>
                <c:pt idx="738">
                  <c:v>13360500</c:v>
                </c:pt>
                <c:pt idx="739">
                  <c:v>13360600</c:v>
                </c:pt>
                <c:pt idx="740">
                  <c:v>13360700</c:v>
                </c:pt>
                <c:pt idx="741">
                  <c:v>13360800</c:v>
                </c:pt>
                <c:pt idx="742">
                  <c:v>13360900</c:v>
                </c:pt>
                <c:pt idx="743">
                  <c:v>13361000</c:v>
                </c:pt>
                <c:pt idx="744">
                  <c:v>13361100</c:v>
                </c:pt>
                <c:pt idx="745">
                  <c:v>13361200</c:v>
                </c:pt>
                <c:pt idx="746">
                  <c:v>13361300</c:v>
                </c:pt>
                <c:pt idx="747">
                  <c:v>13361400</c:v>
                </c:pt>
                <c:pt idx="748">
                  <c:v>13361500</c:v>
                </c:pt>
                <c:pt idx="749">
                  <c:v>13361610</c:v>
                </c:pt>
                <c:pt idx="750">
                  <c:v>13361700</c:v>
                </c:pt>
                <c:pt idx="751">
                  <c:v>13361800</c:v>
                </c:pt>
                <c:pt idx="752">
                  <c:v>13361900</c:v>
                </c:pt>
                <c:pt idx="753">
                  <c:v>13362000</c:v>
                </c:pt>
                <c:pt idx="754">
                  <c:v>13362100</c:v>
                </c:pt>
                <c:pt idx="755">
                  <c:v>13362200</c:v>
                </c:pt>
                <c:pt idx="756">
                  <c:v>13362300</c:v>
                </c:pt>
                <c:pt idx="757">
                  <c:v>13362400</c:v>
                </c:pt>
                <c:pt idx="758">
                  <c:v>13362500</c:v>
                </c:pt>
                <c:pt idx="759">
                  <c:v>13362600</c:v>
                </c:pt>
                <c:pt idx="760">
                  <c:v>13362700</c:v>
                </c:pt>
                <c:pt idx="761">
                  <c:v>13362800</c:v>
                </c:pt>
                <c:pt idx="762">
                  <c:v>13362900</c:v>
                </c:pt>
                <c:pt idx="763">
                  <c:v>13363000</c:v>
                </c:pt>
                <c:pt idx="764">
                  <c:v>13363100</c:v>
                </c:pt>
                <c:pt idx="765">
                  <c:v>13363200</c:v>
                </c:pt>
                <c:pt idx="766">
                  <c:v>13363300</c:v>
                </c:pt>
                <c:pt idx="767">
                  <c:v>13363400</c:v>
                </c:pt>
                <c:pt idx="768">
                  <c:v>13363500</c:v>
                </c:pt>
                <c:pt idx="769">
                  <c:v>13363610</c:v>
                </c:pt>
                <c:pt idx="770">
                  <c:v>13363700</c:v>
                </c:pt>
                <c:pt idx="771">
                  <c:v>13363800</c:v>
                </c:pt>
                <c:pt idx="772">
                  <c:v>13363900</c:v>
                </c:pt>
                <c:pt idx="773">
                  <c:v>13364000</c:v>
                </c:pt>
                <c:pt idx="774">
                  <c:v>13364100</c:v>
                </c:pt>
                <c:pt idx="775">
                  <c:v>13364200</c:v>
                </c:pt>
                <c:pt idx="776">
                  <c:v>13364300</c:v>
                </c:pt>
                <c:pt idx="777">
                  <c:v>13364400</c:v>
                </c:pt>
                <c:pt idx="778">
                  <c:v>13364500</c:v>
                </c:pt>
                <c:pt idx="779">
                  <c:v>13364600</c:v>
                </c:pt>
                <c:pt idx="780">
                  <c:v>13364700</c:v>
                </c:pt>
                <c:pt idx="781">
                  <c:v>13364800</c:v>
                </c:pt>
                <c:pt idx="782">
                  <c:v>13364900</c:v>
                </c:pt>
                <c:pt idx="783">
                  <c:v>13365000</c:v>
                </c:pt>
                <c:pt idx="784">
                  <c:v>13365120</c:v>
                </c:pt>
              </c:numCache>
            </c:numRef>
          </c:xVal>
          <c:yVal>
            <c:numRef>
              <c:f>'Metodos de dos puntos'!$A$2:$A$1048576</c:f>
              <c:numCache>
                <c:formatCode>General</c:formatCode>
                <c:ptCount val="10485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59.183672999999999</c:v>
                </c:pt>
                <c:pt idx="23">
                  <c:v>59.183672999999999</c:v>
                </c:pt>
                <c:pt idx="24">
                  <c:v>59.183672999999999</c:v>
                </c:pt>
                <c:pt idx="25">
                  <c:v>59.183672999999999</c:v>
                </c:pt>
                <c:pt idx="26">
                  <c:v>59.183672999999999</c:v>
                </c:pt>
                <c:pt idx="27">
                  <c:v>59.183672999999999</c:v>
                </c:pt>
                <c:pt idx="28">
                  <c:v>59.183672999999999</c:v>
                </c:pt>
                <c:pt idx="29">
                  <c:v>59.183672999999999</c:v>
                </c:pt>
                <c:pt idx="30">
                  <c:v>59.183672999999999</c:v>
                </c:pt>
                <c:pt idx="31">
                  <c:v>59.183672999999999</c:v>
                </c:pt>
                <c:pt idx="32">
                  <c:v>59.183672999999999</c:v>
                </c:pt>
                <c:pt idx="33">
                  <c:v>59.183672999999999</c:v>
                </c:pt>
                <c:pt idx="34">
                  <c:v>59.183672999999999</c:v>
                </c:pt>
                <c:pt idx="35">
                  <c:v>59.183672999999999</c:v>
                </c:pt>
                <c:pt idx="36">
                  <c:v>59.183672999999999</c:v>
                </c:pt>
                <c:pt idx="37">
                  <c:v>59.183672999999999</c:v>
                </c:pt>
                <c:pt idx="38">
                  <c:v>59.183672999999999</c:v>
                </c:pt>
                <c:pt idx="39">
                  <c:v>59.183672999999999</c:v>
                </c:pt>
                <c:pt idx="40">
                  <c:v>59.183672999999999</c:v>
                </c:pt>
                <c:pt idx="41">
                  <c:v>59.183672999999999</c:v>
                </c:pt>
                <c:pt idx="42">
                  <c:v>59.183672999999999</c:v>
                </c:pt>
                <c:pt idx="43">
                  <c:v>59.183672999999999</c:v>
                </c:pt>
                <c:pt idx="44">
                  <c:v>59.183672999999999</c:v>
                </c:pt>
                <c:pt idx="45">
                  <c:v>59.183672999999999</c:v>
                </c:pt>
                <c:pt idx="46">
                  <c:v>59.183672999999999</c:v>
                </c:pt>
                <c:pt idx="47">
                  <c:v>59.183672999999999</c:v>
                </c:pt>
                <c:pt idx="48">
                  <c:v>59.183672999999999</c:v>
                </c:pt>
                <c:pt idx="49">
                  <c:v>59.183672999999999</c:v>
                </c:pt>
                <c:pt idx="50">
                  <c:v>59.183672999999999</c:v>
                </c:pt>
                <c:pt idx="51">
                  <c:v>59.183672999999999</c:v>
                </c:pt>
                <c:pt idx="52">
                  <c:v>59.183672999999999</c:v>
                </c:pt>
                <c:pt idx="53">
                  <c:v>59.183672999999999</c:v>
                </c:pt>
                <c:pt idx="54">
                  <c:v>59.183672999999999</c:v>
                </c:pt>
                <c:pt idx="55">
                  <c:v>59.183672999999999</c:v>
                </c:pt>
                <c:pt idx="56">
                  <c:v>59.183672999999999</c:v>
                </c:pt>
                <c:pt idx="57">
                  <c:v>59.183672999999999</c:v>
                </c:pt>
                <c:pt idx="58">
                  <c:v>59.183672999999999</c:v>
                </c:pt>
                <c:pt idx="59">
                  <c:v>59.183672999999999</c:v>
                </c:pt>
                <c:pt idx="60">
                  <c:v>59.183672999999999</c:v>
                </c:pt>
                <c:pt idx="61">
                  <c:v>59.183672999999999</c:v>
                </c:pt>
                <c:pt idx="62">
                  <c:v>59.183672999999999</c:v>
                </c:pt>
                <c:pt idx="63">
                  <c:v>59.183672999999999</c:v>
                </c:pt>
                <c:pt idx="64">
                  <c:v>59.183672999999999</c:v>
                </c:pt>
                <c:pt idx="65">
                  <c:v>59.183672999999999</c:v>
                </c:pt>
                <c:pt idx="66">
                  <c:v>59.183672999999999</c:v>
                </c:pt>
                <c:pt idx="67">
                  <c:v>59.183672999999999</c:v>
                </c:pt>
                <c:pt idx="68">
                  <c:v>59.183672999999999</c:v>
                </c:pt>
                <c:pt idx="69">
                  <c:v>59.183672999999999</c:v>
                </c:pt>
                <c:pt idx="70">
                  <c:v>59.183672999999999</c:v>
                </c:pt>
                <c:pt idx="71">
                  <c:v>59.183672999999999</c:v>
                </c:pt>
                <c:pt idx="72">
                  <c:v>59.183672999999999</c:v>
                </c:pt>
                <c:pt idx="73">
                  <c:v>59.183672999999999</c:v>
                </c:pt>
                <c:pt idx="74">
                  <c:v>59.183672999999999</c:v>
                </c:pt>
                <c:pt idx="75">
                  <c:v>59.183672999999999</c:v>
                </c:pt>
                <c:pt idx="76">
                  <c:v>59.183672999999999</c:v>
                </c:pt>
                <c:pt idx="77">
                  <c:v>59.183672999999999</c:v>
                </c:pt>
                <c:pt idx="78">
                  <c:v>59.183672999999999</c:v>
                </c:pt>
                <c:pt idx="79">
                  <c:v>59.183672999999999</c:v>
                </c:pt>
                <c:pt idx="80">
                  <c:v>59.183672999999999</c:v>
                </c:pt>
                <c:pt idx="81">
                  <c:v>59.183672999999999</c:v>
                </c:pt>
                <c:pt idx="82">
                  <c:v>59.183672999999999</c:v>
                </c:pt>
                <c:pt idx="83">
                  <c:v>59.183672999999999</c:v>
                </c:pt>
                <c:pt idx="84">
                  <c:v>59.183672999999999</c:v>
                </c:pt>
                <c:pt idx="85">
                  <c:v>59.183672999999999</c:v>
                </c:pt>
                <c:pt idx="86">
                  <c:v>59.183672999999999</c:v>
                </c:pt>
                <c:pt idx="87">
                  <c:v>59.183672999999999</c:v>
                </c:pt>
                <c:pt idx="88">
                  <c:v>59.183672999999999</c:v>
                </c:pt>
                <c:pt idx="89">
                  <c:v>59.183672999999999</c:v>
                </c:pt>
                <c:pt idx="90">
                  <c:v>59.183672999999999</c:v>
                </c:pt>
                <c:pt idx="91">
                  <c:v>59.183672999999999</c:v>
                </c:pt>
                <c:pt idx="92">
                  <c:v>59.183672999999999</c:v>
                </c:pt>
                <c:pt idx="93">
                  <c:v>59.183672999999999</c:v>
                </c:pt>
                <c:pt idx="94">
                  <c:v>59.183672999999999</c:v>
                </c:pt>
                <c:pt idx="95">
                  <c:v>59.183672999999999</c:v>
                </c:pt>
                <c:pt idx="96">
                  <c:v>59.183672999999999</c:v>
                </c:pt>
                <c:pt idx="97">
                  <c:v>59.183672999999999</c:v>
                </c:pt>
                <c:pt idx="98">
                  <c:v>59.183672999999999</c:v>
                </c:pt>
                <c:pt idx="99">
                  <c:v>59.183672999999999</c:v>
                </c:pt>
                <c:pt idx="100">
                  <c:v>59.183672999999999</c:v>
                </c:pt>
                <c:pt idx="101">
                  <c:v>59.183672999999999</c:v>
                </c:pt>
                <c:pt idx="102">
                  <c:v>59.183672999999999</c:v>
                </c:pt>
                <c:pt idx="103">
                  <c:v>59.183672999999999</c:v>
                </c:pt>
                <c:pt idx="104">
                  <c:v>59.183672999999999</c:v>
                </c:pt>
                <c:pt idx="105">
                  <c:v>59.183672999999999</c:v>
                </c:pt>
                <c:pt idx="106">
                  <c:v>59.183672999999999</c:v>
                </c:pt>
                <c:pt idx="107">
                  <c:v>59.183672999999999</c:v>
                </c:pt>
                <c:pt idx="108">
                  <c:v>59.183672999999999</c:v>
                </c:pt>
                <c:pt idx="109">
                  <c:v>59.183672999999999</c:v>
                </c:pt>
                <c:pt idx="110">
                  <c:v>59.183672999999999</c:v>
                </c:pt>
                <c:pt idx="111">
                  <c:v>59.183672999999999</c:v>
                </c:pt>
                <c:pt idx="112">
                  <c:v>59.183672999999999</c:v>
                </c:pt>
                <c:pt idx="113">
                  <c:v>59.183672999999999</c:v>
                </c:pt>
                <c:pt idx="114">
                  <c:v>59.183672999999999</c:v>
                </c:pt>
                <c:pt idx="115">
                  <c:v>59.183672999999999</c:v>
                </c:pt>
                <c:pt idx="116">
                  <c:v>59.183672999999999</c:v>
                </c:pt>
                <c:pt idx="117">
                  <c:v>59.183672999999999</c:v>
                </c:pt>
                <c:pt idx="118">
                  <c:v>59.183672999999999</c:v>
                </c:pt>
                <c:pt idx="119">
                  <c:v>59.183672999999999</c:v>
                </c:pt>
                <c:pt idx="120">
                  <c:v>59.183672999999999</c:v>
                </c:pt>
                <c:pt idx="121">
                  <c:v>59.183672999999999</c:v>
                </c:pt>
                <c:pt idx="122">
                  <c:v>59.183672999999999</c:v>
                </c:pt>
                <c:pt idx="123">
                  <c:v>59.183672999999999</c:v>
                </c:pt>
                <c:pt idx="124">
                  <c:v>59.183672999999999</c:v>
                </c:pt>
                <c:pt idx="125">
                  <c:v>59.183672999999999</c:v>
                </c:pt>
                <c:pt idx="126">
                  <c:v>59.183672999999999</c:v>
                </c:pt>
                <c:pt idx="127">
                  <c:v>59.183672999999999</c:v>
                </c:pt>
                <c:pt idx="128">
                  <c:v>59.183672999999999</c:v>
                </c:pt>
                <c:pt idx="129">
                  <c:v>59.183672999999999</c:v>
                </c:pt>
                <c:pt idx="130">
                  <c:v>59.183672999999999</c:v>
                </c:pt>
                <c:pt idx="131">
                  <c:v>59.183672999999999</c:v>
                </c:pt>
                <c:pt idx="132">
                  <c:v>59.183672999999999</c:v>
                </c:pt>
                <c:pt idx="133">
                  <c:v>59.183672999999999</c:v>
                </c:pt>
                <c:pt idx="134">
                  <c:v>59.183672999999999</c:v>
                </c:pt>
                <c:pt idx="135">
                  <c:v>59.183672999999999</c:v>
                </c:pt>
                <c:pt idx="136">
                  <c:v>59.183672999999999</c:v>
                </c:pt>
                <c:pt idx="137">
                  <c:v>59.183672999999999</c:v>
                </c:pt>
                <c:pt idx="138">
                  <c:v>59.183672999999999</c:v>
                </c:pt>
                <c:pt idx="139">
                  <c:v>59.183672999999999</c:v>
                </c:pt>
                <c:pt idx="140">
                  <c:v>59.183672999999999</c:v>
                </c:pt>
                <c:pt idx="141">
                  <c:v>59.183672999999999</c:v>
                </c:pt>
                <c:pt idx="142">
                  <c:v>59.183672999999999</c:v>
                </c:pt>
                <c:pt idx="143">
                  <c:v>59.183672999999999</c:v>
                </c:pt>
                <c:pt idx="144">
                  <c:v>59.183672999999999</c:v>
                </c:pt>
                <c:pt idx="145">
                  <c:v>59.183672999999999</c:v>
                </c:pt>
                <c:pt idx="146">
                  <c:v>59.183672999999999</c:v>
                </c:pt>
                <c:pt idx="147">
                  <c:v>59.183672999999999</c:v>
                </c:pt>
                <c:pt idx="148">
                  <c:v>59.183672999999999</c:v>
                </c:pt>
                <c:pt idx="149">
                  <c:v>59.183672999999999</c:v>
                </c:pt>
                <c:pt idx="150">
                  <c:v>59.183672999999999</c:v>
                </c:pt>
                <c:pt idx="151">
                  <c:v>59.183672999999999</c:v>
                </c:pt>
                <c:pt idx="152">
                  <c:v>59.183672999999999</c:v>
                </c:pt>
                <c:pt idx="153">
                  <c:v>59.183672999999999</c:v>
                </c:pt>
                <c:pt idx="154">
                  <c:v>59.183672999999999</c:v>
                </c:pt>
                <c:pt idx="155">
                  <c:v>59.183672999999999</c:v>
                </c:pt>
                <c:pt idx="156">
                  <c:v>59.183672999999999</c:v>
                </c:pt>
                <c:pt idx="157">
                  <c:v>59.183672999999999</c:v>
                </c:pt>
                <c:pt idx="158">
                  <c:v>59.183672999999999</c:v>
                </c:pt>
                <c:pt idx="159">
                  <c:v>59.183672999999999</c:v>
                </c:pt>
                <c:pt idx="160">
                  <c:v>59.183672999999999</c:v>
                </c:pt>
                <c:pt idx="161">
                  <c:v>59.183672999999999</c:v>
                </c:pt>
                <c:pt idx="162">
                  <c:v>59.183672999999999</c:v>
                </c:pt>
                <c:pt idx="163">
                  <c:v>59.183672999999999</c:v>
                </c:pt>
                <c:pt idx="164">
                  <c:v>59.183672999999999</c:v>
                </c:pt>
                <c:pt idx="165">
                  <c:v>59.183672999999999</c:v>
                </c:pt>
                <c:pt idx="166">
                  <c:v>59.183672999999999</c:v>
                </c:pt>
                <c:pt idx="167">
                  <c:v>59.183672999999999</c:v>
                </c:pt>
                <c:pt idx="168">
                  <c:v>59.183672999999999</c:v>
                </c:pt>
                <c:pt idx="169">
                  <c:v>59.183672999999999</c:v>
                </c:pt>
                <c:pt idx="170">
                  <c:v>59.183672999999999</c:v>
                </c:pt>
                <c:pt idx="171">
                  <c:v>59.183672999999999</c:v>
                </c:pt>
                <c:pt idx="172">
                  <c:v>59.183672999999999</c:v>
                </c:pt>
                <c:pt idx="173">
                  <c:v>59.183672999999999</c:v>
                </c:pt>
                <c:pt idx="174">
                  <c:v>59.183672999999999</c:v>
                </c:pt>
                <c:pt idx="175">
                  <c:v>59.183672999999999</c:v>
                </c:pt>
                <c:pt idx="176">
                  <c:v>59.183672999999999</c:v>
                </c:pt>
                <c:pt idx="177">
                  <c:v>59.183672999999999</c:v>
                </c:pt>
                <c:pt idx="178">
                  <c:v>59.183672999999999</c:v>
                </c:pt>
                <c:pt idx="179">
                  <c:v>59.183672999999999</c:v>
                </c:pt>
                <c:pt idx="180">
                  <c:v>59.183672999999999</c:v>
                </c:pt>
                <c:pt idx="181">
                  <c:v>59.183672999999999</c:v>
                </c:pt>
                <c:pt idx="182">
                  <c:v>59.183672999999999</c:v>
                </c:pt>
                <c:pt idx="183">
                  <c:v>59.183672999999999</c:v>
                </c:pt>
                <c:pt idx="184">
                  <c:v>59.183672999999999</c:v>
                </c:pt>
                <c:pt idx="185">
                  <c:v>59.183672999999999</c:v>
                </c:pt>
                <c:pt idx="186">
                  <c:v>59.183672999999999</c:v>
                </c:pt>
                <c:pt idx="187">
                  <c:v>59.183672999999999</c:v>
                </c:pt>
                <c:pt idx="188">
                  <c:v>59.183672999999999</c:v>
                </c:pt>
                <c:pt idx="189">
                  <c:v>59.183672999999999</c:v>
                </c:pt>
                <c:pt idx="190">
                  <c:v>59.183672999999999</c:v>
                </c:pt>
                <c:pt idx="191">
                  <c:v>59.183672999999999</c:v>
                </c:pt>
                <c:pt idx="192">
                  <c:v>59.183672999999999</c:v>
                </c:pt>
                <c:pt idx="193">
                  <c:v>59.183672999999999</c:v>
                </c:pt>
                <c:pt idx="194">
                  <c:v>59.183672999999999</c:v>
                </c:pt>
                <c:pt idx="195">
                  <c:v>59.183672999999999</c:v>
                </c:pt>
                <c:pt idx="196">
                  <c:v>59.183672999999999</c:v>
                </c:pt>
                <c:pt idx="197">
                  <c:v>59.183672999999999</c:v>
                </c:pt>
                <c:pt idx="198">
                  <c:v>59.183672999999999</c:v>
                </c:pt>
                <c:pt idx="199">
                  <c:v>59.183672999999999</c:v>
                </c:pt>
                <c:pt idx="200">
                  <c:v>59.183672999999999</c:v>
                </c:pt>
                <c:pt idx="201">
                  <c:v>59.183672999999999</c:v>
                </c:pt>
                <c:pt idx="202">
                  <c:v>59.183672999999999</c:v>
                </c:pt>
                <c:pt idx="203">
                  <c:v>59.183672999999999</c:v>
                </c:pt>
                <c:pt idx="204">
                  <c:v>59.183672999999999</c:v>
                </c:pt>
                <c:pt idx="205">
                  <c:v>59.183672999999999</c:v>
                </c:pt>
                <c:pt idx="206">
                  <c:v>59.183672999999999</c:v>
                </c:pt>
                <c:pt idx="207">
                  <c:v>59.183672999999999</c:v>
                </c:pt>
                <c:pt idx="208">
                  <c:v>59.183672999999999</c:v>
                </c:pt>
                <c:pt idx="209">
                  <c:v>59.183672999999999</c:v>
                </c:pt>
                <c:pt idx="210">
                  <c:v>59.183672999999999</c:v>
                </c:pt>
                <c:pt idx="211">
                  <c:v>59.183672999999999</c:v>
                </c:pt>
                <c:pt idx="212">
                  <c:v>59.183672999999999</c:v>
                </c:pt>
                <c:pt idx="213">
                  <c:v>59.183672999999999</c:v>
                </c:pt>
                <c:pt idx="214">
                  <c:v>59.183672999999999</c:v>
                </c:pt>
                <c:pt idx="215">
                  <c:v>59.183672999999999</c:v>
                </c:pt>
                <c:pt idx="216">
                  <c:v>59.183672999999999</c:v>
                </c:pt>
                <c:pt idx="217">
                  <c:v>59.183672999999999</c:v>
                </c:pt>
                <c:pt idx="218">
                  <c:v>59.183672999999999</c:v>
                </c:pt>
                <c:pt idx="219">
                  <c:v>59.183672999999999</c:v>
                </c:pt>
                <c:pt idx="220">
                  <c:v>59.183672999999999</c:v>
                </c:pt>
                <c:pt idx="221">
                  <c:v>59.183672999999999</c:v>
                </c:pt>
                <c:pt idx="222">
                  <c:v>59.183672999999999</c:v>
                </c:pt>
                <c:pt idx="223">
                  <c:v>59.183672999999999</c:v>
                </c:pt>
                <c:pt idx="224">
                  <c:v>59.183672999999999</c:v>
                </c:pt>
                <c:pt idx="225">
                  <c:v>59.183672999999999</c:v>
                </c:pt>
                <c:pt idx="226">
                  <c:v>59.183672999999999</c:v>
                </c:pt>
                <c:pt idx="227">
                  <c:v>59.183672999999999</c:v>
                </c:pt>
                <c:pt idx="228">
                  <c:v>59.183672999999999</c:v>
                </c:pt>
                <c:pt idx="229">
                  <c:v>59.183672999999999</c:v>
                </c:pt>
                <c:pt idx="230">
                  <c:v>59.183672999999999</c:v>
                </c:pt>
                <c:pt idx="231">
                  <c:v>59.183672999999999</c:v>
                </c:pt>
                <c:pt idx="232">
                  <c:v>59.183672999999999</c:v>
                </c:pt>
                <c:pt idx="233">
                  <c:v>59.183672999999999</c:v>
                </c:pt>
                <c:pt idx="234">
                  <c:v>59.183672999999999</c:v>
                </c:pt>
                <c:pt idx="235">
                  <c:v>59.183672999999999</c:v>
                </c:pt>
                <c:pt idx="236">
                  <c:v>59.183672999999999</c:v>
                </c:pt>
                <c:pt idx="237">
                  <c:v>59.183672999999999</c:v>
                </c:pt>
                <c:pt idx="238">
                  <c:v>59.183672999999999</c:v>
                </c:pt>
                <c:pt idx="239">
                  <c:v>59.183672999999999</c:v>
                </c:pt>
                <c:pt idx="240">
                  <c:v>59.183672999999999</c:v>
                </c:pt>
                <c:pt idx="241">
                  <c:v>59.183672999999999</c:v>
                </c:pt>
                <c:pt idx="242">
                  <c:v>59.183672999999999</c:v>
                </c:pt>
                <c:pt idx="243">
                  <c:v>59.183672999999999</c:v>
                </c:pt>
                <c:pt idx="244">
                  <c:v>59.183672999999999</c:v>
                </c:pt>
                <c:pt idx="245">
                  <c:v>59.183672999999999</c:v>
                </c:pt>
                <c:pt idx="246">
                  <c:v>59.183672999999999</c:v>
                </c:pt>
                <c:pt idx="247">
                  <c:v>59.183672999999999</c:v>
                </c:pt>
                <c:pt idx="248">
                  <c:v>59.183672999999999</c:v>
                </c:pt>
                <c:pt idx="249">
                  <c:v>59.183672999999999</c:v>
                </c:pt>
                <c:pt idx="250">
                  <c:v>59.183672999999999</c:v>
                </c:pt>
                <c:pt idx="251">
                  <c:v>59.183672999999999</c:v>
                </c:pt>
                <c:pt idx="252">
                  <c:v>59.183672999999999</c:v>
                </c:pt>
                <c:pt idx="253">
                  <c:v>59.183672999999999</c:v>
                </c:pt>
                <c:pt idx="254">
                  <c:v>59.183672999999999</c:v>
                </c:pt>
                <c:pt idx="255">
                  <c:v>59.183672999999999</c:v>
                </c:pt>
                <c:pt idx="256">
                  <c:v>59.183672999999999</c:v>
                </c:pt>
                <c:pt idx="257">
                  <c:v>59.183672999999999</c:v>
                </c:pt>
                <c:pt idx="258">
                  <c:v>59.183672999999999</c:v>
                </c:pt>
                <c:pt idx="259">
                  <c:v>59.183672999999999</c:v>
                </c:pt>
                <c:pt idx="260">
                  <c:v>59.183672999999999</c:v>
                </c:pt>
                <c:pt idx="261">
                  <c:v>59.183672999999999</c:v>
                </c:pt>
                <c:pt idx="262">
                  <c:v>59.183672999999999</c:v>
                </c:pt>
                <c:pt idx="263">
                  <c:v>59.183672999999999</c:v>
                </c:pt>
                <c:pt idx="264">
                  <c:v>59.183672999999999</c:v>
                </c:pt>
                <c:pt idx="265">
                  <c:v>59.183672999999999</c:v>
                </c:pt>
                <c:pt idx="266">
                  <c:v>59.183672999999999</c:v>
                </c:pt>
                <c:pt idx="267">
                  <c:v>59.183672999999999</c:v>
                </c:pt>
                <c:pt idx="268">
                  <c:v>59.183672999999999</c:v>
                </c:pt>
                <c:pt idx="269">
                  <c:v>59.183672999999999</c:v>
                </c:pt>
                <c:pt idx="270">
                  <c:v>59.183672999999999</c:v>
                </c:pt>
                <c:pt idx="271">
                  <c:v>59.183672999999999</c:v>
                </c:pt>
                <c:pt idx="272">
                  <c:v>59.183672999999999</c:v>
                </c:pt>
                <c:pt idx="273">
                  <c:v>59.183672999999999</c:v>
                </c:pt>
                <c:pt idx="274">
                  <c:v>59.183672999999999</c:v>
                </c:pt>
                <c:pt idx="275">
                  <c:v>59.183672999999999</c:v>
                </c:pt>
                <c:pt idx="276">
                  <c:v>59.183672999999999</c:v>
                </c:pt>
                <c:pt idx="277">
                  <c:v>59.183672999999999</c:v>
                </c:pt>
                <c:pt idx="278">
                  <c:v>59.183672999999999</c:v>
                </c:pt>
                <c:pt idx="279">
                  <c:v>59.183672999999999</c:v>
                </c:pt>
                <c:pt idx="280">
                  <c:v>59.183672999999999</c:v>
                </c:pt>
                <c:pt idx="281">
                  <c:v>59.183672999999999</c:v>
                </c:pt>
                <c:pt idx="282">
                  <c:v>59.183672999999999</c:v>
                </c:pt>
                <c:pt idx="283">
                  <c:v>59.183672999999999</c:v>
                </c:pt>
                <c:pt idx="284">
                  <c:v>59.183672999999999</c:v>
                </c:pt>
                <c:pt idx="285">
                  <c:v>59.183672999999999</c:v>
                </c:pt>
                <c:pt idx="286">
                  <c:v>59.183672999999999</c:v>
                </c:pt>
                <c:pt idx="287">
                  <c:v>59.183672999999999</c:v>
                </c:pt>
                <c:pt idx="288">
                  <c:v>59.183672999999999</c:v>
                </c:pt>
                <c:pt idx="289">
                  <c:v>59.183672999999999</c:v>
                </c:pt>
                <c:pt idx="290">
                  <c:v>59.183672999999999</c:v>
                </c:pt>
                <c:pt idx="291">
                  <c:v>59.183672999999999</c:v>
                </c:pt>
                <c:pt idx="292">
                  <c:v>59.183672999999999</c:v>
                </c:pt>
                <c:pt idx="293">
                  <c:v>59.183672999999999</c:v>
                </c:pt>
                <c:pt idx="294">
                  <c:v>59.183672999999999</c:v>
                </c:pt>
                <c:pt idx="295">
                  <c:v>59.183672999999999</c:v>
                </c:pt>
                <c:pt idx="296">
                  <c:v>59.183672999999999</c:v>
                </c:pt>
                <c:pt idx="297">
                  <c:v>59.183672999999999</c:v>
                </c:pt>
                <c:pt idx="298">
                  <c:v>59.183672999999999</c:v>
                </c:pt>
                <c:pt idx="299">
                  <c:v>59.183672999999999</c:v>
                </c:pt>
                <c:pt idx="300">
                  <c:v>59.183672999999999</c:v>
                </c:pt>
                <c:pt idx="301">
                  <c:v>59.183672999999999</c:v>
                </c:pt>
                <c:pt idx="302">
                  <c:v>59.183672999999999</c:v>
                </c:pt>
                <c:pt idx="303">
                  <c:v>59.183672999999999</c:v>
                </c:pt>
                <c:pt idx="304">
                  <c:v>59.183672999999999</c:v>
                </c:pt>
                <c:pt idx="305">
                  <c:v>59.183672999999999</c:v>
                </c:pt>
                <c:pt idx="306">
                  <c:v>59.183672999999999</c:v>
                </c:pt>
                <c:pt idx="307">
                  <c:v>59.183672999999999</c:v>
                </c:pt>
                <c:pt idx="308">
                  <c:v>59.183672999999999</c:v>
                </c:pt>
                <c:pt idx="309">
                  <c:v>59.183672999999999</c:v>
                </c:pt>
                <c:pt idx="310">
                  <c:v>59.183672999999999</c:v>
                </c:pt>
                <c:pt idx="311">
                  <c:v>59.183672999999999</c:v>
                </c:pt>
                <c:pt idx="312">
                  <c:v>59.183672999999999</c:v>
                </c:pt>
                <c:pt idx="313">
                  <c:v>59.183672999999999</c:v>
                </c:pt>
                <c:pt idx="314">
                  <c:v>59.183672999999999</c:v>
                </c:pt>
                <c:pt idx="315">
                  <c:v>59.183672999999999</c:v>
                </c:pt>
                <c:pt idx="316">
                  <c:v>59.183672999999999</c:v>
                </c:pt>
                <c:pt idx="317">
                  <c:v>59.183672999999999</c:v>
                </c:pt>
                <c:pt idx="318">
                  <c:v>59.183672999999999</c:v>
                </c:pt>
                <c:pt idx="319">
                  <c:v>59.183672999999999</c:v>
                </c:pt>
                <c:pt idx="320">
                  <c:v>59.183672999999999</c:v>
                </c:pt>
                <c:pt idx="321">
                  <c:v>59.183672999999999</c:v>
                </c:pt>
                <c:pt idx="322">
                  <c:v>59.183672999999999</c:v>
                </c:pt>
                <c:pt idx="323">
                  <c:v>59.183672999999999</c:v>
                </c:pt>
                <c:pt idx="324">
                  <c:v>59.183672999999999</c:v>
                </c:pt>
                <c:pt idx="325">
                  <c:v>59.183672999999999</c:v>
                </c:pt>
                <c:pt idx="326">
                  <c:v>59.183672999999999</c:v>
                </c:pt>
                <c:pt idx="327">
                  <c:v>59.183672999999999</c:v>
                </c:pt>
                <c:pt idx="328">
                  <c:v>59.183672999999999</c:v>
                </c:pt>
                <c:pt idx="329">
                  <c:v>59.183672999999999</c:v>
                </c:pt>
                <c:pt idx="330">
                  <c:v>59.183672999999999</c:v>
                </c:pt>
                <c:pt idx="331">
                  <c:v>59.183672999999999</c:v>
                </c:pt>
                <c:pt idx="332">
                  <c:v>59.183672999999999</c:v>
                </c:pt>
                <c:pt idx="333">
                  <c:v>59.183672999999999</c:v>
                </c:pt>
                <c:pt idx="334">
                  <c:v>59.183672999999999</c:v>
                </c:pt>
                <c:pt idx="335">
                  <c:v>59.183672999999999</c:v>
                </c:pt>
                <c:pt idx="336">
                  <c:v>59.183672999999999</c:v>
                </c:pt>
                <c:pt idx="337">
                  <c:v>59.183672999999999</c:v>
                </c:pt>
                <c:pt idx="338">
                  <c:v>59.183672999999999</c:v>
                </c:pt>
                <c:pt idx="339">
                  <c:v>59.183672999999999</c:v>
                </c:pt>
                <c:pt idx="340">
                  <c:v>59.183672999999999</c:v>
                </c:pt>
                <c:pt idx="341">
                  <c:v>59.183672999999999</c:v>
                </c:pt>
                <c:pt idx="342">
                  <c:v>59.183672999999999</c:v>
                </c:pt>
                <c:pt idx="343">
                  <c:v>59.183672999999999</c:v>
                </c:pt>
                <c:pt idx="344">
                  <c:v>59.183672999999999</c:v>
                </c:pt>
                <c:pt idx="345">
                  <c:v>59.183672999999999</c:v>
                </c:pt>
                <c:pt idx="346">
                  <c:v>59.183672999999999</c:v>
                </c:pt>
                <c:pt idx="347">
                  <c:v>59.183672999999999</c:v>
                </c:pt>
                <c:pt idx="348">
                  <c:v>59.183672999999999</c:v>
                </c:pt>
                <c:pt idx="349">
                  <c:v>59.183672999999999</c:v>
                </c:pt>
                <c:pt idx="350">
                  <c:v>59.183672999999999</c:v>
                </c:pt>
                <c:pt idx="351">
                  <c:v>59.183672999999999</c:v>
                </c:pt>
                <c:pt idx="352">
                  <c:v>59.183672999999999</c:v>
                </c:pt>
                <c:pt idx="353">
                  <c:v>59.183672999999999</c:v>
                </c:pt>
                <c:pt idx="354">
                  <c:v>59.183672999999999</c:v>
                </c:pt>
                <c:pt idx="355">
                  <c:v>59.183672999999999</c:v>
                </c:pt>
                <c:pt idx="356">
                  <c:v>59.183672999999999</c:v>
                </c:pt>
                <c:pt idx="357">
                  <c:v>59.183672999999999</c:v>
                </c:pt>
                <c:pt idx="358">
                  <c:v>59.183672999999999</c:v>
                </c:pt>
                <c:pt idx="359">
                  <c:v>59.183672999999999</c:v>
                </c:pt>
                <c:pt idx="360">
                  <c:v>59.183672999999999</c:v>
                </c:pt>
                <c:pt idx="361">
                  <c:v>59.183672999999999</c:v>
                </c:pt>
                <c:pt idx="362">
                  <c:v>59.183672999999999</c:v>
                </c:pt>
                <c:pt idx="363">
                  <c:v>59.183672999999999</c:v>
                </c:pt>
                <c:pt idx="364">
                  <c:v>59.183672999999999</c:v>
                </c:pt>
                <c:pt idx="365">
                  <c:v>59.183672999999999</c:v>
                </c:pt>
                <c:pt idx="366">
                  <c:v>59.183672999999999</c:v>
                </c:pt>
                <c:pt idx="367">
                  <c:v>59.183672999999999</c:v>
                </c:pt>
                <c:pt idx="368">
                  <c:v>59.183672999999999</c:v>
                </c:pt>
                <c:pt idx="369">
                  <c:v>59.183672999999999</c:v>
                </c:pt>
                <c:pt idx="370">
                  <c:v>59.183672999999999</c:v>
                </c:pt>
                <c:pt idx="371">
                  <c:v>59.183672999999999</c:v>
                </c:pt>
                <c:pt idx="372">
                  <c:v>59.183672999999999</c:v>
                </c:pt>
                <c:pt idx="373">
                  <c:v>59.183672999999999</c:v>
                </c:pt>
                <c:pt idx="374">
                  <c:v>59.183672999999999</c:v>
                </c:pt>
                <c:pt idx="375">
                  <c:v>59.183672999999999</c:v>
                </c:pt>
                <c:pt idx="376">
                  <c:v>59.183672999999999</c:v>
                </c:pt>
                <c:pt idx="377">
                  <c:v>59.183672999999999</c:v>
                </c:pt>
                <c:pt idx="378">
                  <c:v>59.183672999999999</c:v>
                </c:pt>
                <c:pt idx="379">
                  <c:v>59.183672999999999</c:v>
                </c:pt>
                <c:pt idx="380">
                  <c:v>59.183672999999999</c:v>
                </c:pt>
                <c:pt idx="381">
                  <c:v>59.183672999999999</c:v>
                </c:pt>
                <c:pt idx="382">
                  <c:v>59.183672999999999</c:v>
                </c:pt>
                <c:pt idx="383">
                  <c:v>59.183672999999999</c:v>
                </c:pt>
                <c:pt idx="384">
                  <c:v>59.183672999999999</c:v>
                </c:pt>
                <c:pt idx="385">
                  <c:v>59.183672999999999</c:v>
                </c:pt>
                <c:pt idx="386">
                  <c:v>59.183672999999999</c:v>
                </c:pt>
                <c:pt idx="387">
                  <c:v>59.183672999999999</c:v>
                </c:pt>
                <c:pt idx="388">
                  <c:v>59.183672999999999</c:v>
                </c:pt>
                <c:pt idx="389">
                  <c:v>59.183672999999999</c:v>
                </c:pt>
                <c:pt idx="390">
                  <c:v>59.183672999999999</c:v>
                </c:pt>
                <c:pt idx="391">
                  <c:v>59.183672999999999</c:v>
                </c:pt>
                <c:pt idx="392">
                  <c:v>59.183672999999999</c:v>
                </c:pt>
                <c:pt idx="393">
                  <c:v>59.183672999999999</c:v>
                </c:pt>
                <c:pt idx="394">
                  <c:v>59.183672999999999</c:v>
                </c:pt>
                <c:pt idx="395">
                  <c:v>59.183672999999999</c:v>
                </c:pt>
                <c:pt idx="396">
                  <c:v>59.183672999999999</c:v>
                </c:pt>
                <c:pt idx="397">
                  <c:v>59.183672999999999</c:v>
                </c:pt>
                <c:pt idx="398">
                  <c:v>59.183672999999999</c:v>
                </c:pt>
                <c:pt idx="399">
                  <c:v>59.183672999999999</c:v>
                </c:pt>
                <c:pt idx="400">
                  <c:v>59.183672999999999</c:v>
                </c:pt>
                <c:pt idx="401">
                  <c:v>59.183672999999999</c:v>
                </c:pt>
                <c:pt idx="402">
                  <c:v>59.183672999999999</c:v>
                </c:pt>
                <c:pt idx="403">
                  <c:v>59.183672999999999</c:v>
                </c:pt>
                <c:pt idx="404">
                  <c:v>59.183672999999999</c:v>
                </c:pt>
                <c:pt idx="405">
                  <c:v>59.183672999999999</c:v>
                </c:pt>
                <c:pt idx="406">
                  <c:v>59.183672999999999</c:v>
                </c:pt>
                <c:pt idx="407">
                  <c:v>59.183672999999999</c:v>
                </c:pt>
                <c:pt idx="408">
                  <c:v>59.183672999999999</c:v>
                </c:pt>
                <c:pt idx="409">
                  <c:v>59.183672999999999</c:v>
                </c:pt>
                <c:pt idx="410">
                  <c:v>59.183672999999999</c:v>
                </c:pt>
                <c:pt idx="411">
                  <c:v>59.183672999999999</c:v>
                </c:pt>
                <c:pt idx="412">
                  <c:v>59.183672999999999</c:v>
                </c:pt>
                <c:pt idx="413">
                  <c:v>59.183672999999999</c:v>
                </c:pt>
                <c:pt idx="414">
                  <c:v>59.183672999999999</c:v>
                </c:pt>
                <c:pt idx="415">
                  <c:v>59.183672999999999</c:v>
                </c:pt>
                <c:pt idx="416">
                  <c:v>59.183672999999999</c:v>
                </c:pt>
                <c:pt idx="417">
                  <c:v>59.183672999999999</c:v>
                </c:pt>
                <c:pt idx="418">
                  <c:v>59.183672999999999</c:v>
                </c:pt>
                <c:pt idx="419">
                  <c:v>59.183672999999999</c:v>
                </c:pt>
                <c:pt idx="420">
                  <c:v>59.183672999999999</c:v>
                </c:pt>
                <c:pt idx="421">
                  <c:v>59.183672999999999</c:v>
                </c:pt>
                <c:pt idx="422">
                  <c:v>59.183672999999999</c:v>
                </c:pt>
                <c:pt idx="423">
                  <c:v>59.183672999999999</c:v>
                </c:pt>
                <c:pt idx="424">
                  <c:v>59.183672999999999</c:v>
                </c:pt>
                <c:pt idx="425">
                  <c:v>59.183672999999999</c:v>
                </c:pt>
                <c:pt idx="426">
                  <c:v>59.183672999999999</c:v>
                </c:pt>
                <c:pt idx="427">
                  <c:v>59.183672999999999</c:v>
                </c:pt>
                <c:pt idx="428">
                  <c:v>59.183672999999999</c:v>
                </c:pt>
                <c:pt idx="429">
                  <c:v>59.183672999999999</c:v>
                </c:pt>
                <c:pt idx="430">
                  <c:v>59.183672999999999</c:v>
                </c:pt>
                <c:pt idx="431">
                  <c:v>59.183672999999999</c:v>
                </c:pt>
                <c:pt idx="432">
                  <c:v>59.183672999999999</c:v>
                </c:pt>
                <c:pt idx="433">
                  <c:v>59.183672999999999</c:v>
                </c:pt>
                <c:pt idx="434">
                  <c:v>59.183672999999999</c:v>
                </c:pt>
                <c:pt idx="435">
                  <c:v>59.183672999999999</c:v>
                </c:pt>
                <c:pt idx="436">
                  <c:v>59.183672999999999</c:v>
                </c:pt>
                <c:pt idx="437">
                  <c:v>59.183672999999999</c:v>
                </c:pt>
                <c:pt idx="438">
                  <c:v>59.183672999999999</c:v>
                </c:pt>
                <c:pt idx="439">
                  <c:v>59.183672999999999</c:v>
                </c:pt>
                <c:pt idx="440">
                  <c:v>59.183672999999999</c:v>
                </c:pt>
                <c:pt idx="441">
                  <c:v>59.183672999999999</c:v>
                </c:pt>
                <c:pt idx="442">
                  <c:v>59.183672999999999</c:v>
                </c:pt>
                <c:pt idx="443">
                  <c:v>59.183672999999999</c:v>
                </c:pt>
                <c:pt idx="444">
                  <c:v>59.183672999999999</c:v>
                </c:pt>
                <c:pt idx="445">
                  <c:v>59.183672999999999</c:v>
                </c:pt>
                <c:pt idx="446">
                  <c:v>59.183672999999999</c:v>
                </c:pt>
                <c:pt idx="447">
                  <c:v>59.183672999999999</c:v>
                </c:pt>
                <c:pt idx="448">
                  <c:v>59.183672999999999</c:v>
                </c:pt>
                <c:pt idx="449">
                  <c:v>59.183672999999999</c:v>
                </c:pt>
                <c:pt idx="450">
                  <c:v>59.183672999999999</c:v>
                </c:pt>
                <c:pt idx="451">
                  <c:v>59.183672999999999</c:v>
                </c:pt>
                <c:pt idx="452">
                  <c:v>59.183672999999999</c:v>
                </c:pt>
                <c:pt idx="453">
                  <c:v>59.183672999999999</c:v>
                </c:pt>
                <c:pt idx="454">
                  <c:v>59.183672999999999</c:v>
                </c:pt>
                <c:pt idx="455">
                  <c:v>59.183672999999999</c:v>
                </c:pt>
                <c:pt idx="456">
                  <c:v>59.183672999999999</c:v>
                </c:pt>
                <c:pt idx="457">
                  <c:v>59.183672999999999</c:v>
                </c:pt>
                <c:pt idx="458">
                  <c:v>59.183672999999999</c:v>
                </c:pt>
                <c:pt idx="459">
                  <c:v>59.183672999999999</c:v>
                </c:pt>
                <c:pt idx="460">
                  <c:v>59.183672999999999</c:v>
                </c:pt>
                <c:pt idx="461">
                  <c:v>59.183672999999999</c:v>
                </c:pt>
                <c:pt idx="462">
                  <c:v>59.183672999999999</c:v>
                </c:pt>
                <c:pt idx="463">
                  <c:v>59.183672999999999</c:v>
                </c:pt>
                <c:pt idx="464">
                  <c:v>59.183672999999999</c:v>
                </c:pt>
                <c:pt idx="465">
                  <c:v>59.183672999999999</c:v>
                </c:pt>
                <c:pt idx="466">
                  <c:v>59.183672999999999</c:v>
                </c:pt>
                <c:pt idx="467">
                  <c:v>59.183672999999999</c:v>
                </c:pt>
                <c:pt idx="468">
                  <c:v>59.183672999999999</c:v>
                </c:pt>
                <c:pt idx="469">
                  <c:v>59.183672999999999</c:v>
                </c:pt>
                <c:pt idx="470">
                  <c:v>59.183672999999999</c:v>
                </c:pt>
                <c:pt idx="471">
                  <c:v>59.183672999999999</c:v>
                </c:pt>
                <c:pt idx="472">
                  <c:v>59.183672999999999</c:v>
                </c:pt>
                <c:pt idx="473">
                  <c:v>59.183672999999999</c:v>
                </c:pt>
                <c:pt idx="474">
                  <c:v>59.183672999999999</c:v>
                </c:pt>
                <c:pt idx="475">
                  <c:v>59.183672999999999</c:v>
                </c:pt>
                <c:pt idx="476">
                  <c:v>59.183672999999999</c:v>
                </c:pt>
                <c:pt idx="477">
                  <c:v>59.183672999999999</c:v>
                </c:pt>
                <c:pt idx="478">
                  <c:v>59.183672999999999</c:v>
                </c:pt>
                <c:pt idx="479">
                  <c:v>59.183672999999999</c:v>
                </c:pt>
                <c:pt idx="480">
                  <c:v>59.183672999999999</c:v>
                </c:pt>
                <c:pt idx="481">
                  <c:v>59.183672999999999</c:v>
                </c:pt>
                <c:pt idx="482">
                  <c:v>59.183672999999999</c:v>
                </c:pt>
                <c:pt idx="483">
                  <c:v>59.183672999999999</c:v>
                </c:pt>
                <c:pt idx="484">
                  <c:v>59.183672999999999</c:v>
                </c:pt>
                <c:pt idx="485">
                  <c:v>59.183672999999999</c:v>
                </c:pt>
                <c:pt idx="486">
                  <c:v>59.183672999999999</c:v>
                </c:pt>
                <c:pt idx="487">
                  <c:v>59.183672999999999</c:v>
                </c:pt>
                <c:pt idx="488">
                  <c:v>59.183672999999999</c:v>
                </c:pt>
                <c:pt idx="489">
                  <c:v>59.183672999999999</c:v>
                </c:pt>
                <c:pt idx="490">
                  <c:v>59.183672999999999</c:v>
                </c:pt>
                <c:pt idx="491">
                  <c:v>59.183672999999999</c:v>
                </c:pt>
                <c:pt idx="492">
                  <c:v>59.183672999999999</c:v>
                </c:pt>
                <c:pt idx="493">
                  <c:v>59.183672999999999</c:v>
                </c:pt>
                <c:pt idx="494">
                  <c:v>59.183672999999999</c:v>
                </c:pt>
                <c:pt idx="495">
                  <c:v>59.183672999999999</c:v>
                </c:pt>
                <c:pt idx="496">
                  <c:v>59.183672999999999</c:v>
                </c:pt>
                <c:pt idx="497">
                  <c:v>59.183672999999999</c:v>
                </c:pt>
                <c:pt idx="498">
                  <c:v>59.183672999999999</c:v>
                </c:pt>
                <c:pt idx="499">
                  <c:v>59.183672999999999</c:v>
                </c:pt>
                <c:pt idx="500">
                  <c:v>59.183672999999999</c:v>
                </c:pt>
                <c:pt idx="501">
                  <c:v>59.183672999999999</c:v>
                </c:pt>
                <c:pt idx="502">
                  <c:v>59.183672999999999</c:v>
                </c:pt>
                <c:pt idx="503">
                  <c:v>59.183672999999999</c:v>
                </c:pt>
                <c:pt idx="504">
                  <c:v>59.183672999999999</c:v>
                </c:pt>
                <c:pt idx="505">
                  <c:v>59.183672999999999</c:v>
                </c:pt>
                <c:pt idx="506">
                  <c:v>59.183672999999999</c:v>
                </c:pt>
                <c:pt idx="507">
                  <c:v>59.183672999999999</c:v>
                </c:pt>
                <c:pt idx="508">
                  <c:v>59.183672999999999</c:v>
                </c:pt>
                <c:pt idx="509">
                  <c:v>59.183672999999999</c:v>
                </c:pt>
                <c:pt idx="510">
                  <c:v>59.183672999999999</c:v>
                </c:pt>
                <c:pt idx="511">
                  <c:v>59.183672999999999</c:v>
                </c:pt>
                <c:pt idx="512">
                  <c:v>59.183672999999999</c:v>
                </c:pt>
                <c:pt idx="513">
                  <c:v>59.183672999999999</c:v>
                </c:pt>
                <c:pt idx="514">
                  <c:v>59.183672999999999</c:v>
                </c:pt>
                <c:pt idx="515">
                  <c:v>59.183672999999999</c:v>
                </c:pt>
                <c:pt idx="516">
                  <c:v>59.183672999999999</c:v>
                </c:pt>
                <c:pt idx="517">
                  <c:v>59.183672999999999</c:v>
                </c:pt>
                <c:pt idx="518">
                  <c:v>59.183672999999999</c:v>
                </c:pt>
                <c:pt idx="519">
                  <c:v>59.183672999999999</c:v>
                </c:pt>
                <c:pt idx="520">
                  <c:v>59.183672999999999</c:v>
                </c:pt>
                <c:pt idx="521">
                  <c:v>59.183672999999999</c:v>
                </c:pt>
                <c:pt idx="522">
                  <c:v>59.183672999999999</c:v>
                </c:pt>
                <c:pt idx="523">
                  <c:v>59.183672999999999</c:v>
                </c:pt>
                <c:pt idx="524">
                  <c:v>59.183672999999999</c:v>
                </c:pt>
                <c:pt idx="525">
                  <c:v>59.183672999999999</c:v>
                </c:pt>
                <c:pt idx="526">
                  <c:v>59.183672999999999</c:v>
                </c:pt>
                <c:pt idx="527">
                  <c:v>59.183672999999999</c:v>
                </c:pt>
                <c:pt idx="528">
                  <c:v>59.183672999999999</c:v>
                </c:pt>
                <c:pt idx="529">
                  <c:v>59.183672999999999</c:v>
                </c:pt>
                <c:pt idx="530">
                  <c:v>59.183672999999999</c:v>
                </c:pt>
                <c:pt idx="531">
                  <c:v>59.183672999999999</c:v>
                </c:pt>
                <c:pt idx="532">
                  <c:v>59.183672999999999</c:v>
                </c:pt>
                <c:pt idx="533">
                  <c:v>59.183672999999999</c:v>
                </c:pt>
                <c:pt idx="534">
                  <c:v>59.183672999999999</c:v>
                </c:pt>
                <c:pt idx="535">
                  <c:v>59.183672999999999</c:v>
                </c:pt>
                <c:pt idx="536">
                  <c:v>59.183672999999999</c:v>
                </c:pt>
                <c:pt idx="537">
                  <c:v>59.183672999999999</c:v>
                </c:pt>
                <c:pt idx="538">
                  <c:v>59.183672999999999</c:v>
                </c:pt>
                <c:pt idx="539">
                  <c:v>59.183672999999999</c:v>
                </c:pt>
                <c:pt idx="540">
                  <c:v>59.183672999999999</c:v>
                </c:pt>
                <c:pt idx="541">
                  <c:v>59.183672999999999</c:v>
                </c:pt>
                <c:pt idx="542">
                  <c:v>59.183672999999999</c:v>
                </c:pt>
                <c:pt idx="543">
                  <c:v>59.183672999999999</c:v>
                </c:pt>
                <c:pt idx="544">
                  <c:v>59.183672999999999</c:v>
                </c:pt>
                <c:pt idx="545">
                  <c:v>59.183672999999999</c:v>
                </c:pt>
                <c:pt idx="546">
                  <c:v>59.183672999999999</c:v>
                </c:pt>
                <c:pt idx="547">
                  <c:v>59.183672999999999</c:v>
                </c:pt>
                <c:pt idx="548">
                  <c:v>59.183672999999999</c:v>
                </c:pt>
                <c:pt idx="549">
                  <c:v>59.183672999999999</c:v>
                </c:pt>
                <c:pt idx="550">
                  <c:v>59.183672999999999</c:v>
                </c:pt>
                <c:pt idx="551">
                  <c:v>59.183672999999999</c:v>
                </c:pt>
                <c:pt idx="552">
                  <c:v>59.183672999999999</c:v>
                </c:pt>
                <c:pt idx="553">
                  <c:v>59.183672999999999</c:v>
                </c:pt>
                <c:pt idx="554">
                  <c:v>59.183672999999999</c:v>
                </c:pt>
                <c:pt idx="555">
                  <c:v>59.183672999999999</c:v>
                </c:pt>
                <c:pt idx="556">
                  <c:v>59.183672999999999</c:v>
                </c:pt>
                <c:pt idx="557">
                  <c:v>59.183672999999999</c:v>
                </c:pt>
                <c:pt idx="558">
                  <c:v>59.183672999999999</c:v>
                </c:pt>
                <c:pt idx="559">
                  <c:v>59.183672999999999</c:v>
                </c:pt>
                <c:pt idx="560">
                  <c:v>59.183672999999999</c:v>
                </c:pt>
                <c:pt idx="561">
                  <c:v>59.183672999999999</c:v>
                </c:pt>
                <c:pt idx="562">
                  <c:v>59.183672999999999</c:v>
                </c:pt>
                <c:pt idx="563">
                  <c:v>59.183672999999999</c:v>
                </c:pt>
                <c:pt idx="564">
                  <c:v>59.183672999999999</c:v>
                </c:pt>
                <c:pt idx="565">
                  <c:v>59.183672999999999</c:v>
                </c:pt>
                <c:pt idx="566">
                  <c:v>59.183672999999999</c:v>
                </c:pt>
                <c:pt idx="567">
                  <c:v>59.183672999999999</c:v>
                </c:pt>
                <c:pt idx="568">
                  <c:v>59.183672999999999</c:v>
                </c:pt>
                <c:pt idx="569">
                  <c:v>59.183672999999999</c:v>
                </c:pt>
                <c:pt idx="570">
                  <c:v>59.183672999999999</c:v>
                </c:pt>
                <c:pt idx="571">
                  <c:v>59.183672999999999</c:v>
                </c:pt>
                <c:pt idx="572">
                  <c:v>59.183672999999999</c:v>
                </c:pt>
                <c:pt idx="573">
                  <c:v>59.183672999999999</c:v>
                </c:pt>
                <c:pt idx="574">
                  <c:v>59.183672999999999</c:v>
                </c:pt>
                <c:pt idx="575">
                  <c:v>59.183672999999999</c:v>
                </c:pt>
                <c:pt idx="576">
                  <c:v>59.183672999999999</c:v>
                </c:pt>
                <c:pt idx="577">
                  <c:v>59.183672999999999</c:v>
                </c:pt>
                <c:pt idx="578">
                  <c:v>59.183672999999999</c:v>
                </c:pt>
                <c:pt idx="579">
                  <c:v>59.183672999999999</c:v>
                </c:pt>
                <c:pt idx="580">
                  <c:v>59.183672999999999</c:v>
                </c:pt>
                <c:pt idx="581">
                  <c:v>59.183672999999999</c:v>
                </c:pt>
                <c:pt idx="582">
                  <c:v>59.183672999999999</c:v>
                </c:pt>
                <c:pt idx="583">
                  <c:v>59.183672999999999</c:v>
                </c:pt>
                <c:pt idx="584">
                  <c:v>59.183672999999999</c:v>
                </c:pt>
                <c:pt idx="585">
                  <c:v>59.183672999999999</c:v>
                </c:pt>
                <c:pt idx="586">
                  <c:v>59.183672999999999</c:v>
                </c:pt>
                <c:pt idx="587">
                  <c:v>59.183672999999999</c:v>
                </c:pt>
                <c:pt idx="588">
                  <c:v>59.183672999999999</c:v>
                </c:pt>
                <c:pt idx="589">
                  <c:v>59.183672999999999</c:v>
                </c:pt>
                <c:pt idx="590">
                  <c:v>59.183672999999999</c:v>
                </c:pt>
                <c:pt idx="591">
                  <c:v>59.183672999999999</c:v>
                </c:pt>
                <c:pt idx="592">
                  <c:v>59.183672999999999</c:v>
                </c:pt>
                <c:pt idx="593">
                  <c:v>59.183672999999999</c:v>
                </c:pt>
                <c:pt idx="594">
                  <c:v>59.183672999999999</c:v>
                </c:pt>
                <c:pt idx="595">
                  <c:v>59.183672999999999</c:v>
                </c:pt>
                <c:pt idx="596">
                  <c:v>59.183672999999999</c:v>
                </c:pt>
                <c:pt idx="597">
                  <c:v>59.183672999999999</c:v>
                </c:pt>
                <c:pt idx="598">
                  <c:v>59.183672999999999</c:v>
                </c:pt>
                <c:pt idx="599">
                  <c:v>59.183672999999999</c:v>
                </c:pt>
                <c:pt idx="600">
                  <c:v>59.183672999999999</c:v>
                </c:pt>
                <c:pt idx="601">
                  <c:v>59.183672999999999</c:v>
                </c:pt>
                <c:pt idx="602">
                  <c:v>59.183672999999999</c:v>
                </c:pt>
                <c:pt idx="603">
                  <c:v>59.183672999999999</c:v>
                </c:pt>
                <c:pt idx="604">
                  <c:v>59.183672999999999</c:v>
                </c:pt>
                <c:pt idx="605">
                  <c:v>59.183672999999999</c:v>
                </c:pt>
                <c:pt idx="606">
                  <c:v>59.183672999999999</c:v>
                </c:pt>
                <c:pt idx="607">
                  <c:v>59.183672999999999</c:v>
                </c:pt>
                <c:pt idx="608">
                  <c:v>59.183672999999999</c:v>
                </c:pt>
                <c:pt idx="609">
                  <c:v>59.183672999999999</c:v>
                </c:pt>
                <c:pt idx="610">
                  <c:v>59.183672999999999</c:v>
                </c:pt>
                <c:pt idx="611">
                  <c:v>59.183672999999999</c:v>
                </c:pt>
                <c:pt idx="612">
                  <c:v>59.183672999999999</c:v>
                </c:pt>
                <c:pt idx="613">
                  <c:v>59.183672999999999</c:v>
                </c:pt>
                <c:pt idx="614">
                  <c:v>59.183672999999999</c:v>
                </c:pt>
                <c:pt idx="615">
                  <c:v>59.183672999999999</c:v>
                </c:pt>
                <c:pt idx="616">
                  <c:v>59.183672999999999</c:v>
                </c:pt>
                <c:pt idx="617">
                  <c:v>59.183672999999999</c:v>
                </c:pt>
                <c:pt idx="618">
                  <c:v>59.183672999999999</c:v>
                </c:pt>
                <c:pt idx="619">
                  <c:v>59.183672999999999</c:v>
                </c:pt>
                <c:pt idx="620">
                  <c:v>59.183672999999999</c:v>
                </c:pt>
                <c:pt idx="621">
                  <c:v>59.183672999999999</c:v>
                </c:pt>
                <c:pt idx="622">
                  <c:v>59.183672999999999</c:v>
                </c:pt>
                <c:pt idx="623">
                  <c:v>59.183672999999999</c:v>
                </c:pt>
                <c:pt idx="624">
                  <c:v>59.183672999999999</c:v>
                </c:pt>
                <c:pt idx="625">
                  <c:v>59.183672999999999</c:v>
                </c:pt>
                <c:pt idx="626">
                  <c:v>59.183672999999999</c:v>
                </c:pt>
                <c:pt idx="627">
                  <c:v>59.183672999999999</c:v>
                </c:pt>
                <c:pt idx="628">
                  <c:v>59.183672999999999</c:v>
                </c:pt>
                <c:pt idx="629">
                  <c:v>59.183672999999999</c:v>
                </c:pt>
                <c:pt idx="630">
                  <c:v>59.183672999999999</c:v>
                </c:pt>
                <c:pt idx="631">
                  <c:v>59.183672999999999</c:v>
                </c:pt>
                <c:pt idx="632">
                  <c:v>59.183672999999999</c:v>
                </c:pt>
                <c:pt idx="633">
                  <c:v>59.183672999999999</c:v>
                </c:pt>
                <c:pt idx="634">
                  <c:v>59.183672999999999</c:v>
                </c:pt>
                <c:pt idx="635">
                  <c:v>59.183672999999999</c:v>
                </c:pt>
                <c:pt idx="636">
                  <c:v>59.183672999999999</c:v>
                </c:pt>
                <c:pt idx="637">
                  <c:v>59.183672999999999</c:v>
                </c:pt>
                <c:pt idx="638">
                  <c:v>59.183672999999999</c:v>
                </c:pt>
                <c:pt idx="639">
                  <c:v>59.183672999999999</c:v>
                </c:pt>
                <c:pt idx="640">
                  <c:v>59.183672999999999</c:v>
                </c:pt>
                <c:pt idx="641">
                  <c:v>59.183672999999999</c:v>
                </c:pt>
                <c:pt idx="642">
                  <c:v>59.183672999999999</c:v>
                </c:pt>
                <c:pt idx="643">
                  <c:v>59.183672999999999</c:v>
                </c:pt>
                <c:pt idx="644">
                  <c:v>59.183672999999999</c:v>
                </c:pt>
                <c:pt idx="645">
                  <c:v>59.183672999999999</c:v>
                </c:pt>
                <c:pt idx="646">
                  <c:v>59.183672999999999</c:v>
                </c:pt>
                <c:pt idx="647">
                  <c:v>59.183672999999999</c:v>
                </c:pt>
                <c:pt idx="648">
                  <c:v>59.183672999999999</c:v>
                </c:pt>
                <c:pt idx="649">
                  <c:v>59.183672999999999</c:v>
                </c:pt>
                <c:pt idx="650">
                  <c:v>59.183672999999999</c:v>
                </c:pt>
                <c:pt idx="651">
                  <c:v>59.183672999999999</c:v>
                </c:pt>
                <c:pt idx="652">
                  <c:v>59.183672999999999</c:v>
                </c:pt>
                <c:pt idx="653">
                  <c:v>59.183672999999999</c:v>
                </c:pt>
                <c:pt idx="654">
                  <c:v>59.183672999999999</c:v>
                </c:pt>
                <c:pt idx="655">
                  <c:v>59.183672999999999</c:v>
                </c:pt>
                <c:pt idx="656">
                  <c:v>59.183672999999999</c:v>
                </c:pt>
                <c:pt idx="657">
                  <c:v>59.183672999999999</c:v>
                </c:pt>
                <c:pt idx="658">
                  <c:v>59.183672999999999</c:v>
                </c:pt>
                <c:pt idx="659">
                  <c:v>59.183672999999999</c:v>
                </c:pt>
                <c:pt idx="660">
                  <c:v>59.183672999999999</c:v>
                </c:pt>
                <c:pt idx="661">
                  <c:v>59.183672999999999</c:v>
                </c:pt>
                <c:pt idx="662">
                  <c:v>59.183672999999999</c:v>
                </c:pt>
                <c:pt idx="663">
                  <c:v>59.183672999999999</c:v>
                </c:pt>
                <c:pt idx="664">
                  <c:v>59.183672999999999</c:v>
                </c:pt>
                <c:pt idx="665">
                  <c:v>59.183672999999999</c:v>
                </c:pt>
                <c:pt idx="666">
                  <c:v>59.183672999999999</c:v>
                </c:pt>
                <c:pt idx="667">
                  <c:v>59.183672999999999</c:v>
                </c:pt>
                <c:pt idx="668">
                  <c:v>59.183672999999999</c:v>
                </c:pt>
                <c:pt idx="669">
                  <c:v>59.183672999999999</c:v>
                </c:pt>
                <c:pt idx="670">
                  <c:v>59.183672999999999</c:v>
                </c:pt>
                <c:pt idx="671">
                  <c:v>59.183672999999999</c:v>
                </c:pt>
                <c:pt idx="672">
                  <c:v>59.183672999999999</c:v>
                </c:pt>
                <c:pt idx="673">
                  <c:v>59.183672999999999</c:v>
                </c:pt>
                <c:pt idx="674">
                  <c:v>59.183672999999999</c:v>
                </c:pt>
                <c:pt idx="675">
                  <c:v>59.183672999999999</c:v>
                </c:pt>
                <c:pt idx="676">
                  <c:v>59.183672999999999</c:v>
                </c:pt>
                <c:pt idx="677">
                  <c:v>59.183672999999999</c:v>
                </c:pt>
                <c:pt idx="678">
                  <c:v>59.183672999999999</c:v>
                </c:pt>
                <c:pt idx="679">
                  <c:v>59.183672999999999</c:v>
                </c:pt>
                <c:pt idx="680">
                  <c:v>59.183672999999999</c:v>
                </c:pt>
                <c:pt idx="681">
                  <c:v>59.183672999999999</c:v>
                </c:pt>
                <c:pt idx="682">
                  <c:v>59.183672999999999</c:v>
                </c:pt>
                <c:pt idx="683">
                  <c:v>59.183672999999999</c:v>
                </c:pt>
                <c:pt idx="684">
                  <c:v>59.183672999999999</c:v>
                </c:pt>
                <c:pt idx="685">
                  <c:v>59.183672999999999</c:v>
                </c:pt>
                <c:pt idx="686">
                  <c:v>59.183672999999999</c:v>
                </c:pt>
                <c:pt idx="687">
                  <c:v>59.183672999999999</c:v>
                </c:pt>
                <c:pt idx="688">
                  <c:v>59.183672999999999</c:v>
                </c:pt>
                <c:pt idx="689">
                  <c:v>59.183672999999999</c:v>
                </c:pt>
                <c:pt idx="690">
                  <c:v>59.183672999999999</c:v>
                </c:pt>
                <c:pt idx="691">
                  <c:v>59.183672999999999</c:v>
                </c:pt>
                <c:pt idx="692">
                  <c:v>59.183672999999999</c:v>
                </c:pt>
                <c:pt idx="693">
                  <c:v>59.183672999999999</c:v>
                </c:pt>
                <c:pt idx="694">
                  <c:v>59.183672999999999</c:v>
                </c:pt>
                <c:pt idx="695">
                  <c:v>59.183672999999999</c:v>
                </c:pt>
                <c:pt idx="696">
                  <c:v>59.183672999999999</c:v>
                </c:pt>
                <c:pt idx="697">
                  <c:v>59.183672999999999</c:v>
                </c:pt>
                <c:pt idx="698">
                  <c:v>59.183672999999999</c:v>
                </c:pt>
                <c:pt idx="699">
                  <c:v>59.183672999999999</c:v>
                </c:pt>
                <c:pt idx="700">
                  <c:v>59.183672999999999</c:v>
                </c:pt>
                <c:pt idx="701">
                  <c:v>59.183672999999999</c:v>
                </c:pt>
                <c:pt idx="702">
                  <c:v>59.183672999999999</c:v>
                </c:pt>
                <c:pt idx="703">
                  <c:v>59.183672999999999</c:v>
                </c:pt>
                <c:pt idx="704">
                  <c:v>59.183672999999999</c:v>
                </c:pt>
                <c:pt idx="705">
                  <c:v>59.183672999999999</c:v>
                </c:pt>
                <c:pt idx="706">
                  <c:v>59.183672999999999</c:v>
                </c:pt>
                <c:pt idx="707">
                  <c:v>59.183672999999999</c:v>
                </c:pt>
                <c:pt idx="708">
                  <c:v>59.183672999999999</c:v>
                </c:pt>
                <c:pt idx="709">
                  <c:v>59.183672999999999</c:v>
                </c:pt>
                <c:pt idx="710">
                  <c:v>59.183672999999999</c:v>
                </c:pt>
                <c:pt idx="711">
                  <c:v>59.183672999999999</c:v>
                </c:pt>
                <c:pt idx="712">
                  <c:v>59.183672999999999</c:v>
                </c:pt>
                <c:pt idx="713">
                  <c:v>59.183672999999999</c:v>
                </c:pt>
                <c:pt idx="714">
                  <c:v>59.183672999999999</c:v>
                </c:pt>
                <c:pt idx="715">
                  <c:v>59.183672999999999</c:v>
                </c:pt>
                <c:pt idx="716">
                  <c:v>59.183672999999999</c:v>
                </c:pt>
                <c:pt idx="717">
                  <c:v>59.183672999999999</c:v>
                </c:pt>
                <c:pt idx="718">
                  <c:v>59.183672999999999</c:v>
                </c:pt>
                <c:pt idx="719">
                  <c:v>59.183672999999999</c:v>
                </c:pt>
                <c:pt idx="720">
                  <c:v>59.183672999999999</c:v>
                </c:pt>
                <c:pt idx="721">
                  <c:v>59.183672999999999</c:v>
                </c:pt>
                <c:pt idx="722">
                  <c:v>59.183672999999999</c:v>
                </c:pt>
                <c:pt idx="723">
                  <c:v>59.183672999999999</c:v>
                </c:pt>
                <c:pt idx="724">
                  <c:v>59.183672999999999</c:v>
                </c:pt>
                <c:pt idx="725">
                  <c:v>59.183672999999999</c:v>
                </c:pt>
                <c:pt idx="726">
                  <c:v>59.183672999999999</c:v>
                </c:pt>
                <c:pt idx="727">
                  <c:v>59.183672999999999</c:v>
                </c:pt>
                <c:pt idx="728">
                  <c:v>59.183672999999999</c:v>
                </c:pt>
                <c:pt idx="729">
                  <c:v>59.183672999999999</c:v>
                </c:pt>
                <c:pt idx="730">
                  <c:v>59.183672999999999</c:v>
                </c:pt>
                <c:pt idx="731">
                  <c:v>59.183672999999999</c:v>
                </c:pt>
                <c:pt idx="732">
                  <c:v>59.183672999999999</c:v>
                </c:pt>
                <c:pt idx="733">
                  <c:v>59.183672999999999</c:v>
                </c:pt>
                <c:pt idx="734">
                  <c:v>59.183672999999999</c:v>
                </c:pt>
                <c:pt idx="735">
                  <c:v>59.183672999999999</c:v>
                </c:pt>
                <c:pt idx="736">
                  <c:v>59.183672999999999</c:v>
                </c:pt>
                <c:pt idx="737">
                  <c:v>59.183672999999999</c:v>
                </c:pt>
                <c:pt idx="738">
                  <c:v>59.183672999999999</c:v>
                </c:pt>
                <c:pt idx="739">
                  <c:v>59.183672999999999</c:v>
                </c:pt>
                <c:pt idx="740">
                  <c:v>59.183672999999999</c:v>
                </c:pt>
                <c:pt idx="741">
                  <c:v>59.183672999999999</c:v>
                </c:pt>
                <c:pt idx="742">
                  <c:v>59.183672999999999</c:v>
                </c:pt>
                <c:pt idx="743">
                  <c:v>59.183672999999999</c:v>
                </c:pt>
                <c:pt idx="744">
                  <c:v>59.183672999999999</c:v>
                </c:pt>
                <c:pt idx="745">
                  <c:v>59.183672999999999</c:v>
                </c:pt>
                <c:pt idx="746">
                  <c:v>59.183672999999999</c:v>
                </c:pt>
                <c:pt idx="747">
                  <c:v>59.183672999999999</c:v>
                </c:pt>
                <c:pt idx="748">
                  <c:v>59.183672999999999</c:v>
                </c:pt>
                <c:pt idx="749">
                  <c:v>59.183672999999999</c:v>
                </c:pt>
                <c:pt idx="750">
                  <c:v>59.183672999999999</c:v>
                </c:pt>
                <c:pt idx="751">
                  <c:v>59.183672999999999</c:v>
                </c:pt>
                <c:pt idx="752">
                  <c:v>59.183672999999999</c:v>
                </c:pt>
                <c:pt idx="753">
                  <c:v>59.183672999999999</c:v>
                </c:pt>
                <c:pt idx="754">
                  <c:v>59.183672999999999</c:v>
                </c:pt>
                <c:pt idx="755">
                  <c:v>59.183672999999999</c:v>
                </c:pt>
                <c:pt idx="756">
                  <c:v>59.183672999999999</c:v>
                </c:pt>
                <c:pt idx="757">
                  <c:v>59.183672999999999</c:v>
                </c:pt>
                <c:pt idx="758">
                  <c:v>59.183672999999999</c:v>
                </c:pt>
                <c:pt idx="759">
                  <c:v>59.183672999999999</c:v>
                </c:pt>
                <c:pt idx="760">
                  <c:v>59.183672999999999</c:v>
                </c:pt>
                <c:pt idx="761">
                  <c:v>59.183672999999999</c:v>
                </c:pt>
                <c:pt idx="762">
                  <c:v>59.183672999999999</c:v>
                </c:pt>
                <c:pt idx="763">
                  <c:v>59.183672999999999</c:v>
                </c:pt>
                <c:pt idx="764">
                  <c:v>59.183672999999999</c:v>
                </c:pt>
                <c:pt idx="765">
                  <c:v>59.183672999999999</c:v>
                </c:pt>
                <c:pt idx="766">
                  <c:v>59.183672999999999</c:v>
                </c:pt>
                <c:pt idx="767">
                  <c:v>59.183672999999999</c:v>
                </c:pt>
                <c:pt idx="768">
                  <c:v>59.183672999999999</c:v>
                </c:pt>
                <c:pt idx="769">
                  <c:v>59.183672999999999</c:v>
                </c:pt>
                <c:pt idx="770">
                  <c:v>59.183672999999999</c:v>
                </c:pt>
                <c:pt idx="771">
                  <c:v>59.183672999999999</c:v>
                </c:pt>
                <c:pt idx="772">
                  <c:v>59.183672999999999</c:v>
                </c:pt>
                <c:pt idx="773">
                  <c:v>59.183672999999999</c:v>
                </c:pt>
                <c:pt idx="774">
                  <c:v>59.183672999999999</c:v>
                </c:pt>
                <c:pt idx="775">
                  <c:v>59.183672999999999</c:v>
                </c:pt>
                <c:pt idx="776">
                  <c:v>59.183672999999999</c:v>
                </c:pt>
                <c:pt idx="777">
                  <c:v>59.183672999999999</c:v>
                </c:pt>
                <c:pt idx="778">
                  <c:v>59.183672999999999</c:v>
                </c:pt>
                <c:pt idx="779">
                  <c:v>59.183672999999999</c:v>
                </c:pt>
                <c:pt idx="780">
                  <c:v>59.183672999999999</c:v>
                </c:pt>
                <c:pt idx="781">
                  <c:v>59.183672999999999</c:v>
                </c:pt>
                <c:pt idx="782">
                  <c:v>59.183672999999999</c:v>
                </c:pt>
                <c:pt idx="783">
                  <c:v>59.183672999999999</c:v>
                </c:pt>
                <c:pt idx="784">
                  <c:v>59.183672999999999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69-4E37-830A-748BC196851A}"/>
            </c:ext>
          </c:extLst>
        </c:ser>
        <c:ser>
          <c:idx val="1"/>
          <c:order val="1"/>
          <c:spPr>
            <a:ln w="25400"/>
          </c:spPr>
          <c:marker>
            <c:symbol val="none"/>
          </c:marker>
          <c:xVal>
            <c:numRef>
              <c:f>'Metodos de dos puntos'!$C$2:$C$1048576</c:f>
              <c:numCache>
                <c:formatCode>0.00E+00</c:formatCode>
                <c:ptCount val="1048575"/>
                <c:pt idx="0">
                  <c:v>13277500</c:v>
                </c:pt>
                <c:pt idx="1">
                  <c:v>13277600</c:v>
                </c:pt>
                <c:pt idx="2">
                  <c:v>13277700</c:v>
                </c:pt>
                <c:pt idx="3">
                  <c:v>13277800</c:v>
                </c:pt>
                <c:pt idx="4">
                  <c:v>13277900</c:v>
                </c:pt>
                <c:pt idx="5">
                  <c:v>13278000</c:v>
                </c:pt>
                <c:pt idx="6">
                  <c:v>13278100</c:v>
                </c:pt>
                <c:pt idx="7">
                  <c:v>13278200</c:v>
                </c:pt>
                <c:pt idx="8">
                  <c:v>13278300</c:v>
                </c:pt>
                <c:pt idx="9">
                  <c:v>13278400</c:v>
                </c:pt>
                <c:pt idx="10">
                  <c:v>13278500</c:v>
                </c:pt>
                <c:pt idx="11">
                  <c:v>13278600</c:v>
                </c:pt>
                <c:pt idx="12">
                  <c:v>13278700</c:v>
                </c:pt>
                <c:pt idx="13">
                  <c:v>13278800</c:v>
                </c:pt>
                <c:pt idx="14">
                  <c:v>13278900</c:v>
                </c:pt>
                <c:pt idx="15">
                  <c:v>13279000</c:v>
                </c:pt>
                <c:pt idx="16">
                  <c:v>13279100</c:v>
                </c:pt>
                <c:pt idx="17">
                  <c:v>13279200</c:v>
                </c:pt>
                <c:pt idx="18">
                  <c:v>13279300</c:v>
                </c:pt>
                <c:pt idx="19">
                  <c:v>13279400</c:v>
                </c:pt>
                <c:pt idx="20">
                  <c:v>13279500</c:v>
                </c:pt>
                <c:pt idx="21">
                  <c:v>13279610</c:v>
                </c:pt>
                <c:pt idx="22">
                  <c:v>13279700</c:v>
                </c:pt>
                <c:pt idx="23">
                  <c:v>13279800</c:v>
                </c:pt>
                <c:pt idx="24">
                  <c:v>13279900</c:v>
                </c:pt>
                <c:pt idx="25">
                  <c:v>13280000</c:v>
                </c:pt>
                <c:pt idx="26">
                  <c:v>13280100</c:v>
                </c:pt>
                <c:pt idx="27">
                  <c:v>13280200</c:v>
                </c:pt>
                <c:pt idx="28">
                  <c:v>13280300</c:v>
                </c:pt>
                <c:pt idx="29">
                  <c:v>13280400</c:v>
                </c:pt>
                <c:pt idx="30">
                  <c:v>13280500</c:v>
                </c:pt>
                <c:pt idx="31">
                  <c:v>13280600</c:v>
                </c:pt>
                <c:pt idx="32">
                  <c:v>13280700</c:v>
                </c:pt>
                <c:pt idx="33">
                  <c:v>13280800</c:v>
                </c:pt>
                <c:pt idx="34">
                  <c:v>13280900</c:v>
                </c:pt>
                <c:pt idx="35">
                  <c:v>13281000</c:v>
                </c:pt>
                <c:pt idx="36">
                  <c:v>13281100</c:v>
                </c:pt>
                <c:pt idx="37">
                  <c:v>13281200</c:v>
                </c:pt>
                <c:pt idx="38">
                  <c:v>13281300</c:v>
                </c:pt>
                <c:pt idx="39">
                  <c:v>13281400</c:v>
                </c:pt>
                <c:pt idx="40">
                  <c:v>13281500</c:v>
                </c:pt>
                <c:pt idx="41">
                  <c:v>13281600</c:v>
                </c:pt>
                <c:pt idx="42">
                  <c:v>13281700</c:v>
                </c:pt>
                <c:pt idx="43">
                  <c:v>13281800</c:v>
                </c:pt>
                <c:pt idx="44">
                  <c:v>13281900</c:v>
                </c:pt>
                <c:pt idx="45">
                  <c:v>13282000</c:v>
                </c:pt>
                <c:pt idx="46">
                  <c:v>13282100</c:v>
                </c:pt>
                <c:pt idx="47">
                  <c:v>13282200</c:v>
                </c:pt>
                <c:pt idx="48">
                  <c:v>13282300</c:v>
                </c:pt>
                <c:pt idx="49">
                  <c:v>13282400</c:v>
                </c:pt>
                <c:pt idx="50">
                  <c:v>13282500</c:v>
                </c:pt>
                <c:pt idx="51">
                  <c:v>13282600</c:v>
                </c:pt>
                <c:pt idx="52">
                  <c:v>13282700</c:v>
                </c:pt>
                <c:pt idx="53">
                  <c:v>13282800</c:v>
                </c:pt>
                <c:pt idx="54">
                  <c:v>13282900</c:v>
                </c:pt>
                <c:pt idx="55">
                  <c:v>13283000</c:v>
                </c:pt>
                <c:pt idx="56">
                  <c:v>13283100</c:v>
                </c:pt>
                <c:pt idx="57">
                  <c:v>13283200</c:v>
                </c:pt>
                <c:pt idx="58">
                  <c:v>13283300</c:v>
                </c:pt>
                <c:pt idx="59">
                  <c:v>13283400</c:v>
                </c:pt>
                <c:pt idx="60">
                  <c:v>13283500</c:v>
                </c:pt>
                <c:pt idx="61">
                  <c:v>13283600</c:v>
                </c:pt>
                <c:pt idx="62">
                  <c:v>13283700</c:v>
                </c:pt>
                <c:pt idx="63">
                  <c:v>13283800</c:v>
                </c:pt>
                <c:pt idx="64">
                  <c:v>13283900</c:v>
                </c:pt>
                <c:pt idx="65">
                  <c:v>13284000</c:v>
                </c:pt>
                <c:pt idx="66">
                  <c:v>13284100</c:v>
                </c:pt>
                <c:pt idx="67">
                  <c:v>13284200</c:v>
                </c:pt>
                <c:pt idx="68">
                  <c:v>13284300</c:v>
                </c:pt>
                <c:pt idx="69">
                  <c:v>13284400</c:v>
                </c:pt>
                <c:pt idx="70">
                  <c:v>13284500</c:v>
                </c:pt>
                <c:pt idx="71">
                  <c:v>13284600</c:v>
                </c:pt>
                <c:pt idx="72">
                  <c:v>13284700</c:v>
                </c:pt>
                <c:pt idx="73">
                  <c:v>13284800</c:v>
                </c:pt>
                <c:pt idx="74">
                  <c:v>13284900</c:v>
                </c:pt>
                <c:pt idx="75">
                  <c:v>13285000</c:v>
                </c:pt>
                <c:pt idx="76">
                  <c:v>13285100</c:v>
                </c:pt>
                <c:pt idx="77">
                  <c:v>13285200</c:v>
                </c:pt>
                <c:pt idx="78">
                  <c:v>13285300</c:v>
                </c:pt>
                <c:pt idx="79">
                  <c:v>13285400</c:v>
                </c:pt>
                <c:pt idx="80">
                  <c:v>13285500</c:v>
                </c:pt>
                <c:pt idx="81">
                  <c:v>13285610</c:v>
                </c:pt>
                <c:pt idx="82">
                  <c:v>13285700</c:v>
                </c:pt>
                <c:pt idx="83">
                  <c:v>13285800</c:v>
                </c:pt>
                <c:pt idx="84">
                  <c:v>13285900</c:v>
                </c:pt>
                <c:pt idx="85">
                  <c:v>13286000</c:v>
                </c:pt>
                <c:pt idx="86">
                  <c:v>13286100</c:v>
                </c:pt>
                <c:pt idx="87">
                  <c:v>13286200</c:v>
                </c:pt>
                <c:pt idx="88">
                  <c:v>13286300</c:v>
                </c:pt>
                <c:pt idx="89">
                  <c:v>13286400</c:v>
                </c:pt>
                <c:pt idx="90">
                  <c:v>13286500</c:v>
                </c:pt>
                <c:pt idx="91">
                  <c:v>13286600</c:v>
                </c:pt>
                <c:pt idx="92">
                  <c:v>13286700</c:v>
                </c:pt>
                <c:pt idx="93">
                  <c:v>13286800</c:v>
                </c:pt>
                <c:pt idx="94">
                  <c:v>13286900</c:v>
                </c:pt>
                <c:pt idx="95">
                  <c:v>13287000</c:v>
                </c:pt>
                <c:pt idx="96">
                  <c:v>13287100</c:v>
                </c:pt>
                <c:pt idx="97">
                  <c:v>13287200</c:v>
                </c:pt>
                <c:pt idx="98">
                  <c:v>13287300</c:v>
                </c:pt>
                <c:pt idx="99">
                  <c:v>13287400</c:v>
                </c:pt>
                <c:pt idx="100">
                  <c:v>13287500</c:v>
                </c:pt>
                <c:pt idx="101">
                  <c:v>13287600</c:v>
                </c:pt>
                <c:pt idx="102">
                  <c:v>13287700</c:v>
                </c:pt>
                <c:pt idx="103">
                  <c:v>13287800</c:v>
                </c:pt>
                <c:pt idx="104">
                  <c:v>13287900</c:v>
                </c:pt>
                <c:pt idx="105">
                  <c:v>13288000</c:v>
                </c:pt>
                <c:pt idx="106">
                  <c:v>13288100</c:v>
                </c:pt>
                <c:pt idx="107">
                  <c:v>13288200</c:v>
                </c:pt>
                <c:pt idx="108">
                  <c:v>13288300</c:v>
                </c:pt>
                <c:pt idx="109">
                  <c:v>13288400</c:v>
                </c:pt>
                <c:pt idx="110">
                  <c:v>13288500</c:v>
                </c:pt>
                <c:pt idx="111">
                  <c:v>13288600</c:v>
                </c:pt>
                <c:pt idx="112">
                  <c:v>13288700</c:v>
                </c:pt>
                <c:pt idx="113">
                  <c:v>13288800</c:v>
                </c:pt>
                <c:pt idx="114">
                  <c:v>13288900</c:v>
                </c:pt>
                <c:pt idx="115">
                  <c:v>13289000</c:v>
                </c:pt>
                <c:pt idx="116">
                  <c:v>13289100</c:v>
                </c:pt>
                <c:pt idx="117">
                  <c:v>13289200</c:v>
                </c:pt>
                <c:pt idx="118">
                  <c:v>13289300</c:v>
                </c:pt>
                <c:pt idx="119">
                  <c:v>13289400</c:v>
                </c:pt>
                <c:pt idx="120">
                  <c:v>13289500</c:v>
                </c:pt>
                <c:pt idx="121">
                  <c:v>13289600</c:v>
                </c:pt>
                <c:pt idx="122">
                  <c:v>13289700</c:v>
                </c:pt>
                <c:pt idx="123">
                  <c:v>13289800</c:v>
                </c:pt>
                <c:pt idx="124">
                  <c:v>13289900</c:v>
                </c:pt>
                <c:pt idx="125">
                  <c:v>13290000</c:v>
                </c:pt>
                <c:pt idx="126">
                  <c:v>13290100</c:v>
                </c:pt>
                <c:pt idx="127">
                  <c:v>13290200</c:v>
                </c:pt>
                <c:pt idx="128">
                  <c:v>13290300</c:v>
                </c:pt>
                <c:pt idx="129">
                  <c:v>13290400</c:v>
                </c:pt>
                <c:pt idx="130">
                  <c:v>13290500</c:v>
                </c:pt>
                <c:pt idx="131">
                  <c:v>13290600</c:v>
                </c:pt>
                <c:pt idx="132">
                  <c:v>13290700</c:v>
                </c:pt>
                <c:pt idx="133">
                  <c:v>13290800</c:v>
                </c:pt>
                <c:pt idx="134">
                  <c:v>13290900</c:v>
                </c:pt>
                <c:pt idx="135">
                  <c:v>13291000</c:v>
                </c:pt>
                <c:pt idx="136">
                  <c:v>13291100</c:v>
                </c:pt>
                <c:pt idx="137">
                  <c:v>13291200</c:v>
                </c:pt>
                <c:pt idx="138">
                  <c:v>13291300</c:v>
                </c:pt>
                <c:pt idx="139">
                  <c:v>13291400</c:v>
                </c:pt>
                <c:pt idx="140">
                  <c:v>13291500</c:v>
                </c:pt>
                <c:pt idx="141">
                  <c:v>13291600</c:v>
                </c:pt>
                <c:pt idx="142">
                  <c:v>13291700</c:v>
                </c:pt>
                <c:pt idx="143">
                  <c:v>13291800</c:v>
                </c:pt>
                <c:pt idx="144">
                  <c:v>13291900</c:v>
                </c:pt>
                <c:pt idx="145">
                  <c:v>13292000</c:v>
                </c:pt>
                <c:pt idx="146">
                  <c:v>13292100</c:v>
                </c:pt>
                <c:pt idx="147">
                  <c:v>13292200</c:v>
                </c:pt>
                <c:pt idx="148">
                  <c:v>13292300</c:v>
                </c:pt>
                <c:pt idx="149">
                  <c:v>13292400</c:v>
                </c:pt>
                <c:pt idx="150">
                  <c:v>13292500</c:v>
                </c:pt>
                <c:pt idx="151">
                  <c:v>13292600</c:v>
                </c:pt>
                <c:pt idx="152">
                  <c:v>13292700</c:v>
                </c:pt>
                <c:pt idx="153">
                  <c:v>13292800</c:v>
                </c:pt>
                <c:pt idx="154">
                  <c:v>13292900</c:v>
                </c:pt>
                <c:pt idx="155">
                  <c:v>13293000</c:v>
                </c:pt>
                <c:pt idx="156">
                  <c:v>13293100</c:v>
                </c:pt>
                <c:pt idx="157">
                  <c:v>13293200</c:v>
                </c:pt>
                <c:pt idx="158">
                  <c:v>13293300</c:v>
                </c:pt>
                <c:pt idx="159">
                  <c:v>13293400</c:v>
                </c:pt>
                <c:pt idx="160">
                  <c:v>13293500</c:v>
                </c:pt>
                <c:pt idx="161">
                  <c:v>13293600</c:v>
                </c:pt>
                <c:pt idx="162">
                  <c:v>13293700</c:v>
                </c:pt>
                <c:pt idx="163">
                  <c:v>13293800</c:v>
                </c:pt>
                <c:pt idx="164">
                  <c:v>13293900</c:v>
                </c:pt>
                <c:pt idx="165">
                  <c:v>13294000</c:v>
                </c:pt>
                <c:pt idx="166">
                  <c:v>13294100</c:v>
                </c:pt>
                <c:pt idx="167">
                  <c:v>13294200</c:v>
                </c:pt>
                <c:pt idx="168">
                  <c:v>13294300</c:v>
                </c:pt>
                <c:pt idx="169">
                  <c:v>13294400</c:v>
                </c:pt>
                <c:pt idx="170">
                  <c:v>13294500</c:v>
                </c:pt>
                <c:pt idx="171">
                  <c:v>13294600</c:v>
                </c:pt>
                <c:pt idx="172">
                  <c:v>13294700</c:v>
                </c:pt>
                <c:pt idx="173">
                  <c:v>13294800</c:v>
                </c:pt>
                <c:pt idx="174">
                  <c:v>13294900</c:v>
                </c:pt>
                <c:pt idx="175">
                  <c:v>13295000</c:v>
                </c:pt>
                <c:pt idx="176">
                  <c:v>13295100</c:v>
                </c:pt>
                <c:pt idx="177">
                  <c:v>13295200</c:v>
                </c:pt>
                <c:pt idx="178">
                  <c:v>13295300</c:v>
                </c:pt>
                <c:pt idx="179">
                  <c:v>13295400</c:v>
                </c:pt>
                <c:pt idx="180">
                  <c:v>13295500</c:v>
                </c:pt>
                <c:pt idx="181">
                  <c:v>13295600</c:v>
                </c:pt>
                <c:pt idx="182">
                  <c:v>13295700</c:v>
                </c:pt>
                <c:pt idx="183">
                  <c:v>13295800</c:v>
                </c:pt>
                <c:pt idx="184">
                  <c:v>13295900</c:v>
                </c:pt>
                <c:pt idx="185">
                  <c:v>13296000</c:v>
                </c:pt>
                <c:pt idx="186">
                  <c:v>13296100</c:v>
                </c:pt>
                <c:pt idx="187">
                  <c:v>13296200</c:v>
                </c:pt>
                <c:pt idx="188">
                  <c:v>13296300</c:v>
                </c:pt>
                <c:pt idx="189">
                  <c:v>13296400</c:v>
                </c:pt>
                <c:pt idx="190">
                  <c:v>13296500</c:v>
                </c:pt>
                <c:pt idx="191">
                  <c:v>13296610</c:v>
                </c:pt>
                <c:pt idx="192">
                  <c:v>13296700</c:v>
                </c:pt>
                <c:pt idx="193">
                  <c:v>13296800</c:v>
                </c:pt>
                <c:pt idx="194">
                  <c:v>13296900</c:v>
                </c:pt>
                <c:pt idx="195">
                  <c:v>13297000</c:v>
                </c:pt>
                <c:pt idx="196">
                  <c:v>13297100</c:v>
                </c:pt>
                <c:pt idx="197">
                  <c:v>13297200</c:v>
                </c:pt>
                <c:pt idx="198">
                  <c:v>13297300</c:v>
                </c:pt>
                <c:pt idx="199">
                  <c:v>13297400</c:v>
                </c:pt>
                <c:pt idx="200">
                  <c:v>13297500</c:v>
                </c:pt>
                <c:pt idx="201">
                  <c:v>13297610</c:v>
                </c:pt>
                <c:pt idx="202">
                  <c:v>13297700</c:v>
                </c:pt>
                <c:pt idx="203">
                  <c:v>13297800</c:v>
                </c:pt>
                <c:pt idx="204">
                  <c:v>13297900</c:v>
                </c:pt>
                <c:pt idx="205">
                  <c:v>13298000</c:v>
                </c:pt>
                <c:pt idx="206">
                  <c:v>13298110</c:v>
                </c:pt>
                <c:pt idx="207">
                  <c:v>13298200</c:v>
                </c:pt>
                <c:pt idx="208">
                  <c:v>13298300</c:v>
                </c:pt>
                <c:pt idx="209">
                  <c:v>13298400</c:v>
                </c:pt>
                <c:pt idx="210">
                  <c:v>13298500</c:v>
                </c:pt>
                <c:pt idx="211">
                  <c:v>13298600</c:v>
                </c:pt>
                <c:pt idx="212">
                  <c:v>13298700</c:v>
                </c:pt>
                <c:pt idx="213">
                  <c:v>13298800</c:v>
                </c:pt>
                <c:pt idx="214">
                  <c:v>13298900</c:v>
                </c:pt>
                <c:pt idx="215">
                  <c:v>13299000</c:v>
                </c:pt>
                <c:pt idx="216">
                  <c:v>13299100</c:v>
                </c:pt>
                <c:pt idx="217">
                  <c:v>13299200</c:v>
                </c:pt>
                <c:pt idx="218">
                  <c:v>13299300</c:v>
                </c:pt>
                <c:pt idx="219">
                  <c:v>13299400</c:v>
                </c:pt>
                <c:pt idx="220">
                  <c:v>13299500</c:v>
                </c:pt>
                <c:pt idx="221">
                  <c:v>13299610</c:v>
                </c:pt>
                <c:pt idx="222">
                  <c:v>13299700</c:v>
                </c:pt>
                <c:pt idx="223">
                  <c:v>13299800</c:v>
                </c:pt>
                <c:pt idx="224">
                  <c:v>13299900</c:v>
                </c:pt>
                <c:pt idx="225">
                  <c:v>13300000</c:v>
                </c:pt>
                <c:pt idx="226">
                  <c:v>13300100</c:v>
                </c:pt>
                <c:pt idx="227">
                  <c:v>13300200</c:v>
                </c:pt>
                <c:pt idx="228">
                  <c:v>13300300</c:v>
                </c:pt>
                <c:pt idx="229">
                  <c:v>13300400</c:v>
                </c:pt>
                <c:pt idx="230">
                  <c:v>13300500</c:v>
                </c:pt>
                <c:pt idx="231">
                  <c:v>13300600</c:v>
                </c:pt>
                <c:pt idx="232">
                  <c:v>13300700</c:v>
                </c:pt>
                <c:pt idx="233">
                  <c:v>13300800</c:v>
                </c:pt>
                <c:pt idx="234">
                  <c:v>13300900</c:v>
                </c:pt>
                <c:pt idx="235">
                  <c:v>13301000</c:v>
                </c:pt>
                <c:pt idx="236">
                  <c:v>13301100</c:v>
                </c:pt>
                <c:pt idx="237">
                  <c:v>13301200</c:v>
                </c:pt>
                <c:pt idx="238">
                  <c:v>13301300</c:v>
                </c:pt>
                <c:pt idx="239">
                  <c:v>13301400</c:v>
                </c:pt>
                <c:pt idx="240">
                  <c:v>13301500</c:v>
                </c:pt>
                <c:pt idx="241">
                  <c:v>13301600</c:v>
                </c:pt>
                <c:pt idx="242">
                  <c:v>13301700</c:v>
                </c:pt>
                <c:pt idx="243">
                  <c:v>13301800</c:v>
                </c:pt>
                <c:pt idx="244">
                  <c:v>13301900</c:v>
                </c:pt>
                <c:pt idx="245">
                  <c:v>13302000</c:v>
                </c:pt>
                <c:pt idx="246">
                  <c:v>13302110</c:v>
                </c:pt>
                <c:pt idx="247">
                  <c:v>13302200</c:v>
                </c:pt>
                <c:pt idx="248">
                  <c:v>13302300</c:v>
                </c:pt>
                <c:pt idx="249">
                  <c:v>13302400</c:v>
                </c:pt>
                <c:pt idx="250">
                  <c:v>13302500</c:v>
                </c:pt>
                <c:pt idx="251">
                  <c:v>13302610</c:v>
                </c:pt>
                <c:pt idx="252">
                  <c:v>13302700</c:v>
                </c:pt>
                <c:pt idx="253">
                  <c:v>13302800</c:v>
                </c:pt>
                <c:pt idx="254">
                  <c:v>13302900</c:v>
                </c:pt>
                <c:pt idx="255">
                  <c:v>13303000</c:v>
                </c:pt>
                <c:pt idx="256">
                  <c:v>13303100</c:v>
                </c:pt>
                <c:pt idx="257">
                  <c:v>13303200</c:v>
                </c:pt>
                <c:pt idx="258">
                  <c:v>13303300</c:v>
                </c:pt>
                <c:pt idx="259">
                  <c:v>13303400</c:v>
                </c:pt>
                <c:pt idx="260">
                  <c:v>13303500</c:v>
                </c:pt>
                <c:pt idx="261">
                  <c:v>13303600</c:v>
                </c:pt>
                <c:pt idx="262">
                  <c:v>13303700</c:v>
                </c:pt>
                <c:pt idx="263">
                  <c:v>13303800</c:v>
                </c:pt>
                <c:pt idx="264">
                  <c:v>13303900</c:v>
                </c:pt>
                <c:pt idx="265">
                  <c:v>13304000</c:v>
                </c:pt>
                <c:pt idx="266">
                  <c:v>13304110</c:v>
                </c:pt>
                <c:pt idx="267">
                  <c:v>13304200</c:v>
                </c:pt>
                <c:pt idx="268">
                  <c:v>13304300</c:v>
                </c:pt>
                <c:pt idx="269">
                  <c:v>13304400</c:v>
                </c:pt>
                <c:pt idx="270">
                  <c:v>13304500</c:v>
                </c:pt>
                <c:pt idx="271">
                  <c:v>13304600</c:v>
                </c:pt>
                <c:pt idx="272">
                  <c:v>13304700</c:v>
                </c:pt>
                <c:pt idx="273">
                  <c:v>13304800</c:v>
                </c:pt>
                <c:pt idx="274">
                  <c:v>13304900</c:v>
                </c:pt>
                <c:pt idx="275">
                  <c:v>13305000</c:v>
                </c:pt>
                <c:pt idx="276">
                  <c:v>13305100</c:v>
                </c:pt>
                <c:pt idx="277">
                  <c:v>13305200</c:v>
                </c:pt>
                <c:pt idx="278">
                  <c:v>13305300</c:v>
                </c:pt>
                <c:pt idx="279">
                  <c:v>13305400</c:v>
                </c:pt>
                <c:pt idx="280">
                  <c:v>13305500</c:v>
                </c:pt>
                <c:pt idx="281">
                  <c:v>13305600</c:v>
                </c:pt>
                <c:pt idx="282">
                  <c:v>13305700</c:v>
                </c:pt>
                <c:pt idx="283">
                  <c:v>13305800</c:v>
                </c:pt>
                <c:pt idx="284">
                  <c:v>13305900</c:v>
                </c:pt>
                <c:pt idx="285">
                  <c:v>13306000</c:v>
                </c:pt>
                <c:pt idx="286">
                  <c:v>13306100</c:v>
                </c:pt>
                <c:pt idx="287">
                  <c:v>13306200</c:v>
                </c:pt>
                <c:pt idx="288">
                  <c:v>13306300</c:v>
                </c:pt>
                <c:pt idx="289">
                  <c:v>13306400</c:v>
                </c:pt>
                <c:pt idx="290">
                  <c:v>13306500</c:v>
                </c:pt>
                <c:pt idx="291">
                  <c:v>13306600</c:v>
                </c:pt>
                <c:pt idx="292">
                  <c:v>13306700</c:v>
                </c:pt>
                <c:pt idx="293">
                  <c:v>13306800</c:v>
                </c:pt>
                <c:pt idx="294">
                  <c:v>13306900</c:v>
                </c:pt>
                <c:pt idx="295">
                  <c:v>13307000</c:v>
                </c:pt>
                <c:pt idx="296">
                  <c:v>13307100</c:v>
                </c:pt>
                <c:pt idx="297">
                  <c:v>13307200</c:v>
                </c:pt>
                <c:pt idx="298">
                  <c:v>13307300</c:v>
                </c:pt>
                <c:pt idx="299">
                  <c:v>13307400</c:v>
                </c:pt>
                <c:pt idx="300">
                  <c:v>13307500</c:v>
                </c:pt>
                <c:pt idx="301">
                  <c:v>13307600</c:v>
                </c:pt>
                <c:pt idx="302">
                  <c:v>13307700</c:v>
                </c:pt>
                <c:pt idx="303">
                  <c:v>13307800</c:v>
                </c:pt>
                <c:pt idx="304">
                  <c:v>13307900</c:v>
                </c:pt>
                <c:pt idx="305">
                  <c:v>13308000</c:v>
                </c:pt>
                <c:pt idx="306">
                  <c:v>13308100</c:v>
                </c:pt>
                <c:pt idx="307">
                  <c:v>13308200</c:v>
                </c:pt>
                <c:pt idx="308">
                  <c:v>13308300</c:v>
                </c:pt>
                <c:pt idx="309">
                  <c:v>13308400</c:v>
                </c:pt>
                <c:pt idx="310">
                  <c:v>13308500</c:v>
                </c:pt>
                <c:pt idx="311">
                  <c:v>13308600</c:v>
                </c:pt>
                <c:pt idx="312">
                  <c:v>13308700</c:v>
                </c:pt>
                <c:pt idx="313">
                  <c:v>13308800</c:v>
                </c:pt>
                <c:pt idx="314">
                  <c:v>13308900</c:v>
                </c:pt>
                <c:pt idx="315">
                  <c:v>13309000</c:v>
                </c:pt>
                <c:pt idx="316">
                  <c:v>13309100</c:v>
                </c:pt>
                <c:pt idx="317">
                  <c:v>13309200</c:v>
                </c:pt>
                <c:pt idx="318">
                  <c:v>13309300</c:v>
                </c:pt>
                <c:pt idx="319">
                  <c:v>13309400</c:v>
                </c:pt>
                <c:pt idx="320">
                  <c:v>13309500</c:v>
                </c:pt>
                <c:pt idx="321">
                  <c:v>13309600</c:v>
                </c:pt>
                <c:pt idx="322">
                  <c:v>13309700</c:v>
                </c:pt>
                <c:pt idx="323">
                  <c:v>13309800</c:v>
                </c:pt>
                <c:pt idx="324">
                  <c:v>13309900</c:v>
                </c:pt>
                <c:pt idx="325">
                  <c:v>13310000</c:v>
                </c:pt>
                <c:pt idx="326">
                  <c:v>13310110</c:v>
                </c:pt>
                <c:pt idx="327">
                  <c:v>13310200</c:v>
                </c:pt>
                <c:pt idx="328">
                  <c:v>13310300</c:v>
                </c:pt>
                <c:pt idx="329">
                  <c:v>13310400</c:v>
                </c:pt>
                <c:pt idx="330">
                  <c:v>13310500</c:v>
                </c:pt>
                <c:pt idx="331">
                  <c:v>13310600</c:v>
                </c:pt>
                <c:pt idx="332">
                  <c:v>13310700</c:v>
                </c:pt>
                <c:pt idx="333">
                  <c:v>13310800</c:v>
                </c:pt>
                <c:pt idx="334">
                  <c:v>13310900</c:v>
                </c:pt>
                <c:pt idx="335">
                  <c:v>13311000</c:v>
                </c:pt>
                <c:pt idx="336">
                  <c:v>13311110</c:v>
                </c:pt>
                <c:pt idx="337">
                  <c:v>13311200</c:v>
                </c:pt>
                <c:pt idx="338">
                  <c:v>13311300</c:v>
                </c:pt>
                <c:pt idx="339">
                  <c:v>13311400</c:v>
                </c:pt>
                <c:pt idx="340">
                  <c:v>13311500</c:v>
                </c:pt>
                <c:pt idx="341">
                  <c:v>13311600</c:v>
                </c:pt>
                <c:pt idx="342">
                  <c:v>13311700</c:v>
                </c:pt>
                <c:pt idx="343">
                  <c:v>13311800</c:v>
                </c:pt>
                <c:pt idx="344">
                  <c:v>13311900</c:v>
                </c:pt>
                <c:pt idx="345">
                  <c:v>13312000</c:v>
                </c:pt>
                <c:pt idx="346">
                  <c:v>13312100</c:v>
                </c:pt>
                <c:pt idx="347">
                  <c:v>13312200</c:v>
                </c:pt>
                <c:pt idx="348">
                  <c:v>13312300</c:v>
                </c:pt>
                <c:pt idx="349">
                  <c:v>13312400</c:v>
                </c:pt>
                <c:pt idx="350">
                  <c:v>13312500</c:v>
                </c:pt>
                <c:pt idx="351">
                  <c:v>13312610</c:v>
                </c:pt>
                <c:pt idx="352">
                  <c:v>13312700</c:v>
                </c:pt>
                <c:pt idx="353">
                  <c:v>13312800</c:v>
                </c:pt>
                <c:pt idx="354">
                  <c:v>13312900</c:v>
                </c:pt>
                <c:pt idx="355">
                  <c:v>13313000</c:v>
                </c:pt>
                <c:pt idx="356">
                  <c:v>13313110</c:v>
                </c:pt>
                <c:pt idx="357">
                  <c:v>13313200</c:v>
                </c:pt>
                <c:pt idx="358">
                  <c:v>13313300</c:v>
                </c:pt>
                <c:pt idx="359">
                  <c:v>13313400</c:v>
                </c:pt>
                <c:pt idx="360">
                  <c:v>13313500</c:v>
                </c:pt>
                <c:pt idx="361">
                  <c:v>13313600</c:v>
                </c:pt>
                <c:pt idx="362">
                  <c:v>13313700</c:v>
                </c:pt>
                <c:pt idx="363">
                  <c:v>13313800</c:v>
                </c:pt>
                <c:pt idx="364">
                  <c:v>13313900</c:v>
                </c:pt>
                <c:pt idx="365">
                  <c:v>13314000</c:v>
                </c:pt>
                <c:pt idx="366">
                  <c:v>13314100</c:v>
                </c:pt>
                <c:pt idx="367">
                  <c:v>13314200</c:v>
                </c:pt>
                <c:pt idx="368">
                  <c:v>13314300</c:v>
                </c:pt>
                <c:pt idx="369">
                  <c:v>13314400</c:v>
                </c:pt>
                <c:pt idx="370">
                  <c:v>13314500</c:v>
                </c:pt>
                <c:pt idx="371">
                  <c:v>13314600</c:v>
                </c:pt>
                <c:pt idx="372">
                  <c:v>13314700</c:v>
                </c:pt>
                <c:pt idx="373">
                  <c:v>13314800</c:v>
                </c:pt>
                <c:pt idx="374">
                  <c:v>13314900</c:v>
                </c:pt>
                <c:pt idx="375">
                  <c:v>13315000</c:v>
                </c:pt>
                <c:pt idx="376">
                  <c:v>13315100</c:v>
                </c:pt>
                <c:pt idx="377">
                  <c:v>13315200</c:v>
                </c:pt>
                <c:pt idx="378">
                  <c:v>13315300</c:v>
                </c:pt>
                <c:pt idx="379">
                  <c:v>13315400</c:v>
                </c:pt>
                <c:pt idx="380">
                  <c:v>13315500</c:v>
                </c:pt>
                <c:pt idx="381">
                  <c:v>13315600</c:v>
                </c:pt>
                <c:pt idx="382">
                  <c:v>13315700</c:v>
                </c:pt>
                <c:pt idx="383">
                  <c:v>13315800</c:v>
                </c:pt>
                <c:pt idx="384">
                  <c:v>13315900</c:v>
                </c:pt>
                <c:pt idx="385">
                  <c:v>13316000</c:v>
                </c:pt>
                <c:pt idx="386">
                  <c:v>13316100</c:v>
                </c:pt>
                <c:pt idx="387">
                  <c:v>13316200</c:v>
                </c:pt>
                <c:pt idx="388">
                  <c:v>13316300</c:v>
                </c:pt>
                <c:pt idx="389">
                  <c:v>13316400</c:v>
                </c:pt>
                <c:pt idx="390">
                  <c:v>13316500</c:v>
                </c:pt>
                <c:pt idx="391">
                  <c:v>13316600</c:v>
                </c:pt>
                <c:pt idx="392">
                  <c:v>13316700</c:v>
                </c:pt>
                <c:pt idx="393">
                  <c:v>13316800</c:v>
                </c:pt>
                <c:pt idx="394">
                  <c:v>13316900</c:v>
                </c:pt>
                <c:pt idx="395">
                  <c:v>13317000</c:v>
                </c:pt>
                <c:pt idx="396">
                  <c:v>13317110</c:v>
                </c:pt>
                <c:pt idx="397">
                  <c:v>13317200</c:v>
                </c:pt>
                <c:pt idx="398">
                  <c:v>13317300</c:v>
                </c:pt>
                <c:pt idx="399">
                  <c:v>13317400</c:v>
                </c:pt>
                <c:pt idx="400">
                  <c:v>13317500</c:v>
                </c:pt>
                <c:pt idx="401">
                  <c:v>13317600</c:v>
                </c:pt>
                <c:pt idx="402">
                  <c:v>13317700</c:v>
                </c:pt>
                <c:pt idx="403">
                  <c:v>13317800</c:v>
                </c:pt>
                <c:pt idx="404">
                  <c:v>13317900</c:v>
                </c:pt>
                <c:pt idx="405">
                  <c:v>13318000</c:v>
                </c:pt>
                <c:pt idx="406">
                  <c:v>13318100</c:v>
                </c:pt>
                <c:pt idx="407">
                  <c:v>13318200</c:v>
                </c:pt>
                <c:pt idx="408">
                  <c:v>13318300</c:v>
                </c:pt>
                <c:pt idx="409">
                  <c:v>13318400</c:v>
                </c:pt>
                <c:pt idx="410">
                  <c:v>13318500</c:v>
                </c:pt>
                <c:pt idx="411">
                  <c:v>13318600</c:v>
                </c:pt>
                <c:pt idx="412">
                  <c:v>13318700</c:v>
                </c:pt>
                <c:pt idx="413">
                  <c:v>13318800</c:v>
                </c:pt>
                <c:pt idx="414">
                  <c:v>13318900</c:v>
                </c:pt>
                <c:pt idx="415">
                  <c:v>13319000</c:v>
                </c:pt>
                <c:pt idx="416">
                  <c:v>13319100</c:v>
                </c:pt>
                <c:pt idx="417">
                  <c:v>13319200</c:v>
                </c:pt>
                <c:pt idx="418">
                  <c:v>13319300</c:v>
                </c:pt>
                <c:pt idx="419">
                  <c:v>13319400</c:v>
                </c:pt>
                <c:pt idx="420">
                  <c:v>13319500</c:v>
                </c:pt>
                <c:pt idx="421">
                  <c:v>13319600</c:v>
                </c:pt>
                <c:pt idx="422">
                  <c:v>13319700</c:v>
                </c:pt>
                <c:pt idx="423">
                  <c:v>13319800</c:v>
                </c:pt>
                <c:pt idx="424">
                  <c:v>13319900</c:v>
                </c:pt>
                <c:pt idx="425">
                  <c:v>13320000</c:v>
                </c:pt>
                <c:pt idx="426">
                  <c:v>13320100</c:v>
                </c:pt>
                <c:pt idx="427">
                  <c:v>13320200</c:v>
                </c:pt>
                <c:pt idx="428">
                  <c:v>13320300</c:v>
                </c:pt>
                <c:pt idx="429">
                  <c:v>13320400</c:v>
                </c:pt>
                <c:pt idx="430">
                  <c:v>13320500</c:v>
                </c:pt>
                <c:pt idx="431">
                  <c:v>13320600</c:v>
                </c:pt>
                <c:pt idx="432">
                  <c:v>13320700</c:v>
                </c:pt>
                <c:pt idx="433">
                  <c:v>13320800</c:v>
                </c:pt>
                <c:pt idx="434">
                  <c:v>13320900</c:v>
                </c:pt>
                <c:pt idx="435">
                  <c:v>13321000</c:v>
                </c:pt>
                <c:pt idx="436">
                  <c:v>13321100</c:v>
                </c:pt>
                <c:pt idx="437">
                  <c:v>13321200</c:v>
                </c:pt>
                <c:pt idx="438">
                  <c:v>13321300</c:v>
                </c:pt>
                <c:pt idx="439">
                  <c:v>13321400</c:v>
                </c:pt>
                <c:pt idx="440">
                  <c:v>13321500</c:v>
                </c:pt>
                <c:pt idx="441">
                  <c:v>13321600</c:v>
                </c:pt>
                <c:pt idx="442">
                  <c:v>13321700</c:v>
                </c:pt>
                <c:pt idx="443">
                  <c:v>13321800</c:v>
                </c:pt>
                <c:pt idx="444">
                  <c:v>13321900</c:v>
                </c:pt>
                <c:pt idx="445">
                  <c:v>13322000</c:v>
                </c:pt>
                <c:pt idx="446">
                  <c:v>13322100</c:v>
                </c:pt>
                <c:pt idx="447">
                  <c:v>13322200</c:v>
                </c:pt>
                <c:pt idx="448">
                  <c:v>13322300</c:v>
                </c:pt>
                <c:pt idx="449">
                  <c:v>13322400</c:v>
                </c:pt>
                <c:pt idx="450">
                  <c:v>13322500</c:v>
                </c:pt>
                <c:pt idx="451">
                  <c:v>13322600</c:v>
                </c:pt>
                <c:pt idx="452">
                  <c:v>13322700</c:v>
                </c:pt>
                <c:pt idx="453">
                  <c:v>13322800</c:v>
                </c:pt>
                <c:pt idx="454">
                  <c:v>13322900</c:v>
                </c:pt>
                <c:pt idx="455">
                  <c:v>13323000</c:v>
                </c:pt>
                <c:pt idx="456">
                  <c:v>13323110</c:v>
                </c:pt>
                <c:pt idx="457">
                  <c:v>13323200</c:v>
                </c:pt>
                <c:pt idx="458">
                  <c:v>13323300</c:v>
                </c:pt>
                <c:pt idx="459">
                  <c:v>13323400</c:v>
                </c:pt>
                <c:pt idx="460">
                  <c:v>13323500</c:v>
                </c:pt>
                <c:pt idx="461">
                  <c:v>13323600</c:v>
                </c:pt>
                <c:pt idx="462">
                  <c:v>13323700</c:v>
                </c:pt>
                <c:pt idx="463">
                  <c:v>13323800</c:v>
                </c:pt>
                <c:pt idx="464">
                  <c:v>13323900</c:v>
                </c:pt>
                <c:pt idx="465">
                  <c:v>13324000</c:v>
                </c:pt>
                <c:pt idx="466">
                  <c:v>13324100</c:v>
                </c:pt>
                <c:pt idx="467">
                  <c:v>13324200</c:v>
                </c:pt>
                <c:pt idx="468">
                  <c:v>13324300</c:v>
                </c:pt>
                <c:pt idx="469">
                  <c:v>13324400</c:v>
                </c:pt>
                <c:pt idx="470">
                  <c:v>13324500</c:v>
                </c:pt>
                <c:pt idx="471">
                  <c:v>13324600</c:v>
                </c:pt>
                <c:pt idx="472">
                  <c:v>13324700</c:v>
                </c:pt>
                <c:pt idx="473">
                  <c:v>13324800</c:v>
                </c:pt>
                <c:pt idx="474">
                  <c:v>13324900</c:v>
                </c:pt>
                <c:pt idx="475">
                  <c:v>13325000</c:v>
                </c:pt>
                <c:pt idx="476">
                  <c:v>13325100</c:v>
                </c:pt>
                <c:pt idx="477">
                  <c:v>13325200</c:v>
                </c:pt>
                <c:pt idx="478">
                  <c:v>13325300</c:v>
                </c:pt>
                <c:pt idx="479">
                  <c:v>13325400</c:v>
                </c:pt>
                <c:pt idx="480">
                  <c:v>13325500</c:v>
                </c:pt>
                <c:pt idx="481">
                  <c:v>13325600</c:v>
                </c:pt>
                <c:pt idx="482">
                  <c:v>13325700</c:v>
                </c:pt>
                <c:pt idx="483">
                  <c:v>13325800</c:v>
                </c:pt>
                <c:pt idx="484">
                  <c:v>13325900</c:v>
                </c:pt>
                <c:pt idx="485">
                  <c:v>13326000</c:v>
                </c:pt>
                <c:pt idx="486">
                  <c:v>13326100</c:v>
                </c:pt>
                <c:pt idx="487">
                  <c:v>13326200</c:v>
                </c:pt>
                <c:pt idx="488">
                  <c:v>13326300</c:v>
                </c:pt>
                <c:pt idx="489">
                  <c:v>13326400</c:v>
                </c:pt>
                <c:pt idx="490">
                  <c:v>13326500</c:v>
                </c:pt>
                <c:pt idx="491">
                  <c:v>13326600</c:v>
                </c:pt>
                <c:pt idx="492">
                  <c:v>13326700</c:v>
                </c:pt>
                <c:pt idx="493">
                  <c:v>13326800</c:v>
                </c:pt>
                <c:pt idx="494">
                  <c:v>13326900</c:v>
                </c:pt>
                <c:pt idx="495">
                  <c:v>13327000</c:v>
                </c:pt>
                <c:pt idx="496">
                  <c:v>13327100</c:v>
                </c:pt>
                <c:pt idx="497">
                  <c:v>13327200</c:v>
                </c:pt>
                <c:pt idx="498">
                  <c:v>13327300</c:v>
                </c:pt>
                <c:pt idx="499">
                  <c:v>13327400</c:v>
                </c:pt>
                <c:pt idx="500">
                  <c:v>13327500</c:v>
                </c:pt>
                <c:pt idx="501">
                  <c:v>13327610</c:v>
                </c:pt>
                <c:pt idx="502">
                  <c:v>13327700</c:v>
                </c:pt>
                <c:pt idx="503">
                  <c:v>13327800</c:v>
                </c:pt>
                <c:pt idx="504">
                  <c:v>13327900</c:v>
                </c:pt>
                <c:pt idx="505">
                  <c:v>13328000</c:v>
                </c:pt>
                <c:pt idx="506">
                  <c:v>13328120</c:v>
                </c:pt>
                <c:pt idx="507">
                  <c:v>13328200</c:v>
                </c:pt>
                <c:pt idx="508">
                  <c:v>13328300</c:v>
                </c:pt>
                <c:pt idx="509">
                  <c:v>13328400</c:v>
                </c:pt>
                <c:pt idx="510">
                  <c:v>13328500</c:v>
                </c:pt>
                <c:pt idx="511">
                  <c:v>13328600</c:v>
                </c:pt>
                <c:pt idx="512">
                  <c:v>13328700</c:v>
                </c:pt>
                <c:pt idx="513">
                  <c:v>13328800</c:v>
                </c:pt>
                <c:pt idx="514">
                  <c:v>13328900</c:v>
                </c:pt>
                <c:pt idx="515">
                  <c:v>13329000</c:v>
                </c:pt>
                <c:pt idx="516">
                  <c:v>13329100</c:v>
                </c:pt>
                <c:pt idx="517">
                  <c:v>13329200</c:v>
                </c:pt>
                <c:pt idx="518">
                  <c:v>13329300</c:v>
                </c:pt>
                <c:pt idx="519">
                  <c:v>13329400</c:v>
                </c:pt>
                <c:pt idx="520">
                  <c:v>13329500</c:v>
                </c:pt>
                <c:pt idx="521">
                  <c:v>13329600</c:v>
                </c:pt>
                <c:pt idx="522">
                  <c:v>13329700</c:v>
                </c:pt>
                <c:pt idx="523">
                  <c:v>13329800</c:v>
                </c:pt>
                <c:pt idx="524">
                  <c:v>13329900</c:v>
                </c:pt>
                <c:pt idx="525">
                  <c:v>13330000</c:v>
                </c:pt>
                <c:pt idx="526">
                  <c:v>13330100</c:v>
                </c:pt>
                <c:pt idx="527">
                  <c:v>13330200</c:v>
                </c:pt>
                <c:pt idx="528">
                  <c:v>13330300</c:v>
                </c:pt>
                <c:pt idx="529">
                  <c:v>13330400</c:v>
                </c:pt>
                <c:pt idx="530">
                  <c:v>13330500</c:v>
                </c:pt>
                <c:pt idx="531">
                  <c:v>13330600</c:v>
                </c:pt>
                <c:pt idx="532">
                  <c:v>13330700</c:v>
                </c:pt>
                <c:pt idx="533">
                  <c:v>13330800</c:v>
                </c:pt>
                <c:pt idx="534">
                  <c:v>13330900</c:v>
                </c:pt>
                <c:pt idx="535">
                  <c:v>13331000</c:v>
                </c:pt>
                <c:pt idx="536">
                  <c:v>13331100</c:v>
                </c:pt>
                <c:pt idx="537">
                  <c:v>13331200</c:v>
                </c:pt>
                <c:pt idx="538">
                  <c:v>13331300</c:v>
                </c:pt>
                <c:pt idx="539">
                  <c:v>13331400</c:v>
                </c:pt>
                <c:pt idx="540">
                  <c:v>13331500</c:v>
                </c:pt>
                <c:pt idx="541">
                  <c:v>13331600</c:v>
                </c:pt>
                <c:pt idx="542">
                  <c:v>13331700</c:v>
                </c:pt>
                <c:pt idx="543">
                  <c:v>13331800</c:v>
                </c:pt>
                <c:pt idx="544">
                  <c:v>13331900</c:v>
                </c:pt>
                <c:pt idx="545">
                  <c:v>13332000</c:v>
                </c:pt>
                <c:pt idx="546">
                  <c:v>13332100</c:v>
                </c:pt>
                <c:pt idx="547">
                  <c:v>13332200</c:v>
                </c:pt>
                <c:pt idx="548">
                  <c:v>13332300</c:v>
                </c:pt>
                <c:pt idx="549">
                  <c:v>13332400</c:v>
                </c:pt>
                <c:pt idx="550">
                  <c:v>13332500</c:v>
                </c:pt>
                <c:pt idx="551">
                  <c:v>13332600</c:v>
                </c:pt>
                <c:pt idx="552">
                  <c:v>13332700</c:v>
                </c:pt>
                <c:pt idx="553">
                  <c:v>13332800</c:v>
                </c:pt>
                <c:pt idx="554">
                  <c:v>13332900</c:v>
                </c:pt>
                <c:pt idx="555">
                  <c:v>13333000</c:v>
                </c:pt>
                <c:pt idx="556">
                  <c:v>13333110</c:v>
                </c:pt>
                <c:pt idx="557">
                  <c:v>13333200</c:v>
                </c:pt>
                <c:pt idx="558">
                  <c:v>13333300</c:v>
                </c:pt>
                <c:pt idx="559">
                  <c:v>13333400</c:v>
                </c:pt>
                <c:pt idx="560">
                  <c:v>13333500</c:v>
                </c:pt>
                <c:pt idx="561">
                  <c:v>13333600</c:v>
                </c:pt>
                <c:pt idx="562">
                  <c:v>13333700</c:v>
                </c:pt>
                <c:pt idx="563">
                  <c:v>13333800</c:v>
                </c:pt>
                <c:pt idx="564">
                  <c:v>13333900</c:v>
                </c:pt>
                <c:pt idx="565">
                  <c:v>13334000</c:v>
                </c:pt>
                <c:pt idx="566">
                  <c:v>13334100</c:v>
                </c:pt>
                <c:pt idx="567">
                  <c:v>13334200</c:v>
                </c:pt>
                <c:pt idx="568">
                  <c:v>13334300</c:v>
                </c:pt>
                <c:pt idx="569">
                  <c:v>13334400</c:v>
                </c:pt>
                <c:pt idx="570">
                  <c:v>13334500</c:v>
                </c:pt>
                <c:pt idx="571">
                  <c:v>13334600</c:v>
                </c:pt>
                <c:pt idx="572">
                  <c:v>13334700</c:v>
                </c:pt>
                <c:pt idx="573">
                  <c:v>13334800</c:v>
                </c:pt>
                <c:pt idx="574">
                  <c:v>13334900</c:v>
                </c:pt>
                <c:pt idx="575">
                  <c:v>13335000</c:v>
                </c:pt>
                <c:pt idx="576">
                  <c:v>13335100</c:v>
                </c:pt>
                <c:pt idx="577">
                  <c:v>13335200</c:v>
                </c:pt>
                <c:pt idx="578">
                  <c:v>13335300</c:v>
                </c:pt>
                <c:pt idx="579">
                  <c:v>13335400</c:v>
                </c:pt>
                <c:pt idx="580">
                  <c:v>13335500</c:v>
                </c:pt>
                <c:pt idx="581">
                  <c:v>13335600</c:v>
                </c:pt>
                <c:pt idx="582">
                  <c:v>13335700</c:v>
                </c:pt>
                <c:pt idx="583">
                  <c:v>13335800</c:v>
                </c:pt>
                <c:pt idx="584">
                  <c:v>13335900</c:v>
                </c:pt>
                <c:pt idx="585">
                  <c:v>13336000</c:v>
                </c:pt>
                <c:pt idx="586">
                  <c:v>13336100</c:v>
                </c:pt>
                <c:pt idx="587">
                  <c:v>13336200</c:v>
                </c:pt>
                <c:pt idx="588">
                  <c:v>13336300</c:v>
                </c:pt>
                <c:pt idx="589">
                  <c:v>13336400</c:v>
                </c:pt>
                <c:pt idx="590">
                  <c:v>13336500</c:v>
                </c:pt>
                <c:pt idx="591">
                  <c:v>13336600</c:v>
                </c:pt>
                <c:pt idx="592">
                  <c:v>13336700</c:v>
                </c:pt>
                <c:pt idx="593">
                  <c:v>13336800</c:v>
                </c:pt>
                <c:pt idx="594">
                  <c:v>13336900</c:v>
                </c:pt>
                <c:pt idx="595">
                  <c:v>13337000</c:v>
                </c:pt>
                <c:pt idx="596">
                  <c:v>13337100</c:v>
                </c:pt>
                <c:pt idx="597">
                  <c:v>13337200</c:v>
                </c:pt>
                <c:pt idx="598">
                  <c:v>13337300</c:v>
                </c:pt>
                <c:pt idx="599">
                  <c:v>13337400</c:v>
                </c:pt>
                <c:pt idx="600">
                  <c:v>13337500</c:v>
                </c:pt>
                <c:pt idx="601">
                  <c:v>13337600</c:v>
                </c:pt>
                <c:pt idx="602">
                  <c:v>13337700</c:v>
                </c:pt>
                <c:pt idx="603">
                  <c:v>13337800</c:v>
                </c:pt>
                <c:pt idx="604">
                  <c:v>13337900</c:v>
                </c:pt>
                <c:pt idx="605">
                  <c:v>13338000</c:v>
                </c:pt>
                <c:pt idx="606">
                  <c:v>13338100</c:v>
                </c:pt>
                <c:pt idx="607">
                  <c:v>13338200</c:v>
                </c:pt>
                <c:pt idx="608">
                  <c:v>13338300</c:v>
                </c:pt>
                <c:pt idx="609">
                  <c:v>13338400</c:v>
                </c:pt>
                <c:pt idx="610">
                  <c:v>13338500</c:v>
                </c:pt>
                <c:pt idx="611">
                  <c:v>13338600</c:v>
                </c:pt>
                <c:pt idx="612">
                  <c:v>13338700</c:v>
                </c:pt>
                <c:pt idx="613">
                  <c:v>13338800</c:v>
                </c:pt>
                <c:pt idx="614">
                  <c:v>13338900</c:v>
                </c:pt>
                <c:pt idx="615">
                  <c:v>13339000</c:v>
                </c:pt>
                <c:pt idx="616">
                  <c:v>13339100</c:v>
                </c:pt>
                <c:pt idx="617">
                  <c:v>13339200</c:v>
                </c:pt>
                <c:pt idx="618">
                  <c:v>13339300</c:v>
                </c:pt>
                <c:pt idx="619">
                  <c:v>13339400</c:v>
                </c:pt>
                <c:pt idx="620">
                  <c:v>13339500</c:v>
                </c:pt>
                <c:pt idx="621">
                  <c:v>13339600</c:v>
                </c:pt>
                <c:pt idx="622">
                  <c:v>13339700</c:v>
                </c:pt>
                <c:pt idx="623">
                  <c:v>13339800</c:v>
                </c:pt>
                <c:pt idx="624">
                  <c:v>13339900</c:v>
                </c:pt>
                <c:pt idx="625">
                  <c:v>13340000</c:v>
                </c:pt>
                <c:pt idx="626">
                  <c:v>13340100</c:v>
                </c:pt>
                <c:pt idx="627">
                  <c:v>13340200</c:v>
                </c:pt>
                <c:pt idx="628">
                  <c:v>13340300</c:v>
                </c:pt>
                <c:pt idx="629">
                  <c:v>13340400</c:v>
                </c:pt>
                <c:pt idx="630">
                  <c:v>13340500</c:v>
                </c:pt>
                <c:pt idx="631">
                  <c:v>13340600</c:v>
                </c:pt>
                <c:pt idx="632">
                  <c:v>13340700</c:v>
                </c:pt>
                <c:pt idx="633">
                  <c:v>13340800</c:v>
                </c:pt>
                <c:pt idx="634">
                  <c:v>13340900</c:v>
                </c:pt>
                <c:pt idx="635">
                  <c:v>13341000</c:v>
                </c:pt>
                <c:pt idx="636">
                  <c:v>13341100</c:v>
                </c:pt>
                <c:pt idx="637">
                  <c:v>13341200</c:v>
                </c:pt>
                <c:pt idx="638">
                  <c:v>13341300</c:v>
                </c:pt>
                <c:pt idx="639">
                  <c:v>13341400</c:v>
                </c:pt>
                <c:pt idx="640">
                  <c:v>13341500</c:v>
                </c:pt>
                <c:pt idx="641">
                  <c:v>13341600</c:v>
                </c:pt>
                <c:pt idx="642">
                  <c:v>13341700</c:v>
                </c:pt>
                <c:pt idx="643">
                  <c:v>13341810</c:v>
                </c:pt>
                <c:pt idx="644">
                  <c:v>13341900</c:v>
                </c:pt>
                <c:pt idx="645">
                  <c:v>13342000</c:v>
                </c:pt>
                <c:pt idx="646">
                  <c:v>13342100</c:v>
                </c:pt>
                <c:pt idx="647">
                  <c:v>13342200</c:v>
                </c:pt>
                <c:pt idx="648">
                  <c:v>13342300</c:v>
                </c:pt>
                <c:pt idx="649">
                  <c:v>13342400</c:v>
                </c:pt>
                <c:pt idx="650">
                  <c:v>13342500</c:v>
                </c:pt>
                <c:pt idx="651">
                  <c:v>13342610</c:v>
                </c:pt>
                <c:pt idx="652">
                  <c:v>13342700</c:v>
                </c:pt>
                <c:pt idx="653">
                  <c:v>13342800</c:v>
                </c:pt>
                <c:pt idx="654">
                  <c:v>13342900</c:v>
                </c:pt>
                <c:pt idx="655">
                  <c:v>13343000</c:v>
                </c:pt>
                <c:pt idx="656">
                  <c:v>13352300</c:v>
                </c:pt>
                <c:pt idx="657">
                  <c:v>13352400</c:v>
                </c:pt>
                <c:pt idx="658">
                  <c:v>13352500</c:v>
                </c:pt>
                <c:pt idx="659">
                  <c:v>13352610</c:v>
                </c:pt>
                <c:pt idx="660">
                  <c:v>13352700</c:v>
                </c:pt>
                <c:pt idx="661">
                  <c:v>13352800</c:v>
                </c:pt>
                <c:pt idx="662">
                  <c:v>13352900</c:v>
                </c:pt>
                <c:pt idx="663">
                  <c:v>13353000</c:v>
                </c:pt>
                <c:pt idx="664">
                  <c:v>13353100</c:v>
                </c:pt>
                <c:pt idx="665">
                  <c:v>13353200</c:v>
                </c:pt>
                <c:pt idx="666">
                  <c:v>13353300</c:v>
                </c:pt>
                <c:pt idx="667">
                  <c:v>13353400</c:v>
                </c:pt>
                <c:pt idx="668">
                  <c:v>13353500</c:v>
                </c:pt>
                <c:pt idx="669">
                  <c:v>13353600</c:v>
                </c:pt>
                <c:pt idx="670">
                  <c:v>13353700</c:v>
                </c:pt>
                <c:pt idx="671">
                  <c:v>13353800</c:v>
                </c:pt>
                <c:pt idx="672">
                  <c:v>13353900</c:v>
                </c:pt>
                <c:pt idx="673">
                  <c:v>13354000</c:v>
                </c:pt>
                <c:pt idx="674">
                  <c:v>13354110</c:v>
                </c:pt>
                <c:pt idx="675">
                  <c:v>13354200</c:v>
                </c:pt>
                <c:pt idx="676">
                  <c:v>13354300</c:v>
                </c:pt>
                <c:pt idx="677">
                  <c:v>13354400</c:v>
                </c:pt>
                <c:pt idx="678">
                  <c:v>13354500</c:v>
                </c:pt>
                <c:pt idx="679">
                  <c:v>13354600</c:v>
                </c:pt>
                <c:pt idx="680">
                  <c:v>13354700</c:v>
                </c:pt>
                <c:pt idx="681">
                  <c:v>13354800</c:v>
                </c:pt>
                <c:pt idx="682">
                  <c:v>13354900</c:v>
                </c:pt>
                <c:pt idx="683">
                  <c:v>13355000</c:v>
                </c:pt>
                <c:pt idx="684">
                  <c:v>13355100</c:v>
                </c:pt>
                <c:pt idx="685">
                  <c:v>13355200</c:v>
                </c:pt>
                <c:pt idx="686">
                  <c:v>13355300</c:v>
                </c:pt>
                <c:pt idx="687">
                  <c:v>13355400</c:v>
                </c:pt>
                <c:pt idx="688">
                  <c:v>13355500</c:v>
                </c:pt>
                <c:pt idx="689">
                  <c:v>13355600</c:v>
                </c:pt>
                <c:pt idx="690">
                  <c:v>13355700</c:v>
                </c:pt>
                <c:pt idx="691">
                  <c:v>13355800</c:v>
                </c:pt>
                <c:pt idx="692">
                  <c:v>13355900</c:v>
                </c:pt>
                <c:pt idx="693">
                  <c:v>13356000</c:v>
                </c:pt>
                <c:pt idx="694">
                  <c:v>13356100</c:v>
                </c:pt>
                <c:pt idx="695">
                  <c:v>13356200</c:v>
                </c:pt>
                <c:pt idx="696">
                  <c:v>13356300</c:v>
                </c:pt>
                <c:pt idx="697">
                  <c:v>13356400</c:v>
                </c:pt>
                <c:pt idx="698">
                  <c:v>13356500</c:v>
                </c:pt>
                <c:pt idx="699">
                  <c:v>13356600</c:v>
                </c:pt>
                <c:pt idx="700">
                  <c:v>13356700</c:v>
                </c:pt>
                <c:pt idx="701">
                  <c:v>13356800</c:v>
                </c:pt>
                <c:pt idx="702">
                  <c:v>13356900</c:v>
                </c:pt>
                <c:pt idx="703">
                  <c:v>13357000</c:v>
                </c:pt>
                <c:pt idx="704">
                  <c:v>13357100</c:v>
                </c:pt>
                <c:pt idx="705">
                  <c:v>13357200</c:v>
                </c:pt>
                <c:pt idx="706">
                  <c:v>13357300</c:v>
                </c:pt>
                <c:pt idx="707">
                  <c:v>13357400</c:v>
                </c:pt>
                <c:pt idx="708">
                  <c:v>13357500</c:v>
                </c:pt>
                <c:pt idx="709">
                  <c:v>13357610</c:v>
                </c:pt>
                <c:pt idx="710">
                  <c:v>13357700</c:v>
                </c:pt>
                <c:pt idx="711">
                  <c:v>13357800</c:v>
                </c:pt>
                <c:pt idx="712">
                  <c:v>13357900</c:v>
                </c:pt>
                <c:pt idx="713">
                  <c:v>13358000</c:v>
                </c:pt>
                <c:pt idx="714">
                  <c:v>13358100</c:v>
                </c:pt>
                <c:pt idx="715">
                  <c:v>13358200</c:v>
                </c:pt>
                <c:pt idx="716">
                  <c:v>13358300</c:v>
                </c:pt>
                <c:pt idx="717">
                  <c:v>13358400</c:v>
                </c:pt>
                <c:pt idx="718">
                  <c:v>13358500</c:v>
                </c:pt>
                <c:pt idx="719">
                  <c:v>13358600</c:v>
                </c:pt>
                <c:pt idx="720">
                  <c:v>13358700</c:v>
                </c:pt>
                <c:pt idx="721">
                  <c:v>13358800</c:v>
                </c:pt>
                <c:pt idx="722">
                  <c:v>13358900</c:v>
                </c:pt>
                <c:pt idx="723">
                  <c:v>13359000</c:v>
                </c:pt>
                <c:pt idx="724">
                  <c:v>13359100</c:v>
                </c:pt>
                <c:pt idx="725">
                  <c:v>13359200</c:v>
                </c:pt>
                <c:pt idx="726">
                  <c:v>13359300</c:v>
                </c:pt>
                <c:pt idx="727">
                  <c:v>13359400</c:v>
                </c:pt>
                <c:pt idx="728">
                  <c:v>13359500</c:v>
                </c:pt>
                <c:pt idx="729">
                  <c:v>13359600</c:v>
                </c:pt>
                <c:pt idx="730">
                  <c:v>13359700</c:v>
                </c:pt>
                <c:pt idx="731">
                  <c:v>13359800</c:v>
                </c:pt>
                <c:pt idx="732">
                  <c:v>13359900</c:v>
                </c:pt>
                <c:pt idx="733">
                  <c:v>13360000</c:v>
                </c:pt>
                <c:pt idx="734">
                  <c:v>13360100</c:v>
                </c:pt>
                <c:pt idx="735">
                  <c:v>13360200</c:v>
                </c:pt>
                <c:pt idx="736">
                  <c:v>13360300</c:v>
                </c:pt>
                <c:pt idx="737">
                  <c:v>13360400</c:v>
                </c:pt>
                <c:pt idx="738">
                  <c:v>13360500</c:v>
                </c:pt>
                <c:pt idx="739">
                  <c:v>13360600</c:v>
                </c:pt>
                <c:pt idx="740">
                  <c:v>13360700</c:v>
                </c:pt>
                <c:pt idx="741">
                  <c:v>13360800</c:v>
                </c:pt>
                <c:pt idx="742">
                  <c:v>13360900</c:v>
                </c:pt>
                <c:pt idx="743">
                  <c:v>13361000</c:v>
                </c:pt>
                <c:pt idx="744">
                  <c:v>13361100</c:v>
                </c:pt>
                <c:pt idx="745">
                  <c:v>13361200</c:v>
                </c:pt>
                <c:pt idx="746">
                  <c:v>13361300</c:v>
                </c:pt>
                <c:pt idx="747">
                  <c:v>13361400</c:v>
                </c:pt>
                <c:pt idx="748">
                  <c:v>13361500</c:v>
                </c:pt>
                <c:pt idx="749">
                  <c:v>13361610</c:v>
                </c:pt>
                <c:pt idx="750">
                  <c:v>13361700</c:v>
                </c:pt>
                <c:pt idx="751">
                  <c:v>13361800</c:v>
                </c:pt>
                <c:pt idx="752">
                  <c:v>13361900</c:v>
                </c:pt>
                <c:pt idx="753">
                  <c:v>13362000</c:v>
                </c:pt>
                <c:pt idx="754">
                  <c:v>13362100</c:v>
                </c:pt>
                <c:pt idx="755">
                  <c:v>13362200</c:v>
                </c:pt>
                <c:pt idx="756">
                  <c:v>13362300</c:v>
                </c:pt>
                <c:pt idx="757">
                  <c:v>13362400</c:v>
                </c:pt>
                <c:pt idx="758">
                  <c:v>13362500</c:v>
                </c:pt>
                <c:pt idx="759">
                  <c:v>13362600</c:v>
                </c:pt>
                <c:pt idx="760">
                  <c:v>13362700</c:v>
                </c:pt>
                <c:pt idx="761">
                  <c:v>13362800</c:v>
                </c:pt>
                <c:pt idx="762">
                  <c:v>13362900</c:v>
                </c:pt>
                <c:pt idx="763">
                  <c:v>13363000</c:v>
                </c:pt>
                <c:pt idx="764">
                  <c:v>13363100</c:v>
                </c:pt>
                <c:pt idx="765">
                  <c:v>13363200</c:v>
                </c:pt>
                <c:pt idx="766">
                  <c:v>13363300</c:v>
                </c:pt>
                <c:pt idx="767">
                  <c:v>13363400</c:v>
                </c:pt>
                <c:pt idx="768">
                  <c:v>13363500</c:v>
                </c:pt>
                <c:pt idx="769">
                  <c:v>13363610</c:v>
                </c:pt>
                <c:pt idx="770">
                  <c:v>13363700</c:v>
                </c:pt>
                <c:pt idx="771">
                  <c:v>13363800</c:v>
                </c:pt>
                <c:pt idx="772">
                  <c:v>13363900</c:v>
                </c:pt>
                <c:pt idx="773">
                  <c:v>13364000</c:v>
                </c:pt>
                <c:pt idx="774">
                  <c:v>13364100</c:v>
                </c:pt>
                <c:pt idx="775">
                  <c:v>13364200</c:v>
                </c:pt>
                <c:pt idx="776">
                  <c:v>13364300</c:v>
                </c:pt>
                <c:pt idx="777">
                  <c:v>13364400</c:v>
                </c:pt>
                <c:pt idx="778">
                  <c:v>13364500</c:v>
                </c:pt>
                <c:pt idx="779">
                  <c:v>13364600</c:v>
                </c:pt>
                <c:pt idx="780">
                  <c:v>13364700</c:v>
                </c:pt>
                <c:pt idx="781">
                  <c:v>13364800</c:v>
                </c:pt>
                <c:pt idx="782">
                  <c:v>13364900</c:v>
                </c:pt>
                <c:pt idx="783">
                  <c:v>13365000</c:v>
                </c:pt>
                <c:pt idx="784">
                  <c:v>13365120</c:v>
                </c:pt>
              </c:numCache>
            </c:numRef>
          </c:xVal>
          <c:yVal>
            <c:numRef>
              <c:f>'Metodos de dos puntos'!$B$2:$B$1048576</c:f>
              <c:numCache>
                <c:formatCode>General</c:formatCode>
                <c:ptCount val="1048575"/>
                <c:pt idx="0">
                  <c:v>1.7437000000000001E-2</c:v>
                </c:pt>
                <c:pt idx="1">
                  <c:v>1.7173000000000001E-2</c:v>
                </c:pt>
                <c:pt idx="2">
                  <c:v>1.7173000000000001E-2</c:v>
                </c:pt>
                <c:pt idx="3">
                  <c:v>1.7042000000000002E-2</c:v>
                </c:pt>
                <c:pt idx="4">
                  <c:v>1.6913000000000001E-2</c:v>
                </c:pt>
                <c:pt idx="5">
                  <c:v>1.6784E-2</c:v>
                </c:pt>
                <c:pt idx="6">
                  <c:v>1.6656000000000001E-2</c:v>
                </c:pt>
                <c:pt idx="7">
                  <c:v>1.653E-2</c:v>
                </c:pt>
                <c:pt idx="8">
                  <c:v>1.6403999999999998E-2</c:v>
                </c:pt>
                <c:pt idx="9">
                  <c:v>1.6278999999999998E-2</c:v>
                </c:pt>
                <c:pt idx="10">
                  <c:v>1.6154999999999999E-2</c:v>
                </c:pt>
                <c:pt idx="11">
                  <c:v>1.6032000000000001E-2</c:v>
                </c:pt>
                <c:pt idx="12">
                  <c:v>1.5910000000000001E-2</c:v>
                </c:pt>
                <c:pt idx="13">
                  <c:v>1.5789000000000001E-2</c:v>
                </c:pt>
                <c:pt idx="14">
                  <c:v>1.5668999999999999E-2</c:v>
                </c:pt>
                <c:pt idx="15">
                  <c:v>1.555E-2</c:v>
                </c:pt>
                <c:pt idx="16">
                  <c:v>1.5432E-2</c:v>
                </c:pt>
                <c:pt idx="17">
                  <c:v>1.5313999999999999E-2</c:v>
                </c:pt>
                <c:pt idx="18">
                  <c:v>1.5198E-2</c:v>
                </c:pt>
                <c:pt idx="19">
                  <c:v>1.5082E-2</c:v>
                </c:pt>
                <c:pt idx="20">
                  <c:v>1.4966999999999999E-2</c:v>
                </c:pt>
                <c:pt idx="21">
                  <c:v>1.4853E-2</c:v>
                </c:pt>
                <c:pt idx="22">
                  <c:v>1.474E-2</c:v>
                </c:pt>
                <c:pt idx="23">
                  <c:v>2.6304000000000001E-2</c:v>
                </c:pt>
                <c:pt idx="24">
                  <c:v>4.9152000000000001E-2</c:v>
                </c:pt>
                <c:pt idx="25">
                  <c:v>8.2905000000000006E-2</c:v>
                </c:pt>
                <c:pt idx="26">
                  <c:v>0.127191</c:v>
                </c:pt>
                <c:pt idx="27">
                  <c:v>0.24593599999999999</c:v>
                </c:pt>
                <c:pt idx="28">
                  <c:v>0.24593599999999999</c:v>
                </c:pt>
                <c:pt idx="29">
                  <c:v>0.40262599999999998</c:v>
                </c:pt>
                <c:pt idx="30">
                  <c:v>0.40262599999999998</c:v>
                </c:pt>
                <c:pt idx="31">
                  <c:v>0.49437900000000001</c:v>
                </c:pt>
                <c:pt idx="32">
                  <c:v>0.59465100000000004</c:v>
                </c:pt>
                <c:pt idx="33">
                  <c:v>0.70313899999999996</c:v>
                </c:pt>
                <c:pt idx="34">
                  <c:v>0.94358600000000004</c:v>
                </c:pt>
                <c:pt idx="35">
                  <c:v>1.07498</c:v>
                </c:pt>
                <c:pt idx="36">
                  <c:v>1.213457</c:v>
                </c:pt>
                <c:pt idx="37">
                  <c:v>1.358754</c:v>
                </c:pt>
                <c:pt idx="38">
                  <c:v>1.5106139999999999</c:v>
                </c:pt>
                <c:pt idx="39">
                  <c:v>1.5106139999999999</c:v>
                </c:pt>
                <c:pt idx="40">
                  <c:v>1.8330360000000001</c:v>
                </c:pt>
                <c:pt idx="41">
                  <c:v>2.0031210000000002</c:v>
                </c:pt>
                <c:pt idx="42">
                  <c:v>2.0031210000000002</c:v>
                </c:pt>
                <c:pt idx="43">
                  <c:v>2.1788159999999999</c:v>
                </c:pt>
                <c:pt idx="44">
                  <c:v>2.359899</c:v>
                </c:pt>
                <c:pt idx="45">
                  <c:v>2.5461550000000002</c:v>
                </c:pt>
                <c:pt idx="46">
                  <c:v>2.7373750000000001</c:v>
                </c:pt>
                <c:pt idx="47">
                  <c:v>2.9333550000000002</c:v>
                </c:pt>
                <c:pt idx="48">
                  <c:v>3.1338979999999999</c:v>
                </c:pt>
                <c:pt idx="49">
                  <c:v>3.547911</c:v>
                </c:pt>
                <c:pt idx="50">
                  <c:v>3.547911</c:v>
                </c:pt>
                <c:pt idx="51">
                  <c:v>3.761015</c:v>
                </c:pt>
                <c:pt idx="52">
                  <c:v>3.977948</c:v>
                </c:pt>
                <c:pt idx="53">
                  <c:v>4.1985380000000001</c:v>
                </c:pt>
                <c:pt idx="54">
                  <c:v>4.4226219999999996</c:v>
                </c:pt>
                <c:pt idx="55">
                  <c:v>4.6500380000000003</c:v>
                </c:pt>
                <c:pt idx="56">
                  <c:v>4.88063</c:v>
                </c:pt>
                <c:pt idx="57">
                  <c:v>5.1142469999999998</c:v>
                </c:pt>
                <c:pt idx="58">
                  <c:v>5.3507420000000003</c:v>
                </c:pt>
                <c:pt idx="59">
                  <c:v>5.5899720000000004</c:v>
                </c:pt>
                <c:pt idx="60">
                  <c:v>5.8317990000000002</c:v>
                </c:pt>
                <c:pt idx="61">
                  <c:v>6.0760889999999996</c:v>
                </c:pt>
                <c:pt idx="62">
                  <c:v>6.322711</c:v>
                </c:pt>
                <c:pt idx="63">
                  <c:v>6.5715389999999996</c:v>
                </c:pt>
                <c:pt idx="64">
                  <c:v>6.8224499999999999</c:v>
                </c:pt>
                <c:pt idx="65">
                  <c:v>7.33005</c:v>
                </c:pt>
                <c:pt idx="66">
                  <c:v>7.33005</c:v>
                </c:pt>
                <c:pt idx="67">
                  <c:v>7.8446020000000001</c:v>
                </c:pt>
                <c:pt idx="68">
                  <c:v>7.8446020000000001</c:v>
                </c:pt>
                <c:pt idx="69">
                  <c:v>8.1042149999999999</c:v>
                </c:pt>
                <c:pt idx="70">
                  <c:v>8.3652499999999996</c:v>
                </c:pt>
                <c:pt idx="71">
                  <c:v>8.6276080000000004</c:v>
                </c:pt>
                <c:pt idx="72">
                  <c:v>9.1559089999999994</c:v>
                </c:pt>
                <c:pt idx="73">
                  <c:v>9.4216709999999999</c:v>
                </c:pt>
                <c:pt idx="74">
                  <c:v>9.4216709999999999</c:v>
                </c:pt>
                <c:pt idx="75">
                  <c:v>9.955978</c:v>
                </c:pt>
                <c:pt idx="76">
                  <c:v>9.955978</c:v>
                </c:pt>
                <c:pt idx="77">
                  <c:v>10.493449</c:v>
                </c:pt>
                <c:pt idx="78">
                  <c:v>10.493449</c:v>
                </c:pt>
                <c:pt idx="79">
                  <c:v>11.033458</c:v>
                </c:pt>
                <c:pt idx="80">
                  <c:v>11.30423</c:v>
                </c:pt>
                <c:pt idx="81">
                  <c:v>11.575419999999999</c:v>
                </c:pt>
                <c:pt idx="82">
                  <c:v>11.846961</c:v>
                </c:pt>
                <c:pt idx="83">
                  <c:v>11.846961</c:v>
                </c:pt>
                <c:pt idx="84">
                  <c:v>12.118786999999999</c:v>
                </c:pt>
                <c:pt idx="85">
                  <c:v>12.390834999999999</c:v>
                </c:pt>
                <c:pt idx="86">
                  <c:v>12.663043999999999</c:v>
                </c:pt>
                <c:pt idx="87">
                  <c:v>12.935356000000001</c:v>
                </c:pt>
                <c:pt idx="88">
                  <c:v>13.207712000000001</c:v>
                </c:pt>
                <c:pt idx="89">
                  <c:v>13.480058</c:v>
                </c:pt>
                <c:pt idx="90">
                  <c:v>13.75234</c:v>
                </c:pt>
                <c:pt idx="91">
                  <c:v>14.296509</c:v>
                </c:pt>
                <c:pt idx="92">
                  <c:v>14.296509</c:v>
                </c:pt>
                <c:pt idx="93">
                  <c:v>14.568298</c:v>
                </c:pt>
                <c:pt idx="94">
                  <c:v>14.839827</c:v>
                </c:pt>
                <c:pt idx="95">
                  <c:v>15.111051</c:v>
                </c:pt>
                <c:pt idx="96">
                  <c:v>15.652412999999999</c:v>
                </c:pt>
                <c:pt idx="97">
                  <c:v>15.922469</c:v>
                </c:pt>
                <c:pt idx="98">
                  <c:v>16.192056000000001</c:v>
                </c:pt>
                <c:pt idx="99">
                  <c:v>16.461136</c:v>
                </c:pt>
                <c:pt idx="100">
                  <c:v>16.461136</c:v>
                </c:pt>
                <c:pt idx="101">
                  <c:v>16.997631999999999</c:v>
                </c:pt>
                <c:pt idx="102">
                  <c:v>16.997631999999999</c:v>
                </c:pt>
                <c:pt idx="103">
                  <c:v>17.264980000000001</c:v>
                </c:pt>
                <c:pt idx="104">
                  <c:v>17.531683999999998</c:v>
                </c:pt>
                <c:pt idx="105">
                  <c:v>18.063037999999999</c:v>
                </c:pt>
                <c:pt idx="106">
                  <c:v>18.063037999999999</c:v>
                </c:pt>
                <c:pt idx="107">
                  <c:v>18.327629000000002</c:v>
                </c:pt>
                <c:pt idx="108">
                  <c:v>18.591457999999999</c:v>
                </c:pt>
                <c:pt idx="109">
                  <c:v>19.116727000000001</c:v>
                </c:pt>
                <c:pt idx="110">
                  <c:v>19.116727000000001</c:v>
                </c:pt>
                <c:pt idx="111">
                  <c:v>19.378115999999999</c:v>
                </c:pt>
                <c:pt idx="112">
                  <c:v>19.638642999999998</c:v>
                </c:pt>
                <c:pt idx="113">
                  <c:v>20.157022000000001</c:v>
                </c:pt>
                <c:pt idx="114">
                  <c:v>20.157022000000001</c:v>
                </c:pt>
                <c:pt idx="115">
                  <c:v>20.414831</c:v>
                </c:pt>
                <c:pt idx="116">
                  <c:v>20.927589000000001</c:v>
                </c:pt>
                <c:pt idx="117">
                  <c:v>20.927589000000001</c:v>
                </c:pt>
                <c:pt idx="118">
                  <c:v>21.182500000000001</c:v>
                </c:pt>
                <c:pt idx="119">
                  <c:v>21.436409999999999</c:v>
                </c:pt>
                <c:pt idx="120">
                  <c:v>21.689299999999999</c:v>
                </c:pt>
                <c:pt idx="121">
                  <c:v>21.941155999999999</c:v>
                </c:pt>
                <c:pt idx="122">
                  <c:v>22.191963000000001</c:v>
                </c:pt>
                <c:pt idx="123">
                  <c:v>22.441704999999999</c:v>
                </c:pt>
                <c:pt idx="124">
                  <c:v>22.937942</c:v>
                </c:pt>
                <c:pt idx="125">
                  <c:v>22.937942</c:v>
                </c:pt>
                <c:pt idx="126">
                  <c:v>23.184411999999998</c:v>
                </c:pt>
                <c:pt idx="127">
                  <c:v>23.429766000000001</c:v>
                </c:pt>
                <c:pt idx="128">
                  <c:v>23.673992999999999</c:v>
                </c:pt>
                <c:pt idx="129">
                  <c:v>23.917083000000002</c:v>
                </c:pt>
                <c:pt idx="130">
                  <c:v>24.159026000000001</c:v>
                </c:pt>
                <c:pt idx="131">
                  <c:v>24.399812000000001</c:v>
                </c:pt>
                <c:pt idx="132">
                  <c:v>24.877879</c:v>
                </c:pt>
                <c:pt idx="133">
                  <c:v>24.877879</c:v>
                </c:pt>
                <c:pt idx="134">
                  <c:v>25.115143</c:v>
                </c:pt>
                <c:pt idx="135">
                  <c:v>25.351217999999999</c:v>
                </c:pt>
                <c:pt idx="136">
                  <c:v>25.586096000000001</c:v>
                </c:pt>
                <c:pt idx="137">
                  <c:v>25.819772</c:v>
                </c:pt>
                <c:pt idx="138">
                  <c:v>26.052239</c:v>
                </c:pt>
                <c:pt idx="139">
                  <c:v>26.283491999999999</c:v>
                </c:pt>
                <c:pt idx="140">
                  <c:v>26.513525000000001</c:v>
                </c:pt>
                <c:pt idx="141">
                  <c:v>26.742334</c:v>
                </c:pt>
                <c:pt idx="142">
                  <c:v>26.969913999999999</c:v>
                </c:pt>
                <c:pt idx="143">
                  <c:v>27.196262000000001</c:v>
                </c:pt>
                <c:pt idx="144">
                  <c:v>27.421374</c:v>
                </c:pt>
                <c:pt idx="145">
                  <c:v>27.645247000000001</c:v>
                </c:pt>
                <c:pt idx="146">
                  <c:v>28.089262999999999</c:v>
                </c:pt>
                <c:pt idx="147">
                  <c:v>28.089262999999999</c:v>
                </c:pt>
                <c:pt idx="148">
                  <c:v>28.309403</c:v>
                </c:pt>
                <c:pt idx="149">
                  <c:v>28.528293000000001</c:v>
                </c:pt>
                <c:pt idx="150">
                  <c:v>28.745933999999998</c:v>
                </c:pt>
                <c:pt idx="151">
                  <c:v>28.962323000000001</c:v>
                </c:pt>
                <c:pt idx="152">
                  <c:v>29.17746</c:v>
                </c:pt>
                <c:pt idx="153">
                  <c:v>29.391342999999999</c:v>
                </c:pt>
                <c:pt idx="154">
                  <c:v>29.815349999999999</c:v>
                </c:pt>
                <c:pt idx="155">
                  <c:v>29.815349999999999</c:v>
                </c:pt>
                <c:pt idx="156">
                  <c:v>30.025473000000002</c:v>
                </c:pt>
                <c:pt idx="157">
                  <c:v>30.441959000000001</c:v>
                </c:pt>
                <c:pt idx="158">
                  <c:v>30.441959000000001</c:v>
                </c:pt>
                <c:pt idx="159">
                  <c:v>30.853439000000002</c:v>
                </c:pt>
                <c:pt idx="160">
                  <c:v>30.853439000000002</c:v>
                </c:pt>
                <c:pt idx="161">
                  <c:v>31.057303999999998</c:v>
                </c:pt>
                <c:pt idx="162">
                  <c:v>31.259920000000001</c:v>
                </c:pt>
                <c:pt idx="163">
                  <c:v>31.461290000000002</c:v>
                </c:pt>
                <c:pt idx="164">
                  <c:v>31.661415999999999</c:v>
                </c:pt>
                <c:pt idx="165">
                  <c:v>31.860299000000001</c:v>
                </c:pt>
                <c:pt idx="166">
                  <c:v>32.057941</c:v>
                </c:pt>
                <c:pt idx="167">
                  <c:v>32.254345000000001</c:v>
                </c:pt>
                <c:pt idx="168">
                  <c:v>32.643450000000001</c:v>
                </c:pt>
                <c:pt idx="169">
                  <c:v>32.836156000000003</c:v>
                </c:pt>
                <c:pt idx="170">
                  <c:v>33.027634999999997</c:v>
                </c:pt>
                <c:pt idx="171">
                  <c:v>33.217889999999997</c:v>
                </c:pt>
                <c:pt idx="172">
                  <c:v>33.406923999999997</c:v>
                </c:pt>
                <c:pt idx="173">
                  <c:v>33.406923999999997</c:v>
                </c:pt>
                <c:pt idx="174">
                  <c:v>33.594741999999997</c:v>
                </c:pt>
                <c:pt idx="175">
                  <c:v>33.966737999999999</c:v>
                </c:pt>
                <c:pt idx="176">
                  <c:v>33.966737999999999</c:v>
                </c:pt>
                <c:pt idx="177">
                  <c:v>34.150925999999998</c:v>
                </c:pt>
                <c:pt idx="178">
                  <c:v>34.333910000000003</c:v>
                </c:pt>
                <c:pt idx="179">
                  <c:v>34.515697000000003</c:v>
                </c:pt>
                <c:pt idx="180">
                  <c:v>34.696289</c:v>
                </c:pt>
                <c:pt idx="181">
                  <c:v>35.053907000000002</c:v>
                </c:pt>
                <c:pt idx="182">
                  <c:v>35.053907000000002</c:v>
                </c:pt>
                <c:pt idx="183">
                  <c:v>35.230941999999999</c:v>
                </c:pt>
                <c:pt idx="184">
                  <c:v>35.581485000000001</c:v>
                </c:pt>
                <c:pt idx="185">
                  <c:v>35.581485000000001</c:v>
                </c:pt>
                <c:pt idx="186">
                  <c:v>35.755001999999998</c:v>
                </c:pt>
                <c:pt idx="187">
                  <c:v>36.098553000000003</c:v>
                </c:pt>
                <c:pt idx="188">
                  <c:v>36.098553000000003</c:v>
                </c:pt>
                <c:pt idx="189">
                  <c:v>36.437488999999999</c:v>
                </c:pt>
                <c:pt idx="190">
                  <c:v>36.437488999999999</c:v>
                </c:pt>
                <c:pt idx="191">
                  <c:v>36.771850999999998</c:v>
                </c:pt>
                <c:pt idx="192">
                  <c:v>36.937330000000003</c:v>
                </c:pt>
                <c:pt idx="193">
                  <c:v>36.937330000000003</c:v>
                </c:pt>
                <c:pt idx="194">
                  <c:v>37.264907000000001</c:v>
                </c:pt>
                <c:pt idx="195">
                  <c:v>37.427016000000002</c:v>
                </c:pt>
                <c:pt idx="196">
                  <c:v>37.427016000000002</c:v>
                </c:pt>
                <c:pt idx="197">
                  <c:v>37.588011999999999</c:v>
                </c:pt>
                <c:pt idx="198">
                  <c:v>37.747900999999999</c:v>
                </c:pt>
                <c:pt idx="199">
                  <c:v>37.906688000000003</c:v>
                </c:pt>
                <c:pt idx="200">
                  <c:v>38.064379000000002</c:v>
                </c:pt>
                <c:pt idx="201">
                  <c:v>38.220979</c:v>
                </c:pt>
                <c:pt idx="202">
                  <c:v>38.376493000000004</c:v>
                </c:pt>
                <c:pt idx="203">
                  <c:v>38.530926999999998</c:v>
                </c:pt>
                <c:pt idx="204">
                  <c:v>38.684286999999998</c:v>
                </c:pt>
                <c:pt idx="205">
                  <c:v>38.836578000000003</c:v>
                </c:pt>
                <c:pt idx="206">
                  <c:v>38.987805000000002</c:v>
                </c:pt>
                <c:pt idx="207">
                  <c:v>39.137974999999997</c:v>
                </c:pt>
                <c:pt idx="208">
                  <c:v>39.287092000000001</c:v>
                </c:pt>
                <c:pt idx="209">
                  <c:v>39.435163000000003</c:v>
                </c:pt>
                <c:pt idx="210">
                  <c:v>39.582194000000001</c:v>
                </c:pt>
                <c:pt idx="211">
                  <c:v>39.728189</c:v>
                </c:pt>
                <c:pt idx="212">
                  <c:v>39.873154999999997</c:v>
                </c:pt>
                <c:pt idx="213">
                  <c:v>40.017097999999997</c:v>
                </c:pt>
                <c:pt idx="214">
                  <c:v>40.160021999999998</c:v>
                </c:pt>
                <c:pt idx="215">
                  <c:v>40.301935</c:v>
                </c:pt>
                <c:pt idx="216">
                  <c:v>40.442841000000001</c:v>
                </c:pt>
                <c:pt idx="217">
                  <c:v>40.721656000000003</c:v>
                </c:pt>
                <c:pt idx="218">
                  <c:v>40.721656000000003</c:v>
                </c:pt>
                <c:pt idx="219">
                  <c:v>40.996516</c:v>
                </c:pt>
                <c:pt idx="220">
                  <c:v>41.132475999999997</c:v>
                </c:pt>
                <c:pt idx="221">
                  <c:v>41.132475999999997</c:v>
                </c:pt>
                <c:pt idx="222">
                  <c:v>41.267465000000001</c:v>
                </c:pt>
                <c:pt idx="223">
                  <c:v>41.534548999999998</c:v>
                </c:pt>
                <c:pt idx="224">
                  <c:v>41.666657000000001</c:v>
                </c:pt>
                <c:pt idx="225">
                  <c:v>41.666657000000001</c:v>
                </c:pt>
                <c:pt idx="226">
                  <c:v>41.797815999999997</c:v>
                </c:pt>
                <c:pt idx="227">
                  <c:v>42.057310999999999</c:v>
                </c:pt>
                <c:pt idx="228">
                  <c:v>42.057310999999999</c:v>
                </c:pt>
                <c:pt idx="229">
                  <c:v>42.313079999999999</c:v>
                </c:pt>
                <c:pt idx="230">
                  <c:v>42.313079999999999</c:v>
                </c:pt>
                <c:pt idx="231">
                  <c:v>42.439580999999997</c:v>
                </c:pt>
                <c:pt idx="232">
                  <c:v>42.689847</c:v>
                </c:pt>
                <c:pt idx="233">
                  <c:v>42.813623</c:v>
                </c:pt>
                <c:pt idx="234">
                  <c:v>42.936501</c:v>
                </c:pt>
                <c:pt idx="235">
                  <c:v>43.058487999999997</c:v>
                </c:pt>
                <c:pt idx="236">
                  <c:v>43.179589</c:v>
                </c:pt>
                <c:pt idx="237">
                  <c:v>43.299810000000001</c:v>
                </c:pt>
                <c:pt idx="238">
                  <c:v>43.299810000000001</c:v>
                </c:pt>
                <c:pt idx="239">
                  <c:v>43.537633</c:v>
                </c:pt>
                <c:pt idx="240">
                  <c:v>43.655247000000003</c:v>
                </c:pt>
                <c:pt idx="241">
                  <c:v>43.655247000000003</c:v>
                </c:pt>
                <c:pt idx="242">
                  <c:v>43.772002999999998</c:v>
                </c:pt>
                <c:pt idx="243">
                  <c:v>43.887906000000001</c:v>
                </c:pt>
                <c:pt idx="244">
                  <c:v>44.002963000000001</c:v>
                </c:pt>
                <c:pt idx="245">
                  <c:v>44.117179</c:v>
                </c:pt>
                <c:pt idx="246">
                  <c:v>44.230559</c:v>
                </c:pt>
                <c:pt idx="247">
                  <c:v>44.343108999999998</c:v>
                </c:pt>
                <c:pt idx="248">
                  <c:v>44.454833999999998</c:v>
                </c:pt>
                <c:pt idx="249">
                  <c:v>44.565739999999998</c:v>
                </c:pt>
                <c:pt idx="250">
                  <c:v>44.785116000000002</c:v>
                </c:pt>
                <c:pt idx="251">
                  <c:v>44.785116000000002</c:v>
                </c:pt>
                <c:pt idx="252">
                  <c:v>44.893597</c:v>
                </c:pt>
                <c:pt idx="253">
                  <c:v>45.001280000000001</c:v>
                </c:pt>
                <c:pt idx="254">
                  <c:v>45.214275000000001</c:v>
                </c:pt>
                <c:pt idx="255">
                  <c:v>45.319597000000002</c:v>
                </c:pt>
                <c:pt idx="256">
                  <c:v>45.319597000000002</c:v>
                </c:pt>
                <c:pt idx="257">
                  <c:v>45.424143000000001</c:v>
                </c:pt>
                <c:pt idx="258">
                  <c:v>45.527918</c:v>
                </c:pt>
                <c:pt idx="259">
                  <c:v>45.630927</c:v>
                </c:pt>
                <c:pt idx="260">
                  <c:v>45.733175000000003</c:v>
                </c:pt>
                <c:pt idx="261">
                  <c:v>45.834668000000001</c:v>
                </c:pt>
                <c:pt idx="262">
                  <c:v>45.935411000000002</c:v>
                </c:pt>
                <c:pt idx="263">
                  <c:v>46.134664999999998</c:v>
                </c:pt>
                <c:pt idx="264">
                  <c:v>46.134664999999998</c:v>
                </c:pt>
                <c:pt idx="265">
                  <c:v>46.330979999999997</c:v>
                </c:pt>
                <c:pt idx="266">
                  <c:v>46.428047999999997</c:v>
                </c:pt>
                <c:pt idx="267">
                  <c:v>46.524396000000003</c:v>
                </c:pt>
                <c:pt idx="268">
                  <c:v>46.524396000000003</c:v>
                </c:pt>
                <c:pt idx="269">
                  <c:v>46.714951999999997</c:v>
                </c:pt>
                <c:pt idx="270">
                  <c:v>46.809170000000002</c:v>
                </c:pt>
                <c:pt idx="271">
                  <c:v>46.902687999999998</c:v>
                </c:pt>
                <c:pt idx="272">
                  <c:v>46.902687999999998</c:v>
                </c:pt>
                <c:pt idx="273">
                  <c:v>47.087643999999997</c:v>
                </c:pt>
                <c:pt idx="274">
                  <c:v>47.179091</c:v>
                </c:pt>
                <c:pt idx="275">
                  <c:v>47.269857999999999</c:v>
                </c:pt>
                <c:pt idx="276">
                  <c:v>47.359949</c:v>
                </c:pt>
                <c:pt idx="277">
                  <c:v>47.449368999999997</c:v>
                </c:pt>
                <c:pt idx="278">
                  <c:v>47.538122000000001</c:v>
                </c:pt>
                <c:pt idx="279">
                  <c:v>47.626213999999997</c:v>
                </c:pt>
                <c:pt idx="280">
                  <c:v>47.713648999999997</c:v>
                </c:pt>
                <c:pt idx="281">
                  <c:v>47.800432000000001</c:v>
                </c:pt>
                <c:pt idx="282">
                  <c:v>47.886566999999999</c:v>
                </c:pt>
                <c:pt idx="283">
                  <c:v>47.886566999999999</c:v>
                </c:pt>
                <c:pt idx="284">
                  <c:v>48.056911999999997</c:v>
                </c:pt>
                <c:pt idx="285">
                  <c:v>48.141131999999999</c:v>
                </c:pt>
                <c:pt idx="286">
                  <c:v>48.141131999999999</c:v>
                </c:pt>
                <c:pt idx="287">
                  <c:v>48.307687000000001</c:v>
                </c:pt>
                <c:pt idx="288">
                  <c:v>48.307687000000001</c:v>
                </c:pt>
                <c:pt idx="289">
                  <c:v>48.390031</c:v>
                </c:pt>
                <c:pt idx="290">
                  <c:v>48.471760000000003</c:v>
                </c:pt>
                <c:pt idx="291">
                  <c:v>48.552877000000002</c:v>
                </c:pt>
                <c:pt idx="292">
                  <c:v>48.633386999999999</c:v>
                </c:pt>
                <c:pt idx="293">
                  <c:v>48.792602000000002</c:v>
                </c:pt>
                <c:pt idx="294">
                  <c:v>48.792602000000002</c:v>
                </c:pt>
                <c:pt idx="295">
                  <c:v>48.949441</c:v>
                </c:pt>
                <c:pt idx="296">
                  <c:v>48.949441</c:v>
                </c:pt>
                <c:pt idx="297">
                  <c:v>49.026978999999997</c:v>
                </c:pt>
                <c:pt idx="298">
                  <c:v>49.103937000000002</c:v>
                </c:pt>
                <c:pt idx="299">
                  <c:v>49.180317000000002</c:v>
                </c:pt>
                <c:pt idx="300">
                  <c:v>49.256123000000002</c:v>
                </c:pt>
                <c:pt idx="301">
                  <c:v>49.331361000000001</c:v>
                </c:pt>
                <c:pt idx="302">
                  <c:v>49.406035000000003</c:v>
                </c:pt>
                <c:pt idx="303">
                  <c:v>49.480147000000002</c:v>
                </c:pt>
                <c:pt idx="304">
                  <c:v>49.553702999999999</c:v>
                </c:pt>
                <c:pt idx="305">
                  <c:v>49.626705999999999</c:v>
                </c:pt>
                <c:pt idx="306">
                  <c:v>49.699160999999997</c:v>
                </c:pt>
                <c:pt idx="307">
                  <c:v>49.771070999999999</c:v>
                </c:pt>
                <c:pt idx="308">
                  <c:v>49.842441000000001</c:v>
                </c:pt>
                <c:pt idx="309">
                  <c:v>49.913274000000001</c:v>
                </c:pt>
                <c:pt idx="310">
                  <c:v>50.053345999999998</c:v>
                </c:pt>
                <c:pt idx="311">
                  <c:v>50.053345999999998</c:v>
                </c:pt>
                <c:pt idx="312">
                  <c:v>50.122591999999997</c:v>
                </c:pt>
                <c:pt idx="313">
                  <c:v>50.191316999999998</c:v>
                </c:pt>
                <c:pt idx="314">
                  <c:v>50.327219999999997</c:v>
                </c:pt>
                <c:pt idx="315">
                  <c:v>50.327219999999997</c:v>
                </c:pt>
                <c:pt idx="316">
                  <c:v>50.461084</c:v>
                </c:pt>
                <c:pt idx="317">
                  <c:v>50.527259999999998</c:v>
                </c:pt>
                <c:pt idx="318">
                  <c:v>50.527259999999998</c:v>
                </c:pt>
                <c:pt idx="319">
                  <c:v>50.592937999999997</c:v>
                </c:pt>
                <c:pt idx="320">
                  <c:v>50.722811999999998</c:v>
                </c:pt>
                <c:pt idx="321">
                  <c:v>50.722811999999998</c:v>
                </c:pt>
                <c:pt idx="322">
                  <c:v>50.850735999999998</c:v>
                </c:pt>
                <c:pt idx="323">
                  <c:v>50.913975999999998</c:v>
                </c:pt>
                <c:pt idx="324">
                  <c:v>50.913975999999998</c:v>
                </c:pt>
                <c:pt idx="325">
                  <c:v>51.039026999999997</c:v>
                </c:pt>
                <c:pt idx="326">
                  <c:v>51.100845999999997</c:v>
                </c:pt>
                <c:pt idx="327">
                  <c:v>51.162199000000001</c:v>
                </c:pt>
                <c:pt idx="328">
                  <c:v>51.223087999999997</c:v>
                </c:pt>
                <c:pt idx="329">
                  <c:v>51.283518000000001</c:v>
                </c:pt>
                <c:pt idx="330">
                  <c:v>51.283518000000001</c:v>
                </c:pt>
                <c:pt idx="331">
                  <c:v>51.403011999999997</c:v>
                </c:pt>
                <c:pt idx="332">
                  <c:v>51.403011999999997</c:v>
                </c:pt>
                <c:pt idx="333">
                  <c:v>51.462083999999997</c:v>
                </c:pt>
                <c:pt idx="334">
                  <c:v>51.578890999999999</c:v>
                </c:pt>
                <c:pt idx="335">
                  <c:v>51.578890999999999</c:v>
                </c:pt>
                <c:pt idx="336">
                  <c:v>51.636634000000001</c:v>
                </c:pt>
                <c:pt idx="337">
                  <c:v>51.693941000000002</c:v>
                </c:pt>
                <c:pt idx="338">
                  <c:v>51.750815000000003</c:v>
                </c:pt>
                <c:pt idx="339">
                  <c:v>51.863275000000002</c:v>
                </c:pt>
                <c:pt idx="340">
                  <c:v>51.863275000000002</c:v>
                </c:pt>
                <c:pt idx="341">
                  <c:v>51.974041999999997</c:v>
                </c:pt>
                <c:pt idx="342">
                  <c:v>52.028798999999999</c:v>
                </c:pt>
                <c:pt idx="343">
                  <c:v>52.083140999999998</c:v>
                </c:pt>
                <c:pt idx="344">
                  <c:v>52.083140999999998</c:v>
                </c:pt>
                <c:pt idx="345">
                  <c:v>52.137072000000003</c:v>
                </c:pt>
                <c:pt idx="346">
                  <c:v>52.190595000000002</c:v>
                </c:pt>
                <c:pt idx="347">
                  <c:v>52.243713</c:v>
                </c:pt>
                <c:pt idx="348">
                  <c:v>52.296430000000001</c:v>
                </c:pt>
                <c:pt idx="349">
                  <c:v>52.348747000000003</c:v>
                </c:pt>
                <c:pt idx="350">
                  <c:v>52.452198000000003</c:v>
                </c:pt>
                <c:pt idx="351">
                  <c:v>52.452198000000003</c:v>
                </c:pt>
                <c:pt idx="352">
                  <c:v>52.503337000000002</c:v>
                </c:pt>
                <c:pt idx="353">
                  <c:v>52.554088</c:v>
                </c:pt>
                <c:pt idx="354">
                  <c:v>52.604455999999999</c:v>
                </c:pt>
                <c:pt idx="355">
                  <c:v>52.654442000000003</c:v>
                </c:pt>
                <c:pt idx="356">
                  <c:v>52.704050000000002</c:v>
                </c:pt>
                <c:pt idx="357">
                  <c:v>52.802140999999999</c:v>
                </c:pt>
                <c:pt idx="358">
                  <c:v>52.802140999999999</c:v>
                </c:pt>
                <c:pt idx="359">
                  <c:v>52.898752000000002</c:v>
                </c:pt>
                <c:pt idx="360">
                  <c:v>52.946510000000004</c:v>
                </c:pt>
                <c:pt idx="361">
                  <c:v>52.946510000000004</c:v>
                </c:pt>
                <c:pt idx="362">
                  <c:v>52.993904999999998</c:v>
                </c:pt>
                <c:pt idx="363">
                  <c:v>53.040942000000001</c:v>
                </c:pt>
                <c:pt idx="364">
                  <c:v>53.087622000000003</c:v>
                </c:pt>
                <c:pt idx="365">
                  <c:v>53.133949000000001</c:v>
                </c:pt>
                <c:pt idx="366">
                  <c:v>53.179924</c:v>
                </c:pt>
                <c:pt idx="367">
                  <c:v>53.225551000000003</c:v>
                </c:pt>
                <c:pt idx="368">
                  <c:v>53.270833000000003</c:v>
                </c:pt>
                <c:pt idx="369">
                  <c:v>53.315770999999998</c:v>
                </c:pt>
                <c:pt idx="370">
                  <c:v>53.404628000000002</c:v>
                </c:pt>
                <c:pt idx="371">
                  <c:v>53.404628000000002</c:v>
                </c:pt>
                <c:pt idx="372">
                  <c:v>53.492142000000001</c:v>
                </c:pt>
                <c:pt idx="373">
                  <c:v>53.492142000000001</c:v>
                </c:pt>
                <c:pt idx="374">
                  <c:v>53.578335000000003</c:v>
                </c:pt>
                <c:pt idx="375">
                  <c:v>53.578335000000003</c:v>
                </c:pt>
                <c:pt idx="376">
                  <c:v>53.663226000000002</c:v>
                </c:pt>
                <c:pt idx="377">
                  <c:v>53.705188999999997</c:v>
                </c:pt>
                <c:pt idx="378">
                  <c:v>53.705188999999997</c:v>
                </c:pt>
                <c:pt idx="379">
                  <c:v>53.746833000000002</c:v>
                </c:pt>
                <c:pt idx="380">
                  <c:v>53.788162</c:v>
                </c:pt>
                <c:pt idx="381">
                  <c:v>53.829177999999999</c:v>
                </c:pt>
                <c:pt idx="382">
                  <c:v>53.869881999999997</c:v>
                </c:pt>
                <c:pt idx="383">
                  <c:v>53.910277000000001</c:v>
                </c:pt>
                <c:pt idx="384">
                  <c:v>53.950366000000002</c:v>
                </c:pt>
                <c:pt idx="385">
                  <c:v>54.029634000000001</c:v>
                </c:pt>
                <c:pt idx="386">
                  <c:v>54.068818</c:v>
                </c:pt>
                <c:pt idx="387">
                  <c:v>54.107703999999998</c:v>
                </c:pt>
                <c:pt idx="388">
                  <c:v>54.107703999999998</c:v>
                </c:pt>
                <c:pt idx="389">
                  <c:v>54.184593</c:v>
                </c:pt>
                <c:pt idx="390">
                  <c:v>54.184593</c:v>
                </c:pt>
                <c:pt idx="391">
                  <c:v>54.2226</c:v>
                </c:pt>
                <c:pt idx="392">
                  <c:v>54.26032</c:v>
                </c:pt>
                <c:pt idx="393">
                  <c:v>54.297752000000003</c:v>
                </c:pt>
                <c:pt idx="394">
                  <c:v>54.334901000000002</c:v>
                </c:pt>
                <c:pt idx="395">
                  <c:v>54.371768000000003</c:v>
                </c:pt>
                <c:pt idx="396">
                  <c:v>54.408354000000003</c:v>
                </c:pt>
                <c:pt idx="397">
                  <c:v>54.444664000000003</c:v>
                </c:pt>
                <c:pt idx="398">
                  <c:v>54.480696999999999</c:v>
                </c:pt>
                <c:pt idx="399">
                  <c:v>54.516457000000003</c:v>
                </c:pt>
                <c:pt idx="400">
                  <c:v>54.551945000000003</c:v>
                </c:pt>
                <c:pt idx="401">
                  <c:v>54.587164000000001</c:v>
                </c:pt>
                <c:pt idx="402">
                  <c:v>54.622115999999998</c:v>
                </c:pt>
                <c:pt idx="403">
                  <c:v>54.656801999999999</c:v>
                </c:pt>
                <c:pt idx="404">
                  <c:v>54.725386</c:v>
                </c:pt>
                <c:pt idx="405">
                  <c:v>54.759287999999998</c:v>
                </c:pt>
                <c:pt idx="406">
                  <c:v>54.759287999999998</c:v>
                </c:pt>
                <c:pt idx="407">
                  <c:v>54.792932</c:v>
                </c:pt>
                <c:pt idx="408">
                  <c:v>54.859456999999999</c:v>
                </c:pt>
                <c:pt idx="409">
                  <c:v>54.859456999999999</c:v>
                </c:pt>
                <c:pt idx="410">
                  <c:v>54.924975000000003</c:v>
                </c:pt>
                <c:pt idx="411">
                  <c:v>54.957360999999999</c:v>
                </c:pt>
                <c:pt idx="412">
                  <c:v>54.989500999999997</c:v>
                </c:pt>
                <c:pt idx="413">
                  <c:v>54.989500999999997</c:v>
                </c:pt>
                <c:pt idx="414">
                  <c:v>55.053051000000004</c:v>
                </c:pt>
                <c:pt idx="415">
                  <c:v>55.084463999999997</c:v>
                </c:pt>
                <c:pt idx="416">
                  <c:v>55.115637999999997</c:v>
                </c:pt>
                <c:pt idx="417">
                  <c:v>55.146576000000003</c:v>
                </c:pt>
                <c:pt idx="418">
                  <c:v>55.146576000000003</c:v>
                </c:pt>
                <c:pt idx="419">
                  <c:v>55.177278999999999</c:v>
                </c:pt>
                <c:pt idx="420">
                  <c:v>55.237985999999999</c:v>
                </c:pt>
                <c:pt idx="421">
                  <c:v>55.237985999999999</c:v>
                </c:pt>
                <c:pt idx="422">
                  <c:v>55.267994999999999</c:v>
                </c:pt>
                <c:pt idx="423">
                  <c:v>55.297775000000001</c:v>
                </c:pt>
                <c:pt idx="424">
                  <c:v>55.356659000000001</c:v>
                </c:pt>
                <c:pt idx="425">
                  <c:v>55.356659000000001</c:v>
                </c:pt>
                <c:pt idx="426">
                  <c:v>55.385764999999999</c:v>
                </c:pt>
                <c:pt idx="427">
                  <c:v>55.414650999999999</c:v>
                </c:pt>
                <c:pt idx="428">
                  <c:v>55.443316000000003</c:v>
                </c:pt>
                <c:pt idx="429">
                  <c:v>55.499997</c:v>
                </c:pt>
                <c:pt idx="430">
                  <c:v>55.528013999999999</c:v>
                </c:pt>
                <c:pt idx="431">
                  <c:v>55.555818000000002</c:v>
                </c:pt>
                <c:pt idx="432">
                  <c:v>55.555818000000002</c:v>
                </c:pt>
                <c:pt idx="433">
                  <c:v>55.583412000000003</c:v>
                </c:pt>
                <c:pt idx="434">
                  <c:v>55.610795000000003</c:v>
                </c:pt>
                <c:pt idx="435">
                  <c:v>55.664938999999997</c:v>
                </c:pt>
                <c:pt idx="436">
                  <c:v>55.664938999999997</c:v>
                </c:pt>
                <c:pt idx="437">
                  <c:v>55.691702999999997</c:v>
                </c:pt>
                <c:pt idx="438">
                  <c:v>55.718263</c:v>
                </c:pt>
                <c:pt idx="439">
                  <c:v>55.744622</c:v>
                </c:pt>
                <c:pt idx="440">
                  <c:v>55.770780000000002</c:v>
                </c:pt>
                <c:pt idx="441">
                  <c:v>55.796739000000002</c:v>
                </c:pt>
                <c:pt idx="442">
                  <c:v>55.822502</c:v>
                </c:pt>
                <c:pt idx="443">
                  <c:v>55.848067999999998</c:v>
                </c:pt>
                <c:pt idx="444">
                  <c:v>55.873440000000002</c:v>
                </c:pt>
                <c:pt idx="445">
                  <c:v>55.898618999999997</c:v>
                </c:pt>
                <c:pt idx="446">
                  <c:v>55.948403999999996</c:v>
                </c:pt>
                <c:pt idx="447">
                  <c:v>55.948403999999996</c:v>
                </c:pt>
                <c:pt idx="448">
                  <c:v>55.973013000000002</c:v>
                </c:pt>
                <c:pt idx="449">
                  <c:v>55.997435000000003</c:v>
                </c:pt>
                <c:pt idx="450">
                  <c:v>56.021672000000002</c:v>
                </c:pt>
                <c:pt idx="451">
                  <c:v>56.045724</c:v>
                </c:pt>
                <c:pt idx="452">
                  <c:v>56.093280999999998</c:v>
                </c:pt>
                <c:pt idx="453">
                  <c:v>56.093280999999998</c:v>
                </c:pt>
                <c:pt idx="454">
                  <c:v>56.116788999999997</c:v>
                </c:pt>
                <c:pt idx="455">
                  <c:v>56.163269999999997</c:v>
                </c:pt>
                <c:pt idx="456">
                  <c:v>56.163269999999997</c:v>
                </c:pt>
                <c:pt idx="457">
                  <c:v>56.186245999999997</c:v>
                </c:pt>
                <c:pt idx="458">
                  <c:v>56.231673999999998</c:v>
                </c:pt>
                <c:pt idx="459">
                  <c:v>56.231673999999998</c:v>
                </c:pt>
                <c:pt idx="460">
                  <c:v>56.276415</c:v>
                </c:pt>
                <c:pt idx="461">
                  <c:v>56.29853</c:v>
                </c:pt>
                <c:pt idx="462">
                  <c:v>56.320476999999997</c:v>
                </c:pt>
                <c:pt idx="463">
                  <c:v>56.342258000000001</c:v>
                </c:pt>
                <c:pt idx="464">
                  <c:v>56.363872999999998</c:v>
                </c:pt>
                <c:pt idx="465">
                  <c:v>56.385323</c:v>
                </c:pt>
                <c:pt idx="466">
                  <c:v>56.385323</c:v>
                </c:pt>
                <c:pt idx="467">
                  <c:v>56.427736000000003</c:v>
                </c:pt>
                <c:pt idx="468">
                  <c:v>56.448701</c:v>
                </c:pt>
                <c:pt idx="469">
                  <c:v>56.448701</c:v>
                </c:pt>
                <c:pt idx="470">
                  <c:v>56.469506000000003</c:v>
                </c:pt>
                <c:pt idx="471">
                  <c:v>56.490152999999999</c:v>
                </c:pt>
                <c:pt idx="472">
                  <c:v>56.510643999999999</c:v>
                </c:pt>
                <c:pt idx="473">
                  <c:v>56.530977999999998</c:v>
                </c:pt>
                <c:pt idx="474">
                  <c:v>56.551158000000001</c:v>
                </c:pt>
                <c:pt idx="475">
                  <c:v>56.571184000000002</c:v>
                </c:pt>
                <c:pt idx="476">
                  <c:v>56.610781000000003</c:v>
                </c:pt>
                <c:pt idx="477">
                  <c:v>56.610781000000003</c:v>
                </c:pt>
                <c:pt idx="478">
                  <c:v>56.649777999999998</c:v>
                </c:pt>
                <c:pt idx="479">
                  <c:v>56.649777999999998</c:v>
                </c:pt>
                <c:pt idx="480">
                  <c:v>56.669054000000003</c:v>
                </c:pt>
                <c:pt idx="481">
                  <c:v>56.688184</c:v>
                </c:pt>
                <c:pt idx="482">
                  <c:v>56.707168000000003</c:v>
                </c:pt>
                <c:pt idx="483">
                  <c:v>56.726008</c:v>
                </c:pt>
                <c:pt idx="484">
                  <c:v>56.744705000000003</c:v>
                </c:pt>
                <c:pt idx="485">
                  <c:v>56.781672999999998</c:v>
                </c:pt>
                <c:pt idx="486">
                  <c:v>56.799945999999998</c:v>
                </c:pt>
                <c:pt idx="487">
                  <c:v>56.818080000000002</c:v>
                </c:pt>
                <c:pt idx="488">
                  <c:v>56.818080000000002</c:v>
                </c:pt>
                <c:pt idx="489">
                  <c:v>56.836077000000003</c:v>
                </c:pt>
                <c:pt idx="490">
                  <c:v>56.853935999999997</c:v>
                </c:pt>
                <c:pt idx="491">
                  <c:v>56.889249</c:v>
                </c:pt>
                <c:pt idx="492">
                  <c:v>56.889249</c:v>
                </c:pt>
                <c:pt idx="493">
                  <c:v>56.906703999999998</c:v>
                </c:pt>
                <c:pt idx="494">
                  <c:v>56.924025999999998</c:v>
                </c:pt>
                <c:pt idx="495">
                  <c:v>56.941217000000002</c:v>
                </c:pt>
                <c:pt idx="496">
                  <c:v>56.975206999999997</c:v>
                </c:pt>
                <c:pt idx="497">
                  <c:v>56.975206999999997</c:v>
                </c:pt>
                <c:pt idx="498">
                  <c:v>56.992007999999998</c:v>
                </c:pt>
                <c:pt idx="499">
                  <c:v>57.008682</c:v>
                </c:pt>
                <c:pt idx="500">
                  <c:v>57.025229000000003</c:v>
                </c:pt>
                <c:pt idx="501">
                  <c:v>57.041649</c:v>
                </c:pt>
                <c:pt idx="502">
                  <c:v>57.057944999999997</c:v>
                </c:pt>
                <c:pt idx="503">
                  <c:v>57.074117000000001</c:v>
                </c:pt>
                <c:pt idx="504">
                  <c:v>57.090166000000004</c:v>
                </c:pt>
                <c:pt idx="505">
                  <c:v>57.106093000000001</c:v>
                </c:pt>
                <c:pt idx="506">
                  <c:v>57.121898999999999</c:v>
                </c:pt>
                <c:pt idx="507">
                  <c:v>57.137585000000001</c:v>
                </c:pt>
                <c:pt idx="508">
                  <c:v>57.153151000000001</c:v>
                </c:pt>
                <c:pt idx="509">
                  <c:v>57.168599</c:v>
                </c:pt>
                <c:pt idx="510">
                  <c:v>57.183928999999999</c:v>
                </c:pt>
                <c:pt idx="511">
                  <c:v>57.199142999999999</c:v>
                </c:pt>
                <c:pt idx="512">
                  <c:v>57.214241000000001</c:v>
                </c:pt>
                <c:pt idx="513">
                  <c:v>57.229224000000002</c:v>
                </c:pt>
                <c:pt idx="514">
                  <c:v>57.244093999999997</c:v>
                </c:pt>
                <c:pt idx="515">
                  <c:v>57.273493999999999</c:v>
                </c:pt>
                <c:pt idx="516">
                  <c:v>57.288026000000002</c:v>
                </c:pt>
                <c:pt idx="517">
                  <c:v>57.288026000000002</c:v>
                </c:pt>
                <c:pt idx="518">
                  <c:v>57.302447999999998</c:v>
                </c:pt>
                <c:pt idx="519">
                  <c:v>57.316760000000002</c:v>
                </c:pt>
                <c:pt idx="520">
                  <c:v>57.330964000000002</c:v>
                </c:pt>
                <c:pt idx="521">
                  <c:v>57.345058999999999</c:v>
                </c:pt>
                <c:pt idx="522">
                  <c:v>57.359046999999997</c:v>
                </c:pt>
                <c:pt idx="523">
                  <c:v>57.386704999999999</c:v>
                </c:pt>
                <c:pt idx="524">
                  <c:v>57.400376000000001</c:v>
                </c:pt>
                <c:pt idx="525">
                  <c:v>57.400376000000001</c:v>
                </c:pt>
                <c:pt idx="526">
                  <c:v>57.413944000000001</c:v>
                </c:pt>
                <c:pt idx="527">
                  <c:v>57.427408</c:v>
                </c:pt>
                <c:pt idx="528">
                  <c:v>57.440770000000001</c:v>
                </c:pt>
                <c:pt idx="529">
                  <c:v>57.454030000000003</c:v>
                </c:pt>
                <c:pt idx="530">
                  <c:v>57.467188999999998</c:v>
                </c:pt>
                <c:pt idx="531">
                  <c:v>57.480248000000003</c:v>
                </c:pt>
                <c:pt idx="532">
                  <c:v>57.493208000000003</c:v>
                </c:pt>
                <c:pt idx="533">
                  <c:v>57.506068999999997</c:v>
                </c:pt>
                <c:pt idx="534">
                  <c:v>57.518832000000003</c:v>
                </c:pt>
                <c:pt idx="535">
                  <c:v>57.531497999999999</c:v>
                </c:pt>
                <c:pt idx="536">
                  <c:v>57.544068000000003</c:v>
                </c:pt>
                <c:pt idx="537">
                  <c:v>57.556542999999998</c:v>
                </c:pt>
                <c:pt idx="538">
                  <c:v>57.568922000000001</c:v>
                </c:pt>
                <c:pt idx="539">
                  <c:v>57.581206999999999</c:v>
                </c:pt>
                <c:pt idx="540">
                  <c:v>57.593398999999998</c:v>
                </c:pt>
                <c:pt idx="541">
                  <c:v>57.605497999999997</c:v>
                </c:pt>
                <c:pt idx="542">
                  <c:v>57.617505000000001</c:v>
                </c:pt>
                <c:pt idx="543">
                  <c:v>57.629420000000003</c:v>
                </c:pt>
                <c:pt idx="544">
                  <c:v>57.641244999999998</c:v>
                </c:pt>
                <c:pt idx="545">
                  <c:v>57.652979999999999</c:v>
                </c:pt>
                <c:pt idx="546">
                  <c:v>57.664625999999998</c:v>
                </c:pt>
                <c:pt idx="547">
                  <c:v>57.676183000000002</c:v>
                </c:pt>
                <c:pt idx="548">
                  <c:v>57.687652999999997</c:v>
                </c:pt>
                <c:pt idx="549">
                  <c:v>57.699033999999997</c:v>
                </c:pt>
                <c:pt idx="550">
                  <c:v>57.710329999999999</c:v>
                </c:pt>
                <c:pt idx="551">
                  <c:v>57.721539</c:v>
                </c:pt>
                <c:pt idx="552">
                  <c:v>57.732663000000002</c:v>
                </c:pt>
                <c:pt idx="553">
                  <c:v>57.743702999999996</c:v>
                </c:pt>
                <c:pt idx="554">
                  <c:v>57.754658999999997</c:v>
                </c:pt>
                <c:pt idx="555">
                  <c:v>57.765531000000003</c:v>
                </c:pt>
                <c:pt idx="556">
                  <c:v>57.776319999999998</c:v>
                </c:pt>
                <c:pt idx="557">
                  <c:v>57.787027999999999</c:v>
                </c:pt>
                <c:pt idx="558">
                  <c:v>57.808199000000002</c:v>
                </c:pt>
                <c:pt idx="559">
                  <c:v>57.808199000000002</c:v>
                </c:pt>
                <c:pt idx="560">
                  <c:v>57.829048999999998</c:v>
                </c:pt>
                <c:pt idx="561">
                  <c:v>57.839354999999998</c:v>
                </c:pt>
                <c:pt idx="562">
                  <c:v>57.839354999999998</c:v>
                </c:pt>
                <c:pt idx="563">
                  <c:v>57.859732999999999</c:v>
                </c:pt>
                <c:pt idx="564">
                  <c:v>57.869805999999997</c:v>
                </c:pt>
                <c:pt idx="565">
                  <c:v>57.869805999999997</c:v>
                </c:pt>
                <c:pt idx="566">
                  <c:v>57.889722999999996</c:v>
                </c:pt>
                <c:pt idx="567">
                  <c:v>57.889722999999996</c:v>
                </c:pt>
                <c:pt idx="568">
                  <c:v>57.899566999999998</c:v>
                </c:pt>
                <c:pt idx="569">
                  <c:v>57.909337000000001</c:v>
                </c:pt>
                <c:pt idx="570">
                  <c:v>57.919032999999999</c:v>
                </c:pt>
                <c:pt idx="571">
                  <c:v>57.938203000000001</c:v>
                </c:pt>
                <c:pt idx="572">
                  <c:v>57.947679000000001</c:v>
                </c:pt>
                <c:pt idx="573">
                  <c:v>57.947679000000001</c:v>
                </c:pt>
                <c:pt idx="574">
                  <c:v>57.957082</c:v>
                </c:pt>
                <c:pt idx="575">
                  <c:v>57.966414999999998</c:v>
                </c:pt>
                <c:pt idx="576">
                  <c:v>57.975676</c:v>
                </c:pt>
                <c:pt idx="577">
                  <c:v>57.984867000000001</c:v>
                </c:pt>
                <c:pt idx="578">
                  <c:v>57.993988000000002</c:v>
                </c:pt>
                <c:pt idx="579">
                  <c:v>58.003039000000001</c:v>
                </c:pt>
                <c:pt idx="580">
                  <c:v>58.020935999999999</c:v>
                </c:pt>
                <c:pt idx="581">
                  <c:v>58.029781999999997</c:v>
                </c:pt>
                <c:pt idx="582">
                  <c:v>58.038561000000001</c:v>
                </c:pt>
                <c:pt idx="583">
                  <c:v>58.047274000000002</c:v>
                </c:pt>
                <c:pt idx="584">
                  <c:v>58.047274000000002</c:v>
                </c:pt>
                <c:pt idx="585">
                  <c:v>58.064500000000002</c:v>
                </c:pt>
                <c:pt idx="586">
                  <c:v>58.064500000000002</c:v>
                </c:pt>
                <c:pt idx="587">
                  <c:v>58.081465000000001</c:v>
                </c:pt>
                <c:pt idx="588">
                  <c:v>58.081465000000001</c:v>
                </c:pt>
                <c:pt idx="589">
                  <c:v>58.089851000000003</c:v>
                </c:pt>
                <c:pt idx="590">
                  <c:v>58.106431999999998</c:v>
                </c:pt>
                <c:pt idx="591">
                  <c:v>58.106431999999998</c:v>
                </c:pt>
                <c:pt idx="592">
                  <c:v>58.114628000000003</c:v>
                </c:pt>
                <c:pt idx="593">
                  <c:v>58.122762000000002</c:v>
                </c:pt>
                <c:pt idx="594">
                  <c:v>58.138843999999999</c:v>
                </c:pt>
                <c:pt idx="595">
                  <c:v>58.138843999999999</c:v>
                </c:pt>
                <c:pt idx="596">
                  <c:v>58.146794</c:v>
                </c:pt>
                <c:pt idx="597">
                  <c:v>58.154682000000001</c:v>
                </c:pt>
                <c:pt idx="598">
                  <c:v>58.170281000000003</c:v>
                </c:pt>
                <c:pt idx="599">
                  <c:v>58.170281000000003</c:v>
                </c:pt>
                <c:pt idx="600">
                  <c:v>58.177990999999999</c:v>
                </c:pt>
                <c:pt idx="601">
                  <c:v>58.185642999999999</c:v>
                </c:pt>
                <c:pt idx="602">
                  <c:v>58.193235999999999</c:v>
                </c:pt>
                <c:pt idx="603">
                  <c:v>58.200772000000001</c:v>
                </c:pt>
                <c:pt idx="604">
                  <c:v>58.20825</c:v>
                </c:pt>
                <c:pt idx="605">
                  <c:v>58.215671</c:v>
                </c:pt>
                <c:pt idx="606">
                  <c:v>58.223036</c:v>
                </c:pt>
                <c:pt idx="607">
                  <c:v>58.230345</c:v>
                </c:pt>
                <c:pt idx="608">
                  <c:v>58.237597999999998</c:v>
                </c:pt>
                <c:pt idx="609">
                  <c:v>58.244796000000001</c:v>
                </c:pt>
                <c:pt idx="610">
                  <c:v>58.251939999999998</c:v>
                </c:pt>
                <c:pt idx="611">
                  <c:v>58.259028999999998</c:v>
                </c:pt>
                <c:pt idx="612">
                  <c:v>58.266064</c:v>
                </c:pt>
                <c:pt idx="613">
                  <c:v>58.279972999999998</c:v>
                </c:pt>
                <c:pt idx="614">
                  <c:v>58.286848999999997</c:v>
                </c:pt>
                <c:pt idx="615">
                  <c:v>58.286848999999997</c:v>
                </c:pt>
                <c:pt idx="616">
                  <c:v>58.293672999999998</c:v>
                </c:pt>
                <c:pt idx="617">
                  <c:v>58.307164</c:v>
                </c:pt>
                <c:pt idx="618">
                  <c:v>58.307164</c:v>
                </c:pt>
                <c:pt idx="619">
                  <c:v>58.313833000000002</c:v>
                </c:pt>
                <c:pt idx="620">
                  <c:v>58.327019</c:v>
                </c:pt>
                <c:pt idx="621">
                  <c:v>58.333536000000002</c:v>
                </c:pt>
                <c:pt idx="622">
                  <c:v>58.340004</c:v>
                </c:pt>
                <c:pt idx="623">
                  <c:v>58.346423000000001</c:v>
                </c:pt>
                <c:pt idx="624">
                  <c:v>58.352794000000003</c:v>
                </c:pt>
                <c:pt idx="625">
                  <c:v>58.352794000000003</c:v>
                </c:pt>
                <c:pt idx="626">
                  <c:v>58.365389</c:v>
                </c:pt>
                <c:pt idx="627">
                  <c:v>58.365389</c:v>
                </c:pt>
                <c:pt idx="628">
                  <c:v>58.377792999999997</c:v>
                </c:pt>
                <c:pt idx="629">
                  <c:v>58.383924</c:v>
                </c:pt>
                <c:pt idx="630">
                  <c:v>58.390008999999999</c:v>
                </c:pt>
                <c:pt idx="631">
                  <c:v>58.390008999999999</c:v>
                </c:pt>
                <c:pt idx="632">
                  <c:v>58.396048</c:v>
                </c:pt>
                <c:pt idx="633">
                  <c:v>58.40204</c:v>
                </c:pt>
                <c:pt idx="634">
                  <c:v>58.407986999999999</c:v>
                </c:pt>
                <c:pt idx="635">
                  <c:v>58.413888999999998</c:v>
                </c:pt>
                <c:pt idx="636">
                  <c:v>58.425558000000002</c:v>
                </c:pt>
                <c:pt idx="637">
                  <c:v>58.431325999999999</c:v>
                </c:pt>
                <c:pt idx="638">
                  <c:v>58.431325999999999</c:v>
                </c:pt>
                <c:pt idx="639">
                  <c:v>58.442731000000002</c:v>
                </c:pt>
                <c:pt idx="640">
                  <c:v>58.442731000000002</c:v>
                </c:pt>
                <c:pt idx="641">
                  <c:v>58.448368000000002</c:v>
                </c:pt>
                <c:pt idx="642">
                  <c:v>58.453963000000002</c:v>
                </c:pt>
                <c:pt idx="643">
                  <c:v>58.459515000000003</c:v>
                </c:pt>
                <c:pt idx="644">
                  <c:v>58.465024</c:v>
                </c:pt>
                <c:pt idx="645">
                  <c:v>58.470492</c:v>
                </c:pt>
                <c:pt idx="646">
                  <c:v>58.475918</c:v>
                </c:pt>
                <c:pt idx="647">
                  <c:v>58.486646999999998</c:v>
                </c:pt>
                <c:pt idx="648">
                  <c:v>58.486646999999998</c:v>
                </c:pt>
                <c:pt idx="649">
                  <c:v>58.491950000000003</c:v>
                </c:pt>
                <c:pt idx="650">
                  <c:v>58.497213000000002</c:v>
                </c:pt>
                <c:pt idx="651">
                  <c:v>58.502436000000003</c:v>
                </c:pt>
                <c:pt idx="652">
                  <c:v>58.507618999999998</c:v>
                </c:pt>
                <c:pt idx="653">
                  <c:v>58.512763</c:v>
                </c:pt>
                <c:pt idx="654">
                  <c:v>58.522933000000002</c:v>
                </c:pt>
                <c:pt idx="655">
                  <c:v>58.858919</c:v>
                </c:pt>
                <c:pt idx="656">
                  <c:v>58.86139</c:v>
                </c:pt>
                <c:pt idx="657">
                  <c:v>58.863841999999998</c:v>
                </c:pt>
                <c:pt idx="658">
                  <c:v>58.866275000000002</c:v>
                </c:pt>
                <c:pt idx="659">
                  <c:v>58.866275000000002</c:v>
                </c:pt>
                <c:pt idx="660">
                  <c:v>58.868690000000001</c:v>
                </c:pt>
                <c:pt idx="661">
                  <c:v>58.871085999999998</c:v>
                </c:pt>
                <c:pt idx="662">
                  <c:v>58.873465000000003</c:v>
                </c:pt>
                <c:pt idx="663">
                  <c:v>58.875824999999999</c:v>
                </c:pt>
                <c:pt idx="664">
                  <c:v>58.880491999999997</c:v>
                </c:pt>
                <c:pt idx="665">
                  <c:v>58.882798000000001</c:v>
                </c:pt>
                <c:pt idx="666">
                  <c:v>58.882798000000001</c:v>
                </c:pt>
                <c:pt idx="667">
                  <c:v>58.887358999999996</c:v>
                </c:pt>
                <c:pt idx="668">
                  <c:v>58.887358999999996</c:v>
                </c:pt>
                <c:pt idx="669">
                  <c:v>58.889614000000002</c:v>
                </c:pt>
                <c:pt idx="670">
                  <c:v>58.891851000000003</c:v>
                </c:pt>
                <c:pt idx="671">
                  <c:v>58.894070999999997</c:v>
                </c:pt>
                <c:pt idx="672">
                  <c:v>58.896275000000003</c:v>
                </c:pt>
                <c:pt idx="673">
                  <c:v>58.898462000000002</c:v>
                </c:pt>
                <c:pt idx="674">
                  <c:v>58.900632000000002</c:v>
                </c:pt>
                <c:pt idx="675">
                  <c:v>58.904921999999999</c:v>
                </c:pt>
                <c:pt idx="676">
                  <c:v>58.904921999999999</c:v>
                </c:pt>
                <c:pt idx="677">
                  <c:v>58.909148000000002</c:v>
                </c:pt>
                <c:pt idx="678">
                  <c:v>58.911237</c:v>
                </c:pt>
                <c:pt idx="679">
                  <c:v>58.911237</c:v>
                </c:pt>
                <c:pt idx="680">
                  <c:v>58.913308999999998</c:v>
                </c:pt>
                <c:pt idx="681">
                  <c:v>58.915365999999999</c:v>
                </c:pt>
                <c:pt idx="682">
                  <c:v>58.917408000000002</c:v>
                </c:pt>
                <c:pt idx="683">
                  <c:v>58.919434000000003</c:v>
                </c:pt>
                <c:pt idx="684">
                  <c:v>58.921444000000001</c:v>
                </c:pt>
                <c:pt idx="685">
                  <c:v>58.925418999999998</c:v>
                </c:pt>
                <c:pt idx="686">
                  <c:v>58.925418999999998</c:v>
                </c:pt>
                <c:pt idx="687">
                  <c:v>58.927384000000004</c:v>
                </c:pt>
                <c:pt idx="688">
                  <c:v>58.929333999999997</c:v>
                </c:pt>
                <c:pt idx="689">
                  <c:v>58.931269</c:v>
                </c:pt>
                <c:pt idx="690">
                  <c:v>58.933190000000003</c:v>
                </c:pt>
                <c:pt idx="691">
                  <c:v>58.935094999999997</c:v>
                </c:pt>
                <c:pt idx="692">
                  <c:v>58.936987000000002</c:v>
                </c:pt>
                <c:pt idx="693">
                  <c:v>58.938864000000002</c:v>
                </c:pt>
                <c:pt idx="694">
                  <c:v>58.940725999999998</c:v>
                </c:pt>
                <c:pt idx="695">
                  <c:v>58.942574999999998</c:v>
                </c:pt>
                <c:pt idx="696">
                  <c:v>58.944409</c:v>
                </c:pt>
                <c:pt idx="697">
                  <c:v>58.94623</c:v>
                </c:pt>
                <c:pt idx="698">
                  <c:v>58.948036000000002</c:v>
                </c:pt>
                <c:pt idx="699">
                  <c:v>58.949829000000001</c:v>
                </c:pt>
                <c:pt idx="700">
                  <c:v>58.951608</c:v>
                </c:pt>
                <c:pt idx="701">
                  <c:v>58.953373999999997</c:v>
                </c:pt>
                <c:pt idx="702">
                  <c:v>58.955126</c:v>
                </c:pt>
                <c:pt idx="703">
                  <c:v>58.956865000000001</c:v>
                </c:pt>
                <c:pt idx="704">
                  <c:v>58.958590999999998</c:v>
                </c:pt>
                <c:pt idx="705">
                  <c:v>58.960303000000003</c:v>
                </c:pt>
                <c:pt idx="706">
                  <c:v>58.962003000000003</c:v>
                </c:pt>
                <c:pt idx="707">
                  <c:v>58.963689000000002</c:v>
                </c:pt>
                <c:pt idx="708">
                  <c:v>58.965363000000004</c:v>
                </c:pt>
                <c:pt idx="709">
                  <c:v>58.967024000000002</c:v>
                </c:pt>
                <c:pt idx="710">
                  <c:v>58.968671999999998</c:v>
                </c:pt>
                <c:pt idx="711">
                  <c:v>58.970308000000003</c:v>
                </c:pt>
                <c:pt idx="712">
                  <c:v>58.971932000000002</c:v>
                </c:pt>
                <c:pt idx="713">
                  <c:v>58.973542999999999</c:v>
                </c:pt>
                <c:pt idx="714">
                  <c:v>58.975141000000001</c:v>
                </c:pt>
                <c:pt idx="715">
                  <c:v>58.976728000000001</c:v>
                </c:pt>
                <c:pt idx="716">
                  <c:v>58.978301999999999</c:v>
                </c:pt>
                <c:pt idx="717">
                  <c:v>58.979864999999997</c:v>
                </c:pt>
                <c:pt idx="718">
                  <c:v>58.982954999999997</c:v>
                </c:pt>
                <c:pt idx="719">
                  <c:v>58.982954999999997</c:v>
                </c:pt>
                <c:pt idx="720">
                  <c:v>58.984482</c:v>
                </c:pt>
                <c:pt idx="721">
                  <c:v>58.987501000000002</c:v>
                </c:pt>
                <c:pt idx="722">
                  <c:v>58.988993999999998</c:v>
                </c:pt>
                <c:pt idx="723">
                  <c:v>58.988993999999998</c:v>
                </c:pt>
                <c:pt idx="724">
                  <c:v>58.991945000000001</c:v>
                </c:pt>
                <c:pt idx="725">
                  <c:v>58.993403999999998</c:v>
                </c:pt>
                <c:pt idx="726">
                  <c:v>58.993403999999998</c:v>
                </c:pt>
                <c:pt idx="727">
                  <c:v>58.994850999999997</c:v>
                </c:pt>
                <c:pt idx="728">
                  <c:v>58.996288</c:v>
                </c:pt>
                <c:pt idx="729">
                  <c:v>58.999129000000003</c:v>
                </c:pt>
                <c:pt idx="730">
                  <c:v>59.000532999999997</c:v>
                </c:pt>
                <c:pt idx="731">
                  <c:v>59.000532999999997</c:v>
                </c:pt>
                <c:pt idx="732">
                  <c:v>59.003309000000002</c:v>
                </c:pt>
                <c:pt idx="733">
                  <c:v>59.003309000000002</c:v>
                </c:pt>
                <c:pt idx="734">
                  <c:v>59.006042999999998</c:v>
                </c:pt>
                <c:pt idx="735">
                  <c:v>59.007395000000002</c:v>
                </c:pt>
                <c:pt idx="736">
                  <c:v>59.007395000000002</c:v>
                </c:pt>
                <c:pt idx="737">
                  <c:v>59.008735999999999</c:v>
                </c:pt>
                <c:pt idx="738">
                  <c:v>59.011387999999997</c:v>
                </c:pt>
                <c:pt idx="739">
                  <c:v>59.012698999999998</c:v>
                </c:pt>
                <c:pt idx="740">
                  <c:v>59.012698999999998</c:v>
                </c:pt>
                <c:pt idx="741">
                  <c:v>59.01529</c:v>
                </c:pt>
                <c:pt idx="742">
                  <c:v>59.01529</c:v>
                </c:pt>
                <c:pt idx="743">
                  <c:v>59.016570999999999</c:v>
                </c:pt>
                <c:pt idx="744">
                  <c:v>59.017842999999999</c:v>
                </c:pt>
                <c:pt idx="745">
                  <c:v>59.019105000000003</c:v>
                </c:pt>
                <c:pt idx="746">
                  <c:v>59.020356999999997</c:v>
                </c:pt>
                <c:pt idx="747">
                  <c:v>59.021599000000002</c:v>
                </c:pt>
                <c:pt idx="748">
                  <c:v>59.022832000000001</c:v>
                </c:pt>
                <c:pt idx="749">
                  <c:v>59.024056000000002</c:v>
                </c:pt>
                <c:pt idx="750">
                  <c:v>59.025270999999996</c:v>
                </c:pt>
                <c:pt idx="751">
                  <c:v>59.026476000000002</c:v>
                </c:pt>
                <c:pt idx="752">
                  <c:v>59.027672000000003</c:v>
                </c:pt>
                <c:pt idx="753">
                  <c:v>59.028858999999997</c:v>
                </c:pt>
                <c:pt idx="754">
                  <c:v>59.030037</c:v>
                </c:pt>
                <c:pt idx="755">
                  <c:v>59.031205999999997</c:v>
                </c:pt>
                <c:pt idx="756">
                  <c:v>59.033517000000003</c:v>
                </c:pt>
                <c:pt idx="757">
                  <c:v>59.033517000000003</c:v>
                </c:pt>
                <c:pt idx="758">
                  <c:v>59.034658999999998</c:v>
                </c:pt>
                <c:pt idx="759">
                  <c:v>59.035792999999998</c:v>
                </c:pt>
                <c:pt idx="760">
                  <c:v>59.036918</c:v>
                </c:pt>
                <c:pt idx="761">
                  <c:v>59.039143000000003</c:v>
                </c:pt>
                <c:pt idx="762">
                  <c:v>59.039143000000003</c:v>
                </c:pt>
                <c:pt idx="763">
                  <c:v>59.040242999999997</c:v>
                </c:pt>
                <c:pt idx="764">
                  <c:v>59.041333999999999</c:v>
                </c:pt>
                <c:pt idx="765">
                  <c:v>59.042417</c:v>
                </c:pt>
                <c:pt idx="766">
                  <c:v>59.043492000000001</c:v>
                </c:pt>
                <c:pt idx="767">
                  <c:v>59.044558000000002</c:v>
                </c:pt>
                <c:pt idx="768">
                  <c:v>59.045617</c:v>
                </c:pt>
                <c:pt idx="769">
                  <c:v>59.046666999999999</c:v>
                </c:pt>
                <c:pt idx="770">
                  <c:v>59.047708999999998</c:v>
                </c:pt>
                <c:pt idx="771">
                  <c:v>59.048743999999999</c:v>
                </c:pt>
                <c:pt idx="772">
                  <c:v>59.049770000000002</c:v>
                </c:pt>
                <c:pt idx="773">
                  <c:v>59.050789000000002</c:v>
                </c:pt>
                <c:pt idx="774">
                  <c:v>59.0518</c:v>
                </c:pt>
                <c:pt idx="775">
                  <c:v>59.053798999999998</c:v>
                </c:pt>
                <c:pt idx="776">
                  <c:v>59.053798999999998</c:v>
                </c:pt>
                <c:pt idx="777">
                  <c:v>59.054788000000002</c:v>
                </c:pt>
                <c:pt idx="778">
                  <c:v>59.055768</c:v>
                </c:pt>
                <c:pt idx="779">
                  <c:v>59.056741000000002</c:v>
                </c:pt>
                <c:pt idx="780">
                  <c:v>59.057707000000001</c:v>
                </c:pt>
                <c:pt idx="781">
                  <c:v>59.058664999999998</c:v>
                </c:pt>
                <c:pt idx="782">
                  <c:v>59.059617000000003</c:v>
                </c:pt>
                <c:pt idx="783">
                  <c:v>59.060560000000002</c:v>
                </c:pt>
                <c:pt idx="784">
                  <c:v>59.061497000000003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69-4E37-830A-748BC196851A}"/>
            </c:ext>
          </c:extLst>
        </c:ser>
        <c:ser>
          <c:idx val="2"/>
          <c:order val="2"/>
          <c:tx>
            <c:strRef>
              <c:f>'Metodos de dos puntos'!$S$37:$U$37</c:f>
              <c:strCache>
                <c:ptCount val="1"/>
                <c:pt idx="0">
                  <c:v>Punto Smith 28,3%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  <a:prstDash val="dash"/>
            </a:ln>
          </c:spPr>
          <c:marker>
            <c:symbol val="circle"/>
            <c:size val="7"/>
            <c:spPr>
              <a:solidFill>
                <a:schemeClr val="tx2">
                  <a:lumMod val="50000"/>
                </a:schemeClr>
              </a:solidFill>
              <a:ln>
                <a:solidFill>
                  <a:schemeClr val="tx2">
                    <a:lumMod val="50000"/>
                  </a:schemeClr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3A69-4E37-830A-748BC196851A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3A69-4E37-830A-748BC196851A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69-4E37-830A-748BC196851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A69-4E37-830A-748BC196851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A69-4E37-830A-748BC196851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'Metodos de dos puntos'!$T$39:$T$43</c:f>
              <c:numCache>
                <c:formatCode>0.00</c:formatCode>
                <c:ptCount val="5"/>
                <c:pt idx="0">
                  <c:v>13287549.177669732</c:v>
                </c:pt>
                <c:pt idx="1">
                  <c:v>13279610</c:v>
                </c:pt>
                <c:pt idx="3">
                  <c:v>13287549.177669732</c:v>
                </c:pt>
                <c:pt idx="4">
                  <c:v>13287549.177669732</c:v>
                </c:pt>
              </c:numCache>
            </c:numRef>
          </c:xVal>
          <c:yVal>
            <c:numRef>
              <c:f>'Metodos de dos puntos'!$U$39:$U$43</c:f>
              <c:numCache>
                <c:formatCode>0.00</c:formatCode>
                <c:ptCount val="5"/>
                <c:pt idx="0">
                  <c:v>16.724972230999999</c:v>
                </c:pt>
                <c:pt idx="1">
                  <c:v>16.724972230999999</c:v>
                </c:pt>
                <c:pt idx="3">
                  <c:v>16.724972230999999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A69-4E37-830A-748BC196851A}"/>
            </c:ext>
          </c:extLst>
        </c:ser>
        <c:ser>
          <c:idx val="3"/>
          <c:order val="3"/>
          <c:tx>
            <c:strRef>
              <c:f>'Metodos de dos puntos'!$S$45:$U$45</c:f>
              <c:strCache>
                <c:ptCount val="1"/>
                <c:pt idx="0">
                  <c:v>Punto Smith 63,2%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  <a:prstDash val="dash"/>
            </a:ln>
          </c:spPr>
          <c:marker>
            <c:symbol val="circle"/>
            <c:size val="7"/>
            <c:spPr>
              <a:solidFill>
                <a:schemeClr val="tx2">
                  <a:lumMod val="50000"/>
                </a:schemeClr>
              </a:solidFill>
              <a:ln>
                <a:solidFill>
                  <a:schemeClr val="tx2">
                    <a:lumMod val="50000"/>
                  </a:schemeClr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3A69-4E37-830A-748BC196851A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3A69-4E37-830A-748BC196851A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A69-4E37-830A-748BC196851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A69-4E37-830A-748BC196851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'Metodos de dos puntos'!$T$47:$T$51</c:f>
              <c:numCache>
                <c:formatCode>0.00</c:formatCode>
                <c:ptCount val="5"/>
                <c:pt idx="0">
                  <c:v>13296941.566738429</c:v>
                </c:pt>
                <c:pt idx="1">
                  <c:v>13279610</c:v>
                </c:pt>
                <c:pt idx="3">
                  <c:v>13296941.566738429</c:v>
                </c:pt>
                <c:pt idx="4">
                  <c:v>13296941.566738429</c:v>
                </c:pt>
              </c:numCache>
            </c:numRef>
          </c:xVal>
          <c:yVal>
            <c:numRef>
              <c:f>'Metodos de dos puntos'!$U$47:$U$51</c:f>
              <c:numCache>
                <c:formatCode>0.00</c:formatCode>
                <c:ptCount val="5"/>
                <c:pt idx="0">
                  <c:v>37.332290424000007</c:v>
                </c:pt>
                <c:pt idx="1">
                  <c:v>37.332290424000007</c:v>
                </c:pt>
                <c:pt idx="3">
                  <c:v>37.332290424000007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A69-4E37-830A-748BC1968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74448"/>
        <c:axId val="182875232"/>
      </c:scatterChart>
      <c:valAx>
        <c:axId val="182874448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82875232"/>
        <c:crosses val="autoZero"/>
        <c:crossBetween val="midCat"/>
        <c:minorUnit val="1000"/>
      </c:valAx>
      <c:valAx>
        <c:axId val="18287523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82874448"/>
        <c:crossesAt val="1"/>
        <c:crossBetween val="midCat"/>
      </c:valAx>
      <c:spPr>
        <a:solidFill>
          <a:schemeClr val="accent5">
            <a:lumMod val="20000"/>
            <a:lumOff val="80000"/>
            <a:alpha val="97000"/>
          </a:schemeClr>
        </a:solidFill>
        <a:ln cmpd="dbl"/>
      </c:spPr>
    </c:plotArea>
    <c:legend>
      <c:legendPos val="r"/>
      <c:layout>
        <c:manualLayout>
          <c:xMode val="edge"/>
          <c:yMode val="edge"/>
          <c:x val="0.78698179608577867"/>
          <c:y val="0.3072399170271114"/>
          <c:w val="0.19745398384687446"/>
          <c:h val="0.35478050185527188"/>
        </c:manualLayout>
      </c:layout>
      <c:overlay val="0"/>
    </c:legend>
    <c:plotVisOnly val="1"/>
    <c:dispBlanksAs val="gap"/>
    <c:showDLblsOverMax val="0"/>
  </c:chart>
  <c:spPr>
    <a:gradFill flip="none" rotWithShape="1">
      <a:gsLst>
        <a:gs pos="0">
          <a:srgbClr val="8488C4">
            <a:lumMod val="60000"/>
            <a:lumOff val="40000"/>
          </a:srgbClr>
        </a:gs>
        <a:gs pos="53000">
          <a:srgbClr val="D4DEFF"/>
        </a:gs>
        <a:gs pos="83000">
          <a:srgbClr val="D4DEFF"/>
        </a:gs>
        <a:gs pos="100000">
          <a:srgbClr val="96AB94"/>
        </a:gs>
      </a:gsLst>
      <a:lin ang="5400000" scaled="1"/>
      <a:tileRect/>
    </a:gradFill>
    <a:effectLst>
      <a:outerShdw blurRad="50800" dist="50800" dir="5400000" algn="ctr" rotWithShape="0">
        <a:schemeClr val="tx2">
          <a:lumMod val="20000"/>
          <a:lumOff val="80000"/>
        </a:schemeClr>
      </a:outerShdw>
    </a:effectLst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497885915385976E-2"/>
          <c:y val="6.2834475380433588E-2"/>
          <c:w val="0.70196937882764654"/>
          <c:h val="0.81870771361913097"/>
        </c:manualLayout>
      </c:layout>
      <c:scatterChart>
        <c:scatterStyle val="smoothMarker"/>
        <c:varyColors val="0"/>
        <c:ser>
          <c:idx val="0"/>
          <c:order val="0"/>
          <c:tx>
            <c:v>CO(%)</c:v>
          </c:tx>
          <c:marker>
            <c:symbol val="none"/>
          </c:marker>
          <c:xVal>
            <c:numRef>
              <c:f>'metodos de tres puntos'!$C$2:$C$1048576</c:f>
              <c:numCache>
                <c:formatCode>0</c:formatCode>
                <c:ptCount val="1048575"/>
                <c:pt idx="0">
                  <c:v>2326701</c:v>
                </c:pt>
                <c:pt idx="1">
                  <c:v>2326800</c:v>
                </c:pt>
                <c:pt idx="2">
                  <c:v>2326900</c:v>
                </c:pt>
                <c:pt idx="3">
                  <c:v>2327000</c:v>
                </c:pt>
                <c:pt idx="4">
                  <c:v>2327100</c:v>
                </c:pt>
                <c:pt idx="5">
                  <c:v>2327201</c:v>
                </c:pt>
                <c:pt idx="6">
                  <c:v>2327300</c:v>
                </c:pt>
                <c:pt idx="7">
                  <c:v>2327400</c:v>
                </c:pt>
                <c:pt idx="8">
                  <c:v>2327500</c:v>
                </c:pt>
                <c:pt idx="9">
                  <c:v>2327600</c:v>
                </c:pt>
                <c:pt idx="10">
                  <c:v>2327701</c:v>
                </c:pt>
                <c:pt idx="11">
                  <c:v>2327800</c:v>
                </c:pt>
                <c:pt idx="12">
                  <c:v>2327900</c:v>
                </c:pt>
                <c:pt idx="13">
                  <c:v>2328000</c:v>
                </c:pt>
                <c:pt idx="14">
                  <c:v>2328100</c:v>
                </c:pt>
                <c:pt idx="15">
                  <c:v>2328201</c:v>
                </c:pt>
                <c:pt idx="16">
                  <c:v>2328300</c:v>
                </c:pt>
                <c:pt idx="17">
                  <c:v>2328400</c:v>
                </c:pt>
                <c:pt idx="18">
                  <c:v>2328500</c:v>
                </c:pt>
                <c:pt idx="19">
                  <c:v>2328600</c:v>
                </c:pt>
                <c:pt idx="20">
                  <c:v>2328701</c:v>
                </c:pt>
                <c:pt idx="21">
                  <c:v>2328800</c:v>
                </c:pt>
                <c:pt idx="22">
                  <c:v>2328900</c:v>
                </c:pt>
                <c:pt idx="23">
                  <c:v>2329000</c:v>
                </c:pt>
                <c:pt idx="24">
                  <c:v>2329100</c:v>
                </c:pt>
                <c:pt idx="25">
                  <c:v>2329201</c:v>
                </c:pt>
                <c:pt idx="26">
                  <c:v>2329300</c:v>
                </c:pt>
                <c:pt idx="27">
                  <c:v>2329400</c:v>
                </c:pt>
                <c:pt idx="28">
                  <c:v>2329500</c:v>
                </c:pt>
                <c:pt idx="29">
                  <c:v>2329600</c:v>
                </c:pt>
                <c:pt idx="30">
                  <c:v>2329701</c:v>
                </c:pt>
                <c:pt idx="31">
                  <c:v>2329800</c:v>
                </c:pt>
                <c:pt idx="32">
                  <c:v>2329900</c:v>
                </c:pt>
                <c:pt idx="33">
                  <c:v>2330000</c:v>
                </c:pt>
                <c:pt idx="34">
                  <c:v>2330100</c:v>
                </c:pt>
                <c:pt idx="35">
                  <c:v>2330201</c:v>
                </c:pt>
                <c:pt idx="36">
                  <c:v>2330300</c:v>
                </c:pt>
                <c:pt idx="37">
                  <c:v>2330400</c:v>
                </c:pt>
                <c:pt idx="38">
                  <c:v>2330500</c:v>
                </c:pt>
                <c:pt idx="39">
                  <c:v>2330600</c:v>
                </c:pt>
                <c:pt idx="40">
                  <c:v>2330701</c:v>
                </c:pt>
                <c:pt idx="41">
                  <c:v>2330800</c:v>
                </c:pt>
                <c:pt idx="42">
                  <c:v>2330900</c:v>
                </c:pt>
                <c:pt idx="43">
                  <c:v>2331000</c:v>
                </c:pt>
                <c:pt idx="44">
                  <c:v>2331100</c:v>
                </c:pt>
                <c:pt idx="45">
                  <c:v>2331201</c:v>
                </c:pt>
                <c:pt idx="46">
                  <c:v>2331300</c:v>
                </c:pt>
                <c:pt idx="47">
                  <c:v>2331400</c:v>
                </c:pt>
                <c:pt idx="48">
                  <c:v>2331500</c:v>
                </c:pt>
                <c:pt idx="49">
                  <c:v>2331600</c:v>
                </c:pt>
                <c:pt idx="50">
                  <c:v>2331701</c:v>
                </c:pt>
                <c:pt idx="51">
                  <c:v>2331800</c:v>
                </c:pt>
                <c:pt idx="52">
                  <c:v>2331900</c:v>
                </c:pt>
                <c:pt idx="53">
                  <c:v>2332000</c:v>
                </c:pt>
                <c:pt idx="54">
                  <c:v>2332100</c:v>
                </c:pt>
                <c:pt idx="55">
                  <c:v>2332201</c:v>
                </c:pt>
                <c:pt idx="56">
                  <c:v>2332300</c:v>
                </c:pt>
                <c:pt idx="57">
                  <c:v>2332400</c:v>
                </c:pt>
                <c:pt idx="58">
                  <c:v>2332500</c:v>
                </c:pt>
                <c:pt idx="59">
                  <c:v>2332601</c:v>
                </c:pt>
                <c:pt idx="60">
                  <c:v>2332701</c:v>
                </c:pt>
                <c:pt idx="61">
                  <c:v>2332800</c:v>
                </c:pt>
                <c:pt idx="62">
                  <c:v>2332900</c:v>
                </c:pt>
                <c:pt idx="63">
                  <c:v>2333000</c:v>
                </c:pt>
                <c:pt idx="64">
                  <c:v>2333100</c:v>
                </c:pt>
                <c:pt idx="65">
                  <c:v>2333201</c:v>
                </c:pt>
                <c:pt idx="66">
                  <c:v>2333300</c:v>
                </c:pt>
                <c:pt idx="67">
                  <c:v>2333400</c:v>
                </c:pt>
                <c:pt idx="68">
                  <c:v>2333500</c:v>
                </c:pt>
                <c:pt idx="69">
                  <c:v>2333600</c:v>
                </c:pt>
                <c:pt idx="70">
                  <c:v>2333701</c:v>
                </c:pt>
                <c:pt idx="71">
                  <c:v>2333800</c:v>
                </c:pt>
                <c:pt idx="72">
                  <c:v>2333900</c:v>
                </c:pt>
                <c:pt idx="73">
                  <c:v>2334000</c:v>
                </c:pt>
                <c:pt idx="74">
                  <c:v>2334100</c:v>
                </c:pt>
                <c:pt idx="75">
                  <c:v>2334201</c:v>
                </c:pt>
                <c:pt idx="76">
                  <c:v>2334300</c:v>
                </c:pt>
                <c:pt idx="77">
                  <c:v>2334400</c:v>
                </c:pt>
                <c:pt idx="78">
                  <c:v>2334500</c:v>
                </c:pt>
                <c:pt idx="79">
                  <c:v>2334601</c:v>
                </c:pt>
                <c:pt idx="80">
                  <c:v>2334701</c:v>
                </c:pt>
                <c:pt idx="81">
                  <c:v>2334800</c:v>
                </c:pt>
                <c:pt idx="82">
                  <c:v>2334900</c:v>
                </c:pt>
                <c:pt idx="83">
                  <c:v>2335000</c:v>
                </c:pt>
                <c:pt idx="84">
                  <c:v>2335100</c:v>
                </c:pt>
                <c:pt idx="85">
                  <c:v>2335201</c:v>
                </c:pt>
                <c:pt idx="86">
                  <c:v>2335300</c:v>
                </c:pt>
                <c:pt idx="87">
                  <c:v>2335400</c:v>
                </c:pt>
                <c:pt idx="88">
                  <c:v>2335500</c:v>
                </c:pt>
                <c:pt idx="89">
                  <c:v>2335601</c:v>
                </c:pt>
                <c:pt idx="90">
                  <c:v>2335701</c:v>
                </c:pt>
                <c:pt idx="91">
                  <c:v>2335800</c:v>
                </c:pt>
                <c:pt idx="92">
                  <c:v>2335900</c:v>
                </c:pt>
                <c:pt idx="93">
                  <c:v>2336000</c:v>
                </c:pt>
                <c:pt idx="94">
                  <c:v>2336100</c:v>
                </c:pt>
                <c:pt idx="95">
                  <c:v>2336201</c:v>
                </c:pt>
                <c:pt idx="96">
                  <c:v>2336300</c:v>
                </c:pt>
                <c:pt idx="97">
                  <c:v>2336400</c:v>
                </c:pt>
                <c:pt idx="98">
                  <c:v>2336500</c:v>
                </c:pt>
                <c:pt idx="99">
                  <c:v>2336601</c:v>
                </c:pt>
                <c:pt idx="100">
                  <c:v>2336701</c:v>
                </c:pt>
                <c:pt idx="101">
                  <c:v>2336800</c:v>
                </c:pt>
                <c:pt idx="102">
                  <c:v>2336900</c:v>
                </c:pt>
                <c:pt idx="103">
                  <c:v>2337000</c:v>
                </c:pt>
                <c:pt idx="104">
                  <c:v>2337100</c:v>
                </c:pt>
                <c:pt idx="105">
                  <c:v>2337201</c:v>
                </c:pt>
                <c:pt idx="106">
                  <c:v>2337300</c:v>
                </c:pt>
                <c:pt idx="107">
                  <c:v>2337400</c:v>
                </c:pt>
                <c:pt idx="108">
                  <c:v>2337500</c:v>
                </c:pt>
                <c:pt idx="109">
                  <c:v>2337600</c:v>
                </c:pt>
                <c:pt idx="110">
                  <c:v>2337701</c:v>
                </c:pt>
                <c:pt idx="111">
                  <c:v>2337800</c:v>
                </c:pt>
                <c:pt idx="112">
                  <c:v>2337900</c:v>
                </c:pt>
                <c:pt idx="113">
                  <c:v>2338000</c:v>
                </c:pt>
                <c:pt idx="114">
                  <c:v>2338100</c:v>
                </c:pt>
                <c:pt idx="115">
                  <c:v>2338201</c:v>
                </c:pt>
                <c:pt idx="116">
                  <c:v>2338300</c:v>
                </c:pt>
                <c:pt idx="117">
                  <c:v>2338400</c:v>
                </c:pt>
                <c:pt idx="118">
                  <c:v>2338500</c:v>
                </c:pt>
                <c:pt idx="119">
                  <c:v>2338601</c:v>
                </c:pt>
                <c:pt idx="120">
                  <c:v>2338701</c:v>
                </c:pt>
                <c:pt idx="121">
                  <c:v>2338800</c:v>
                </c:pt>
                <c:pt idx="122">
                  <c:v>2338900</c:v>
                </c:pt>
                <c:pt idx="123">
                  <c:v>2339000</c:v>
                </c:pt>
                <c:pt idx="124">
                  <c:v>2339100</c:v>
                </c:pt>
                <c:pt idx="125">
                  <c:v>2339201</c:v>
                </c:pt>
                <c:pt idx="126">
                  <c:v>2339300</c:v>
                </c:pt>
                <c:pt idx="127">
                  <c:v>2339400</c:v>
                </c:pt>
                <c:pt idx="128">
                  <c:v>2339500</c:v>
                </c:pt>
                <c:pt idx="129">
                  <c:v>2339601</c:v>
                </c:pt>
                <c:pt idx="130">
                  <c:v>2339701</c:v>
                </c:pt>
                <c:pt idx="131">
                  <c:v>2339800</c:v>
                </c:pt>
                <c:pt idx="132">
                  <c:v>2339900</c:v>
                </c:pt>
                <c:pt idx="133">
                  <c:v>2340000</c:v>
                </c:pt>
                <c:pt idx="134">
                  <c:v>2340100</c:v>
                </c:pt>
                <c:pt idx="135">
                  <c:v>2340201</c:v>
                </c:pt>
                <c:pt idx="136">
                  <c:v>2340300</c:v>
                </c:pt>
                <c:pt idx="137">
                  <c:v>2340400</c:v>
                </c:pt>
                <c:pt idx="138">
                  <c:v>2340500</c:v>
                </c:pt>
                <c:pt idx="139">
                  <c:v>2340601</c:v>
                </c:pt>
                <c:pt idx="140">
                  <c:v>2340701</c:v>
                </c:pt>
                <c:pt idx="141">
                  <c:v>2340800</c:v>
                </c:pt>
                <c:pt idx="142">
                  <c:v>2340900</c:v>
                </c:pt>
                <c:pt idx="143">
                  <c:v>2341000</c:v>
                </c:pt>
                <c:pt idx="144">
                  <c:v>2341100</c:v>
                </c:pt>
                <c:pt idx="145">
                  <c:v>2341201</c:v>
                </c:pt>
                <c:pt idx="146">
                  <c:v>2341300</c:v>
                </c:pt>
                <c:pt idx="147">
                  <c:v>2341400</c:v>
                </c:pt>
                <c:pt idx="148">
                  <c:v>2341500</c:v>
                </c:pt>
                <c:pt idx="149">
                  <c:v>2341601</c:v>
                </c:pt>
                <c:pt idx="150">
                  <c:v>2341701</c:v>
                </c:pt>
                <c:pt idx="151">
                  <c:v>2341800</c:v>
                </c:pt>
                <c:pt idx="152">
                  <c:v>2341900</c:v>
                </c:pt>
                <c:pt idx="153">
                  <c:v>2342000</c:v>
                </c:pt>
                <c:pt idx="154">
                  <c:v>2342100</c:v>
                </c:pt>
                <c:pt idx="155">
                  <c:v>2342201</c:v>
                </c:pt>
                <c:pt idx="156">
                  <c:v>2342300</c:v>
                </c:pt>
                <c:pt idx="157">
                  <c:v>2342400</c:v>
                </c:pt>
                <c:pt idx="158">
                  <c:v>2342500</c:v>
                </c:pt>
                <c:pt idx="159">
                  <c:v>2342601</c:v>
                </c:pt>
                <c:pt idx="160">
                  <c:v>2342701</c:v>
                </c:pt>
                <c:pt idx="161">
                  <c:v>2342800</c:v>
                </c:pt>
                <c:pt idx="162">
                  <c:v>2342900</c:v>
                </c:pt>
                <c:pt idx="163">
                  <c:v>2343000</c:v>
                </c:pt>
                <c:pt idx="164">
                  <c:v>2343100</c:v>
                </c:pt>
                <c:pt idx="165">
                  <c:v>2343201</c:v>
                </c:pt>
                <c:pt idx="166">
                  <c:v>2343300</c:v>
                </c:pt>
                <c:pt idx="167">
                  <c:v>2343400</c:v>
                </c:pt>
                <c:pt idx="168">
                  <c:v>2343500</c:v>
                </c:pt>
                <c:pt idx="169">
                  <c:v>2343601</c:v>
                </c:pt>
                <c:pt idx="170">
                  <c:v>2343701</c:v>
                </c:pt>
                <c:pt idx="171">
                  <c:v>2343800</c:v>
                </c:pt>
                <c:pt idx="172">
                  <c:v>2343900</c:v>
                </c:pt>
                <c:pt idx="173">
                  <c:v>2344000</c:v>
                </c:pt>
                <c:pt idx="174">
                  <c:v>2344100</c:v>
                </c:pt>
                <c:pt idx="175">
                  <c:v>2344201</c:v>
                </c:pt>
                <c:pt idx="176">
                  <c:v>2344300</c:v>
                </c:pt>
                <c:pt idx="177">
                  <c:v>2344400</c:v>
                </c:pt>
                <c:pt idx="178">
                  <c:v>2344500</c:v>
                </c:pt>
                <c:pt idx="179">
                  <c:v>2344600</c:v>
                </c:pt>
                <c:pt idx="180">
                  <c:v>2344701</c:v>
                </c:pt>
                <c:pt idx="181">
                  <c:v>2344800</c:v>
                </c:pt>
                <c:pt idx="182">
                  <c:v>2344900</c:v>
                </c:pt>
                <c:pt idx="183">
                  <c:v>2345000</c:v>
                </c:pt>
                <c:pt idx="184">
                  <c:v>2345100</c:v>
                </c:pt>
                <c:pt idx="185">
                  <c:v>2345201</c:v>
                </c:pt>
                <c:pt idx="186">
                  <c:v>2345300</c:v>
                </c:pt>
                <c:pt idx="187">
                  <c:v>2345400</c:v>
                </c:pt>
                <c:pt idx="188">
                  <c:v>2345500</c:v>
                </c:pt>
                <c:pt idx="189">
                  <c:v>2345601</c:v>
                </c:pt>
                <c:pt idx="190">
                  <c:v>2345701</c:v>
                </c:pt>
                <c:pt idx="191">
                  <c:v>2345800</c:v>
                </c:pt>
                <c:pt idx="192">
                  <c:v>2345900</c:v>
                </c:pt>
                <c:pt idx="193">
                  <c:v>2346000</c:v>
                </c:pt>
                <c:pt idx="194">
                  <c:v>2346100</c:v>
                </c:pt>
                <c:pt idx="195">
                  <c:v>2346201</c:v>
                </c:pt>
                <c:pt idx="196">
                  <c:v>2346300</c:v>
                </c:pt>
                <c:pt idx="197">
                  <c:v>2346400</c:v>
                </c:pt>
                <c:pt idx="198">
                  <c:v>2346500</c:v>
                </c:pt>
                <c:pt idx="199">
                  <c:v>2346600</c:v>
                </c:pt>
                <c:pt idx="200">
                  <c:v>2346701</c:v>
                </c:pt>
                <c:pt idx="201">
                  <c:v>2346800</c:v>
                </c:pt>
                <c:pt idx="202">
                  <c:v>2346900</c:v>
                </c:pt>
                <c:pt idx="203">
                  <c:v>2347000</c:v>
                </c:pt>
                <c:pt idx="204">
                  <c:v>2347100</c:v>
                </c:pt>
                <c:pt idx="205">
                  <c:v>2347201</c:v>
                </c:pt>
                <c:pt idx="206">
                  <c:v>2347300</c:v>
                </c:pt>
                <c:pt idx="207">
                  <c:v>2347400</c:v>
                </c:pt>
                <c:pt idx="208">
                  <c:v>2347500</c:v>
                </c:pt>
                <c:pt idx="209">
                  <c:v>2347601</c:v>
                </c:pt>
                <c:pt idx="210">
                  <c:v>2347701</c:v>
                </c:pt>
                <c:pt idx="211">
                  <c:v>2347800</c:v>
                </c:pt>
                <c:pt idx="212">
                  <c:v>2347900</c:v>
                </c:pt>
                <c:pt idx="213">
                  <c:v>2348000</c:v>
                </c:pt>
                <c:pt idx="214">
                  <c:v>2348100</c:v>
                </c:pt>
                <c:pt idx="215">
                  <c:v>2348201</c:v>
                </c:pt>
                <c:pt idx="216">
                  <c:v>2348300</c:v>
                </c:pt>
                <c:pt idx="217">
                  <c:v>2348400</c:v>
                </c:pt>
                <c:pt idx="218">
                  <c:v>2348500</c:v>
                </c:pt>
                <c:pt idx="219">
                  <c:v>2348601</c:v>
                </c:pt>
                <c:pt idx="220">
                  <c:v>2348701</c:v>
                </c:pt>
                <c:pt idx="221">
                  <c:v>2348800</c:v>
                </c:pt>
                <c:pt idx="222">
                  <c:v>2348900</c:v>
                </c:pt>
                <c:pt idx="223">
                  <c:v>2349000</c:v>
                </c:pt>
                <c:pt idx="224">
                  <c:v>2349100</c:v>
                </c:pt>
                <c:pt idx="225">
                  <c:v>2349201</c:v>
                </c:pt>
                <c:pt idx="226">
                  <c:v>2349300</c:v>
                </c:pt>
                <c:pt idx="227">
                  <c:v>2349400</c:v>
                </c:pt>
                <c:pt idx="228">
                  <c:v>2349500</c:v>
                </c:pt>
                <c:pt idx="229">
                  <c:v>2349601</c:v>
                </c:pt>
                <c:pt idx="230">
                  <c:v>2349701</c:v>
                </c:pt>
                <c:pt idx="231">
                  <c:v>2349800</c:v>
                </c:pt>
                <c:pt idx="232">
                  <c:v>2349900</c:v>
                </c:pt>
                <c:pt idx="233">
                  <c:v>2350000</c:v>
                </c:pt>
                <c:pt idx="234">
                  <c:v>2350100</c:v>
                </c:pt>
                <c:pt idx="235">
                  <c:v>2350201</c:v>
                </c:pt>
                <c:pt idx="236">
                  <c:v>2350300</c:v>
                </c:pt>
                <c:pt idx="237">
                  <c:v>2350400</c:v>
                </c:pt>
                <c:pt idx="238">
                  <c:v>2350500</c:v>
                </c:pt>
                <c:pt idx="239">
                  <c:v>2350601</c:v>
                </c:pt>
                <c:pt idx="240">
                  <c:v>2350701</c:v>
                </c:pt>
                <c:pt idx="241">
                  <c:v>2350800</c:v>
                </c:pt>
                <c:pt idx="242">
                  <c:v>2350900</c:v>
                </c:pt>
                <c:pt idx="243">
                  <c:v>2351000</c:v>
                </c:pt>
                <c:pt idx="244">
                  <c:v>2351100</c:v>
                </c:pt>
                <c:pt idx="245">
                  <c:v>2351201</c:v>
                </c:pt>
                <c:pt idx="246">
                  <c:v>2351300</c:v>
                </c:pt>
                <c:pt idx="247">
                  <c:v>2351400</c:v>
                </c:pt>
                <c:pt idx="248">
                  <c:v>2351500</c:v>
                </c:pt>
                <c:pt idx="249">
                  <c:v>2351600</c:v>
                </c:pt>
                <c:pt idx="250">
                  <c:v>2351701</c:v>
                </c:pt>
                <c:pt idx="251">
                  <c:v>2351800</c:v>
                </c:pt>
                <c:pt idx="252">
                  <c:v>2351900</c:v>
                </c:pt>
                <c:pt idx="253">
                  <c:v>2352000</c:v>
                </c:pt>
                <c:pt idx="254">
                  <c:v>2352100</c:v>
                </c:pt>
                <c:pt idx="255">
                  <c:v>2352201</c:v>
                </c:pt>
                <c:pt idx="256">
                  <c:v>2352300</c:v>
                </c:pt>
                <c:pt idx="257">
                  <c:v>2352400</c:v>
                </c:pt>
                <c:pt idx="258">
                  <c:v>2352500</c:v>
                </c:pt>
                <c:pt idx="259">
                  <c:v>2352601</c:v>
                </c:pt>
                <c:pt idx="260">
                  <c:v>2352701</c:v>
                </c:pt>
                <c:pt idx="261">
                  <c:v>2352800</c:v>
                </c:pt>
                <c:pt idx="262">
                  <c:v>2352900</c:v>
                </c:pt>
                <c:pt idx="263">
                  <c:v>2353000</c:v>
                </c:pt>
                <c:pt idx="264">
                  <c:v>2353100</c:v>
                </c:pt>
                <c:pt idx="265">
                  <c:v>2353201</c:v>
                </c:pt>
                <c:pt idx="266">
                  <c:v>2353300</c:v>
                </c:pt>
                <c:pt idx="267">
                  <c:v>2353400</c:v>
                </c:pt>
                <c:pt idx="268">
                  <c:v>2353500</c:v>
                </c:pt>
                <c:pt idx="269">
                  <c:v>2353601</c:v>
                </c:pt>
                <c:pt idx="270">
                  <c:v>2353701</c:v>
                </c:pt>
                <c:pt idx="271">
                  <c:v>2353800</c:v>
                </c:pt>
                <c:pt idx="272">
                  <c:v>2353900</c:v>
                </c:pt>
                <c:pt idx="273">
                  <c:v>2354000</c:v>
                </c:pt>
                <c:pt idx="274">
                  <c:v>2354100</c:v>
                </c:pt>
                <c:pt idx="275">
                  <c:v>2354201</c:v>
                </c:pt>
                <c:pt idx="276">
                  <c:v>2354300</c:v>
                </c:pt>
                <c:pt idx="277">
                  <c:v>2354400</c:v>
                </c:pt>
                <c:pt idx="278">
                  <c:v>2354500</c:v>
                </c:pt>
                <c:pt idx="279">
                  <c:v>2354601</c:v>
                </c:pt>
                <c:pt idx="280">
                  <c:v>2354701</c:v>
                </c:pt>
                <c:pt idx="281">
                  <c:v>2354800</c:v>
                </c:pt>
                <c:pt idx="282">
                  <c:v>2354900</c:v>
                </c:pt>
                <c:pt idx="283">
                  <c:v>2355000</c:v>
                </c:pt>
                <c:pt idx="284">
                  <c:v>2355100</c:v>
                </c:pt>
                <c:pt idx="285">
                  <c:v>2355201</c:v>
                </c:pt>
                <c:pt idx="286">
                  <c:v>2355300</c:v>
                </c:pt>
                <c:pt idx="287">
                  <c:v>2355400</c:v>
                </c:pt>
                <c:pt idx="288">
                  <c:v>2355500</c:v>
                </c:pt>
                <c:pt idx="289">
                  <c:v>2355600</c:v>
                </c:pt>
                <c:pt idx="290">
                  <c:v>2355701</c:v>
                </c:pt>
                <c:pt idx="291">
                  <c:v>2355800</c:v>
                </c:pt>
                <c:pt idx="292">
                  <c:v>2355900</c:v>
                </c:pt>
                <c:pt idx="293">
                  <c:v>2356000</c:v>
                </c:pt>
                <c:pt idx="294">
                  <c:v>2356100</c:v>
                </c:pt>
                <c:pt idx="295">
                  <c:v>2356201</c:v>
                </c:pt>
                <c:pt idx="296">
                  <c:v>2356300</c:v>
                </c:pt>
                <c:pt idx="297">
                  <c:v>2356400</c:v>
                </c:pt>
                <c:pt idx="298">
                  <c:v>2356500</c:v>
                </c:pt>
                <c:pt idx="299">
                  <c:v>2356600</c:v>
                </c:pt>
                <c:pt idx="300">
                  <c:v>2356701</c:v>
                </c:pt>
                <c:pt idx="301">
                  <c:v>2356800</c:v>
                </c:pt>
                <c:pt idx="302">
                  <c:v>2356900</c:v>
                </c:pt>
                <c:pt idx="303">
                  <c:v>2357000</c:v>
                </c:pt>
                <c:pt idx="304">
                  <c:v>2357100</c:v>
                </c:pt>
                <c:pt idx="305">
                  <c:v>2357201</c:v>
                </c:pt>
                <c:pt idx="306">
                  <c:v>2357300</c:v>
                </c:pt>
                <c:pt idx="307">
                  <c:v>2357400</c:v>
                </c:pt>
                <c:pt idx="308">
                  <c:v>2357500</c:v>
                </c:pt>
                <c:pt idx="309">
                  <c:v>2357601</c:v>
                </c:pt>
                <c:pt idx="310">
                  <c:v>2357701</c:v>
                </c:pt>
                <c:pt idx="311">
                  <c:v>2357800</c:v>
                </c:pt>
                <c:pt idx="312">
                  <c:v>2357900</c:v>
                </c:pt>
                <c:pt idx="313">
                  <c:v>2358000</c:v>
                </c:pt>
                <c:pt idx="314">
                  <c:v>2358100</c:v>
                </c:pt>
                <c:pt idx="315">
                  <c:v>2358201</c:v>
                </c:pt>
                <c:pt idx="316">
                  <c:v>2358300</c:v>
                </c:pt>
                <c:pt idx="317">
                  <c:v>2358400</c:v>
                </c:pt>
                <c:pt idx="318">
                  <c:v>2358500</c:v>
                </c:pt>
                <c:pt idx="319">
                  <c:v>2358601</c:v>
                </c:pt>
                <c:pt idx="320">
                  <c:v>2358701</c:v>
                </c:pt>
                <c:pt idx="321">
                  <c:v>2358800</c:v>
                </c:pt>
                <c:pt idx="322">
                  <c:v>2358900</c:v>
                </c:pt>
                <c:pt idx="323">
                  <c:v>2359000</c:v>
                </c:pt>
                <c:pt idx="324">
                  <c:v>2359100</c:v>
                </c:pt>
                <c:pt idx="325">
                  <c:v>2359201</c:v>
                </c:pt>
                <c:pt idx="326">
                  <c:v>2359300</c:v>
                </c:pt>
                <c:pt idx="327">
                  <c:v>2359400</c:v>
                </c:pt>
                <c:pt idx="328">
                  <c:v>2359500</c:v>
                </c:pt>
                <c:pt idx="329">
                  <c:v>2359601</c:v>
                </c:pt>
                <c:pt idx="330">
                  <c:v>2359701</c:v>
                </c:pt>
                <c:pt idx="331">
                  <c:v>2359800</c:v>
                </c:pt>
                <c:pt idx="332">
                  <c:v>2359900</c:v>
                </c:pt>
                <c:pt idx="333">
                  <c:v>2360000</c:v>
                </c:pt>
                <c:pt idx="334">
                  <c:v>2360100</c:v>
                </c:pt>
                <c:pt idx="335">
                  <c:v>2360201</c:v>
                </c:pt>
                <c:pt idx="336">
                  <c:v>2360300</c:v>
                </c:pt>
                <c:pt idx="337">
                  <c:v>2360400</c:v>
                </c:pt>
                <c:pt idx="338">
                  <c:v>2360500</c:v>
                </c:pt>
                <c:pt idx="339">
                  <c:v>2360601</c:v>
                </c:pt>
                <c:pt idx="340">
                  <c:v>2360701</c:v>
                </c:pt>
                <c:pt idx="341">
                  <c:v>2360800</c:v>
                </c:pt>
                <c:pt idx="342">
                  <c:v>2360900</c:v>
                </c:pt>
                <c:pt idx="343">
                  <c:v>2361000</c:v>
                </c:pt>
                <c:pt idx="344">
                  <c:v>2361100</c:v>
                </c:pt>
                <c:pt idx="345">
                  <c:v>2361201</c:v>
                </c:pt>
                <c:pt idx="346">
                  <c:v>2361300</c:v>
                </c:pt>
                <c:pt idx="347">
                  <c:v>2361400</c:v>
                </c:pt>
                <c:pt idx="348">
                  <c:v>2361500</c:v>
                </c:pt>
                <c:pt idx="349">
                  <c:v>2361600</c:v>
                </c:pt>
                <c:pt idx="350">
                  <c:v>2361701</c:v>
                </c:pt>
                <c:pt idx="351">
                  <c:v>2361800</c:v>
                </c:pt>
                <c:pt idx="352">
                  <c:v>2361900</c:v>
                </c:pt>
                <c:pt idx="353">
                  <c:v>2362000</c:v>
                </c:pt>
                <c:pt idx="354">
                  <c:v>2362100</c:v>
                </c:pt>
                <c:pt idx="355">
                  <c:v>2362201</c:v>
                </c:pt>
                <c:pt idx="356">
                  <c:v>2362300</c:v>
                </c:pt>
                <c:pt idx="357">
                  <c:v>2362400</c:v>
                </c:pt>
                <c:pt idx="358">
                  <c:v>2362500</c:v>
                </c:pt>
                <c:pt idx="359">
                  <c:v>2362601</c:v>
                </c:pt>
                <c:pt idx="360">
                  <c:v>2362701</c:v>
                </c:pt>
                <c:pt idx="361">
                  <c:v>2362800</c:v>
                </c:pt>
                <c:pt idx="362">
                  <c:v>2362900</c:v>
                </c:pt>
                <c:pt idx="363">
                  <c:v>2363000</c:v>
                </c:pt>
                <c:pt idx="364">
                  <c:v>2363100</c:v>
                </c:pt>
                <c:pt idx="365">
                  <c:v>2363201</c:v>
                </c:pt>
                <c:pt idx="366">
                  <c:v>2363300</c:v>
                </c:pt>
                <c:pt idx="367">
                  <c:v>2363400</c:v>
                </c:pt>
                <c:pt idx="368">
                  <c:v>2363500</c:v>
                </c:pt>
                <c:pt idx="369">
                  <c:v>2363601</c:v>
                </c:pt>
                <c:pt idx="370">
                  <c:v>2363701</c:v>
                </c:pt>
                <c:pt idx="371">
                  <c:v>2363800</c:v>
                </c:pt>
                <c:pt idx="372">
                  <c:v>2363900</c:v>
                </c:pt>
                <c:pt idx="373">
                  <c:v>2364000</c:v>
                </c:pt>
                <c:pt idx="374">
                  <c:v>2364100</c:v>
                </c:pt>
                <c:pt idx="375">
                  <c:v>2364201</c:v>
                </c:pt>
                <c:pt idx="376">
                  <c:v>2364300</c:v>
                </c:pt>
                <c:pt idx="377">
                  <c:v>2364400</c:v>
                </c:pt>
                <c:pt idx="378">
                  <c:v>2364500</c:v>
                </c:pt>
                <c:pt idx="379">
                  <c:v>2364601</c:v>
                </c:pt>
                <c:pt idx="380">
                  <c:v>2364701</c:v>
                </c:pt>
                <c:pt idx="381">
                  <c:v>2364800</c:v>
                </c:pt>
                <c:pt idx="382">
                  <c:v>2364900</c:v>
                </c:pt>
                <c:pt idx="383">
                  <c:v>2365000</c:v>
                </c:pt>
                <c:pt idx="384">
                  <c:v>2365100</c:v>
                </c:pt>
                <c:pt idx="385">
                  <c:v>2365201</c:v>
                </c:pt>
                <c:pt idx="386">
                  <c:v>2365300</c:v>
                </c:pt>
                <c:pt idx="387">
                  <c:v>2365400</c:v>
                </c:pt>
                <c:pt idx="388">
                  <c:v>2365500</c:v>
                </c:pt>
                <c:pt idx="389">
                  <c:v>2365600</c:v>
                </c:pt>
                <c:pt idx="390">
                  <c:v>2365701</c:v>
                </c:pt>
                <c:pt idx="391">
                  <c:v>2365800</c:v>
                </c:pt>
                <c:pt idx="392">
                  <c:v>2365900</c:v>
                </c:pt>
                <c:pt idx="393">
                  <c:v>2366000</c:v>
                </c:pt>
                <c:pt idx="394">
                  <c:v>2366100</c:v>
                </c:pt>
                <c:pt idx="395">
                  <c:v>2366201</c:v>
                </c:pt>
                <c:pt idx="396">
                  <c:v>2366300</c:v>
                </c:pt>
                <c:pt idx="397">
                  <c:v>2366400</c:v>
                </c:pt>
                <c:pt idx="398">
                  <c:v>2366500</c:v>
                </c:pt>
                <c:pt idx="399">
                  <c:v>2366601</c:v>
                </c:pt>
                <c:pt idx="400">
                  <c:v>2366701</c:v>
                </c:pt>
                <c:pt idx="401">
                  <c:v>2366800</c:v>
                </c:pt>
                <c:pt idx="402">
                  <c:v>2366900</c:v>
                </c:pt>
                <c:pt idx="403">
                  <c:v>2367000</c:v>
                </c:pt>
                <c:pt idx="404">
                  <c:v>2367100</c:v>
                </c:pt>
                <c:pt idx="405">
                  <c:v>2367201</c:v>
                </c:pt>
                <c:pt idx="406">
                  <c:v>2367300</c:v>
                </c:pt>
                <c:pt idx="407">
                  <c:v>2367400</c:v>
                </c:pt>
                <c:pt idx="408">
                  <c:v>2367500</c:v>
                </c:pt>
                <c:pt idx="409">
                  <c:v>2367601</c:v>
                </c:pt>
                <c:pt idx="410">
                  <c:v>2367701</c:v>
                </c:pt>
                <c:pt idx="411">
                  <c:v>2367800</c:v>
                </c:pt>
                <c:pt idx="412">
                  <c:v>2367900</c:v>
                </c:pt>
                <c:pt idx="413">
                  <c:v>2368000</c:v>
                </c:pt>
                <c:pt idx="414">
                  <c:v>2368100</c:v>
                </c:pt>
                <c:pt idx="415">
                  <c:v>2368201</c:v>
                </c:pt>
                <c:pt idx="416">
                  <c:v>2368300</c:v>
                </c:pt>
              </c:numCache>
            </c:numRef>
          </c:xVal>
          <c:yVal>
            <c:numRef>
              <c:f>'metodos de tres puntos'!$A$2:$A$1048576</c:f>
              <c:numCache>
                <c:formatCode>General</c:formatCode>
                <c:ptCount val="10485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78.571428999999995</c:v>
                </c:pt>
                <c:pt idx="27">
                  <c:v>78.571428999999995</c:v>
                </c:pt>
                <c:pt idx="28">
                  <c:v>78.571428999999995</c:v>
                </c:pt>
                <c:pt idx="29">
                  <c:v>78.571428999999995</c:v>
                </c:pt>
                <c:pt idx="30">
                  <c:v>78.571428999999995</c:v>
                </c:pt>
                <c:pt idx="31">
                  <c:v>78.571428999999995</c:v>
                </c:pt>
                <c:pt idx="32">
                  <c:v>78.571428999999995</c:v>
                </c:pt>
                <c:pt idx="33">
                  <c:v>78.571428999999995</c:v>
                </c:pt>
                <c:pt idx="34">
                  <c:v>78.571428999999995</c:v>
                </c:pt>
                <c:pt idx="35">
                  <c:v>78.571428999999995</c:v>
                </c:pt>
                <c:pt idx="36">
                  <c:v>78.571428999999995</c:v>
                </c:pt>
                <c:pt idx="37">
                  <c:v>78.571428999999995</c:v>
                </c:pt>
                <c:pt idx="38">
                  <c:v>78.571428999999995</c:v>
                </c:pt>
                <c:pt idx="39">
                  <c:v>78.571428999999995</c:v>
                </c:pt>
                <c:pt idx="40">
                  <c:v>78.571428999999995</c:v>
                </c:pt>
                <c:pt idx="41">
                  <c:v>78.571428999999995</c:v>
                </c:pt>
                <c:pt idx="42">
                  <c:v>78.571428999999995</c:v>
                </c:pt>
                <c:pt idx="43">
                  <c:v>78.571428999999995</c:v>
                </c:pt>
                <c:pt idx="44">
                  <c:v>78.571428999999995</c:v>
                </c:pt>
                <c:pt idx="45">
                  <c:v>78.571428999999995</c:v>
                </c:pt>
                <c:pt idx="46">
                  <c:v>78.571428999999995</c:v>
                </c:pt>
                <c:pt idx="47">
                  <c:v>78.571428999999995</c:v>
                </c:pt>
                <c:pt idx="48">
                  <c:v>78.571428999999995</c:v>
                </c:pt>
                <c:pt idx="49">
                  <c:v>78.571428999999995</c:v>
                </c:pt>
                <c:pt idx="50">
                  <c:v>78.571428999999995</c:v>
                </c:pt>
                <c:pt idx="51">
                  <c:v>78.571428999999995</c:v>
                </c:pt>
                <c:pt idx="52">
                  <c:v>78.571428999999995</c:v>
                </c:pt>
                <c:pt idx="53">
                  <c:v>78.571428999999995</c:v>
                </c:pt>
                <c:pt idx="54">
                  <c:v>78.571428999999995</c:v>
                </c:pt>
                <c:pt idx="55">
                  <c:v>78.571428999999995</c:v>
                </c:pt>
                <c:pt idx="56">
                  <c:v>78.571428999999995</c:v>
                </c:pt>
                <c:pt idx="57">
                  <c:v>78.571428999999995</c:v>
                </c:pt>
                <c:pt idx="58">
                  <c:v>78.571428999999995</c:v>
                </c:pt>
                <c:pt idx="59">
                  <c:v>78.571428999999995</c:v>
                </c:pt>
                <c:pt idx="60">
                  <c:v>78.571428999999995</c:v>
                </c:pt>
                <c:pt idx="61">
                  <c:v>78.571428999999995</c:v>
                </c:pt>
                <c:pt idx="62">
                  <c:v>78.571428999999995</c:v>
                </c:pt>
                <c:pt idx="63">
                  <c:v>78.571428999999995</c:v>
                </c:pt>
                <c:pt idx="64">
                  <c:v>78.571428999999995</c:v>
                </c:pt>
                <c:pt idx="65">
                  <c:v>78.571428999999995</c:v>
                </c:pt>
                <c:pt idx="66">
                  <c:v>78.571428999999995</c:v>
                </c:pt>
                <c:pt idx="67">
                  <c:v>78.571428999999995</c:v>
                </c:pt>
                <c:pt idx="68">
                  <c:v>78.571428999999995</c:v>
                </c:pt>
                <c:pt idx="69">
                  <c:v>78.571428999999995</c:v>
                </c:pt>
                <c:pt idx="70">
                  <c:v>78.571428999999995</c:v>
                </c:pt>
                <c:pt idx="71">
                  <c:v>78.571428999999995</c:v>
                </c:pt>
                <c:pt idx="72">
                  <c:v>78.571428999999995</c:v>
                </c:pt>
                <c:pt idx="73">
                  <c:v>78.571428999999995</c:v>
                </c:pt>
                <c:pt idx="74">
                  <c:v>78.571428999999995</c:v>
                </c:pt>
                <c:pt idx="75">
                  <c:v>78.571428999999995</c:v>
                </c:pt>
                <c:pt idx="76">
                  <c:v>78.571428999999995</c:v>
                </c:pt>
                <c:pt idx="77">
                  <c:v>78.571428999999995</c:v>
                </c:pt>
                <c:pt idx="78">
                  <c:v>78.571428999999995</c:v>
                </c:pt>
                <c:pt idx="79">
                  <c:v>78.571428999999995</c:v>
                </c:pt>
                <c:pt idx="80">
                  <c:v>78.571428999999995</c:v>
                </c:pt>
                <c:pt idx="81">
                  <c:v>78.571428999999995</c:v>
                </c:pt>
                <c:pt idx="82">
                  <c:v>78.571428999999995</c:v>
                </c:pt>
                <c:pt idx="83">
                  <c:v>78.571428999999995</c:v>
                </c:pt>
                <c:pt idx="84">
                  <c:v>78.571428999999995</c:v>
                </c:pt>
                <c:pt idx="85">
                  <c:v>78.571428999999995</c:v>
                </c:pt>
                <c:pt idx="86">
                  <c:v>78.571428999999995</c:v>
                </c:pt>
                <c:pt idx="87">
                  <c:v>78.571428999999995</c:v>
                </c:pt>
                <c:pt idx="88">
                  <c:v>78.571428999999995</c:v>
                </c:pt>
                <c:pt idx="89">
                  <c:v>78.571428999999995</c:v>
                </c:pt>
                <c:pt idx="90">
                  <c:v>78.571428999999995</c:v>
                </c:pt>
                <c:pt idx="91">
                  <c:v>78.571428999999995</c:v>
                </c:pt>
                <c:pt idx="92">
                  <c:v>78.571428999999995</c:v>
                </c:pt>
                <c:pt idx="93">
                  <c:v>78.571428999999995</c:v>
                </c:pt>
                <c:pt idx="94">
                  <c:v>78.571428999999995</c:v>
                </c:pt>
                <c:pt idx="95">
                  <c:v>78.571428999999995</c:v>
                </c:pt>
                <c:pt idx="96">
                  <c:v>78.571428999999995</c:v>
                </c:pt>
                <c:pt idx="97">
                  <c:v>78.571428999999995</c:v>
                </c:pt>
                <c:pt idx="98">
                  <c:v>78.571428999999995</c:v>
                </c:pt>
                <c:pt idx="99">
                  <c:v>78.571428999999995</c:v>
                </c:pt>
                <c:pt idx="100">
                  <c:v>78.571428999999995</c:v>
                </c:pt>
                <c:pt idx="101">
                  <c:v>78.571428999999995</c:v>
                </c:pt>
                <c:pt idx="102">
                  <c:v>78.571428999999995</c:v>
                </c:pt>
                <c:pt idx="103">
                  <c:v>78.571428999999995</c:v>
                </c:pt>
                <c:pt idx="104">
                  <c:v>78.571428999999995</c:v>
                </c:pt>
                <c:pt idx="105">
                  <c:v>78.571428999999995</c:v>
                </c:pt>
                <c:pt idx="106">
                  <c:v>78.571428999999995</c:v>
                </c:pt>
                <c:pt idx="107">
                  <c:v>78.571428999999995</c:v>
                </c:pt>
                <c:pt idx="108">
                  <c:v>78.571428999999995</c:v>
                </c:pt>
                <c:pt idx="109">
                  <c:v>78.571428999999995</c:v>
                </c:pt>
                <c:pt idx="110">
                  <c:v>78.571428999999995</c:v>
                </c:pt>
                <c:pt idx="111">
                  <c:v>78.571428999999995</c:v>
                </c:pt>
                <c:pt idx="112">
                  <c:v>78.571428999999995</c:v>
                </c:pt>
                <c:pt idx="113">
                  <c:v>78.571428999999995</c:v>
                </c:pt>
                <c:pt idx="114">
                  <c:v>78.571428999999995</c:v>
                </c:pt>
                <c:pt idx="115">
                  <c:v>78.571428999999995</c:v>
                </c:pt>
                <c:pt idx="116">
                  <c:v>78.571428999999995</c:v>
                </c:pt>
                <c:pt idx="117">
                  <c:v>78.571428999999995</c:v>
                </c:pt>
                <c:pt idx="118">
                  <c:v>78.571428999999995</c:v>
                </c:pt>
                <c:pt idx="119">
                  <c:v>78.571428999999995</c:v>
                </c:pt>
                <c:pt idx="120">
                  <c:v>78.571428999999995</c:v>
                </c:pt>
                <c:pt idx="121">
                  <c:v>78.571428999999995</c:v>
                </c:pt>
                <c:pt idx="122">
                  <c:v>78.571428999999995</c:v>
                </c:pt>
                <c:pt idx="123">
                  <c:v>78.571428999999995</c:v>
                </c:pt>
                <c:pt idx="124">
                  <c:v>78.571428999999995</c:v>
                </c:pt>
                <c:pt idx="125">
                  <c:v>78.571428999999995</c:v>
                </c:pt>
                <c:pt idx="126">
                  <c:v>78.571428999999995</c:v>
                </c:pt>
                <c:pt idx="127">
                  <c:v>78.571428999999995</c:v>
                </c:pt>
                <c:pt idx="128">
                  <c:v>78.571428999999995</c:v>
                </c:pt>
                <c:pt idx="129">
                  <c:v>78.571428999999995</c:v>
                </c:pt>
                <c:pt idx="130">
                  <c:v>78.571428999999995</c:v>
                </c:pt>
                <c:pt idx="131">
                  <c:v>78.571428999999995</c:v>
                </c:pt>
                <c:pt idx="132">
                  <c:v>78.571428999999995</c:v>
                </c:pt>
                <c:pt idx="133">
                  <c:v>78.571428999999995</c:v>
                </c:pt>
                <c:pt idx="134">
                  <c:v>78.571428999999995</c:v>
                </c:pt>
                <c:pt idx="135">
                  <c:v>78.571428999999995</c:v>
                </c:pt>
                <c:pt idx="136">
                  <c:v>78.571428999999995</c:v>
                </c:pt>
                <c:pt idx="137">
                  <c:v>78.571428999999995</c:v>
                </c:pt>
                <c:pt idx="138">
                  <c:v>78.571428999999995</c:v>
                </c:pt>
                <c:pt idx="139">
                  <c:v>78.571428999999995</c:v>
                </c:pt>
                <c:pt idx="140">
                  <c:v>78.571428999999995</c:v>
                </c:pt>
                <c:pt idx="141">
                  <c:v>78.571428999999995</c:v>
                </c:pt>
                <c:pt idx="142">
                  <c:v>78.571428999999995</c:v>
                </c:pt>
                <c:pt idx="143">
                  <c:v>78.571428999999995</c:v>
                </c:pt>
                <c:pt idx="144">
                  <c:v>78.571428999999995</c:v>
                </c:pt>
                <c:pt idx="145">
                  <c:v>78.571428999999995</c:v>
                </c:pt>
                <c:pt idx="146">
                  <c:v>78.571428999999995</c:v>
                </c:pt>
                <c:pt idx="147">
                  <c:v>78.571428999999995</c:v>
                </c:pt>
                <c:pt idx="148">
                  <c:v>78.571428999999995</c:v>
                </c:pt>
                <c:pt idx="149">
                  <c:v>78.571428999999995</c:v>
                </c:pt>
                <c:pt idx="150">
                  <c:v>78.571428999999995</c:v>
                </c:pt>
                <c:pt idx="151">
                  <c:v>78.571428999999995</c:v>
                </c:pt>
                <c:pt idx="152">
                  <c:v>78.571428999999995</c:v>
                </c:pt>
                <c:pt idx="153">
                  <c:v>78.571428999999995</c:v>
                </c:pt>
                <c:pt idx="154">
                  <c:v>78.571428999999995</c:v>
                </c:pt>
                <c:pt idx="155">
                  <c:v>78.571428999999995</c:v>
                </c:pt>
                <c:pt idx="156">
                  <c:v>78.571428999999995</c:v>
                </c:pt>
                <c:pt idx="157">
                  <c:v>78.571428999999995</c:v>
                </c:pt>
                <c:pt idx="158">
                  <c:v>78.571428999999995</c:v>
                </c:pt>
                <c:pt idx="159">
                  <c:v>78.571428999999995</c:v>
                </c:pt>
                <c:pt idx="160">
                  <c:v>78.571428999999995</c:v>
                </c:pt>
                <c:pt idx="161">
                  <c:v>78.571428999999995</c:v>
                </c:pt>
                <c:pt idx="162">
                  <c:v>78.571428999999995</c:v>
                </c:pt>
                <c:pt idx="163">
                  <c:v>78.571428999999995</c:v>
                </c:pt>
                <c:pt idx="164">
                  <c:v>78.571428999999995</c:v>
                </c:pt>
                <c:pt idx="165">
                  <c:v>78.571428999999995</c:v>
                </c:pt>
                <c:pt idx="166">
                  <c:v>78.571428999999995</c:v>
                </c:pt>
                <c:pt idx="167">
                  <c:v>78.571428999999995</c:v>
                </c:pt>
                <c:pt idx="168">
                  <c:v>78.571428999999995</c:v>
                </c:pt>
                <c:pt idx="169">
                  <c:v>78.571428999999995</c:v>
                </c:pt>
                <c:pt idx="170">
                  <c:v>78.571428999999995</c:v>
                </c:pt>
                <c:pt idx="171">
                  <c:v>78.571428999999995</c:v>
                </c:pt>
                <c:pt idx="172">
                  <c:v>78.571428999999995</c:v>
                </c:pt>
                <c:pt idx="173">
                  <c:v>78.571428999999995</c:v>
                </c:pt>
                <c:pt idx="174">
                  <c:v>78.571428999999995</c:v>
                </c:pt>
                <c:pt idx="175">
                  <c:v>78.571428999999995</c:v>
                </c:pt>
                <c:pt idx="176">
                  <c:v>78.571428999999995</c:v>
                </c:pt>
                <c:pt idx="177">
                  <c:v>78.571428999999995</c:v>
                </c:pt>
                <c:pt idx="178">
                  <c:v>78.571428999999995</c:v>
                </c:pt>
                <c:pt idx="179">
                  <c:v>78.571428999999995</c:v>
                </c:pt>
                <c:pt idx="180">
                  <c:v>78.571428999999995</c:v>
                </c:pt>
                <c:pt idx="181">
                  <c:v>78.571428999999995</c:v>
                </c:pt>
                <c:pt idx="182">
                  <c:v>78.571428999999995</c:v>
                </c:pt>
                <c:pt idx="183">
                  <c:v>78.571428999999995</c:v>
                </c:pt>
                <c:pt idx="184">
                  <c:v>78.571428999999995</c:v>
                </c:pt>
                <c:pt idx="185">
                  <c:v>78.571428999999995</c:v>
                </c:pt>
                <c:pt idx="186">
                  <c:v>78.571428999999995</c:v>
                </c:pt>
                <c:pt idx="187">
                  <c:v>78.571428999999995</c:v>
                </c:pt>
                <c:pt idx="188">
                  <c:v>78.571428999999995</c:v>
                </c:pt>
                <c:pt idx="189">
                  <c:v>78.571428999999995</c:v>
                </c:pt>
                <c:pt idx="190">
                  <c:v>78.571428999999995</c:v>
                </c:pt>
                <c:pt idx="191">
                  <c:v>78.571428999999995</c:v>
                </c:pt>
                <c:pt idx="192">
                  <c:v>78.571428999999995</c:v>
                </c:pt>
                <c:pt idx="193">
                  <c:v>78.571428999999995</c:v>
                </c:pt>
                <c:pt idx="194">
                  <c:v>78.571428999999995</c:v>
                </c:pt>
                <c:pt idx="195">
                  <c:v>78.571428999999995</c:v>
                </c:pt>
                <c:pt idx="196">
                  <c:v>78.571428999999995</c:v>
                </c:pt>
                <c:pt idx="197">
                  <c:v>78.571428999999995</c:v>
                </c:pt>
                <c:pt idx="198">
                  <c:v>78.571428999999995</c:v>
                </c:pt>
                <c:pt idx="199">
                  <c:v>78.571428999999995</c:v>
                </c:pt>
                <c:pt idx="200">
                  <c:v>78.571428999999995</c:v>
                </c:pt>
                <c:pt idx="201">
                  <c:v>78.571428999999995</c:v>
                </c:pt>
                <c:pt idx="202">
                  <c:v>78.571428999999995</c:v>
                </c:pt>
                <c:pt idx="203">
                  <c:v>78.571428999999995</c:v>
                </c:pt>
                <c:pt idx="204">
                  <c:v>78.571428999999995</c:v>
                </c:pt>
                <c:pt idx="205">
                  <c:v>78.571428999999995</c:v>
                </c:pt>
                <c:pt idx="206">
                  <c:v>78.571428999999995</c:v>
                </c:pt>
                <c:pt idx="207">
                  <c:v>78.571428999999995</c:v>
                </c:pt>
                <c:pt idx="208">
                  <c:v>78.571428999999995</c:v>
                </c:pt>
                <c:pt idx="209">
                  <c:v>78.571428999999995</c:v>
                </c:pt>
                <c:pt idx="210">
                  <c:v>78.571428999999995</c:v>
                </c:pt>
                <c:pt idx="211">
                  <c:v>78.571428999999995</c:v>
                </c:pt>
                <c:pt idx="212">
                  <c:v>78.571428999999995</c:v>
                </c:pt>
                <c:pt idx="213">
                  <c:v>78.571428999999995</c:v>
                </c:pt>
                <c:pt idx="214">
                  <c:v>78.571428999999995</c:v>
                </c:pt>
                <c:pt idx="215">
                  <c:v>78.571428999999995</c:v>
                </c:pt>
                <c:pt idx="216">
                  <c:v>78.571428999999995</c:v>
                </c:pt>
                <c:pt idx="217">
                  <c:v>78.571428999999995</c:v>
                </c:pt>
                <c:pt idx="218">
                  <c:v>78.571428999999995</c:v>
                </c:pt>
                <c:pt idx="219">
                  <c:v>78.571428999999995</c:v>
                </c:pt>
                <c:pt idx="220">
                  <c:v>78.571428999999995</c:v>
                </c:pt>
                <c:pt idx="221">
                  <c:v>78.571428999999995</c:v>
                </c:pt>
                <c:pt idx="222">
                  <c:v>78.571428999999995</c:v>
                </c:pt>
                <c:pt idx="223">
                  <c:v>78.571428999999995</c:v>
                </c:pt>
                <c:pt idx="224">
                  <c:v>78.571428999999995</c:v>
                </c:pt>
                <c:pt idx="225">
                  <c:v>78.571428999999995</c:v>
                </c:pt>
                <c:pt idx="226">
                  <c:v>78.571428999999995</c:v>
                </c:pt>
                <c:pt idx="227">
                  <c:v>78.571428999999995</c:v>
                </c:pt>
                <c:pt idx="228">
                  <c:v>78.571428999999995</c:v>
                </c:pt>
                <c:pt idx="229">
                  <c:v>78.571428999999995</c:v>
                </c:pt>
                <c:pt idx="230">
                  <c:v>78.571428999999995</c:v>
                </c:pt>
                <c:pt idx="231">
                  <c:v>78.571428999999995</c:v>
                </c:pt>
                <c:pt idx="232">
                  <c:v>78.571428999999995</c:v>
                </c:pt>
                <c:pt idx="233">
                  <c:v>78.571428999999995</c:v>
                </c:pt>
                <c:pt idx="234">
                  <c:v>78.571428999999995</c:v>
                </c:pt>
                <c:pt idx="235">
                  <c:v>78.571428999999995</c:v>
                </c:pt>
                <c:pt idx="236">
                  <c:v>78.571428999999995</c:v>
                </c:pt>
                <c:pt idx="237">
                  <c:v>78.571428999999995</c:v>
                </c:pt>
                <c:pt idx="238">
                  <c:v>78.571428999999995</c:v>
                </c:pt>
                <c:pt idx="239">
                  <c:v>78.571428999999995</c:v>
                </c:pt>
                <c:pt idx="240">
                  <c:v>78.571428999999995</c:v>
                </c:pt>
                <c:pt idx="241">
                  <c:v>78.571428999999995</c:v>
                </c:pt>
                <c:pt idx="242">
                  <c:v>78.571428999999995</c:v>
                </c:pt>
                <c:pt idx="243">
                  <c:v>78.571428999999995</c:v>
                </c:pt>
                <c:pt idx="244">
                  <c:v>78.571428999999995</c:v>
                </c:pt>
                <c:pt idx="245">
                  <c:v>78.571428999999995</c:v>
                </c:pt>
                <c:pt idx="246">
                  <c:v>78.571428999999995</c:v>
                </c:pt>
                <c:pt idx="247">
                  <c:v>78.571428999999995</c:v>
                </c:pt>
                <c:pt idx="248">
                  <c:v>78.571428999999995</c:v>
                </c:pt>
                <c:pt idx="249">
                  <c:v>78.571428999999995</c:v>
                </c:pt>
                <c:pt idx="250">
                  <c:v>78.571428999999995</c:v>
                </c:pt>
                <c:pt idx="251">
                  <c:v>78.571428999999995</c:v>
                </c:pt>
                <c:pt idx="252">
                  <c:v>78.571428999999995</c:v>
                </c:pt>
                <c:pt idx="253">
                  <c:v>78.571428999999995</c:v>
                </c:pt>
                <c:pt idx="254">
                  <c:v>78.571428999999995</c:v>
                </c:pt>
                <c:pt idx="255">
                  <c:v>78.571428999999995</c:v>
                </c:pt>
                <c:pt idx="256">
                  <c:v>78.571428999999995</c:v>
                </c:pt>
                <c:pt idx="257">
                  <c:v>78.571428999999995</c:v>
                </c:pt>
                <c:pt idx="258">
                  <c:v>78.571428999999995</c:v>
                </c:pt>
                <c:pt idx="259">
                  <c:v>78.571428999999995</c:v>
                </c:pt>
                <c:pt idx="260">
                  <c:v>78.571428999999995</c:v>
                </c:pt>
                <c:pt idx="261">
                  <c:v>78.571428999999995</c:v>
                </c:pt>
                <c:pt idx="262">
                  <c:v>78.571428999999995</c:v>
                </c:pt>
                <c:pt idx="263">
                  <c:v>78.571428999999995</c:v>
                </c:pt>
                <c:pt idx="264">
                  <c:v>78.571428999999995</c:v>
                </c:pt>
                <c:pt idx="265">
                  <c:v>78.571428999999995</c:v>
                </c:pt>
                <c:pt idx="266">
                  <c:v>78.571428999999995</c:v>
                </c:pt>
                <c:pt idx="267">
                  <c:v>78.571428999999995</c:v>
                </c:pt>
                <c:pt idx="268">
                  <c:v>78.571428999999995</c:v>
                </c:pt>
                <c:pt idx="269">
                  <c:v>78.571428999999995</c:v>
                </c:pt>
                <c:pt idx="270">
                  <c:v>78.571428999999995</c:v>
                </c:pt>
                <c:pt idx="271">
                  <c:v>78.571428999999995</c:v>
                </c:pt>
                <c:pt idx="272">
                  <c:v>78.571428999999995</c:v>
                </c:pt>
                <c:pt idx="273">
                  <c:v>78.571428999999995</c:v>
                </c:pt>
                <c:pt idx="274">
                  <c:v>78.571428999999995</c:v>
                </c:pt>
                <c:pt idx="275">
                  <c:v>78.571428999999995</c:v>
                </c:pt>
                <c:pt idx="276">
                  <c:v>78.571428999999995</c:v>
                </c:pt>
                <c:pt idx="277">
                  <c:v>78.571428999999995</c:v>
                </c:pt>
                <c:pt idx="278">
                  <c:v>78.571428999999995</c:v>
                </c:pt>
                <c:pt idx="279">
                  <c:v>78.571428999999995</c:v>
                </c:pt>
                <c:pt idx="280">
                  <c:v>78.571428999999995</c:v>
                </c:pt>
                <c:pt idx="281">
                  <c:v>78.571428999999995</c:v>
                </c:pt>
                <c:pt idx="282">
                  <c:v>78.571428999999995</c:v>
                </c:pt>
                <c:pt idx="283">
                  <c:v>78.571428999999995</c:v>
                </c:pt>
                <c:pt idx="284">
                  <c:v>78.571428999999995</c:v>
                </c:pt>
                <c:pt idx="285">
                  <c:v>78.571428999999995</c:v>
                </c:pt>
                <c:pt idx="286">
                  <c:v>78.571428999999995</c:v>
                </c:pt>
                <c:pt idx="287">
                  <c:v>78.571428999999995</c:v>
                </c:pt>
                <c:pt idx="288">
                  <c:v>78.571428999999995</c:v>
                </c:pt>
                <c:pt idx="289">
                  <c:v>78.571428999999995</c:v>
                </c:pt>
                <c:pt idx="290">
                  <c:v>78.571428999999995</c:v>
                </c:pt>
                <c:pt idx="291">
                  <c:v>78.571428999999995</c:v>
                </c:pt>
                <c:pt idx="292">
                  <c:v>78.571428999999995</c:v>
                </c:pt>
                <c:pt idx="293">
                  <c:v>78.571428999999995</c:v>
                </c:pt>
                <c:pt idx="294">
                  <c:v>78.571428999999995</c:v>
                </c:pt>
                <c:pt idx="295">
                  <c:v>78.571428999999995</c:v>
                </c:pt>
                <c:pt idx="296">
                  <c:v>78.571428999999995</c:v>
                </c:pt>
                <c:pt idx="297">
                  <c:v>78.571428999999995</c:v>
                </c:pt>
                <c:pt idx="298">
                  <c:v>78.571428999999995</c:v>
                </c:pt>
                <c:pt idx="299">
                  <c:v>78.571428999999995</c:v>
                </c:pt>
                <c:pt idx="300">
                  <c:v>78.571428999999995</c:v>
                </c:pt>
                <c:pt idx="301">
                  <c:v>78.571428999999995</c:v>
                </c:pt>
                <c:pt idx="302">
                  <c:v>78.571428999999995</c:v>
                </c:pt>
                <c:pt idx="303">
                  <c:v>78.571428999999995</c:v>
                </c:pt>
                <c:pt idx="304">
                  <c:v>78.571428999999995</c:v>
                </c:pt>
                <c:pt idx="305">
                  <c:v>78.571428999999995</c:v>
                </c:pt>
                <c:pt idx="306">
                  <c:v>78.571428999999995</c:v>
                </c:pt>
                <c:pt idx="307">
                  <c:v>78.571428999999995</c:v>
                </c:pt>
                <c:pt idx="308">
                  <c:v>78.571428999999995</c:v>
                </c:pt>
                <c:pt idx="309">
                  <c:v>78.571428999999995</c:v>
                </c:pt>
                <c:pt idx="310">
                  <c:v>78.571428999999995</c:v>
                </c:pt>
                <c:pt idx="311">
                  <c:v>78.571428999999995</c:v>
                </c:pt>
                <c:pt idx="312">
                  <c:v>78.571428999999995</c:v>
                </c:pt>
                <c:pt idx="313">
                  <c:v>78.571428999999995</c:v>
                </c:pt>
                <c:pt idx="314">
                  <c:v>78.571428999999995</c:v>
                </c:pt>
                <c:pt idx="315">
                  <c:v>78.571428999999995</c:v>
                </c:pt>
                <c:pt idx="316">
                  <c:v>78.571428999999995</c:v>
                </c:pt>
                <c:pt idx="317">
                  <c:v>78.571428999999995</c:v>
                </c:pt>
                <c:pt idx="318">
                  <c:v>78.571428999999995</c:v>
                </c:pt>
                <c:pt idx="319">
                  <c:v>78.571428999999995</c:v>
                </c:pt>
                <c:pt idx="320">
                  <c:v>78.571428999999995</c:v>
                </c:pt>
                <c:pt idx="321">
                  <c:v>78.571428999999995</c:v>
                </c:pt>
                <c:pt idx="322">
                  <c:v>78.571428999999995</c:v>
                </c:pt>
                <c:pt idx="323">
                  <c:v>78.571428999999995</c:v>
                </c:pt>
                <c:pt idx="324">
                  <c:v>78.571428999999995</c:v>
                </c:pt>
                <c:pt idx="325">
                  <c:v>78.571428999999995</c:v>
                </c:pt>
                <c:pt idx="326">
                  <c:v>78.571428999999995</c:v>
                </c:pt>
                <c:pt idx="327">
                  <c:v>78.571428999999995</c:v>
                </c:pt>
                <c:pt idx="328">
                  <c:v>78.571428999999995</c:v>
                </c:pt>
                <c:pt idx="329">
                  <c:v>78.571428999999995</c:v>
                </c:pt>
                <c:pt idx="330">
                  <c:v>78.571428999999995</c:v>
                </c:pt>
                <c:pt idx="331">
                  <c:v>78.571428999999995</c:v>
                </c:pt>
                <c:pt idx="332">
                  <c:v>78.571428999999995</c:v>
                </c:pt>
                <c:pt idx="333">
                  <c:v>78.571428999999995</c:v>
                </c:pt>
                <c:pt idx="334">
                  <c:v>78.571428999999995</c:v>
                </c:pt>
                <c:pt idx="335">
                  <c:v>78.571428999999995</c:v>
                </c:pt>
                <c:pt idx="336">
                  <c:v>78.571428999999995</c:v>
                </c:pt>
                <c:pt idx="337">
                  <c:v>78.571428999999995</c:v>
                </c:pt>
                <c:pt idx="338">
                  <c:v>78.571428999999995</c:v>
                </c:pt>
                <c:pt idx="339">
                  <c:v>78.571428999999995</c:v>
                </c:pt>
                <c:pt idx="340">
                  <c:v>78.571428999999995</c:v>
                </c:pt>
                <c:pt idx="341">
                  <c:v>78.571428999999995</c:v>
                </c:pt>
                <c:pt idx="342">
                  <c:v>78.571428999999995</c:v>
                </c:pt>
                <c:pt idx="343">
                  <c:v>78.571428999999995</c:v>
                </c:pt>
                <c:pt idx="344">
                  <c:v>78.571428999999995</c:v>
                </c:pt>
                <c:pt idx="345">
                  <c:v>78.571428999999995</c:v>
                </c:pt>
                <c:pt idx="346">
                  <c:v>78.571428999999995</c:v>
                </c:pt>
                <c:pt idx="347">
                  <c:v>78.571428999999995</c:v>
                </c:pt>
                <c:pt idx="348">
                  <c:v>78.571428999999995</c:v>
                </c:pt>
                <c:pt idx="349">
                  <c:v>78.571428999999995</c:v>
                </c:pt>
                <c:pt idx="350">
                  <c:v>78.571428999999995</c:v>
                </c:pt>
                <c:pt idx="351">
                  <c:v>78.571428999999995</c:v>
                </c:pt>
                <c:pt idx="352">
                  <c:v>78.571428999999995</c:v>
                </c:pt>
                <c:pt idx="353">
                  <c:v>78.571428999999995</c:v>
                </c:pt>
                <c:pt idx="354">
                  <c:v>78.571428999999995</c:v>
                </c:pt>
                <c:pt idx="355">
                  <c:v>78.571428999999995</c:v>
                </c:pt>
                <c:pt idx="356">
                  <c:v>78.571428999999995</c:v>
                </c:pt>
                <c:pt idx="357">
                  <c:v>78.571428999999995</c:v>
                </c:pt>
                <c:pt idx="358">
                  <c:v>78.571428999999995</c:v>
                </c:pt>
                <c:pt idx="359">
                  <c:v>78.571428999999995</c:v>
                </c:pt>
                <c:pt idx="360">
                  <c:v>78.571428999999995</c:v>
                </c:pt>
                <c:pt idx="361">
                  <c:v>78.571428999999995</c:v>
                </c:pt>
                <c:pt idx="362">
                  <c:v>78.571428999999995</c:v>
                </c:pt>
                <c:pt idx="363">
                  <c:v>78.571428999999995</c:v>
                </c:pt>
                <c:pt idx="364">
                  <c:v>78.571428999999995</c:v>
                </c:pt>
                <c:pt idx="365">
                  <c:v>78.571428999999995</c:v>
                </c:pt>
                <c:pt idx="366">
                  <c:v>78.571428999999995</c:v>
                </c:pt>
                <c:pt idx="367">
                  <c:v>78.571428999999995</c:v>
                </c:pt>
                <c:pt idx="368">
                  <c:v>78.571428999999995</c:v>
                </c:pt>
                <c:pt idx="369">
                  <c:v>78.571428999999995</c:v>
                </c:pt>
                <c:pt idx="370">
                  <c:v>78.571428999999995</c:v>
                </c:pt>
                <c:pt idx="371">
                  <c:v>78.571428999999995</c:v>
                </c:pt>
                <c:pt idx="372">
                  <c:v>78.571428999999995</c:v>
                </c:pt>
                <c:pt idx="373">
                  <c:v>78.571428999999995</c:v>
                </c:pt>
                <c:pt idx="374">
                  <c:v>78.571428999999995</c:v>
                </c:pt>
                <c:pt idx="375">
                  <c:v>78.571428999999995</c:v>
                </c:pt>
                <c:pt idx="376">
                  <c:v>78.571428999999995</c:v>
                </c:pt>
                <c:pt idx="377">
                  <c:v>78.571428999999995</c:v>
                </c:pt>
                <c:pt idx="378">
                  <c:v>78.571428999999995</c:v>
                </c:pt>
                <c:pt idx="379">
                  <c:v>78.571428999999995</c:v>
                </c:pt>
                <c:pt idx="380">
                  <c:v>78.571428999999995</c:v>
                </c:pt>
                <c:pt idx="381">
                  <c:v>78.571428999999995</c:v>
                </c:pt>
                <c:pt idx="382">
                  <c:v>78.571428999999995</c:v>
                </c:pt>
                <c:pt idx="383">
                  <c:v>78.571428999999995</c:v>
                </c:pt>
                <c:pt idx="384">
                  <c:v>78.571428999999995</c:v>
                </c:pt>
                <c:pt idx="385">
                  <c:v>78.571428999999995</c:v>
                </c:pt>
                <c:pt idx="386">
                  <c:v>78.571428999999995</c:v>
                </c:pt>
                <c:pt idx="387">
                  <c:v>78.571428999999995</c:v>
                </c:pt>
                <c:pt idx="388">
                  <c:v>78.571428999999995</c:v>
                </c:pt>
                <c:pt idx="389">
                  <c:v>78.571428999999995</c:v>
                </c:pt>
                <c:pt idx="390">
                  <c:v>78.571428999999995</c:v>
                </c:pt>
                <c:pt idx="391">
                  <c:v>78.571428999999995</c:v>
                </c:pt>
                <c:pt idx="392">
                  <c:v>78.571428999999995</c:v>
                </c:pt>
                <c:pt idx="393">
                  <c:v>78.571428999999995</c:v>
                </c:pt>
                <c:pt idx="394">
                  <c:v>78.571428999999995</c:v>
                </c:pt>
                <c:pt idx="395">
                  <c:v>78.571428999999995</c:v>
                </c:pt>
                <c:pt idx="396">
                  <c:v>78.571428999999995</c:v>
                </c:pt>
                <c:pt idx="397">
                  <c:v>78.571428999999995</c:v>
                </c:pt>
                <c:pt idx="398">
                  <c:v>78.571428999999995</c:v>
                </c:pt>
                <c:pt idx="399">
                  <c:v>78.571428999999995</c:v>
                </c:pt>
                <c:pt idx="400">
                  <c:v>78.571428999999995</c:v>
                </c:pt>
                <c:pt idx="401">
                  <c:v>78.571428999999995</c:v>
                </c:pt>
                <c:pt idx="402">
                  <c:v>78.571428999999995</c:v>
                </c:pt>
                <c:pt idx="403">
                  <c:v>78.571428999999995</c:v>
                </c:pt>
                <c:pt idx="404">
                  <c:v>78.571428999999995</c:v>
                </c:pt>
                <c:pt idx="405">
                  <c:v>78.571428999999995</c:v>
                </c:pt>
                <c:pt idx="406">
                  <c:v>78.571428999999995</c:v>
                </c:pt>
                <c:pt idx="407">
                  <c:v>78.571428999999995</c:v>
                </c:pt>
                <c:pt idx="408">
                  <c:v>78.571428999999995</c:v>
                </c:pt>
                <c:pt idx="409">
                  <c:v>78.571428999999995</c:v>
                </c:pt>
                <c:pt idx="410">
                  <c:v>78.571428999999995</c:v>
                </c:pt>
                <c:pt idx="411">
                  <c:v>78.571428999999995</c:v>
                </c:pt>
                <c:pt idx="412">
                  <c:v>78.571428999999995</c:v>
                </c:pt>
                <c:pt idx="413">
                  <c:v>78.571428999999995</c:v>
                </c:pt>
                <c:pt idx="414">
                  <c:v>78.571428999999995</c:v>
                </c:pt>
                <c:pt idx="415">
                  <c:v>78.571428999999995</c:v>
                </c:pt>
                <c:pt idx="416">
                  <c:v>78.571428999999995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93-4838-A2CB-56B18E57C25B}"/>
            </c:ext>
          </c:extLst>
        </c:ser>
        <c:ser>
          <c:idx val="1"/>
          <c:order val="1"/>
          <c:tx>
            <c:v>pV(%)</c:v>
          </c:tx>
          <c:marker>
            <c:symbol val="none"/>
          </c:marker>
          <c:xVal>
            <c:numRef>
              <c:f>'metodos de tres puntos'!$C$2:$C$1048576</c:f>
              <c:numCache>
                <c:formatCode>0</c:formatCode>
                <c:ptCount val="1048575"/>
                <c:pt idx="0">
                  <c:v>2326701</c:v>
                </c:pt>
                <c:pt idx="1">
                  <c:v>2326800</c:v>
                </c:pt>
                <c:pt idx="2">
                  <c:v>2326900</c:v>
                </c:pt>
                <c:pt idx="3">
                  <c:v>2327000</c:v>
                </c:pt>
                <c:pt idx="4">
                  <c:v>2327100</c:v>
                </c:pt>
                <c:pt idx="5">
                  <c:v>2327201</c:v>
                </c:pt>
                <c:pt idx="6">
                  <c:v>2327300</c:v>
                </c:pt>
                <c:pt idx="7">
                  <c:v>2327400</c:v>
                </c:pt>
                <c:pt idx="8">
                  <c:v>2327500</c:v>
                </c:pt>
                <c:pt idx="9">
                  <c:v>2327600</c:v>
                </c:pt>
                <c:pt idx="10">
                  <c:v>2327701</c:v>
                </c:pt>
                <c:pt idx="11">
                  <c:v>2327800</c:v>
                </c:pt>
                <c:pt idx="12">
                  <c:v>2327900</c:v>
                </c:pt>
                <c:pt idx="13">
                  <c:v>2328000</c:v>
                </c:pt>
                <c:pt idx="14">
                  <c:v>2328100</c:v>
                </c:pt>
                <c:pt idx="15">
                  <c:v>2328201</c:v>
                </c:pt>
                <c:pt idx="16">
                  <c:v>2328300</c:v>
                </c:pt>
                <c:pt idx="17">
                  <c:v>2328400</c:v>
                </c:pt>
                <c:pt idx="18">
                  <c:v>2328500</c:v>
                </c:pt>
                <c:pt idx="19">
                  <c:v>2328600</c:v>
                </c:pt>
                <c:pt idx="20">
                  <c:v>2328701</c:v>
                </c:pt>
                <c:pt idx="21">
                  <c:v>2328800</c:v>
                </c:pt>
                <c:pt idx="22">
                  <c:v>2328900</c:v>
                </c:pt>
                <c:pt idx="23">
                  <c:v>2329000</c:v>
                </c:pt>
                <c:pt idx="24">
                  <c:v>2329100</c:v>
                </c:pt>
                <c:pt idx="25">
                  <c:v>2329201</c:v>
                </c:pt>
                <c:pt idx="26">
                  <c:v>2329300</c:v>
                </c:pt>
                <c:pt idx="27">
                  <c:v>2329400</c:v>
                </c:pt>
                <c:pt idx="28">
                  <c:v>2329500</c:v>
                </c:pt>
                <c:pt idx="29">
                  <c:v>2329600</c:v>
                </c:pt>
                <c:pt idx="30">
                  <c:v>2329701</c:v>
                </c:pt>
                <c:pt idx="31">
                  <c:v>2329800</c:v>
                </c:pt>
                <c:pt idx="32">
                  <c:v>2329900</c:v>
                </c:pt>
                <c:pt idx="33">
                  <c:v>2330000</c:v>
                </c:pt>
                <c:pt idx="34">
                  <c:v>2330100</c:v>
                </c:pt>
                <c:pt idx="35">
                  <c:v>2330201</c:v>
                </c:pt>
                <c:pt idx="36">
                  <c:v>2330300</c:v>
                </c:pt>
                <c:pt idx="37">
                  <c:v>2330400</c:v>
                </c:pt>
                <c:pt idx="38">
                  <c:v>2330500</c:v>
                </c:pt>
                <c:pt idx="39">
                  <c:v>2330600</c:v>
                </c:pt>
                <c:pt idx="40">
                  <c:v>2330701</c:v>
                </c:pt>
                <c:pt idx="41">
                  <c:v>2330800</c:v>
                </c:pt>
                <c:pt idx="42">
                  <c:v>2330900</c:v>
                </c:pt>
                <c:pt idx="43">
                  <c:v>2331000</c:v>
                </c:pt>
                <c:pt idx="44">
                  <c:v>2331100</c:v>
                </c:pt>
                <c:pt idx="45">
                  <c:v>2331201</c:v>
                </c:pt>
                <c:pt idx="46">
                  <c:v>2331300</c:v>
                </c:pt>
                <c:pt idx="47">
                  <c:v>2331400</c:v>
                </c:pt>
                <c:pt idx="48">
                  <c:v>2331500</c:v>
                </c:pt>
                <c:pt idx="49">
                  <c:v>2331600</c:v>
                </c:pt>
                <c:pt idx="50">
                  <c:v>2331701</c:v>
                </c:pt>
                <c:pt idx="51">
                  <c:v>2331800</c:v>
                </c:pt>
                <c:pt idx="52">
                  <c:v>2331900</c:v>
                </c:pt>
                <c:pt idx="53">
                  <c:v>2332000</c:v>
                </c:pt>
                <c:pt idx="54">
                  <c:v>2332100</c:v>
                </c:pt>
                <c:pt idx="55">
                  <c:v>2332201</c:v>
                </c:pt>
                <c:pt idx="56">
                  <c:v>2332300</c:v>
                </c:pt>
                <c:pt idx="57">
                  <c:v>2332400</c:v>
                </c:pt>
                <c:pt idx="58">
                  <c:v>2332500</c:v>
                </c:pt>
                <c:pt idx="59">
                  <c:v>2332601</c:v>
                </c:pt>
                <c:pt idx="60">
                  <c:v>2332701</c:v>
                </c:pt>
                <c:pt idx="61">
                  <c:v>2332800</c:v>
                </c:pt>
                <c:pt idx="62">
                  <c:v>2332900</c:v>
                </c:pt>
                <c:pt idx="63">
                  <c:v>2333000</c:v>
                </c:pt>
                <c:pt idx="64">
                  <c:v>2333100</c:v>
                </c:pt>
                <c:pt idx="65">
                  <c:v>2333201</c:v>
                </c:pt>
                <c:pt idx="66">
                  <c:v>2333300</c:v>
                </c:pt>
                <c:pt idx="67">
                  <c:v>2333400</c:v>
                </c:pt>
                <c:pt idx="68">
                  <c:v>2333500</c:v>
                </c:pt>
                <c:pt idx="69">
                  <c:v>2333600</c:v>
                </c:pt>
                <c:pt idx="70">
                  <c:v>2333701</c:v>
                </c:pt>
                <c:pt idx="71">
                  <c:v>2333800</c:v>
                </c:pt>
                <c:pt idx="72">
                  <c:v>2333900</c:v>
                </c:pt>
                <c:pt idx="73">
                  <c:v>2334000</c:v>
                </c:pt>
                <c:pt idx="74">
                  <c:v>2334100</c:v>
                </c:pt>
                <c:pt idx="75">
                  <c:v>2334201</c:v>
                </c:pt>
                <c:pt idx="76">
                  <c:v>2334300</c:v>
                </c:pt>
                <c:pt idx="77">
                  <c:v>2334400</c:v>
                </c:pt>
                <c:pt idx="78">
                  <c:v>2334500</c:v>
                </c:pt>
                <c:pt idx="79">
                  <c:v>2334601</c:v>
                </c:pt>
                <c:pt idx="80">
                  <c:v>2334701</c:v>
                </c:pt>
                <c:pt idx="81">
                  <c:v>2334800</c:v>
                </c:pt>
                <c:pt idx="82">
                  <c:v>2334900</c:v>
                </c:pt>
                <c:pt idx="83">
                  <c:v>2335000</c:v>
                </c:pt>
                <c:pt idx="84">
                  <c:v>2335100</c:v>
                </c:pt>
                <c:pt idx="85">
                  <c:v>2335201</c:v>
                </c:pt>
                <c:pt idx="86">
                  <c:v>2335300</c:v>
                </c:pt>
                <c:pt idx="87">
                  <c:v>2335400</c:v>
                </c:pt>
                <c:pt idx="88">
                  <c:v>2335500</c:v>
                </c:pt>
                <c:pt idx="89">
                  <c:v>2335601</c:v>
                </c:pt>
                <c:pt idx="90">
                  <c:v>2335701</c:v>
                </c:pt>
                <c:pt idx="91">
                  <c:v>2335800</c:v>
                </c:pt>
                <c:pt idx="92">
                  <c:v>2335900</c:v>
                </c:pt>
                <c:pt idx="93">
                  <c:v>2336000</c:v>
                </c:pt>
                <c:pt idx="94">
                  <c:v>2336100</c:v>
                </c:pt>
                <c:pt idx="95">
                  <c:v>2336201</c:v>
                </c:pt>
                <c:pt idx="96">
                  <c:v>2336300</c:v>
                </c:pt>
                <c:pt idx="97">
                  <c:v>2336400</c:v>
                </c:pt>
                <c:pt idx="98">
                  <c:v>2336500</c:v>
                </c:pt>
                <c:pt idx="99">
                  <c:v>2336601</c:v>
                </c:pt>
                <c:pt idx="100">
                  <c:v>2336701</c:v>
                </c:pt>
                <c:pt idx="101">
                  <c:v>2336800</c:v>
                </c:pt>
                <c:pt idx="102">
                  <c:v>2336900</c:v>
                </c:pt>
                <c:pt idx="103">
                  <c:v>2337000</c:v>
                </c:pt>
                <c:pt idx="104">
                  <c:v>2337100</c:v>
                </c:pt>
                <c:pt idx="105">
                  <c:v>2337201</c:v>
                </c:pt>
                <c:pt idx="106">
                  <c:v>2337300</c:v>
                </c:pt>
                <c:pt idx="107">
                  <c:v>2337400</c:v>
                </c:pt>
                <c:pt idx="108">
                  <c:v>2337500</c:v>
                </c:pt>
                <c:pt idx="109">
                  <c:v>2337600</c:v>
                </c:pt>
                <c:pt idx="110">
                  <c:v>2337701</c:v>
                </c:pt>
                <c:pt idx="111">
                  <c:v>2337800</c:v>
                </c:pt>
                <c:pt idx="112">
                  <c:v>2337900</c:v>
                </c:pt>
                <c:pt idx="113">
                  <c:v>2338000</c:v>
                </c:pt>
                <c:pt idx="114">
                  <c:v>2338100</c:v>
                </c:pt>
                <c:pt idx="115">
                  <c:v>2338201</c:v>
                </c:pt>
                <c:pt idx="116">
                  <c:v>2338300</c:v>
                </c:pt>
                <c:pt idx="117">
                  <c:v>2338400</c:v>
                </c:pt>
                <c:pt idx="118">
                  <c:v>2338500</c:v>
                </c:pt>
                <c:pt idx="119">
                  <c:v>2338601</c:v>
                </c:pt>
                <c:pt idx="120">
                  <c:v>2338701</c:v>
                </c:pt>
                <c:pt idx="121">
                  <c:v>2338800</c:v>
                </c:pt>
                <c:pt idx="122">
                  <c:v>2338900</c:v>
                </c:pt>
                <c:pt idx="123">
                  <c:v>2339000</c:v>
                </c:pt>
                <c:pt idx="124">
                  <c:v>2339100</c:v>
                </c:pt>
                <c:pt idx="125">
                  <c:v>2339201</c:v>
                </c:pt>
                <c:pt idx="126">
                  <c:v>2339300</c:v>
                </c:pt>
                <c:pt idx="127">
                  <c:v>2339400</c:v>
                </c:pt>
                <c:pt idx="128">
                  <c:v>2339500</c:v>
                </c:pt>
                <c:pt idx="129">
                  <c:v>2339601</c:v>
                </c:pt>
                <c:pt idx="130">
                  <c:v>2339701</c:v>
                </c:pt>
                <c:pt idx="131">
                  <c:v>2339800</c:v>
                </c:pt>
                <c:pt idx="132">
                  <c:v>2339900</c:v>
                </c:pt>
                <c:pt idx="133">
                  <c:v>2340000</c:v>
                </c:pt>
                <c:pt idx="134">
                  <c:v>2340100</c:v>
                </c:pt>
                <c:pt idx="135">
                  <c:v>2340201</c:v>
                </c:pt>
                <c:pt idx="136">
                  <c:v>2340300</c:v>
                </c:pt>
                <c:pt idx="137">
                  <c:v>2340400</c:v>
                </c:pt>
                <c:pt idx="138">
                  <c:v>2340500</c:v>
                </c:pt>
                <c:pt idx="139">
                  <c:v>2340601</c:v>
                </c:pt>
                <c:pt idx="140">
                  <c:v>2340701</c:v>
                </c:pt>
                <c:pt idx="141">
                  <c:v>2340800</c:v>
                </c:pt>
                <c:pt idx="142">
                  <c:v>2340900</c:v>
                </c:pt>
                <c:pt idx="143">
                  <c:v>2341000</c:v>
                </c:pt>
                <c:pt idx="144">
                  <c:v>2341100</c:v>
                </c:pt>
                <c:pt idx="145">
                  <c:v>2341201</c:v>
                </c:pt>
                <c:pt idx="146">
                  <c:v>2341300</c:v>
                </c:pt>
                <c:pt idx="147">
                  <c:v>2341400</c:v>
                </c:pt>
                <c:pt idx="148">
                  <c:v>2341500</c:v>
                </c:pt>
                <c:pt idx="149">
                  <c:v>2341601</c:v>
                </c:pt>
                <c:pt idx="150">
                  <c:v>2341701</c:v>
                </c:pt>
                <c:pt idx="151">
                  <c:v>2341800</c:v>
                </c:pt>
                <c:pt idx="152">
                  <c:v>2341900</c:v>
                </c:pt>
                <c:pt idx="153">
                  <c:v>2342000</c:v>
                </c:pt>
                <c:pt idx="154">
                  <c:v>2342100</c:v>
                </c:pt>
                <c:pt idx="155">
                  <c:v>2342201</c:v>
                </c:pt>
                <c:pt idx="156">
                  <c:v>2342300</c:v>
                </c:pt>
                <c:pt idx="157">
                  <c:v>2342400</c:v>
                </c:pt>
                <c:pt idx="158">
                  <c:v>2342500</c:v>
                </c:pt>
                <c:pt idx="159">
                  <c:v>2342601</c:v>
                </c:pt>
                <c:pt idx="160">
                  <c:v>2342701</c:v>
                </c:pt>
                <c:pt idx="161">
                  <c:v>2342800</c:v>
                </c:pt>
                <c:pt idx="162">
                  <c:v>2342900</c:v>
                </c:pt>
                <c:pt idx="163">
                  <c:v>2343000</c:v>
                </c:pt>
                <c:pt idx="164">
                  <c:v>2343100</c:v>
                </c:pt>
                <c:pt idx="165">
                  <c:v>2343201</c:v>
                </c:pt>
                <c:pt idx="166">
                  <c:v>2343300</c:v>
                </c:pt>
                <c:pt idx="167">
                  <c:v>2343400</c:v>
                </c:pt>
                <c:pt idx="168">
                  <c:v>2343500</c:v>
                </c:pt>
                <c:pt idx="169">
                  <c:v>2343601</c:v>
                </c:pt>
                <c:pt idx="170">
                  <c:v>2343701</c:v>
                </c:pt>
                <c:pt idx="171">
                  <c:v>2343800</c:v>
                </c:pt>
                <c:pt idx="172">
                  <c:v>2343900</c:v>
                </c:pt>
                <c:pt idx="173">
                  <c:v>2344000</c:v>
                </c:pt>
                <c:pt idx="174">
                  <c:v>2344100</c:v>
                </c:pt>
                <c:pt idx="175">
                  <c:v>2344201</c:v>
                </c:pt>
                <c:pt idx="176">
                  <c:v>2344300</c:v>
                </c:pt>
                <c:pt idx="177">
                  <c:v>2344400</c:v>
                </c:pt>
                <c:pt idx="178">
                  <c:v>2344500</c:v>
                </c:pt>
                <c:pt idx="179">
                  <c:v>2344600</c:v>
                </c:pt>
                <c:pt idx="180">
                  <c:v>2344701</c:v>
                </c:pt>
                <c:pt idx="181">
                  <c:v>2344800</c:v>
                </c:pt>
                <c:pt idx="182">
                  <c:v>2344900</c:v>
                </c:pt>
                <c:pt idx="183">
                  <c:v>2345000</c:v>
                </c:pt>
                <c:pt idx="184">
                  <c:v>2345100</c:v>
                </c:pt>
                <c:pt idx="185">
                  <c:v>2345201</c:v>
                </c:pt>
                <c:pt idx="186">
                  <c:v>2345300</c:v>
                </c:pt>
                <c:pt idx="187">
                  <c:v>2345400</c:v>
                </c:pt>
                <c:pt idx="188">
                  <c:v>2345500</c:v>
                </c:pt>
                <c:pt idx="189">
                  <c:v>2345601</c:v>
                </c:pt>
                <c:pt idx="190">
                  <c:v>2345701</c:v>
                </c:pt>
                <c:pt idx="191">
                  <c:v>2345800</c:v>
                </c:pt>
                <c:pt idx="192">
                  <c:v>2345900</c:v>
                </c:pt>
                <c:pt idx="193">
                  <c:v>2346000</c:v>
                </c:pt>
                <c:pt idx="194">
                  <c:v>2346100</c:v>
                </c:pt>
                <c:pt idx="195">
                  <c:v>2346201</c:v>
                </c:pt>
                <c:pt idx="196">
                  <c:v>2346300</c:v>
                </c:pt>
                <c:pt idx="197">
                  <c:v>2346400</c:v>
                </c:pt>
                <c:pt idx="198">
                  <c:v>2346500</c:v>
                </c:pt>
                <c:pt idx="199">
                  <c:v>2346600</c:v>
                </c:pt>
                <c:pt idx="200">
                  <c:v>2346701</c:v>
                </c:pt>
                <c:pt idx="201">
                  <c:v>2346800</c:v>
                </c:pt>
                <c:pt idx="202">
                  <c:v>2346900</c:v>
                </c:pt>
                <c:pt idx="203">
                  <c:v>2347000</c:v>
                </c:pt>
                <c:pt idx="204">
                  <c:v>2347100</c:v>
                </c:pt>
                <c:pt idx="205">
                  <c:v>2347201</c:v>
                </c:pt>
                <c:pt idx="206">
                  <c:v>2347300</c:v>
                </c:pt>
                <c:pt idx="207">
                  <c:v>2347400</c:v>
                </c:pt>
                <c:pt idx="208">
                  <c:v>2347500</c:v>
                </c:pt>
                <c:pt idx="209">
                  <c:v>2347601</c:v>
                </c:pt>
                <c:pt idx="210">
                  <c:v>2347701</c:v>
                </c:pt>
                <c:pt idx="211">
                  <c:v>2347800</c:v>
                </c:pt>
                <c:pt idx="212">
                  <c:v>2347900</c:v>
                </c:pt>
                <c:pt idx="213">
                  <c:v>2348000</c:v>
                </c:pt>
                <c:pt idx="214">
                  <c:v>2348100</c:v>
                </c:pt>
                <c:pt idx="215">
                  <c:v>2348201</c:v>
                </c:pt>
                <c:pt idx="216">
                  <c:v>2348300</c:v>
                </c:pt>
                <c:pt idx="217">
                  <c:v>2348400</c:v>
                </c:pt>
                <c:pt idx="218">
                  <c:v>2348500</c:v>
                </c:pt>
                <c:pt idx="219">
                  <c:v>2348601</c:v>
                </c:pt>
                <c:pt idx="220">
                  <c:v>2348701</c:v>
                </c:pt>
                <c:pt idx="221">
                  <c:v>2348800</c:v>
                </c:pt>
                <c:pt idx="222">
                  <c:v>2348900</c:v>
                </c:pt>
                <c:pt idx="223">
                  <c:v>2349000</c:v>
                </c:pt>
                <c:pt idx="224">
                  <c:v>2349100</c:v>
                </c:pt>
                <c:pt idx="225">
                  <c:v>2349201</c:v>
                </c:pt>
                <c:pt idx="226">
                  <c:v>2349300</c:v>
                </c:pt>
                <c:pt idx="227">
                  <c:v>2349400</c:v>
                </c:pt>
                <c:pt idx="228">
                  <c:v>2349500</c:v>
                </c:pt>
                <c:pt idx="229">
                  <c:v>2349601</c:v>
                </c:pt>
                <c:pt idx="230">
                  <c:v>2349701</c:v>
                </c:pt>
                <c:pt idx="231">
                  <c:v>2349800</c:v>
                </c:pt>
                <c:pt idx="232">
                  <c:v>2349900</c:v>
                </c:pt>
                <c:pt idx="233">
                  <c:v>2350000</c:v>
                </c:pt>
                <c:pt idx="234">
                  <c:v>2350100</c:v>
                </c:pt>
                <c:pt idx="235">
                  <c:v>2350201</c:v>
                </c:pt>
                <c:pt idx="236">
                  <c:v>2350300</c:v>
                </c:pt>
                <c:pt idx="237">
                  <c:v>2350400</c:v>
                </c:pt>
                <c:pt idx="238">
                  <c:v>2350500</c:v>
                </c:pt>
                <c:pt idx="239">
                  <c:v>2350601</c:v>
                </c:pt>
                <c:pt idx="240">
                  <c:v>2350701</c:v>
                </c:pt>
                <c:pt idx="241">
                  <c:v>2350800</c:v>
                </c:pt>
                <c:pt idx="242">
                  <c:v>2350900</c:v>
                </c:pt>
                <c:pt idx="243">
                  <c:v>2351000</c:v>
                </c:pt>
                <c:pt idx="244">
                  <c:v>2351100</c:v>
                </c:pt>
                <c:pt idx="245">
                  <c:v>2351201</c:v>
                </c:pt>
                <c:pt idx="246">
                  <c:v>2351300</c:v>
                </c:pt>
                <c:pt idx="247">
                  <c:v>2351400</c:v>
                </c:pt>
                <c:pt idx="248">
                  <c:v>2351500</c:v>
                </c:pt>
                <c:pt idx="249">
                  <c:v>2351600</c:v>
                </c:pt>
                <c:pt idx="250">
                  <c:v>2351701</c:v>
                </c:pt>
                <c:pt idx="251">
                  <c:v>2351800</c:v>
                </c:pt>
                <c:pt idx="252">
                  <c:v>2351900</c:v>
                </c:pt>
                <c:pt idx="253">
                  <c:v>2352000</c:v>
                </c:pt>
                <c:pt idx="254">
                  <c:v>2352100</c:v>
                </c:pt>
                <c:pt idx="255">
                  <c:v>2352201</c:v>
                </c:pt>
                <c:pt idx="256">
                  <c:v>2352300</c:v>
                </c:pt>
                <c:pt idx="257">
                  <c:v>2352400</c:v>
                </c:pt>
                <c:pt idx="258">
                  <c:v>2352500</c:v>
                </c:pt>
                <c:pt idx="259">
                  <c:v>2352601</c:v>
                </c:pt>
                <c:pt idx="260">
                  <c:v>2352701</c:v>
                </c:pt>
                <c:pt idx="261">
                  <c:v>2352800</c:v>
                </c:pt>
                <c:pt idx="262">
                  <c:v>2352900</c:v>
                </c:pt>
                <c:pt idx="263">
                  <c:v>2353000</c:v>
                </c:pt>
                <c:pt idx="264">
                  <c:v>2353100</c:v>
                </c:pt>
                <c:pt idx="265">
                  <c:v>2353201</c:v>
                </c:pt>
                <c:pt idx="266">
                  <c:v>2353300</c:v>
                </c:pt>
                <c:pt idx="267">
                  <c:v>2353400</c:v>
                </c:pt>
                <c:pt idx="268">
                  <c:v>2353500</c:v>
                </c:pt>
                <c:pt idx="269">
                  <c:v>2353601</c:v>
                </c:pt>
                <c:pt idx="270">
                  <c:v>2353701</c:v>
                </c:pt>
                <c:pt idx="271">
                  <c:v>2353800</c:v>
                </c:pt>
                <c:pt idx="272">
                  <c:v>2353900</c:v>
                </c:pt>
                <c:pt idx="273">
                  <c:v>2354000</c:v>
                </c:pt>
                <c:pt idx="274">
                  <c:v>2354100</c:v>
                </c:pt>
                <c:pt idx="275">
                  <c:v>2354201</c:v>
                </c:pt>
                <c:pt idx="276">
                  <c:v>2354300</c:v>
                </c:pt>
                <c:pt idx="277">
                  <c:v>2354400</c:v>
                </c:pt>
                <c:pt idx="278">
                  <c:v>2354500</c:v>
                </c:pt>
                <c:pt idx="279">
                  <c:v>2354601</c:v>
                </c:pt>
                <c:pt idx="280">
                  <c:v>2354701</c:v>
                </c:pt>
                <c:pt idx="281">
                  <c:v>2354800</c:v>
                </c:pt>
                <c:pt idx="282">
                  <c:v>2354900</c:v>
                </c:pt>
                <c:pt idx="283">
                  <c:v>2355000</c:v>
                </c:pt>
                <c:pt idx="284">
                  <c:v>2355100</c:v>
                </c:pt>
                <c:pt idx="285">
                  <c:v>2355201</c:v>
                </c:pt>
                <c:pt idx="286">
                  <c:v>2355300</c:v>
                </c:pt>
                <c:pt idx="287">
                  <c:v>2355400</c:v>
                </c:pt>
                <c:pt idx="288">
                  <c:v>2355500</c:v>
                </c:pt>
                <c:pt idx="289">
                  <c:v>2355600</c:v>
                </c:pt>
                <c:pt idx="290">
                  <c:v>2355701</c:v>
                </c:pt>
                <c:pt idx="291">
                  <c:v>2355800</c:v>
                </c:pt>
                <c:pt idx="292">
                  <c:v>2355900</c:v>
                </c:pt>
                <c:pt idx="293">
                  <c:v>2356000</c:v>
                </c:pt>
                <c:pt idx="294">
                  <c:v>2356100</c:v>
                </c:pt>
                <c:pt idx="295">
                  <c:v>2356201</c:v>
                </c:pt>
                <c:pt idx="296">
                  <c:v>2356300</c:v>
                </c:pt>
                <c:pt idx="297">
                  <c:v>2356400</c:v>
                </c:pt>
                <c:pt idx="298">
                  <c:v>2356500</c:v>
                </c:pt>
                <c:pt idx="299">
                  <c:v>2356600</c:v>
                </c:pt>
                <c:pt idx="300">
                  <c:v>2356701</c:v>
                </c:pt>
                <c:pt idx="301">
                  <c:v>2356800</c:v>
                </c:pt>
                <c:pt idx="302">
                  <c:v>2356900</c:v>
                </c:pt>
                <c:pt idx="303">
                  <c:v>2357000</c:v>
                </c:pt>
                <c:pt idx="304">
                  <c:v>2357100</c:v>
                </c:pt>
                <c:pt idx="305">
                  <c:v>2357201</c:v>
                </c:pt>
                <c:pt idx="306">
                  <c:v>2357300</c:v>
                </c:pt>
                <c:pt idx="307">
                  <c:v>2357400</c:v>
                </c:pt>
                <c:pt idx="308">
                  <c:v>2357500</c:v>
                </c:pt>
                <c:pt idx="309">
                  <c:v>2357601</c:v>
                </c:pt>
                <c:pt idx="310">
                  <c:v>2357701</c:v>
                </c:pt>
                <c:pt idx="311">
                  <c:v>2357800</c:v>
                </c:pt>
                <c:pt idx="312">
                  <c:v>2357900</c:v>
                </c:pt>
                <c:pt idx="313">
                  <c:v>2358000</c:v>
                </c:pt>
                <c:pt idx="314">
                  <c:v>2358100</c:v>
                </c:pt>
                <c:pt idx="315">
                  <c:v>2358201</c:v>
                </c:pt>
                <c:pt idx="316">
                  <c:v>2358300</c:v>
                </c:pt>
                <c:pt idx="317">
                  <c:v>2358400</c:v>
                </c:pt>
                <c:pt idx="318">
                  <c:v>2358500</c:v>
                </c:pt>
                <c:pt idx="319">
                  <c:v>2358601</c:v>
                </c:pt>
                <c:pt idx="320">
                  <c:v>2358701</c:v>
                </c:pt>
                <c:pt idx="321">
                  <c:v>2358800</c:v>
                </c:pt>
                <c:pt idx="322">
                  <c:v>2358900</c:v>
                </c:pt>
                <c:pt idx="323">
                  <c:v>2359000</c:v>
                </c:pt>
                <c:pt idx="324">
                  <c:v>2359100</c:v>
                </c:pt>
                <c:pt idx="325">
                  <c:v>2359201</c:v>
                </c:pt>
                <c:pt idx="326">
                  <c:v>2359300</c:v>
                </c:pt>
                <c:pt idx="327">
                  <c:v>2359400</c:v>
                </c:pt>
                <c:pt idx="328">
                  <c:v>2359500</c:v>
                </c:pt>
                <c:pt idx="329">
                  <c:v>2359601</c:v>
                </c:pt>
                <c:pt idx="330">
                  <c:v>2359701</c:v>
                </c:pt>
                <c:pt idx="331">
                  <c:v>2359800</c:v>
                </c:pt>
                <c:pt idx="332">
                  <c:v>2359900</c:v>
                </c:pt>
                <c:pt idx="333">
                  <c:v>2360000</c:v>
                </c:pt>
                <c:pt idx="334">
                  <c:v>2360100</c:v>
                </c:pt>
                <c:pt idx="335">
                  <c:v>2360201</c:v>
                </c:pt>
                <c:pt idx="336">
                  <c:v>2360300</c:v>
                </c:pt>
                <c:pt idx="337">
                  <c:v>2360400</c:v>
                </c:pt>
                <c:pt idx="338">
                  <c:v>2360500</c:v>
                </c:pt>
                <c:pt idx="339">
                  <c:v>2360601</c:v>
                </c:pt>
                <c:pt idx="340">
                  <c:v>2360701</c:v>
                </c:pt>
                <c:pt idx="341">
                  <c:v>2360800</c:v>
                </c:pt>
                <c:pt idx="342">
                  <c:v>2360900</c:v>
                </c:pt>
                <c:pt idx="343">
                  <c:v>2361000</c:v>
                </c:pt>
                <c:pt idx="344">
                  <c:v>2361100</c:v>
                </c:pt>
                <c:pt idx="345">
                  <c:v>2361201</c:v>
                </c:pt>
                <c:pt idx="346">
                  <c:v>2361300</c:v>
                </c:pt>
                <c:pt idx="347">
                  <c:v>2361400</c:v>
                </c:pt>
                <c:pt idx="348">
                  <c:v>2361500</c:v>
                </c:pt>
                <c:pt idx="349">
                  <c:v>2361600</c:v>
                </c:pt>
                <c:pt idx="350">
                  <c:v>2361701</c:v>
                </c:pt>
                <c:pt idx="351">
                  <c:v>2361800</c:v>
                </c:pt>
                <c:pt idx="352">
                  <c:v>2361900</c:v>
                </c:pt>
                <c:pt idx="353">
                  <c:v>2362000</c:v>
                </c:pt>
                <c:pt idx="354">
                  <c:v>2362100</c:v>
                </c:pt>
                <c:pt idx="355">
                  <c:v>2362201</c:v>
                </c:pt>
                <c:pt idx="356">
                  <c:v>2362300</c:v>
                </c:pt>
                <c:pt idx="357">
                  <c:v>2362400</c:v>
                </c:pt>
                <c:pt idx="358">
                  <c:v>2362500</c:v>
                </c:pt>
                <c:pt idx="359">
                  <c:v>2362601</c:v>
                </c:pt>
                <c:pt idx="360">
                  <c:v>2362701</c:v>
                </c:pt>
                <c:pt idx="361">
                  <c:v>2362800</c:v>
                </c:pt>
                <c:pt idx="362">
                  <c:v>2362900</c:v>
                </c:pt>
                <c:pt idx="363">
                  <c:v>2363000</c:v>
                </c:pt>
                <c:pt idx="364">
                  <c:v>2363100</c:v>
                </c:pt>
                <c:pt idx="365">
                  <c:v>2363201</c:v>
                </c:pt>
                <c:pt idx="366">
                  <c:v>2363300</c:v>
                </c:pt>
                <c:pt idx="367">
                  <c:v>2363400</c:v>
                </c:pt>
                <c:pt idx="368">
                  <c:v>2363500</c:v>
                </c:pt>
                <c:pt idx="369">
                  <c:v>2363601</c:v>
                </c:pt>
                <c:pt idx="370">
                  <c:v>2363701</c:v>
                </c:pt>
                <c:pt idx="371">
                  <c:v>2363800</c:v>
                </c:pt>
                <c:pt idx="372">
                  <c:v>2363900</c:v>
                </c:pt>
                <c:pt idx="373">
                  <c:v>2364000</c:v>
                </c:pt>
                <c:pt idx="374">
                  <c:v>2364100</c:v>
                </c:pt>
                <c:pt idx="375">
                  <c:v>2364201</c:v>
                </c:pt>
                <c:pt idx="376">
                  <c:v>2364300</c:v>
                </c:pt>
                <c:pt idx="377">
                  <c:v>2364400</c:v>
                </c:pt>
                <c:pt idx="378">
                  <c:v>2364500</c:v>
                </c:pt>
                <c:pt idx="379">
                  <c:v>2364601</c:v>
                </c:pt>
                <c:pt idx="380">
                  <c:v>2364701</c:v>
                </c:pt>
                <c:pt idx="381">
                  <c:v>2364800</c:v>
                </c:pt>
                <c:pt idx="382">
                  <c:v>2364900</c:v>
                </c:pt>
                <c:pt idx="383">
                  <c:v>2365000</c:v>
                </c:pt>
                <c:pt idx="384">
                  <c:v>2365100</c:v>
                </c:pt>
                <c:pt idx="385">
                  <c:v>2365201</c:v>
                </c:pt>
                <c:pt idx="386">
                  <c:v>2365300</c:v>
                </c:pt>
                <c:pt idx="387">
                  <c:v>2365400</c:v>
                </c:pt>
                <c:pt idx="388">
                  <c:v>2365500</c:v>
                </c:pt>
                <c:pt idx="389">
                  <c:v>2365600</c:v>
                </c:pt>
                <c:pt idx="390">
                  <c:v>2365701</c:v>
                </c:pt>
                <c:pt idx="391">
                  <c:v>2365800</c:v>
                </c:pt>
                <c:pt idx="392">
                  <c:v>2365900</c:v>
                </c:pt>
                <c:pt idx="393">
                  <c:v>2366000</c:v>
                </c:pt>
                <c:pt idx="394">
                  <c:v>2366100</c:v>
                </c:pt>
                <c:pt idx="395">
                  <c:v>2366201</c:v>
                </c:pt>
                <c:pt idx="396">
                  <c:v>2366300</c:v>
                </c:pt>
                <c:pt idx="397">
                  <c:v>2366400</c:v>
                </c:pt>
                <c:pt idx="398">
                  <c:v>2366500</c:v>
                </c:pt>
                <c:pt idx="399">
                  <c:v>2366601</c:v>
                </c:pt>
                <c:pt idx="400">
                  <c:v>2366701</c:v>
                </c:pt>
                <c:pt idx="401">
                  <c:v>2366800</c:v>
                </c:pt>
                <c:pt idx="402">
                  <c:v>2366900</c:v>
                </c:pt>
                <c:pt idx="403">
                  <c:v>2367000</c:v>
                </c:pt>
                <c:pt idx="404">
                  <c:v>2367100</c:v>
                </c:pt>
                <c:pt idx="405">
                  <c:v>2367201</c:v>
                </c:pt>
                <c:pt idx="406">
                  <c:v>2367300</c:v>
                </c:pt>
                <c:pt idx="407">
                  <c:v>2367400</c:v>
                </c:pt>
                <c:pt idx="408">
                  <c:v>2367500</c:v>
                </c:pt>
                <c:pt idx="409">
                  <c:v>2367601</c:v>
                </c:pt>
                <c:pt idx="410">
                  <c:v>2367701</c:v>
                </c:pt>
                <c:pt idx="411">
                  <c:v>2367800</c:v>
                </c:pt>
                <c:pt idx="412">
                  <c:v>2367900</c:v>
                </c:pt>
                <c:pt idx="413">
                  <c:v>2368000</c:v>
                </c:pt>
                <c:pt idx="414">
                  <c:v>2368100</c:v>
                </c:pt>
                <c:pt idx="415">
                  <c:v>2368201</c:v>
                </c:pt>
                <c:pt idx="416">
                  <c:v>2368300</c:v>
                </c:pt>
              </c:numCache>
            </c:numRef>
          </c:xVal>
          <c:yVal>
            <c:numRef>
              <c:f>'metodos de tres puntos'!$B$2:$B$1048576</c:f>
              <c:numCache>
                <c:formatCode>General</c:formatCode>
                <c:ptCount val="1048575"/>
                <c:pt idx="0">
                  <c:v>4.0200000000000001E-4</c:v>
                </c:pt>
                <c:pt idx="1">
                  <c:v>4.0200000000000001E-4</c:v>
                </c:pt>
                <c:pt idx="2">
                  <c:v>3.8999999999999999E-4</c:v>
                </c:pt>
                <c:pt idx="3">
                  <c:v>3.7800000000000003E-4</c:v>
                </c:pt>
                <c:pt idx="4">
                  <c:v>3.5599999999999998E-4</c:v>
                </c:pt>
                <c:pt idx="5">
                  <c:v>3.5599999999999998E-4</c:v>
                </c:pt>
                <c:pt idx="6">
                  <c:v>3.4600000000000001E-4</c:v>
                </c:pt>
                <c:pt idx="7">
                  <c:v>3.2499999999999999E-4</c:v>
                </c:pt>
                <c:pt idx="8">
                  <c:v>3.1599999999999998E-4</c:v>
                </c:pt>
                <c:pt idx="9">
                  <c:v>3.0600000000000001E-4</c:v>
                </c:pt>
                <c:pt idx="10">
                  <c:v>2.9700000000000001E-4</c:v>
                </c:pt>
                <c:pt idx="11">
                  <c:v>2.9700000000000001E-4</c:v>
                </c:pt>
                <c:pt idx="12">
                  <c:v>2.7999999999999998E-4</c:v>
                </c:pt>
                <c:pt idx="13">
                  <c:v>2.7999999999999998E-4</c:v>
                </c:pt>
                <c:pt idx="14">
                  <c:v>2.7099999999999997E-4</c:v>
                </c:pt>
                <c:pt idx="15">
                  <c:v>2.5599999999999999E-4</c:v>
                </c:pt>
                <c:pt idx="16">
                  <c:v>2.5599999999999999E-4</c:v>
                </c:pt>
                <c:pt idx="17">
                  <c:v>2.4800000000000001E-4</c:v>
                </c:pt>
                <c:pt idx="18">
                  <c:v>2.33E-4</c:v>
                </c:pt>
                <c:pt idx="19">
                  <c:v>2.2599999999999999E-4</c:v>
                </c:pt>
                <c:pt idx="20">
                  <c:v>2.2000000000000001E-4</c:v>
                </c:pt>
                <c:pt idx="21">
                  <c:v>2.2000000000000001E-4</c:v>
                </c:pt>
                <c:pt idx="22">
                  <c:v>2.13E-4</c:v>
                </c:pt>
                <c:pt idx="23">
                  <c:v>2.0699999999999999E-4</c:v>
                </c:pt>
                <c:pt idx="24">
                  <c:v>2.0100000000000001E-4</c:v>
                </c:pt>
                <c:pt idx="25">
                  <c:v>1.95E-4</c:v>
                </c:pt>
                <c:pt idx="26">
                  <c:v>0.22515499999999999</c:v>
                </c:pt>
                <c:pt idx="27">
                  <c:v>0.22515499999999999</c:v>
                </c:pt>
                <c:pt idx="28">
                  <c:v>0.64675099999999996</c:v>
                </c:pt>
                <c:pt idx="29">
                  <c:v>1.2395590000000001</c:v>
                </c:pt>
                <c:pt idx="30">
                  <c:v>1.9808030000000001</c:v>
                </c:pt>
                <c:pt idx="31">
                  <c:v>2.8500839999999998</c:v>
                </c:pt>
                <c:pt idx="32">
                  <c:v>4.9016799999999998</c:v>
                </c:pt>
                <c:pt idx="33">
                  <c:v>6.0530970000000002</c:v>
                </c:pt>
                <c:pt idx="34">
                  <c:v>6.0530970000000002</c:v>
                </c:pt>
                <c:pt idx="35">
                  <c:v>8.5419630000000009</c:v>
                </c:pt>
                <c:pt idx="36">
                  <c:v>8.5419630000000009</c:v>
                </c:pt>
                <c:pt idx="37">
                  <c:v>11.207801</c:v>
                </c:pt>
                <c:pt idx="38">
                  <c:v>11.207801</c:v>
                </c:pt>
                <c:pt idx="39">
                  <c:v>13.981083999999999</c:v>
                </c:pt>
                <c:pt idx="40">
                  <c:v>13.981083999999999</c:v>
                </c:pt>
                <c:pt idx="41">
                  <c:v>15.39045</c:v>
                </c:pt>
                <c:pt idx="42">
                  <c:v>18.226364</c:v>
                </c:pt>
                <c:pt idx="43">
                  <c:v>19.643585000000002</c:v>
                </c:pt>
                <c:pt idx="44">
                  <c:v>19.643585000000002</c:v>
                </c:pt>
                <c:pt idx="45">
                  <c:v>22.457407</c:v>
                </c:pt>
                <c:pt idx="46">
                  <c:v>22.457407</c:v>
                </c:pt>
                <c:pt idx="47">
                  <c:v>23.84778</c:v>
                </c:pt>
                <c:pt idx="48">
                  <c:v>25.223659000000001</c:v>
                </c:pt>
                <c:pt idx="49">
                  <c:v>27.923622999999999</c:v>
                </c:pt>
                <c:pt idx="50">
                  <c:v>27.923622999999999</c:v>
                </c:pt>
                <c:pt idx="51">
                  <c:v>29.244306000000002</c:v>
                </c:pt>
                <c:pt idx="52">
                  <c:v>31.820481999999998</c:v>
                </c:pt>
                <c:pt idx="53">
                  <c:v>33.073993999999999</c:v>
                </c:pt>
                <c:pt idx="54">
                  <c:v>34.303445000000004</c:v>
                </c:pt>
                <c:pt idx="55">
                  <c:v>34.303445000000004</c:v>
                </c:pt>
                <c:pt idx="56">
                  <c:v>35.508276000000002</c:v>
                </c:pt>
                <c:pt idx="57">
                  <c:v>37.842528999999999</c:v>
                </c:pt>
                <c:pt idx="58">
                  <c:v>37.842528999999999</c:v>
                </c:pt>
                <c:pt idx="59">
                  <c:v>40.074796999999997</c:v>
                </c:pt>
                <c:pt idx="60">
                  <c:v>41.152509999999999</c:v>
                </c:pt>
                <c:pt idx="61">
                  <c:v>41.152509999999999</c:v>
                </c:pt>
                <c:pt idx="62">
                  <c:v>42.204673999999997</c:v>
                </c:pt>
                <c:pt idx="63">
                  <c:v>43.231422999999999</c:v>
                </c:pt>
                <c:pt idx="64">
                  <c:v>44.232945999999998</c:v>
                </c:pt>
                <c:pt idx="65">
                  <c:v>46.161309000000003</c:v>
                </c:pt>
                <c:pt idx="66">
                  <c:v>46.161309000000003</c:v>
                </c:pt>
                <c:pt idx="67">
                  <c:v>47.088746</c:v>
                </c:pt>
                <c:pt idx="68">
                  <c:v>48.871864000000002</c:v>
                </c:pt>
                <c:pt idx="69">
                  <c:v>48.871864000000002</c:v>
                </c:pt>
                <c:pt idx="70">
                  <c:v>49.728313999999997</c:v>
                </c:pt>
                <c:pt idx="71">
                  <c:v>51.373058</c:v>
                </c:pt>
                <c:pt idx="72">
                  <c:v>51.373058</c:v>
                </c:pt>
                <c:pt idx="73">
                  <c:v>52.162219</c:v>
                </c:pt>
                <c:pt idx="74">
                  <c:v>52.929836000000002</c:v>
                </c:pt>
                <c:pt idx="75">
                  <c:v>53.676361</c:v>
                </c:pt>
                <c:pt idx="76">
                  <c:v>54.402254999999997</c:v>
                </c:pt>
                <c:pt idx="77">
                  <c:v>55.793996999999997</c:v>
                </c:pt>
                <c:pt idx="78">
                  <c:v>56.460769999999997</c:v>
                </c:pt>
                <c:pt idx="79">
                  <c:v>56.460769999999997</c:v>
                </c:pt>
                <c:pt idx="80">
                  <c:v>57.108756999999997</c:v>
                </c:pt>
                <c:pt idx="81">
                  <c:v>57.738418000000003</c:v>
                </c:pt>
                <c:pt idx="82">
                  <c:v>58.944566000000002</c:v>
                </c:pt>
                <c:pt idx="83">
                  <c:v>59.521946999999997</c:v>
                </c:pt>
                <c:pt idx="84">
                  <c:v>59.521946999999997</c:v>
                </c:pt>
                <c:pt idx="85">
                  <c:v>60.627507999999999</c:v>
                </c:pt>
                <c:pt idx="86">
                  <c:v>60.627507999999999</c:v>
                </c:pt>
                <c:pt idx="87">
                  <c:v>61.156543999999997</c:v>
                </c:pt>
                <c:pt idx="88">
                  <c:v>61.670307999999999</c:v>
                </c:pt>
                <c:pt idx="89">
                  <c:v>62.16921</c:v>
                </c:pt>
                <c:pt idx="90">
                  <c:v>62.653649999999999</c:v>
                </c:pt>
                <c:pt idx="91">
                  <c:v>63.124023000000001</c:v>
                </c:pt>
                <c:pt idx="92">
                  <c:v>63.580713000000003</c:v>
                </c:pt>
                <c:pt idx="93">
                  <c:v>64.024096999999998</c:v>
                </c:pt>
                <c:pt idx="94">
                  <c:v>64.454544999999996</c:v>
                </c:pt>
                <c:pt idx="95">
                  <c:v>64.872416000000001</c:v>
                </c:pt>
                <c:pt idx="96">
                  <c:v>65.671828000000005</c:v>
                </c:pt>
                <c:pt idx="97">
                  <c:v>66.054047999999995</c:v>
                </c:pt>
                <c:pt idx="98">
                  <c:v>66.054047999999995</c:v>
                </c:pt>
                <c:pt idx="99">
                  <c:v>66.425049999999999</c:v>
                </c:pt>
                <c:pt idx="100">
                  <c:v>66.785150999999999</c:v>
                </c:pt>
                <c:pt idx="101">
                  <c:v>67.134664000000001</c:v>
                </c:pt>
                <c:pt idx="102">
                  <c:v>67.473892000000006</c:v>
                </c:pt>
                <c:pt idx="103">
                  <c:v>68.122662000000005</c:v>
                </c:pt>
                <c:pt idx="104">
                  <c:v>68.432772</c:v>
                </c:pt>
                <c:pt idx="105">
                  <c:v>68.432772</c:v>
                </c:pt>
                <c:pt idx="106">
                  <c:v>69.025802999999996</c:v>
                </c:pt>
                <c:pt idx="107">
                  <c:v>69.309246999999999</c:v>
                </c:pt>
                <c:pt idx="108">
                  <c:v>69.309246999999999</c:v>
                </c:pt>
                <c:pt idx="109">
                  <c:v>69.851245000000006</c:v>
                </c:pt>
                <c:pt idx="110">
                  <c:v>70.110281000000001</c:v>
                </c:pt>
                <c:pt idx="111">
                  <c:v>70.110281000000001</c:v>
                </c:pt>
                <c:pt idx="112">
                  <c:v>70.361650999999995</c:v>
                </c:pt>
                <c:pt idx="113">
                  <c:v>70.842281999999997</c:v>
                </c:pt>
                <c:pt idx="114">
                  <c:v>71.071973</c:v>
                </c:pt>
                <c:pt idx="115">
                  <c:v>71.071973</c:v>
                </c:pt>
                <c:pt idx="116">
                  <c:v>71.511133999999998</c:v>
                </c:pt>
                <c:pt idx="117">
                  <c:v>71.720999000000006</c:v>
                </c:pt>
                <c:pt idx="118">
                  <c:v>71.924639999999997</c:v>
                </c:pt>
                <c:pt idx="119">
                  <c:v>71.924639999999997</c:v>
                </c:pt>
                <c:pt idx="120">
                  <c:v>72.122240000000005</c:v>
                </c:pt>
                <c:pt idx="121">
                  <c:v>72.500023999999996</c:v>
                </c:pt>
                <c:pt idx="122">
                  <c:v>72.680548000000002</c:v>
                </c:pt>
                <c:pt idx="123">
                  <c:v>72.680548000000002</c:v>
                </c:pt>
                <c:pt idx="124">
                  <c:v>72.855714000000006</c:v>
                </c:pt>
                <c:pt idx="125">
                  <c:v>73.190595999999999</c:v>
                </c:pt>
                <c:pt idx="126">
                  <c:v>73.190595999999999</c:v>
                </c:pt>
                <c:pt idx="127">
                  <c:v>73.350616000000002</c:v>
                </c:pt>
                <c:pt idx="128">
                  <c:v>73.505882</c:v>
                </c:pt>
                <c:pt idx="129">
                  <c:v>73.802713999999995</c:v>
                </c:pt>
                <c:pt idx="130">
                  <c:v>73.944548999999995</c:v>
                </c:pt>
                <c:pt idx="131">
                  <c:v>74.082168999999993</c:v>
                </c:pt>
                <c:pt idx="132">
                  <c:v>74.215698000000003</c:v>
                </c:pt>
                <c:pt idx="133">
                  <c:v>74.215698000000003</c:v>
                </c:pt>
                <c:pt idx="134">
                  <c:v>74.345259999999996</c:v>
                </c:pt>
                <c:pt idx="135">
                  <c:v>74.592943000000005</c:v>
                </c:pt>
                <c:pt idx="136">
                  <c:v>74.592943000000005</c:v>
                </c:pt>
                <c:pt idx="137">
                  <c:v>74.711291000000003</c:v>
                </c:pt>
                <c:pt idx="138">
                  <c:v>74.826120000000003</c:v>
                </c:pt>
                <c:pt idx="139">
                  <c:v>74.937534999999997</c:v>
                </c:pt>
                <c:pt idx="140">
                  <c:v>75.045636999999999</c:v>
                </c:pt>
                <c:pt idx="141">
                  <c:v>75.150525000000002</c:v>
                </c:pt>
                <c:pt idx="142">
                  <c:v>75.351037000000005</c:v>
                </c:pt>
                <c:pt idx="143">
                  <c:v>75.446843999999999</c:v>
                </c:pt>
                <c:pt idx="144">
                  <c:v>75.539800999999997</c:v>
                </c:pt>
                <c:pt idx="145">
                  <c:v>75.539800999999997</c:v>
                </c:pt>
                <c:pt idx="146">
                  <c:v>75.717504000000005</c:v>
                </c:pt>
                <c:pt idx="147">
                  <c:v>75.802411000000006</c:v>
                </c:pt>
                <c:pt idx="148">
                  <c:v>75.802411000000006</c:v>
                </c:pt>
                <c:pt idx="149">
                  <c:v>75.964724000000004</c:v>
                </c:pt>
                <c:pt idx="150">
                  <c:v>75.964724000000004</c:v>
                </c:pt>
                <c:pt idx="151">
                  <c:v>76.117525999999998</c:v>
                </c:pt>
                <c:pt idx="152">
                  <c:v>76.190534999999997</c:v>
                </c:pt>
                <c:pt idx="153">
                  <c:v>76.190534999999997</c:v>
                </c:pt>
                <c:pt idx="154">
                  <c:v>76.261371999999994</c:v>
                </c:pt>
                <c:pt idx="155">
                  <c:v>76.330101999999997</c:v>
                </c:pt>
                <c:pt idx="156">
                  <c:v>76.396787000000003</c:v>
                </c:pt>
                <c:pt idx="157">
                  <c:v>76.461489</c:v>
                </c:pt>
                <c:pt idx="158">
                  <c:v>76.524265</c:v>
                </c:pt>
                <c:pt idx="159">
                  <c:v>76.644272000000001</c:v>
                </c:pt>
                <c:pt idx="160">
                  <c:v>76.644272000000001</c:v>
                </c:pt>
                <c:pt idx="161">
                  <c:v>76.701611</c:v>
                </c:pt>
                <c:pt idx="162">
                  <c:v>76.811222999999998</c:v>
                </c:pt>
                <c:pt idx="163">
                  <c:v>76.811222999999998</c:v>
                </c:pt>
                <c:pt idx="164">
                  <c:v>76.914409000000006</c:v>
                </c:pt>
                <c:pt idx="165">
                  <c:v>76.914409000000006</c:v>
                </c:pt>
                <c:pt idx="166">
                  <c:v>76.963712000000001</c:v>
                </c:pt>
                <c:pt idx="167">
                  <c:v>77.011546999999993</c:v>
                </c:pt>
                <c:pt idx="168">
                  <c:v>77.057958999999997</c:v>
                </c:pt>
                <c:pt idx="169">
                  <c:v>77.102991000000003</c:v>
                </c:pt>
                <c:pt idx="170">
                  <c:v>77.146682999999996</c:v>
                </c:pt>
                <c:pt idx="171">
                  <c:v>77.230204999999998</c:v>
                </c:pt>
                <c:pt idx="172">
                  <c:v>77.270111999999997</c:v>
                </c:pt>
                <c:pt idx="173">
                  <c:v>77.270111999999997</c:v>
                </c:pt>
                <c:pt idx="174">
                  <c:v>77.308830999999998</c:v>
                </c:pt>
                <c:pt idx="175">
                  <c:v>77.346399000000005</c:v>
                </c:pt>
                <c:pt idx="176">
                  <c:v>77.418214000000006</c:v>
                </c:pt>
                <c:pt idx="177">
                  <c:v>77.418214000000006</c:v>
                </c:pt>
                <c:pt idx="178">
                  <c:v>77.452527000000003</c:v>
                </c:pt>
                <c:pt idx="179">
                  <c:v>77.485819000000006</c:v>
                </c:pt>
                <c:pt idx="180">
                  <c:v>77.518120999999994</c:v>
                </c:pt>
                <c:pt idx="181">
                  <c:v>77.549460999999994</c:v>
                </c:pt>
                <c:pt idx="182">
                  <c:v>77.579869000000002</c:v>
                </c:pt>
                <c:pt idx="183">
                  <c:v>77.609371999999993</c:v>
                </c:pt>
                <c:pt idx="184">
                  <c:v>77.637997999999996</c:v>
                </c:pt>
                <c:pt idx="185">
                  <c:v>77.665771000000007</c:v>
                </c:pt>
                <c:pt idx="186">
                  <c:v>77.692718999999997</c:v>
                </c:pt>
                <c:pt idx="187">
                  <c:v>77.744231999999997</c:v>
                </c:pt>
                <c:pt idx="188">
                  <c:v>77.744231999999997</c:v>
                </c:pt>
                <c:pt idx="189">
                  <c:v>77.768844000000001</c:v>
                </c:pt>
                <c:pt idx="190">
                  <c:v>77.792725000000004</c:v>
                </c:pt>
                <c:pt idx="191">
                  <c:v>77.815894999999998</c:v>
                </c:pt>
                <c:pt idx="192">
                  <c:v>77.860186999999996</c:v>
                </c:pt>
                <c:pt idx="193">
                  <c:v>77.860186999999996</c:v>
                </c:pt>
                <c:pt idx="194">
                  <c:v>77.881349999999998</c:v>
                </c:pt>
                <c:pt idx="195">
                  <c:v>77.921805000000006</c:v>
                </c:pt>
                <c:pt idx="196">
                  <c:v>77.921805000000006</c:v>
                </c:pt>
                <c:pt idx="197">
                  <c:v>77.941134000000005</c:v>
                </c:pt>
                <c:pt idx="198">
                  <c:v>77.978083999999996</c:v>
                </c:pt>
                <c:pt idx="199">
                  <c:v>77.995739</c:v>
                </c:pt>
                <c:pt idx="200">
                  <c:v>77.995739</c:v>
                </c:pt>
                <c:pt idx="201">
                  <c:v>78.029488000000001</c:v>
                </c:pt>
                <c:pt idx="202">
                  <c:v>78.045613000000003</c:v>
                </c:pt>
                <c:pt idx="203">
                  <c:v>78.061259000000007</c:v>
                </c:pt>
                <c:pt idx="204">
                  <c:v>78.076438999999993</c:v>
                </c:pt>
                <c:pt idx="205">
                  <c:v>78.076438999999993</c:v>
                </c:pt>
                <c:pt idx="206">
                  <c:v>78.105457000000001</c:v>
                </c:pt>
                <c:pt idx="207">
                  <c:v>78.105457000000001</c:v>
                </c:pt>
                <c:pt idx="208">
                  <c:v>78.132773999999998</c:v>
                </c:pt>
                <c:pt idx="209">
                  <c:v>78.145826</c:v>
                </c:pt>
                <c:pt idx="210">
                  <c:v>78.145826</c:v>
                </c:pt>
                <c:pt idx="211">
                  <c:v>78.170776000000004</c:v>
                </c:pt>
                <c:pt idx="212">
                  <c:v>78.170776000000004</c:v>
                </c:pt>
                <c:pt idx="213">
                  <c:v>78.194264000000004</c:v>
                </c:pt>
                <c:pt idx="214">
                  <c:v>78.205487000000005</c:v>
                </c:pt>
                <c:pt idx="215">
                  <c:v>78.205487000000005</c:v>
                </c:pt>
                <c:pt idx="216">
                  <c:v>78.216374999999999</c:v>
                </c:pt>
                <c:pt idx="217">
                  <c:v>78.226939000000002</c:v>
                </c:pt>
                <c:pt idx="218">
                  <c:v>78.237189999999998</c:v>
                </c:pt>
                <c:pt idx="219">
                  <c:v>78.247135</c:v>
                </c:pt>
                <c:pt idx="220">
                  <c:v>78.256783999999996</c:v>
                </c:pt>
                <c:pt idx="221">
                  <c:v>78.266146000000006</c:v>
                </c:pt>
                <c:pt idx="222">
                  <c:v>78.275229999999993</c:v>
                </c:pt>
                <c:pt idx="223">
                  <c:v>78.284042999999997</c:v>
                </c:pt>
                <c:pt idx="224">
                  <c:v>78.292593999999994</c:v>
                </c:pt>
                <c:pt idx="225">
                  <c:v>78.300890999999993</c:v>
                </c:pt>
                <c:pt idx="226">
                  <c:v>78.308940000000007</c:v>
                </c:pt>
                <c:pt idx="227">
                  <c:v>78.324329000000006</c:v>
                </c:pt>
                <c:pt idx="228">
                  <c:v>78.324329000000006</c:v>
                </c:pt>
                <c:pt idx="229">
                  <c:v>78.331681000000003</c:v>
                </c:pt>
                <c:pt idx="230">
                  <c:v>78.338814999999997</c:v>
                </c:pt>
                <c:pt idx="231">
                  <c:v>78.345736000000002</c:v>
                </c:pt>
                <c:pt idx="232">
                  <c:v>78.352451000000002</c:v>
                </c:pt>
                <c:pt idx="233">
                  <c:v>78.358967000000007</c:v>
                </c:pt>
                <c:pt idx="234">
                  <c:v>78.365289000000004</c:v>
                </c:pt>
                <c:pt idx="235">
                  <c:v>78.371421999999995</c:v>
                </c:pt>
                <c:pt idx="236">
                  <c:v>78.377373000000006</c:v>
                </c:pt>
                <c:pt idx="237">
                  <c:v>78.388750000000002</c:v>
                </c:pt>
                <c:pt idx="238">
                  <c:v>78.388750000000002</c:v>
                </c:pt>
                <c:pt idx="239">
                  <c:v>78.399458999999993</c:v>
                </c:pt>
                <c:pt idx="240">
                  <c:v>78.399458999999993</c:v>
                </c:pt>
                <c:pt idx="241">
                  <c:v>78.404576000000006</c:v>
                </c:pt>
                <c:pt idx="242">
                  <c:v>78.409541000000004</c:v>
                </c:pt>
                <c:pt idx="243">
                  <c:v>78.414356999999995</c:v>
                </c:pt>
                <c:pt idx="244">
                  <c:v>78.423565999999994</c:v>
                </c:pt>
                <c:pt idx="245">
                  <c:v>78.427965</c:v>
                </c:pt>
                <c:pt idx="246">
                  <c:v>78.432233999999994</c:v>
                </c:pt>
                <c:pt idx="247">
                  <c:v>78.432233999999994</c:v>
                </c:pt>
                <c:pt idx="248">
                  <c:v>78.436375999999996</c:v>
                </c:pt>
                <c:pt idx="249">
                  <c:v>78.444293000000002</c:v>
                </c:pt>
                <c:pt idx="250">
                  <c:v>78.448076</c:v>
                </c:pt>
                <c:pt idx="251">
                  <c:v>78.448076</c:v>
                </c:pt>
                <c:pt idx="252">
                  <c:v>78.451746</c:v>
                </c:pt>
                <c:pt idx="253">
                  <c:v>78.458761999999993</c:v>
                </c:pt>
                <c:pt idx="254">
                  <c:v>78.458761999999993</c:v>
                </c:pt>
                <c:pt idx="255">
                  <c:v>78.462114999999997</c:v>
                </c:pt>
                <c:pt idx="256">
                  <c:v>78.465367000000001</c:v>
                </c:pt>
                <c:pt idx="257">
                  <c:v>78.468523000000005</c:v>
                </c:pt>
                <c:pt idx="258">
                  <c:v>78.471585000000005</c:v>
                </c:pt>
                <c:pt idx="259">
                  <c:v>78.477438000000006</c:v>
                </c:pt>
                <c:pt idx="260">
                  <c:v>78.480234999999993</c:v>
                </c:pt>
                <c:pt idx="261">
                  <c:v>78.482947999999993</c:v>
                </c:pt>
                <c:pt idx="262">
                  <c:v>78.485580999999996</c:v>
                </c:pt>
                <c:pt idx="263">
                  <c:v>78.485580999999996</c:v>
                </c:pt>
                <c:pt idx="264">
                  <c:v>78.490613999999994</c:v>
                </c:pt>
                <c:pt idx="265">
                  <c:v>78.493018000000006</c:v>
                </c:pt>
                <c:pt idx="266">
                  <c:v>78.493018000000006</c:v>
                </c:pt>
                <c:pt idx="267">
                  <c:v>78.495350999999999</c:v>
                </c:pt>
                <c:pt idx="268">
                  <c:v>78.497614999999996</c:v>
                </c:pt>
                <c:pt idx="269">
                  <c:v>78.499810999999994</c:v>
                </c:pt>
                <c:pt idx="270">
                  <c:v>78.501942</c:v>
                </c:pt>
                <c:pt idx="271">
                  <c:v>78.504009999999994</c:v>
                </c:pt>
                <c:pt idx="272">
                  <c:v>78.506016000000002</c:v>
                </c:pt>
                <c:pt idx="273">
                  <c:v>78.507962000000006</c:v>
                </c:pt>
                <c:pt idx="274">
                  <c:v>78.509850999999998</c:v>
                </c:pt>
                <c:pt idx="275">
                  <c:v>78.511683000000005</c:v>
                </c:pt>
                <c:pt idx="276">
                  <c:v>78.515185000000002</c:v>
                </c:pt>
                <c:pt idx="277">
                  <c:v>78.515185000000002</c:v>
                </c:pt>
                <c:pt idx="278">
                  <c:v>78.516858999999997</c:v>
                </c:pt>
                <c:pt idx="279">
                  <c:v>78.518483000000003</c:v>
                </c:pt>
                <c:pt idx="280">
                  <c:v>78.521586999999997</c:v>
                </c:pt>
                <c:pt idx="281">
                  <c:v>78.521586999999997</c:v>
                </c:pt>
                <c:pt idx="282">
                  <c:v>78.523070000000004</c:v>
                </c:pt>
                <c:pt idx="283">
                  <c:v>78.525904999999995</c:v>
                </c:pt>
                <c:pt idx="284">
                  <c:v>78.525904999999995</c:v>
                </c:pt>
                <c:pt idx="285">
                  <c:v>78.528572999999994</c:v>
                </c:pt>
                <c:pt idx="286">
                  <c:v>78.528572999999994</c:v>
                </c:pt>
                <c:pt idx="287">
                  <c:v>78.531086000000002</c:v>
                </c:pt>
                <c:pt idx="288">
                  <c:v>78.532285999999999</c:v>
                </c:pt>
                <c:pt idx="289">
                  <c:v>78.533450999999999</c:v>
                </c:pt>
                <c:pt idx="290">
                  <c:v>78.534581000000003</c:v>
                </c:pt>
                <c:pt idx="291">
                  <c:v>78.535677000000007</c:v>
                </c:pt>
                <c:pt idx="292">
                  <c:v>78.536741000000006</c:v>
                </c:pt>
                <c:pt idx="293">
                  <c:v>78.536741000000006</c:v>
                </c:pt>
                <c:pt idx="294">
                  <c:v>78.537773000000001</c:v>
                </c:pt>
                <c:pt idx="295">
                  <c:v>78.539745999999994</c:v>
                </c:pt>
                <c:pt idx="296">
                  <c:v>78.540689</c:v>
                </c:pt>
                <c:pt idx="297">
                  <c:v>78.540689</c:v>
                </c:pt>
                <c:pt idx="298">
                  <c:v>78.541602999999995</c:v>
                </c:pt>
                <c:pt idx="299">
                  <c:v>78.542490999999998</c:v>
                </c:pt>
                <c:pt idx="300">
                  <c:v>78.543351999999999</c:v>
                </c:pt>
                <c:pt idx="301">
                  <c:v>78.544186999999994</c:v>
                </c:pt>
                <c:pt idx="302">
                  <c:v>78.544998000000007</c:v>
                </c:pt>
                <c:pt idx="303">
                  <c:v>78.546547000000004</c:v>
                </c:pt>
                <c:pt idx="304">
                  <c:v>78.546547000000004</c:v>
                </c:pt>
                <c:pt idx="305">
                  <c:v>78.547287999999995</c:v>
                </c:pt>
                <c:pt idx="306">
                  <c:v>78.548703000000003</c:v>
                </c:pt>
                <c:pt idx="307">
                  <c:v>78.548703000000003</c:v>
                </c:pt>
                <c:pt idx="308">
                  <c:v>78.549379000000002</c:v>
                </c:pt>
                <c:pt idx="309">
                  <c:v>78.550672000000006</c:v>
                </c:pt>
                <c:pt idx="310">
                  <c:v>78.550672000000006</c:v>
                </c:pt>
                <c:pt idx="311">
                  <c:v>78.551288999999997</c:v>
                </c:pt>
                <c:pt idx="312">
                  <c:v>78.551889000000003</c:v>
                </c:pt>
                <c:pt idx="313">
                  <c:v>78.553033999999997</c:v>
                </c:pt>
                <c:pt idx="314">
                  <c:v>78.553580999999994</c:v>
                </c:pt>
                <c:pt idx="315">
                  <c:v>78.553580999999994</c:v>
                </c:pt>
                <c:pt idx="316">
                  <c:v>78.554112000000003</c:v>
                </c:pt>
                <c:pt idx="317">
                  <c:v>78.554627999999994</c:v>
                </c:pt>
                <c:pt idx="318">
                  <c:v>78.555127999999996</c:v>
                </c:pt>
                <c:pt idx="319">
                  <c:v>78.555612999999994</c:v>
                </c:pt>
                <c:pt idx="320">
                  <c:v>78.556083000000001</c:v>
                </c:pt>
                <c:pt idx="321">
                  <c:v>78.556539999999998</c:v>
                </c:pt>
                <c:pt idx="322">
                  <c:v>78.556983000000002</c:v>
                </c:pt>
                <c:pt idx="323">
                  <c:v>78.557412999999997</c:v>
                </c:pt>
                <c:pt idx="324">
                  <c:v>78.557829999999996</c:v>
                </c:pt>
                <c:pt idx="325">
                  <c:v>78.558233999999999</c:v>
                </c:pt>
                <c:pt idx="326">
                  <c:v>78.558627000000001</c:v>
                </c:pt>
                <c:pt idx="327">
                  <c:v>78.559008000000006</c:v>
                </c:pt>
                <c:pt idx="328">
                  <c:v>78.559376999999998</c:v>
                </c:pt>
                <c:pt idx="329">
                  <c:v>78.559736000000001</c:v>
                </c:pt>
                <c:pt idx="330">
                  <c:v>78.560421000000005</c:v>
                </c:pt>
                <c:pt idx="331">
                  <c:v>78.560749000000001</c:v>
                </c:pt>
                <c:pt idx="332">
                  <c:v>78.560749000000001</c:v>
                </c:pt>
                <c:pt idx="333">
                  <c:v>78.561374999999998</c:v>
                </c:pt>
                <c:pt idx="334">
                  <c:v>78.561673999999996</c:v>
                </c:pt>
                <c:pt idx="335">
                  <c:v>78.561964000000003</c:v>
                </c:pt>
                <c:pt idx="336">
                  <c:v>78.561964000000003</c:v>
                </c:pt>
                <c:pt idx="337">
                  <c:v>78.562518999999995</c:v>
                </c:pt>
                <c:pt idx="338">
                  <c:v>78.562518999999995</c:v>
                </c:pt>
                <c:pt idx="339">
                  <c:v>78.563041999999996</c:v>
                </c:pt>
                <c:pt idx="340">
                  <c:v>78.563041999999996</c:v>
                </c:pt>
                <c:pt idx="341">
                  <c:v>78.563291000000007</c:v>
                </c:pt>
                <c:pt idx="342">
                  <c:v>78.563533000000007</c:v>
                </c:pt>
                <c:pt idx="343">
                  <c:v>78.563767999999996</c:v>
                </c:pt>
                <c:pt idx="344">
                  <c:v>78.563996000000003</c:v>
                </c:pt>
                <c:pt idx="345">
                  <c:v>78.564431999999996</c:v>
                </c:pt>
                <c:pt idx="346">
                  <c:v>78.564431999999996</c:v>
                </c:pt>
                <c:pt idx="347">
                  <c:v>78.564639999999997</c:v>
                </c:pt>
                <c:pt idx="348">
                  <c:v>78.564841999999999</c:v>
                </c:pt>
                <c:pt idx="349">
                  <c:v>78.565038000000001</c:v>
                </c:pt>
                <c:pt idx="350">
                  <c:v>78.565228000000005</c:v>
                </c:pt>
                <c:pt idx="351">
                  <c:v>78.565413000000007</c:v>
                </c:pt>
                <c:pt idx="352">
                  <c:v>78.565591999999995</c:v>
                </c:pt>
                <c:pt idx="353">
                  <c:v>78.565764999999999</c:v>
                </c:pt>
                <c:pt idx="354">
                  <c:v>78.565933999999999</c:v>
                </c:pt>
                <c:pt idx="355">
                  <c:v>78.566255999999996</c:v>
                </c:pt>
                <c:pt idx="356">
                  <c:v>78.566410000000005</c:v>
                </c:pt>
                <c:pt idx="357">
                  <c:v>78.566410000000005</c:v>
                </c:pt>
                <c:pt idx="358">
                  <c:v>78.566558999999998</c:v>
                </c:pt>
                <c:pt idx="359">
                  <c:v>78.566704000000001</c:v>
                </c:pt>
                <c:pt idx="360">
                  <c:v>78.566845000000001</c:v>
                </c:pt>
                <c:pt idx="361">
                  <c:v>78.566980999999998</c:v>
                </c:pt>
                <c:pt idx="362">
                  <c:v>78.567241999999993</c:v>
                </c:pt>
                <c:pt idx="363">
                  <c:v>78.567366000000007</c:v>
                </c:pt>
                <c:pt idx="364">
                  <c:v>78.567366000000007</c:v>
                </c:pt>
                <c:pt idx="365">
                  <c:v>78.567487</c:v>
                </c:pt>
                <c:pt idx="366">
                  <c:v>78.567604000000003</c:v>
                </c:pt>
                <c:pt idx="367">
                  <c:v>78.567829000000003</c:v>
                </c:pt>
                <c:pt idx="368">
                  <c:v>78.567936000000003</c:v>
                </c:pt>
                <c:pt idx="369">
                  <c:v>78.568039999999996</c:v>
                </c:pt>
                <c:pt idx="370">
                  <c:v>78.568039999999996</c:v>
                </c:pt>
                <c:pt idx="371">
                  <c:v>78.568237999999994</c:v>
                </c:pt>
                <c:pt idx="372">
                  <c:v>78.568237999999994</c:v>
                </c:pt>
                <c:pt idx="373">
                  <c:v>78.568332999999996</c:v>
                </c:pt>
                <c:pt idx="374">
                  <c:v>78.568515000000005</c:v>
                </c:pt>
                <c:pt idx="375">
                  <c:v>78.568601000000001</c:v>
                </c:pt>
                <c:pt idx="376">
                  <c:v>78.568686</c:v>
                </c:pt>
                <c:pt idx="377">
                  <c:v>78.568766999999994</c:v>
                </c:pt>
                <c:pt idx="378">
                  <c:v>78.568845999999994</c:v>
                </c:pt>
                <c:pt idx="379">
                  <c:v>78.568922999999998</c:v>
                </c:pt>
                <c:pt idx="380">
                  <c:v>78.568922999999998</c:v>
                </c:pt>
                <c:pt idx="381">
                  <c:v>78.568997999999993</c:v>
                </c:pt>
                <c:pt idx="382">
                  <c:v>78.569069999999996</c:v>
                </c:pt>
                <c:pt idx="383">
                  <c:v>78.569140000000004</c:v>
                </c:pt>
                <c:pt idx="384">
                  <c:v>78.569208000000003</c:v>
                </c:pt>
                <c:pt idx="385">
                  <c:v>78.569338999999999</c:v>
                </c:pt>
                <c:pt idx="386">
                  <c:v>78.569338999999999</c:v>
                </c:pt>
                <c:pt idx="387">
                  <c:v>78.569400999999999</c:v>
                </c:pt>
                <c:pt idx="388">
                  <c:v>78.569461000000004</c:v>
                </c:pt>
                <c:pt idx="389">
                  <c:v>78.569575999999998</c:v>
                </c:pt>
                <c:pt idx="390">
                  <c:v>78.569575999999998</c:v>
                </c:pt>
                <c:pt idx="391">
                  <c:v>78.569631000000001</c:v>
                </c:pt>
                <c:pt idx="392">
                  <c:v>78.569685000000007</c:v>
                </c:pt>
                <c:pt idx="393">
                  <c:v>78.569737000000003</c:v>
                </c:pt>
                <c:pt idx="394">
                  <c:v>78.569787000000005</c:v>
                </c:pt>
                <c:pt idx="395">
                  <c:v>78.569835999999995</c:v>
                </c:pt>
                <c:pt idx="396">
                  <c:v>78.569929000000002</c:v>
                </c:pt>
                <c:pt idx="397">
                  <c:v>78.569974000000002</c:v>
                </c:pt>
                <c:pt idx="398">
                  <c:v>78.569974000000002</c:v>
                </c:pt>
                <c:pt idx="399">
                  <c:v>78.570059000000001</c:v>
                </c:pt>
                <c:pt idx="400">
                  <c:v>78.570099999999996</c:v>
                </c:pt>
                <c:pt idx="401">
                  <c:v>78.570099999999996</c:v>
                </c:pt>
                <c:pt idx="402">
                  <c:v>78.570139999999995</c:v>
                </c:pt>
                <c:pt idx="403">
                  <c:v>78.570215000000005</c:v>
                </c:pt>
                <c:pt idx="404">
                  <c:v>78.570250999999999</c:v>
                </c:pt>
                <c:pt idx="405">
                  <c:v>78.570250999999999</c:v>
                </c:pt>
                <c:pt idx="406">
                  <c:v>78.570319999999995</c:v>
                </c:pt>
                <c:pt idx="407">
                  <c:v>78.570319999999995</c:v>
                </c:pt>
                <c:pt idx="408">
                  <c:v>78.570352999999997</c:v>
                </c:pt>
                <c:pt idx="409">
                  <c:v>78.570415999999994</c:v>
                </c:pt>
                <c:pt idx="410">
                  <c:v>78.570446000000004</c:v>
                </c:pt>
                <c:pt idx="411">
                  <c:v>78.570446000000004</c:v>
                </c:pt>
                <c:pt idx="412">
                  <c:v>78.570475999999999</c:v>
                </c:pt>
                <c:pt idx="413">
                  <c:v>78.570504</c:v>
                </c:pt>
                <c:pt idx="414">
                  <c:v>78.570531000000003</c:v>
                </c:pt>
                <c:pt idx="415">
                  <c:v>78.570558000000005</c:v>
                </c:pt>
                <c:pt idx="416">
                  <c:v>78.570583999999997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93-4838-A2CB-56B18E57C25B}"/>
            </c:ext>
          </c:extLst>
        </c:ser>
        <c:ser>
          <c:idx val="2"/>
          <c:order val="2"/>
          <c:tx>
            <c:strRef>
              <c:f>'metodos de tres puntos'!$T$4:$V$4</c:f>
              <c:strCache>
                <c:ptCount val="1"/>
                <c:pt idx="0">
                  <c:v>Punto  Stark 15%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  <a:prstDash val="dash"/>
            </a:ln>
          </c:spPr>
          <c:marker>
            <c:symbol val="circle"/>
            <c:size val="7"/>
            <c:spPr>
              <a:solidFill>
                <a:schemeClr val="tx2">
                  <a:lumMod val="50000"/>
                </a:schemeClr>
              </a:solidFill>
              <a:ln>
                <a:solidFill>
                  <a:schemeClr val="tx2">
                    <a:lumMod val="50000"/>
                  </a:schemeClr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DB93-4838-A2CB-56B18E57C25B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DB93-4838-A2CB-56B18E57C25B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B93-4838-A2CB-56B18E57C25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B93-4838-A2CB-56B18E57C25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B93-4838-A2CB-56B18E57C25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'metodos de tres puntos'!$U$6:$U$10</c:f>
              <c:numCache>
                <c:formatCode>0.00</c:formatCode>
                <c:ptCount val="5"/>
                <c:pt idx="0">
                  <c:v>2330520.8400062309</c:v>
                </c:pt>
                <c:pt idx="1">
                  <c:v>2329300</c:v>
                </c:pt>
                <c:pt idx="3">
                  <c:v>2330520.8400062309</c:v>
                </c:pt>
                <c:pt idx="4">
                  <c:v>2330520.8400062309</c:v>
                </c:pt>
              </c:numCache>
            </c:numRef>
          </c:xVal>
          <c:yVal>
            <c:numRef>
              <c:f>'metodos de tres puntos'!$V$6:$V$10</c:f>
              <c:numCache>
                <c:formatCode>0.00</c:formatCode>
                <c:ptCount val="5"/>
                <c:pt idx="0">
                  <c:v>11.785753349999998</c:v>
                </c:pt>
                <c:pt idx="1">
                  <c:v>11.785753349999998</c:v>
                </c:pt>
                <c:pt idx="3">
                  <c:v>11.785753349999998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B93-4838-A2CB-56B18E57C25B}"/>
            </c:ext>
          </c:extLst>
        </c:ser>
        <c:ser>
          <c:idx val="3"/>
          <c:order val="3"/>
          <c:tx>
            <c:strRef>
              <c:f>'metodos de tres puntos'!$T$13:$V$13</c:f>
              <c:strCache>
                <c:ptCount val="1"/>
                <c:pt idx="0">
                  <c:v>Punto  Stark 45%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  <a:prstDash val="dash"/>
            </a:ln>
          </c:spPr>
          <c:marker>
            <c:symbol val="circle"/>
            <c:size val="7"/>
            <c:spPr>
              <a:solidFill>
                <a:schemeClr val="tx2">
                  <a:lumMod val="50000"/>
                </a:schemeClr>
              </a:solidFill>
              <a:ln>
                <a:solidFill>
                  <a:schemeClr val="tx2">
                    <a:lumMod val="50000"/>
                  </a:schemeClr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DB93-4838-A2CB-56B18E57C25B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DB93-4838-A2CB-56B18E57C25B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B93-4838-A2CB-56B18E57C25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B93-4838-A2CB-56B18E57C25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'metodos de tres puntos'!$U$15:$U$19</c:f>
              <c:numCache>
                <c:formatCode>0.00</c:formatCode>
                <c:ptCount val="5"/>
                <c:pt idx="0">
                  <c:v>2332287.5590941384</c:v>
                </c:pt>
                <c:pt idx="1">
                  <c:v>2329300</c:v>
                </c:pt>
                <c:pt idx="3">
                  <c:v>2332287.5590941384</c:v>
                </c:pt>
                <c:pt idx="4">
                  <c:v>2332287.5590941384</c:v>
                </c:pt>
              </c:numCache>
            </c:numRef>
          </c:xVal>
          <c:yVal>
            <c:numRef>
              <c:f>'metodos de tres puntos'!$V$15:$V$19</c:f>
              <c:numCache>
                <c:formatCode>0.00</c:formatCode>
                <c:ptCount val="5"/>
                <c:pt idx="0">
                  <c:v>35.356870049999991</c:v>
                </c:pt>
                <c:pt idx="1">
                  <c:v>35.356870049999991</c:v>
                </c:pt>
                <c:pt idx="3">
                  <c:v>35.356870049999991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B93-4838-A2CB-56B18E57C25B}"/>
            </c:ext>
          </c:extLst>
        </c:ser>
        <c:ser>
          <c:idx val="4"/>
          <c:order val="4"/>
          <c:tx>
            <c:strRef>
              <c:f>'metodos de tres puntos'!$T$23:$V$23</c:f>
              <c:strCache>
                <c:ptCount val="1"/>
                <c:pt idx="0">
                  <c:v>Punto  Stark 75%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  <a:prstDash val="dash"/>
            </a:ln>
          </c:spPr>
          <c:marker>
            <c:symbol val="circle"/>
            <c:size val="6"/>
            <c:spPr>
              <a:solidFill>
                <a:schemeClr val="tx2">
                  <a:lumMod val="50000"/>
                </a:schemeClr>
              </a:solidFill>
              <a:ln>
                <a:solidFill>
                  <a:schemeClr val="tx2">
                    <a:lumMod val="50000"/>
                  </a:schemeClr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DB93-4838-A2CB-56B18E57C25B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DB93-4838-A2CB-56B18E57C25B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B93-4838-A2CB-56B18E57C25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B93-4838-A2CB-56B18E57C25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'metodos de tres puntos'!$U$25:$U$29</c:f>
              <c:numCache>
                <c:formatCode>0.00</c:formatCode>
                <c:ptCount val="5"/>
                <c:pt idx="0">
                  <c:v>2334898.6254381719</c:v>
                </c:pt>
                <c:pt idx="1">
                  <c:v>2329300</c:v>
                </c:pt>
                <c:pt idx="3">
                  <c:v>2334898.6254381719</c:v>
                </c:pt>
                <c:pt idx="4">
                  <c:v>2334898.6254381719</c:v>
                </c:pt>
              </c:numCache>
            </c:numRef>
          </c:xVal>
          <c:yVal>
            <c:numRef>
              <c:f>'metodos de tres puntos'!$V$25:$V$29</c:f>
              <c:numCache>
                <c:formatCode>0.00</c:formatCode>
                <c:ptCount val="5"/>
                <c:pt idx="0">
                  <c:v>58.927986749999995</c:v>
                </c:pt>
                <c:pt idx="1">
                  <c:v>58.927986749999995</c:v>
                </c:pt>
                <c:pt idx="3">
                  <c:v>58.927986749999995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B93-4838-A2CB-56B18E57C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74840"/>
        <c:axId val="182877192"/>
      </c:scatterChart>
      <c:valAx>
        <c:axId val="1828748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82877192"/>
        <c:crosses val="autoZero"/>
        <c:crossBetween val="midCat"/>
        <c:minorUnit val="1000"/>
      </c:valAx>
      <c:valAx>
        <c:axId val="18287719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82874840"/>
        <c:crossesAt val="1"/>
        <c:crossBetween val="midCat"/>
      </c:valAx>
      <c:spPr>
        <a:solidFill>
          <a:schemeClr val="accent5">
            <a:lumMod val="20000"/>
            <a:lumOff val="80000"/>
            <a:alpha val="97000"/>
          </a:schemeClr>
        </a:solidFill>
        <a:ln cmpd="dbl"/>
      </c:spPr>
    </c:plotArea>
    <c:legend>
      <c:legendPos val="r"/>
      <c:layout>
        <c:manualLayout>
          <c:xMode val="edge"/>
          <c:yMode val="edge"/>
          <c:x val="0.78698179608577867"/>
          <c:y val="0.3072399170271114"/>
          <c:w val="0.21301821192718445"/>
          <c:h val="0.34741417703626071"/>
        </c:manualLayout>
      </c:layout>
      <c:overlay val="0"/>
    </c:legend>
    <c:plotVisOnly val="1"/>
    <c:dispBlanksAs val="gap"/>
    <c:showDLblsOverMax val="0"/>
  </c:chart>
  <c:spPr>
    <a:gradFill flip="none" rotWithShape="1">
      <a:gsLst>
        <a:gs pos="0">
          <a:srgbClr val="8488C4">
            <a:lumMod val="60000"/>
            <a:lumOff val="40000"/>
          </a:srgbClr>
        </a:gs>
        <a:gs pos="53000">
          <a:srgbClr val="D4DEFF"/>
        </a:gs>
        <a:gs pos="83000">
          <a:srgbClr val="D4DEFF"/>
        </a:gs>
        <a:gs pos="100000">
          <a:srgbClr val="96AB94"/>
        </a:gs>
      </a:gsLst>
      <a:lin ang="5400000" scaled="1"/>
      <a:tileRect/>
    </a:gradFill>
    <a:effectLst>
      <a:outerShdw blurRad="50800" dist="50800" dir="5400000" algn="ctr" rotWithShape="0">
        <a:schemeClr val="tx2">
          <a:lumMod val="20000"/>
          <a:lumOff val="80000"/>
        </a:schemeClr>
      </a:outerShdw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3</xdr:row>
          <xdr:rowOff>38100</xdr:rowOff>
        </xdr:from>
        <xdr:to>
          <xdr:col>5</xdr:col>
          <xdr:colOff>409575</xdr:colOff>
          <xdr:row>4</xdr:row>
          <xdr:rowOff>104775</xdr:rowOff>
        </xdr:to>
        <xdr:sp macro="" textlink="">
          <xdr:nvSpPr>
            <xdr:cNvPr id="1025" name="ComboBox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200025</xdr:colOff>
      <xdr:row>3</xdr:row>
      <xdr:rowOff>28574</xdr:rowOff>
    </xdr:from>
    <xdr:to>
      <xdr:col>18</xdr:col>
      <xdr:colOff>152400</xdr:colOff>
      <xdr:row>20</xdr:row>
      <xdr:rowOff>95250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</xdr:row>
          <xdr:rowOff>171450</xdr:rowOff>
        </xdr:from>
        <xdr:to>
          <xdr:col>4</xdr:col>
          <xdr:colOff>733425</xdr:colOff>
          <xdr:row>4</xdr:row>
          <xdr:rowOff>47625</xdr:rowOff>
        </xdr:to>
        <xdr:sp macro="" textlink="">
          <xdr:nvSpPr>
            <xdr:cNvPr id="2049" name="ComboBox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695325</xdr:colOff>
      <xdr:row>7</xdr:row>
      <xdr:rowOff>57150</xdr:rowOff>
    </xdr:from>
    <xdr:to>
      <xdr:col>17</xdr:col>
      <xdr:colOff>28575</xdr:colOff>
      <xdr:row>24</xdr:row>
      <xdr:rowOff>123826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aestria%20UCV-2\Topico%20Luis%202015\Planta%20Piloto\CURVA_SINTONIZACION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S_PUNTOS_DELVIS RIGU"/>
      <sheetName val="DOS_PUNTOS_AURELIS_ZAMORA"/>
      <sheetName val="DOS_PUNTOS_DEIVIS_PIEDRA"/>
      <sheetName val="DOS_GRUPAL_DINAMICO"/>
      <sheetName val="TRES_PUNTOS_DINAMICO"/>
      <sheetName val="PROYECTO_TEMPERATURA"/>
    </sheetNames>
    <sheetDataSet>
      <sheetData sheetId="0">
        <row r="1">
          <cell r="R1" t="str">
            <v>Seleccione un metodo</v>
          </cell>
          <cell r="S1">
            <v>0</v>
          </cell>
          <cell r="T1">
            <v>0</v>
          </cell>
        </row>
        <row r="2">
          <cell r="R2" t="str">
            <v>Alfaro</v>
          </cell>
          <cell r="S2">
            <v>25</v>
          </cell>
          <cell r="T2">
            <v>75</v>
          </cell>
        </row>
        <row r="3">
          <cell r="R3" t="str">
            <v>Bröida</v>
          </cell>
          <cell r="S3">
            <v>28</v>
          </cell>
          <cell r="T3">
            <v>40</v>
          </cell>
        </row>
        <row r="4">
          <cell r="R4" t="str">
            <v>Chen y Yang</v>
          </cell>
          <cell r="S4">
            <v>33</v>
          </cell>
          <cell r="T4">
            <v>67</v>
          </cell>
        </row>
        <row r="5">
          <cell r="R5" t="str">
            <v>Ho</v>
          </cell>
          <cell r="S5">
            <v>35</v>
          </cell>
          <cell r="T5">
            <v>85</v>
          </cell>
        </row>
        <row r="6">
          <cell r="R6" t="str">
            <v>Smith</v>
          </cell>
          <cell r="S6">
            <v>28.3</v>
          </cell>
          <cell r="T6">
            <v>63.2</v>
          </cell>
        </row>
        <row r="7">
          <cell r="R7" t="str">
            <v>Victeková</v>
          </cell>
          <cell r="S7">
            <v>33</v>
          </cell>
          <cell r="T7">
            <v>70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queryTables/queryTable1.xml><?xml version="1.0" encoding="utf-8"?>
<queryTable xmlns="http://schemas.openxmlformats.org/spreadsheetml/2006/main" name="grafica._1" refreshOnLoad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1.xml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C786"/>
  <sheetViews>
    <sheetView tabSelected="1" workbookViewId="0">
      <selection activeCell="B5" sqref="B5"/>
    </sheetView>
  </sheetViews>
  <sheetFormatPr baseColWidth="10" defaultRowHeight="15" x14ac:dyDescent="0.25"/>
  <cols>
    <col min="1" max="2" width="10" style="29" customWidth="1"/>
    <col min="3" max="3" width="10.28515625" style="30" customWidth="1"/>
    <col min="11" max="11" width="11.85546875" bestFit="1" customWidth="1"/>
    <col min="18" max="18" width="13.5703125" customWidth="1"/>
  </cols>
  <sheetData>
    <row r="1" spans="1:29" x14ac:dyDescent="0.25">
      <c r="A1" s="27" t="s">
        <v>67</v>
      </c>
      <c r="B1" s="27" t="s">
        <v>68</v>
      </c>
      <c r="C1" s="28" t="s">
        <v>69</v>
      </c>
      <c r="F1" t="s">
        <v>6</v>
      </c>
      <c r="G1">
        <f>VLOOKUP(F1,doble_puntos,2,)</f>
        <v>28.3</v>
      </c>
      <c r="H1">
        <f>VLOOKUP(F1,doble_puntos,3,)</f>
        <v>63.2</v>
      </c>
      <c r="I1">
        <f>VLOOKUP(F1,doble_puntos,4,)</f>
        <v>-1.5</v>
      </c>
      <c r="J1">
        <f>VLOOKUP(F1,doble_puntos,5,)</f>
        <v>1.5</v>
      </c>
      <c r="K1">
        <f>VLOOKUP(F1,doble_puntos,6,)</f>
        <v>1.5</v>
      </c>
      <c r="L1">
        <f>VLOOKUP(F1,doble_puntos,7,)</f>
        <v>-0.5</v>
      </c>
    </row>
    <row r="2" spans="1:29" x14ac:dyDescent="0.25">
      <c r="A2">
        <v>0</v>
      </c>
      <c r="B2">
        <v>1.7437000000000001E-2</v>
      </c>
      <c r="C2" s="40">
        <v>13277500</v>
      </c>
      <c r="E2" s="47" t="s">
        <v>34</v>
      </c>
      <c r="F2" s="47"/>
      <c r="G2" s="47"/>
      <c r="H2" s="47"/>
      <c r="I2" s="47"/>
      <c r="J2" s="47"/>
    </row>
    <row r="3" spans="1:29" x14ac:dyDescent="0.25">
      <c r="A3">
        <v>0</v>
      </c>
      <c r="B3">
        <v>1.7173000000000001E-2</v>
      </c>
      <c r="C3" s="40">
        <v>13277600</v>
      </c>
      <c r="H3" s="8"/>
    </row>
    <row r="4" spans="1:29" x14ac:dyDescent="0.25">
      <c r="A4">
        <v>0</v>
      </c>
      <c r="B4">
        <v>1.7173000000000001E-2</v>
      </c>
      <c r="C4" s="40">
        <v>13277700</v>
      </c>
      <c r="D4" s="11"/>
      <c r="E4" s="10"/>
      <c r="G4" s="5" t="str">
        <f>CONCATENATE("PV",G1,"%","=",)</f>
        <v>PV28,3%=</v>
      </c>
      <c r="H4" s="39">
        <f>((G1*H11)/(100))+H9</f>
        <v>16.724972230999999</v>
      </c>
      <c r="I4" s="5" t="str">
        <f>CONCATENATE("PV",H1,"%","=",)</f>
        <v>PV63,2%=</v>
      </c>
      <c r="J4" s="39">
        <f>((H1*H11)/(100))+H9</f>
        <v>37.332290424000007</v>
      </c>
      <c r="W4" s="3" t="s">
        <v>8</v>
      </c>
      <c r="X4" s="4" t="s">
        <v>0</v>
      </c>
      <c r="Y4" s="4" t="s">
        <v>1</v>
      </c>
      <c r="Z4" s="5" t="s">
        <v>43</v>
      </c>
      <c r="AA4" s="5" t="s">
        <v>44</v>
      </c>
      <c r="AB4" s="5" t="s">
        <v>63</v>
      </c>
      <c r="AC4" s="5" t="s">
        <v>64</v>
      </c>
    </row>
    <row r="5" spans="1:29" x14ac:dyDescent="0.25">
      <c r="A5">
        <v>0</v>
      </c>
      <c r="B5">
        <v>1.7042000000000002E-2</v>
      </c>
      <c r="C5" s="40">
        <v>13277800</v>
      </c>
      <c r="E5" s="9"/>
      <c r="F5" s="18"/>
      <c r="G5" s="5" t="str">
        <f>CONCATENATE("T",G1,"%","=",)</f>
        <v>T28,3%=</v>
      </c>
      <c r="H5" s="39">
        <f>X22-O25</f>
        <v>7939.1776697319001</v>
      </c>
      <c r="I5" s="5" t="str">
        <f>CONCATENATE("T",H1,"%","=",)</f>
        <v>T63,2%=</v>
      </c>
      <c r="J5" s="39">
        <f>X29-O25</f>
        <v>17331.566738428548</v>
      </c>
      <c r="W5" s="1" t="s">
        <v>2</v>
      </c>
      <c r="X5" s="2">
        <v>33</v>
      </c>
      <c r="Y5" s="2">
        <v>67</v>
      </c>
      <c r="Z5">
        <v>-1.4</v>
      </c>
      <c r="AA5">
        <v>1.4</v>
      </c>
      <c r="AB5">
        <v>1.54</v>
      </c>
      <c r="AC5">
        <v>-0.54</v>
      </c>
    </row>
    <row r="6" spans="1:29" x14ac:dyDescent="0.25">
      <c r="A6">
        <v>0</v>
      </c>
      <c r="B6">
        <v>1.6913000000000001E-2</v>
      </c>
      <c r="C6" s="40">
        <v>13277900</v>
      </c>
      <c r="W6" s="1" t="s">
        <v>3</v>
      </c>
      <c r="X6" s="2">
        <v>25</v>
      </c>
      <c r="Y6" s="2">
        <v>75</v>
      </c>
      <c r="Z6">
        <v>-0.91</v>
      </c>
      <c r="AA6">
        <v>0.91</v>
      </c>
      <c r="AB6">
        <v>1.262</v>
      </c>
      <c r="AC6">
        <v>-0.26200000000000001</v>
      </c>
    </row>
    <row r="7" spans="1:29" x14ac:dyDescent="0.25">
      <c r="A7">
        <v>0</v>
      </c>
      <c r="B7">
        <v>1.6784E-2</v>
      </c>
      <c r="C7" s="40">
        <v>13278000</v>
      </c>
      <c r="F7" s="47" t="s">
        <v>35</v>
      </c>
      <c r="G7" s="48"/>
      <c r="H7" s="48"/>
      <c r="I7" s="48"/>
      <c r="W7" s="1" t="s">
        <v>4</v>
      </c>
      <c r="X7" s="2">
        <v>28</v>
      </c>
      <c r="Y7" s="2">
        <v>40</v>
      </c>
      <c r="Z7">
        <v>-5.5</v>
      </c>
      <c r="AA7">
        <v>5.5</v>
      </c>
      <c r="AB7">
        <v>2.8</v>
      </c>
      <c r="AC7">
        <v>-1.8</v>
      </c>
    </row>
    <row r="8" spans="1:29" x14ac:dyDescent="0.25">
      <c r="A8">
        <v>0</v>
      </c>
      <c r="B8">
        <v>1.6656000000000001E-2</v>
      </c>
      <c r="C8" s="40">
        <v>13278100</v>
      </c>
      <c r="G8" s="19" t="s">
        <v>12</v>
      </c>
      <c r="H8" s="20">
        <f>MAX(A$2:A$1048576)-MIN(A$2:A$1048576)</f>
        <v>59.183672999999999</v>
      </c>
      <c r="W8" s="1" t="s">
        <v>5</v>
      </c>
      <c r="X8" s="2">
        <v>35</v>
      </c>
      <c r="Y8" s="2">
        <v>85</v>
      </c>
      <c r="Z8">
        <v>-0.67</v>
      </c>
      <c r="AA8">
        <v>0.67</v>
      </c>
      <c r="AB8">
        <v>1.3</v>
      </c>
      <c r="AC8">
        <v>-0.28999999999999998</v>
      </c>
    </row>
    <row r="9" spans="1:29" x14ac:dyDescent="0.25">
      <c r="A9">
        <v>0</v>
      </c>
      <c r="B9">
        <v>1.653E-2</v>
      </c>
      <c r="C9" s="40">
        <v>13278200</v>
      </c>
      <c r="G9" s="7" t="s">
        <v>15</v>
      </c>
      <c r="H9" s="13">
        <f>MIN(B$2:B$1048576)</f>
        <v>1.474E-2</v>
      </c>
      <c r="W9" s="1" t="s">
        <v>6</v>
      </c>
      <c r="X9" s="2">
        <v>28.3</v>
      </c>
      <c r="Y9" s="2">
        <v>63.2</v>
      </c>
      <c r="Z9">
        <v>-1.5</v>
      </c>
      <c r="AA9">
        <v>1.5</v>
      </c>
      <c r="AB9">
        <v>1.5</v>
      </c>
      <c r="AC9">
        <v>-0.5</v>
      </c>
    </row>
    <row r="10" spans="1:29" x14ac:dyDescent="0.25">
      <c r="A10">
        <v>0</v>
      </c>
      <c r="B10">
        <v>1.6403999999999998E-2</v>
      </c>
      <c r="C10" s="40">
        <v>13278300</v>
      </c>
      <c r="G10" s="7" t="s">
        <v>16</v>
      </c>
      <c r="H10" s="13">
        <f>MAX(B$2:B$1048576)</f>
        <v>59.061497000000003</v>
      </c>
      <c r="W10" s="1" t="s">
        <v>7</v>
      </c>
      <c r="X10" s="2">
        <v>33</v>
      </c>
      <c r="Y10" s="2">
        <v>70</v>
      </c>
      <c r="Z10">
        <v>-1.2450000000000001</v>
      </c>
      <c r="AA10">
        <v>1.2450000000000001</v>
      </c>
      <c r="AB10">
        <v>1.498</v>
      </c>
      <c r="AC10">
        <v>-0.498</v>
      </c>
    </row>
    <row r="11" spans="1:29" x14ac:dyDescent="0.25">
      <c r="A11">
        <v>0</v>
      </c>
      <c r="B11">
        <v>1.6278999999999998E-2</v>
      </c>
      <c r="C11" s="40">
        <v>13278400</v>
      </c>
      <c r="G11" s="7" t="s">
        <v>13</v>
      </c>
      <c r="H11" s="13">
        <f>H10-H9</f>
        <v>59.046756999999999</v>
      </c>
    </row>
    <row r="12" spans="1:29" x14ac:dyDescent="0.25">
      <c r="A12">
        <v>0</v>
      </c>
      <c r="B12">
        <v>1.6154999999999999E-2</v>
      </c>
      <c r="C12" s="40">
        <v>13278500</v>
      </c>
    </row>
    <row r="13" spans="1:29" x14ac:dyDescent="0.25">
      <c r="A13">
        <v>0</v>
      </c>
      <c r="B13">
        <v>1.6032000000000001E-2</v>
      </c>
      <c r="C13" s="40">
        <v>13278600</v>
      </c>
      <c r="E13" s="41" t="s">
        <v>36</v>
      </c>
      <c r="F13" s="42"/>
      <c r="G13" s="42"/>
      <c r="H13" s="42"/>
      <c r="I13" s="42"/>
      <c r="J13" s="42"/>
    </row>
    <row r="14" spans="1:29" x14ac:dyDescent="0.25">
      <c r="A14">
        <v>0</v>
      </c>
      <c r="B14">
        <v>1.5910000000000001E-2</v>
      </c>
      <c r="C14" s="40">
        <v>13278700</v>
      </c>
      <c r="E14" s="24"/>
      <c r="F14" s="24"/>
      <c r="G14" s="24"/>
      <c r="H14" s="25"/>
      <c r="I14" s="25"/>
      <c r="J14" s="25"/>
    </row>
    <row r="15" spans="1:29" x14ac:dyDescent="0.25">
      <c r="A15">
        <v>0</v>
      </c>
      <c r="B15">
        <v>1.5789000000000001E-2</v>
      </c>
      <c r="C15" s="40">
        <v>13278800</v>
      </c>
      <c r="E15" s="21" t="s">
        <v>21</v>
      </c>
      <c r="F15" s="22" t="s">
        <v>14</v>
      </c>
      <c r="G15" s="13">
        <f>(H11/H8)</f>
        <v>0.99768659170579022</v>
      </c>
      <c r="H15" s="17"/>
      <c r="I15" s="23"/>
      <c r="J15" s="23"/>
    </row>
    <row r="16" spans="1:29" x14ac:dyDescent="0.25">
      <c r="A16">
        <v>0</v>
      </c>
      <c r="B16">
        <v>1.5668999999999999E-2</v>
      </c>
      <c r="C16" s="40">
        <v>13278900</v>
      </c>
      <c r="E16" s="21" t="s">
        <v>22</v>
      </c>
      <c r="F16" s="22" t="s">
        <v>24</v>
      </c>
      <c r="G16" s="13">
        <f>J1*(J5-H5)</f>
        <v>14088.583603044972</v>
      </c>
      <c r="H16" s="20" t="s">
        <v>26</v>
      </c>
      <c r="I16" s="13">
        <f>G16/60000</f>
        <v>0.23480972671741621</v>
      </c>
      <c r="J16" s="13" t="s">
        <v>27</v>
      </c>
    </row>
    <row r="17" spans="1:24" x14ac:dyDescent="0.25">
      <c r="A17">
        <v>0</v>
      </c>
      <c r="B17">
        <v>1.555E-2</v>
      </c>
      <c r="C17" s="40">
        <v>13279000</v>
      </c>
      <c r="E17" s="21" t="s">
        <v>23</v>
      </c>
      <c r="F17" s="22" t="s">
        <v>25</v>
      </c>
      <c r="G17" s="39">
        <f>ABS(K1*H5+L1*J5)</f>
        <v>3242.9831353835762</v>
      </c>
      <c r="H17" s="13" t="s">
        <v>26</v>
      </c>
      <c r="I17" s="13">
        <f>G17/60000</f>
        <v>5.4049718923059605E-2</v>
      </c>
      <c r="J17" s="13" t="s">
        <v>27</v>
      </c>
    </row>
    <row r="18" spans="1:24" x14ac:dyDescent="0.25">
      <c r="A18">
        <v>0</v>
      </c>
      <c r="B18">
        <v>1.5432E-2</v>
      </c>
      <c r="C18" s="40">
        <v>13279100</v>
      </c>
      <c r="W18" t="s">
        <v>20</v>
      </c>
    </row>
    <row r="19" spans="1:24" x14ac:dyDescent="0.25">
      <c r="A19">
        <v>0</v>
      </c>
      <c r="B19">
        <v>1.5313999999999999E-2</v>
      </c>
      <c r="C19" s="40">
        <v>13279200</v>
      </c>
      <c r="F19" s="41" t="s">
        <v>37</v>
      </c>
      <c r="G19" s="42"/>
      <c r="H19" s="42"/>
      <c r="I19" s="42"/>
    </row>
    <row r="20" spans="1:24" x14ac:dyDescent="0.25">
      <c r="A20">
        <v>0</v>
      </c>
      <c r="B20">
        <v>1.5198E-2</v>
      </c>
      <c r="C20" s="40">
        <v>13279300</v>
      </c>
      <c r="V20" t="s">
        <v>18</v>
      </c>
      <c r="W20" t="s">
        <v>17</v>
      </c>
      <c r="X20" t="s">
        <v>19</v>
      </c>
    </row>
    <row r="21" spans="1:24" x14ac:dyDescent="0.25">
      <c r="A21">
        <v>0</v>
      </c>
      <c r="B21">
        <v>1.5082E-2</v>
      </c>
      <c r="C21" s="40">
        <v>13279400</v>
      </c>
      <c r="F21" s="44" t="s">
        <v>65</v>
      </c>
      <c r="G21" s="43" t="s">
        <v>28</v>
      </c>
      <c r="H21" s="42"/>
      <c r="I21" s="42"/>
      <c r="V21">
        <f>MATCH(W22,B:B,1)</f>
        <v>102</v>
      </c>
      <c r="W21">
        <f>INDEX(jj,V21,1)</f>
        <v>16.461136</v>
      </c>
      <c r="X21">
        <f>INDEX(jj,V21,2)</f>
        <v>13287500</v>
      </c>
    </row>
    <row r="22" spans="1:24" x14ac:dyDescent="0.25">
      <c r="A22">
        <v>0</v>
      </c>
      <c r="B22">
        <v>1.4966999999999999E-2</v>
      </c>
      <c r="C22" s="40">
        <v>13279500</v>
      </c>
      <c r="F22" s="45"/>
      <c r="G22" s="14" t="s">
        <v>29</v>
      </c>
      <c r="H22" s="7" t="s">
        <v>31</v>
      </c>
      <c r="I22" s="7" t="s">
        <v>30</v>
      </c>
      <c r="W22">
        <f>H4</f>
        <v>16.724972230999999</v>
      </c>
      <c r="X22">
        <f>((W22-W21)*((X23-X21)/(W23-W21)))+X21</f>
        <v>13287549.177669732</v>
      </c>
    </row>
    <row r="23" spans="1:24" x14ac:dyDescent="0.25">
      <c r="A23">
        <v>0</v>
      </c>
      <c r="B23">
        <v>1.4853E-2</v>
      </c>
      <c r="C23" s="40">
        <v>13279610</v>
      </c>
      <c r="F23" s="45"/>
      <c r="G23" s="15">
        <f>(1.2/G15)*(I16/I17)</f>
        <v>5.2252822421671894</v>
      </c>
      <c r="H23" s="13">
        <f>2*I17</f>
        <v>0.10809943784611921</v>
      </c>
      <c r="I23" s="13">
        <f>0.5*I17</f>
        <v>2.7024859461529802E-2</v>
      </c>
      <c r="V23">
        <f>MATCH(W22,B:B,1)+1</f>
        <v>103</v>
      </c>
      <c r="W23">
        <f>INDEX(jj,V23,1)</f>
        <v>16.997631999999999</v>
      </c>
      <c r="X23">
        <f>INDEX(jj,V23,2)</f>
        <v>13287600</v>
      </c>
    </row>
    <row r="24" spans="1:24" x14ac:dyDescent="0.25">
      <c r="A24">
        <v>59.183672999999999</v>
      </c>
      <c r="B24">
        <v>1.474E-2</v>
      </c>
      <c r="C24" s="40">
        <v>13279700</v>
      </c>
      <c r="F24" s="45"/>
    </row>
    <row r="25" spans="1:24" x14ac:dyDescent="0.25">
      <c r="A25">
        <v>59.183672999999999</v>
      </c>
      <c r="B25">
        <v>2.6304000000000001E-2</v>
      </c>
      <c r="C25" s="40">
        <v>13279800</v>
      </c>
      <c r="F25" s="45"/>
      <c r="G25" s="43" t="s">
        <v>32</v>
      </c>
      <c r="H25" s="42"/>
      <c r="I25" s="42"/>
      <c r="M25">
        <f>MAX(A$2:A$1048576)</f>
        <v>59.183672999999999</v>
      </c>
      <c r="N25">
        <f>MATCH(M25,A:A,)</f>
        <v>24</v>
      </c>
      <c r="O25">
        <f>INDEX(jj,N25-1,2)</f>
        <v>13279610</v>
      </c>
    </row>
    <row r="26" spans="1:24" x14ac:dyDescent="0.25">
      <c r="A26">
        <v>59.183672999999999</v>
      </c>
      <c r="B26">
        <v>4.9152000000000001E-2</v>
      </c>
      <c r="C26" s="40">
        <v>13279900</v>
      </c>
      <c r="F26" s="45"/>
      <c r="G26" s="16" t="s">
        <v>33</v>
      </c>
      <c r="H26" s="12" t="s">
        <v>31</v>
      </c>
      <c r="I26" s="12" t="s">
        <v>30</v>
      </c>
    </row>
    <row r="27" spans="1:24" x14ac:dyDescent="0.25">
      <c r="A27">
        <v>59.183672999999999</v>
      </c>
      <c r="B27">
        <v>8.2905000000000006E-2</v>
      </c>
      <c r="C27" s="40">
        <v>13280000</v>
      </c>
      <c r="F27" s="46"/>
      <c r="G27" s="15">
        <f>(I16/(G15*I17))*((4/3)+(I17/(4*I16)))</f>
        <v>6.0564488511040153</v>
      </c>
      <c r="H27" s="13">
        <f>(I17*(32*I16+6*I17))/(13*I16+8*I17)</f>
        <v>0.12156735695827806</v>
      </c>
      <c r="I27" s="13">
        <f>(4*I16*I17)/(11*I16+2*I17)</f>
        <v>1.8864911773966157E-2</v>
      </c>
      <c r="V27" t="s">
        <v>18</v>
      </c>
      <c r="W27" t="s">
        <v>17</v>
      </c>
      <c r="X27" t="s">
        <v>19</v>
      </c>
    </row>
    <row r="28" spans="1:24" x14ac:dyDescent="0.25">
      <c r="A28">
        <v>59.183672999999999</v>
      </c>
      <c r="B28">
        <v>0.127191</v>
      </c>
      <c r="C28" s="40">
        <v>13280100</v>
      </c>
      <c r="V28">
        <f>MATCH(W29,B:B,1)</f>
        <v>196</v>
      </c>
      <c r="W28">
        <f>INDEX(jj,V28,1)</f>
        <v>37.264907000000001</v>
      </c>
      <c r="X28">
        <f>INDEX(jj,V28,2)</f>
        <v>13296900</v>
      </c>
    </row>
    <row r="29" spans="1:24" x14ac:dyDescent="0.25">
      <c r="A29">
        <v>59.183672999999999</v>
      </c>
      <c r="B29">
        <v>0.24593599999999999</v>
      </c>
      <c r="C29" s="40">
        <v>13280200</v>
      </c>
      <c r="W29">
        <f>J4</f>
        <v>37.332290424000007</v>
      </c>
      <c r="X29">
        <f>((W29-W28)*((X30-X28)/(W30-W28)))+X28</f>
        <v>13296941.566738429</v>
      </c>
    </row>
    <row r="30" spans="1:24" x14ac:dyDescent="0.25">
      <c r="A30">
        <v>59.183672999999999</v>
      </c>
      <c r="B30">
        <v>0.24593599999999999</v>
      </c>
      <c r="C30" s="40">
        <v>13280300</v>
      </c>
      <c r="F30" s="50" t="s">
        <v>39</v>
      </c>
      <c r="G30" s="43" t="s">
        <v>28</v>
      </c>
      <c r="H30" s="42"/>
      <c r="I30" s="42"/>
      <c r="V30">
        <f>MATCH(W29,B:B,1)+1</f>
        <v>197</v>
      </c>
      <c r="W30">
        <f>INDEX(jj,V30,1)</f>
        <v>37.427016000000002</v>
      </c>
      <c r="X30">
        <f>INDEX(jj,V30,2)</f>
        <v>13297000</v>
      </c>
    </row>
    <row r="31" spans="1:24" x14ac:dyDescent="0.25">
      <c r="A31">
        <v>59.183672999999999</v>
      </c>
      <c r="B31">
        <v>0.40262599999999998</v>
      </c>
      <c r="C31" s="40">
        <v>13280400</v>
      </c>
      <c r="F31" s="50"/>
      <c r="G31" s="7" t="s">
        <v>33</v>
      </c>
      <c r="H31" s="7" t="s">
        <v>31</v>
      </c>
      <c r="I31" s="7" t="s">
        <v>30</v>
      </c>
    </row>
    <row r="32" spans="1:24" x14ac:dyDescent="0.25">
      <c r="A32">
        <v>59.183672999999999</v>
      </c>
      <c r="B32">
        <v>0.40262599999999998</v>
      </c>
      <c r="C32" s="40">
        <v>13280500</v>
      </c>
      <c r="F32" s="50"/>
      <c r="G32" s="13">
        <f>G23*(H32/H23)</f>
        <v>2.6126411210835947</v>
      </c>
      <c r="H32" s="13">
        <f>(H23/2)+SQRT(((H23^2)/4)-(H23*I23))</f>
        <v>5.4049718923059605E-2</v>
      </c>
      <c r="I32" s="13">
        <f>(H23*I23)/H32</f>
        <v>5.4049718923059605E-2</v>
      </c>
    </row>
    <row r="33" spans="1:21" x14ac:dyDescent="0.25">
      <c r="A33">
        <v>59.183672999999999</v>
      </c>
      <c r="B33">
        <v>0.49437900000000001</v>
      </c>
      <c r="C33" s="40">
        <v>13280600</v>
      </c>
      <c r="F33" s="50"/>
    </row>
    <row r="34" spans="1:21" x14ac:dyDescent="0.25">
      <c r="A34">
        <v>59.183672999999999</v>
      </c>
      <c r="B34">
        <v>0.59465100000000004</v>
      </c>
      <c r="C34" s="40">
        <v>13280700</v>
      </c>
      <c r="F34" s="50"/>
      <c r="G34" s="43" t="s">
        <v>32</v>
      </c>
      <c r="H34" s="42"/>
      <c r="I34" s="42"/>
    </row>
    <row r="35" spans="1:21" x14ac:dyDescent="0.25">
      <c r="A35">
        <v>59.183672999999999</v>
      </c>
      <c r="B35">
        <v>0.70313899999999996</v>
      </c>
      <c r="C35" s="40">
        <v>13280800</v>
      </c>
      <c r="F35" s="50"/>
      <c r="G35" s="7" t="s">
        <v>33</v>
      </c>
      <c r="H35" s="7" t="s">
        <v>31</v>
      </c>
      <c r="I35" s="7" t="s">
        <v>30</v>
      </c>
    </row>
    <row r="36" spans="1:21" x14ac:dyDescent="0.25">
      <c r="A36">
        <v>59.183672999999999</v>
      </c>
      <c r="B36">
        <v>0.94358600000000004</v>
      </c>
      <c r="C36" s="40">
        <v>13280900</v>
      </c>
      <c r="F36" s="50"/>
      <c r="G36" s="13">
        <f>G27*(H36/H27)</f>
        <v>4.8931707923869068</v>
      </c>
      <c r="H36" s="13">
        <f>(H27/2)+SQRT(((H27^2)/4)-(H27*I27))</f>
        <v>9.8217594996692775E-2</v>
      </c>
      <c r="I36" s="13">
        <f>(H27*I27)/H36</f>
        <v>2.3349761961585287E-2</v>
      </c>
    </row>
    <row r="37" spans="1:21" x14ac:dyDescent="0.25">
      <c r="A37">
        <v>59.183672999999999</v>
      </c>
      <c r="B37">
        <v>1.07498</v>
      </c>
      <c r="C37" s="40">
        <v>13281000</v>
      </c>
      <c r="S37" s="49" t="str">
        <f>CONCATENATE("Punto"," ",F1," ",G1,"%",)</f>
        <v>Punto Smith 28,3%</v>
      </c>
      <c r="T37" s="49"/>
      <c r="U37" s="49"/>
    </row>
    <row r="38" spans="1:21" x14ac:dyDescent="0.25">
      <c r="A38">
        <v>59.183672999999999</v>
      </c>
      <c r="B38">
        <v>1.213457</v>
      </c>
      <c r="C38" s="40">
        <v>13281100</v>
      </c>
      <c r="S38" t="s">
        <v>40</v>
      </c>
      <c r="T38" t="s">
        <v>41</v>
      </c>
      <c r="U38" t="s">
        <v>42</v>
      </c>
    </row>
    <row r="39" spans="1:21" x14ac:dyDescent="0.25">
      <c r="A39">
        <v>59.183672999999999</v>
      </c>
      <c r="B39">
        <v>1.358754</v>
      </c>
      <c r="C39" s="40">
        <v>13281200</v>
      </c>
      <c r="F39" s="44" t="s">
        <v>66</v>
      </c>
      <c r="G39" s="43" t="s">
        <v>28</v>
      </c>
      <c r="H39" s="42"/>
      <c r="I39" s="42"/>
      <c r="S39" t="s">
        <v>43</v>
      </c>
      <c r="T39" s="26">
        <f>X22</f>
        <v>13287549.177669732</v>
      </c>
      <c r="U39" s="26">
        <f>H4</f>
        <v>16.724972230999999</v>
      </c>
    </row>
    <row r="40" spans="1:21" x14ac:dyDescent="0.25">
      <c r="A40">
        <v>59.183672999999999</v>
      </c>
      <c r="B40">
        <v>1.5106139999999999</v>
      </c>
      <c r="C40" s="40">
        <v>13281300</v>
      </c>
      <c r="F40" s="45"/>
      <c r="G40" s="14" t="s">
        <v>29</v>
      </c>
      <c r="H40" s="7" t="s">
        <v>31</v>
      </c>
      <c r="I40" s="7" t="s">
        <v>30</v>
      </c>
      <c r="T40" s="26">
        <f>O25</f>
        <v>13279610</v>
      </c>
      <c r="U40" s="26">
        <f>H4</f>
        <v>16.724972230999999</v>
      </c>
    </row>
    <row r="41" spans="1:21" x14ac:dyDescent="0.25">
      <c r="A41">
        <v>59.183672999999999</v>
      </c>
      <c r="B41">
        <v>1.5106139999999999</v>
      </c>
      <c r="C41" s="40">
        <v>13281400</v>
      </c>
      <c r="F41" s="45"/>
      <c r="G41" s="15">
        <f>G23</f>
        <v>5.2252822421671894</v>
      </c>
      <c r="H41" s="13">
        <f>H23/G23</f>
        <v>2.0687770121539863E-2</v>
      </c>
      <c r="I41" s="13">
        <f>G23*I23</f>
        <v>0.14121251824139563</v>
      </c>
      <c r="T41" s="26"/>
      <c r="U41" s="26"/>
    </row>
    <row r="42" spans="1:21" x14ac:dyDescent="0.25">
      <c r="A42">
        <v>59.183672999999999</v>
      </c>
      <c r="B42">
        <v>1.8330360000000001</v>
      </c>
      <c r="C42" s="40">
        <v>13281500</v>
      </c>
      <c r="F42" s="45"/>
      <c r="S42" t="s">
        <v>44</v>
      </c>
      <c r="T42" s="26">
        <f>X22</f>
        <v>13287549.177669732</v>
      </c>
      <c r="U42" s="26">
        <f>H4</f>
        <v>16.724972230999999</v>
      </c>
    </row>
    <row r="43" spans="1:21" x14ac:dyDescent="0.25">
      <c r="A43">
        <v>59.183672999999999</v>
      </c>
      <c r="B43">
        <v>2.0031210000000002</v>
      </c>
      <c r="C43" s="40">
        <v>13281600</v>
      </c>
      <c r="F43" s="45"/>
      <c r="G43" s="43" t="s">
        <v>32</v>
      </c>
      <c r="H43" s="42"/>
      <c r="I43" s="42"/>
      <c r="T43" s="26">
        <f>X22</f>
        <v>13287549.177669732</v>
      </c>
      <c r="U43" s="26">
        <v>0</v>
      </c>
    </row>
    <row r="44" spans="1:21" x14ac:dyDescent="0.25">
      <c r="A44">
        <v>59.183672999999999</v>
      </c>
      <c r="B44">
        <v>2.0031210000000002</v>
      </c>
      <c r="C44" s="40">
        <v>13281700</v>
      </c>
      <c r="F44" s="45"/>
      <c r="G44" s="16" t="s">
        <v>33</v>
      </c>
      <c r="H44" s="12" t="s">
        <v>31</v>
      </c>
      <c r="I44" s="12" t="s">
        <v>30</v>
      </c>
    </row>
    <row r="45" spans="1:21" x14ac:dyDescent="0.25">
      <c r="A45">
        <v>59.183672999999999</v>
      </c>
      <c r="B45">
        <v>2.1788159999999999</v>
      </c>
      <c r="C45" s="40">
        <v>13281800</v>
      </c>
      <c r="F45" s="46"/>
      <c r="G45" s="15">
        <f>G27</f>
        <v>6.0564488511040153</v>
      </c>
      <c r="H45" s="13">
        <f>H27/G27</f>
        <v>2.0072382339383223E-2</v>
      </c>
      <c r="I45" s="13">
        <f>G27*I27</f>
        <v>0.11425437323961594</v>
      </c>
      <c r="S45" s="49" t="str">
        <f>CONCATENATE("Punto"," ",F1," ",H1,"%",)</f>
        <v>Punto Smith 63,2%</v>
      </c>
      <c r="T45" s="49"/>
      <c r="U45" s="49"/>
    </row>
    <row r="46" spans="1:21" x14ac:dyDescent="0.25">
      <c r="A46">
        <v>59.183672999999999</v>
      </c>
      <c r="B46">
        <v>2.359899</v>
      </c>
      <c r="C46" s="40">
        <v>13281900</v>
      </c>
      <c r="S46" t="s">
        <v>40</v>
      </c>
      <c r="T46" t="s">
        <v>41</v>
      </c>
      <c r="U46" t="s">
        <v>42</v>
      </c>
    </row>
    <row r="47" spans="1:21" x14ac:dyDescent="0.25">
      <c r="A47">
        <v>59.183672999999999</v>
      </c>
      <c r="B47">
        <v>2.5461550000000002</v>
      </c>
      <c r="C47" s="40">
        <v>13282000</v>
      </c>
      <c r="S47" t="s">
        <v>43</v>
      </c>
      <c r="T47" s="26">
        <f>X29</f>
        <v>13296941.566738429</v>
      </c>
      <c r="U47" s="26">
        <f>J4</f>
        <v>37.332290424000007</v>
      </c>
    </row>
    <row r="48" spans="1:21" x14ac:dyDescent="0.25">
      <c r="A48">
        <v>59.183672999999999</v>
      </c>
      <c r="B48">
        <v>2.7373750000000001</v>
      </c>
      <c r="C48" s="40">
        <v>13282100</v>
      </c>
      <c r="T48" s="26">
        <f>O25</f>
        <v>13279610</v>
      </c>
      <c r="U48" s="26">
        <f>J4</f>
        <v>37.332290424000007</v>
      </c>
    </row>
    <row r="49" spans="1:21" x14ac:dyDescent="0.25">
      <c r="A49">
        <v>59.183672999999999</v>
      </c>
      <c r="B49">
        <v>2.9333550000000002</v>
      </c>
      <c r="C49" s="40">
        <v>13282200</v>
      </c>
      <c r="T49" s="26"/>
      <c r="U49" s="26"/>
    </row>
    <row r="50" spans="1:21" x14ac:dyDescent="0.25">
      <c r="A50">
        <v>59.183672999999999</v>
      </c>
      <c r="B50">
        <v>3.1338979999999999</v>
      </c>
      <c r="C50" s="40">
        <v>13282300</v>
      </c>
      <c r="S50" t="s">
        <v>44</v>
      </c>
      <c r="T50" s="26">
        <f>X29</f>
        <v>13296941.566738429</v>
      </c>
      <c r="U50" s="26">
        <f>J4</f>
        <v>37.332290424000007</v>
      </c>
    </row>
    <row r="51" spans="1:21" x14ac:dyDescent="0.25">
      <c r="A51">
        <v>59.183672999999999</v>
      </c>
      <c r="B51">
        <v>3.547911</v>
      </c>
      <c r="C51" s="40">
        <v>13282400</v>
      </c>
      <c r="T51" s="26">
        <f>X29</f>
        <v>13296941.566738429</v>
      </c>
      <c r="U51" s="26">
        <v>0</v>
      </c>
    </row>
    <row r="52" spans="1:21" x14ac:dyDescent="0.25">
      <c r="A52">
        <v>59.183672999999999</v>
      </c>
      <c r="B52">
        <v>3.547911</v>
      </c>
      <c r="C52" s="40">
        <v>13282500</v>
      </c>
    </row>
    <row r="53" spans="1:21" x14ac:dyDescent="0.25">
      <c r="A53">
        <v>59.183672999999999</v>
      </c>
      <c r="B53">
        <v>3.761015</v>
      </c>
      <c r="C53" s="40">
        <v>13282600</v>
      </c>
    </row>
    <row r="54" spans="1:21" x14ac:dyDescent="0.25">
      <c r="A54">
        <v>59.183672999999999</v>
      </c>
      <c r="B54">
        <v>3.977948</v>
      </c>
      <c r="C54" s="40">
        <v>13282700</v>
      </c>
    </row>
    <row r="55" spans="1:21" x14ac:dyDescent="0.25">
      <c r="A55">
        <v>59.183672999999999</v>
      </c>
      <c r="B55">
        <v>4.1985380000000001</v>
      </c>
      <c r="C55" s="40">
        <v>13282800</v>
      </c>
    </row>
    <row r="56" spans="1:21" x14ac:dyDescent="0.25">
      <c r="A56">
        <v>59.183672999999999</v>
      </c>
      <c r="B56">
        <v>4.4226219999999996</v>
      </c>
      <c r="C56" s="40">
        <v>13282900</v>
      </c>
    </row>
    <row r="57" spans="1:21" x14ac:dyDescent="0.25">
      <c r="A57">
        <v>59.183672999999999</v>
      </c>
      <c r="B57">
        <v>4.6500380000000003</v>
      </c>
      <c r="C57" s="40">
        <v>13283000</v>
      </c>
    </row>
    <row r="58" spans="1:21" x14ac:dyDescent="0.25">
      <c r="A58">
        <v>59.183672999999999</v>
      </c>
      <c r="B58">
        <v>4.88063</v>
      </c>
      <c r="C58" s="40">
        <v>13283100</v>
      </c>
    </row>
    <row r="59" spans="1:21" x14ac:dyDescent="0.25">
      <c r="A59">
        <v>59.183672999999999</v>
      </c>
      <c r="B59">
        <v>5.1142469999999998</v>
      </c>
      <c r="C59" s="40">
        <v>13283200</v>
      </c>
    </row>
    <row r="60" spans="1:21" x14ac:dyDescent="0.25">
      <c r="A60">
        <v>59.183672999999999</v>
      </c>
      <c r="B60">
        <v>5.3507420000000003</v>
      </c>
      <c r="C60" s="40">
        <v>13283300</v>
      </c>
    </row>
    <row r="61" spans="1:21" x14ac:dyDescent="0.25">
      <c r="A61">
        <v>59.183672999999999</v>
      </c>
      <c r="B61">
        <v>5.5899720000000004</v>
      </c>
      <c r="C61" s="40">
        <v>13283400</v>
      </c>
    </row>
    <row r="62" spans="1:21" x14ac:dyDescent="0.25">
      <c r="A62">
        <v>59.183672999999999</v>
      </c>
      <c r="B62">
        <v>5.8317990000000002</v>
      </c>
      <c r="C62" s="40">
        <v>13283500</v>
      </c>
    </row>
    <row r="63" spans="1:21" x14ac:dyDescent="0.25">
      <c r="A63">
        <v>59.183672999999999</v>
      </c>
      <c r="B63">
        <v>6.0760889999999996</v>
      </c>
      <c r="C63" s="40">
        <v>13283600</v>
      </c>
    </row>
    <row r="64" spans="1:21" x14ac:dyDescent="0.25">
      <c r="A64">
        <v>59.183672999999999</v>
      </c>
      <c r="B64">
        <v>6.322711</v>
      </c>
      <c r="C64" s="40">
        <v>13283700</v>
      </c>
    </row>
    <row r="65" spans="1:3" x14ac:dyDescent="0.25">
      <c r="A65">
        <v>59.183672999999999</v>
      </c>
      <c r="B65">
        <v>6.5715389999999996</v>
      </c>
      <c r="C65" s="40">
        <v>13283800</v>
      </c>
    </row>
    <row r="66" spans="1:3" x14ac:dyDescent="0.25">
      <c r="A66">
        <v>59.183672999999999</v>
      </c>
      <c r="B66">
        <v>6.8224499999999999</v>
      </c>
      <c r="C66" s="40">
        <v>13283900</v>
      </c>
    </row>
    <row r="67" spans="1:3" x14ac:dyDescent="0.25">
      <c r="A67">
        <v>59.183672999999999</v>
      </c>
      <c r="B67">
        <v>7.33005</v>
      </c>
      <c r="C67" s="40">
        <v>13284000</v>
      </c>
    </row>
    <row r="68" spans="1:3" x14ac:dyDescent="0.25">
      <c r="A68">
        <v>59.183672999999999</v>
      </c>
      <c r="B68">
        <v>7.33005</v>
      </c>
      <c r="C68" s="40">
        <v>13284100</v>
      </c>
    </row>
    <row r="69" spans="1:3" x14ac:dyDescent="0.25">
      <c r="A69">
        <v>59.183672999999999</v>
      </c>
      <c r="B69">
        <v>7.8446020000000001</v>
      </c>
      <c r="C69" s="40">
        <v>13284200</v>
      </c>
    </row>
    <row r="70" spans="1:3" x14ac:dyDescent="0.25">
      <c r="A70">
        <v>59.183672999999999</v>
      </c>
      <c r="B70">
        <v>7.8446020000000001</v>
      </c>
      <c r="C70" s="40">
        <v>13284300</v>
      </c>
    </row>
    <row r="71" spans="1:3" x14ac:dyDescent="0.25">
      <c r="A71">
        <v>59.183672999999999</v>
      </c>
      <c r="B71">
        <v>8.1042149999999999</v>
      </c>
      <c r="C71" s="40">
        <v>13284400</v>
      </c>
    </row>
    <row r="72" spans="1:3" x14ac:dyDescent="0.25">
      <c r="A72">
        <v>59.183672999999999</v>
      </c>
      <c r="B72">
        <v>8.3652499999999996</v>
      </c>
      <c r="C72" s="40">
        <v>13284500</v>
      </c>
    </row>
    <row r="73" spans="1:3" x14ac:dyDescent="0.25">
      <c r="A73">
        <v>59.183672999999999</v>
      </c>
      <c r="B73">
        <v>8.6276080000000004</v>
      </c>
      <c r="C73" s="40">
        <v>13284600</v>
      </c>
    </row>
    <row r="74" spans="1:3" x14ac:dyDescent="0.25">
      <c r="A74">
        <v>59.183672999999999</v>
      </c>
      <c r="B74">
        <v>9.1559089999999994</v>
      </c>
      <c r="C74" s="40">
        <v>13284700</v>
      </c>
    </row>
    <row r="75" spans="1:3" x14ac:dyDescent="0.25">
      <c r="A75">
        <v>59.183672999999999</v>
      </c>
      <c r="B75">
        <v>9.4216709999999999</v>
      </c>
      <c r="C75" s="40">
        <v>13284800</v>
      </c>
    </row>
    <row r="76" spans="1:3" x14ac:dyDescent="0.25">
      <c r="A76">
        <v>59.183672999999999</v>
      </c>
      <c r="B76">
        <v>9.4216709999999999</v>
      </c>
      <c r="C76" s="40">
        <v>13284900</v>
      </c>
    </row>
    <row r="77" spans="1:3" x14ac:dyDescent="0.25">
      <c r="A77">
        <v>59.183672999999999</v>
      </c>
      <c r="B77">
        <v>9.955978</v>
      </c>
      <c r="C77" s="40">
        <v>13285000</v>
      </c>
    </row>
    <row r="78" spans="1:3" x14ac:dyDescent="0.25">
      <c r="A78">
        <v>59.183672999999999</v>
      </c>
      <c r="B78">
        <v>9.955978</v>
      </c>
      <c r="C78" s="40">
        <v>13285100</v>
      </c>
    </row>
    <row r="79" spans="1:3" x14ac:dyDescent="0.25">
      <c r="A79">
        <v>59.183672999999999</v>
      </c>
      <c r="B79">
        <v>10.493449</v>
      </c>
      <c r="C79" s="40">
        <v>13285200</v>
      </c>
    </row>
    <row r="80" spans="1:3" x14ac:dyDescent="0.25">
      <c r="A80">
        <v>59.183672999999999</v>
      </c>
      <c r="B80">
        <v>10.493449</v>
      </c>
      <c r="C80" s="40">
        <v>13285300</v>
      </c>
    </row>
    <row r="81" spans="1:3" x14ac:dyDescent="0.25">
      <c r="A81">
        <v>59.183672999999999</v>
      </c>
      <c r="B81">
        <v>11.033458</v>
      </c>
      <c r="C81" s="40">
        <v>13285400</v>
      </c>
    </row>
    <row r="82" spans="1:3" x14ac:dyDescent="0.25">
      <c r="A82">
        <v>59.183672999999999</v>
      </c>
      <c r="B82">
        <v>11.30423</v>
      </c>
      <c r="C82" s="40">
        <v>13285500</v>
      </c>
    </row>
    <row r="83" spans="1:3" x14ac:dyDescent="0.25">
      <c r="A83">
        <v>59.183672999999999</v>
      </c>
      <c r="B83">
        <v>11.575419999999999</v>
      </c>
      <c r="C83" s="40">
        <v>13285610</v>
      </c>
    </row>
    <row r="84" spans="1:3" x14ac:dyDescent="0.25">
      <c r="A84">
        <v>59.183672999999999</v>
      </c>
      <c r="B84">
        <v>11.846961</v>
      </c>
      <c r="C84" s="40">
        <v>13285700</v>
      </c>
    </row>
    <row r="85" spans="1:3" x14ac:dyDescent="0.25">
      <c r="A85">
        <v>59.183672999999999</v>
      </c>
      <c r="B85">
        <v>11.846961</v>
      </c>
      <c r="C85" s="40">
        <v>13285800</v>
      </c>
    </row>
    <row r="86" spans="1:3" x14ac:dyDescent="0.25">
      <c r="A86">
        <v>59.183672999999999</v>
      </c>
      <c r="B86">
        <v>12.118786999999999</v>
      </c>
      <c r="C86" s="40">
        <v>13285900</v>
      </c>
    </row>
    <row r="87" spans="1:3" x14ac:dyDescent="0.25">
      <c r="A87">
        <v>59.183672999999999</v>
      </c>
      <c r="B87">
        <v>12.390834999999999</v>
      </c>
      <c r="C87" s="40">
        <v>13286000</v>
      </c>
    </row>
    <row r="88" spans="1:3" x14ac:dyDescent="0.25">
      <c r="A88">
        <v>59.183672999999999</v>
      </c>
      <c r="B88">
        <v>12.663043999999999</v>
      </c>
      <c r="C88" s="40">
        <v>13286100</v>
      </c>
    </row>
    <row r="89" spans="1:3" x14ac:dyDescent="0.25">
      <c r="A89">
        <v>59.183672999999999</v>
      </c>
      <c r="B89">
        <v>12.935356000000001</v>
      </c>
      <c r="C89" s="40">
        <v>13286200</v>
      </c>
    </row>
    <row r="90" spans="1:3" x14ac:dyDescent="0.25">
      <c r="A90">
        <v>59.183672999999999</v>
      </c>
      <c r="B90">
        <v>13.207712000000001</v>
      </c>
      <c r="C90" s="40">
        <v>13286300</v>
      </c>
    </row>
    <row r="91" spans="1:3" x14ac:dyDescent="0.25">
      <c r="A91">
        <v>59.183672999999999</v>
      </c>
      <c r="B91">
        <v>13.480058</v>
      </c>
      <c r="C91" s="40">
        <v>13286400</v>
      </c>
    </row>
    <row r="92" spans="1:3" x14ac:dyDescent="0.25">
      <c r="A92">
        <v>59.183672999999999</v>
      </c>
      <c r="B92">
        <v>13.75234</v>
      </c>
      <c r="C92" s="40">
        <v>13286500</v>
      </c>
    </row>
    <row r="93" spans="1:3" x14ac:dyDescent="0.25">
      <c r="A93">
        <v>59.183672999999999</v>
      </c>
      <c r="B93">
        <v>14.296509</v>
      </c>
      <c r="C93" s="40">
        <v>13286600</v>
      </c>
    </row>
    <row r="94" spans="1:3" x14ac:dyDescent="0.25">
      <c r="A94">
        <v>59.183672999999999</v>
      </c>
      <c r="B94">
        <v>14.296509</v>
      </c>
      <c r="C94" s="40">
        <v>13286700</v>
      </c>
    </row>
    <row r="95" spans="1:3" x14ac:dyDescent="0.25">
      <c r="A95">
        <v>59.183672999999999</v>
      </c>
      <c r="B95">
        <v>14.568298</v>
      </c>
      <c r="C95" s="40">
        <v>13286800</v>
      </c>
    </row>
    <row r="96" spans="1:3" x14ac:dyDescent="0.25">
      <c r="A96">
        <v>59.183672999999999</v>
      </c>
      <c r="B96">
        <v>14.839827</v>
      </c>
      <c r="C96" s="40">
        <v>13286900</v>
      </c>
    </row>
    <row r="97" spans="1:3" x14ac:dyDescent="0.25">
      <c r="A97">
        <v>59.183672999999999</v>
      </c>
      <c r="B97">
        <v>15.111051</v>
      </c>
      <c r="C97" s="40">
        <v>13287000</v>
      </c>
    </row>
    <row r="98" spans="1:3" x14ac:dyDescent="0.25">
      <c r="A98">
        <v>59.183672999999999</v>
      </c>
      <c r="B98">
        <v>15.652412999999999</v>
      </c>
      <c r="C98" s="40">
        <v>13287100</v>
      </c>
    </row>
    <row r="99" spans="1:3" x14ac:dyDescent="0.25">
      <c r="A99">
        <v>59.183672999999999</v>
      </c>
      <c r="B99">
        <v>15.922469</v>
      </c>
      <c r="C99" s="40">
        <v>13287200</v>
      </c>
    </row>
    <row r="100" spans="1:3" x14ac:dyDescent="0.25">
      <c r="A100">
        <v>59.183672999999999</v>
      </c>
      <c r="B100">
        <v>16.192056000000001</v>
      </c>
      <c r="C100" s="40">
        <v>13287300</v>
      </c>
    </row>
    <row r="101" spans="1:3" x14ac:dyDescent="0.25">
      <c r="A101">
        <v>59.183672999999999</v>
      </c>
      <c r="B101">
        <v>16.461136</v>
      </c>
      <c r="C101" s="40">
        <v>13287400</v>
      </c>
    </row>
    <row r="102" spans="1:3" x14ac:dyDescent="0.25">
      <c r="A102">
        <v>59.183672999999999</v>
      </c>
      <c r="B102">
        <v>16.461136</v>
      </c>
      <c r="C102" s="40">
        <v>13287500</v>
      </c>
    </row>
    <row r="103" spans="1:3" x14ac:dyDescent="0.25">
      <c r="A103">
        <v>59.183672999999999</v>
      </c>
      <c r="B103">
        <v>16.997631999999999</v>
      </c>
      <c r="C103" s="40">
        <v>13287600</v>
      </c>
    </row>
    <row r="104" spans="1:3" x14ac:dyDescent="0.25">
      <c r="A104">
        <v>59.183672999999999</v>
      </c>
      <c r="B104">
        <v>16.997631999999999</v>
      </c>
      <c r="C104" s="40">
        <v>13287700</v>
      </c>
    </row>
    <row r="105" spans="1:3" x14ac:dyDescent="0.25">
      <c r="A105">
        <v>59.183672999999999</v>
      </c>
      <c r="B105">
        <v>17.264980000000001</v>
      </c>
      <c r="C105" s="40">
        <v>13287800</v>
      </c>
    </row>
    <row r="106" spans="1:3" x14ac:dyDescent="0.25">
      <c r="A106">
        <v>59.183672999999999</v>
      </c>
      <c r="B106">
        <v>17.531683999999998</v>
      </c>
      <c r="C106" s="40">
        <v>13287900</v>
      </c>
    </row>
    <row r="107" spans="1:3" x14ac:dyDescent="0.25">
      <c r="A107">
        <v>59.183672999999999</v>
      </c>
      <c r="B107">
        <v>18.063037999999999</v>
      </c>
      <c r="C107" s="40">
        <v>13288000</v>
      </c>
    </row>
    <row r="108" spans="1:3" x14ac:dyDescent="0.25">
      <c r="A108">
        <v>59.183672999999999</v>
      </c>
      <c r="B108">
        <v>18.063037999999999</v>
      </c>
      <c r="C108" s="40">
        <v>13288100</v>
      </c>
    </row>
    <row r="109" spans="1:3" x14ac:dyDescent="0.25">
      <c r="A109">
        <v>59.183672999999999</v>
      </c>
      <c r="B109">
        <v>18.327629000000002</v>
      </c>
      <c r="C109" s="40">
        <v>13288200</v>
      </c>
    </row>
    <row r="110" spans="1:3" x14ac:dyDescent="0.25">
      <c r="A110">
        <v>59.183672999999999</v>
      </c>
      <c r="B110">
        <v>18.591457999999999</v>
      </c>
      <c r="C110" s="40">
        <v>13288300</v>
      </c>
    </row>
    <row r="111" spans="1:3" x14ac:dyDescent="0.25">
      <c r="A111">
        <v>59.183672999999999</v>
      </c>
      <c r="B111">
        <v>19.116727000000001</v>
      </c>
      <c r="C111" s="40">
        <v>13288400</v>
      </c>
    </row>
    <row r="112" spans="1:3" x14ac:dyDescent="0.25">
      <c r="A112">
        <v>59.183672999999999</v>
      </c>
      <c r="B112">
        <v>19.116727000000001</v>
      </c>
      <c r="C112" s="40">
        <v>13288500</v>
      </c>
    </row>
    <row r="113" spans="1:3" x14ac:dyDescent="0.25">
      <c r="A113">
        <v>59.183672999999999</v>
      </c>
      <c r="B113">
        <v>19.378115999999999</v>
      </c>
      <c r="C113" s="40">
        <v>13288600</v>
      </c>
    </row>
    <row r="114" spans="1:3" x14ac:dyDescent="0.25">
      <c r="A114">
        <v>59.183672999999999</v>
      </c>
      <c r="B114">
        <v>19.638642999999998</v>
      </c>
      <c r="C114" s="40">
        <v>13288700</v>
      </c>
    </row>
    <row r="115" spans="1:3" x14ac:dyDescent="0.25">
      <c r="A115">
        <v>59.183672999999999</v>
      </c>
      <c r="B115">
        <v>20.157022000000001</v>
      </c>
      <c r="C115" s="40">
        <v>13288800</v>
      </c>
    </row>
    <row r="116" spans="1:3" x14ac:dyDescent="0.25">
      <c r="A116">
        <v>59.183672999999999</v>
      </c>
      <c r="B116">
        <v>20.157022000000001</v>
      </c>
      <c r="C116" s="40">
        <v>13288900</v>
      </c>
    </row>
    <row r="117" spans="1:3" x14ac:dyDescent="0.25">
      <c r="A117">
        <v>59.183672999999999</v>
      </c>
      <c r="B117">
        <v>20.414831</v>
      </c>
      <c r="C117" s="40">
        <v>13289000</v>
      </c>
    </row>
    <row r="118" spans="1:3" x14ac:dyDescent="0.25">
      <c r="A118">
        <v>59.183672999999999</v>
      </c>
      <c r="B118">
        <v>20.927589000000001</v>
      </c>
      <c r="C118" s="40">
        <v>13289100</v>
      </c>
    </row>
    <row r="119" spans="1:3" x14ac:dyDescent="0.25">
      <c r="A119">
        <v>59.183672999999999</v>
      </c>
      <c r="B119">
        <v>20.927589000000001</v>
      </c>
      <c r="C119" s="40">
        <v>13289200</v>
      </c>
    </row>
    <row r="120" spans="1:3" x14ac:dyDescent="0.25">
      <c r="A120">
        <v>59.183672999999999</v>
      </c>
      <c r="B120">
        <v>21.182500000000001</v>
      </c>
      <c r="C120" s="40">
        <v>13289300</v>
      </c>
    </row>
    <row r="121" spans="1:3" x14ac:dyDescent="0.25">
      <c r="A121">
        <v>59.183672999999999</v>
      </c>
      <c r="B121">
        <v>21.436409999999999</v>
      </c>
      <c r="C121" s="40">
        <v>13289400</v>
      </c>
    </row>
    <row r="122" spans="1:3" x14ac:dyDescent="0.25">
      <c r="A122">
        <v>59.183672999999999</v>
      </c>
      <c r="B122">
        <v>21.689299999999999</v>
      </c>
      <c r="C122" s="40">
        <v>13289500</v>
      </c>
    </row>
    <row r="123" spans="1:3" x14ac:dyDescent="0.25">
      <c r="A123">
        <v>59.183672999999999</v>
      </c>
      <c r="B123">
        <v>21.941155999999999</v>
      </c>
      <c r="C123" s="40">
        <v>13289600</v>
      </c>
    </row>
    <row r="124" spans="1:3" x14ac:dyDescent="0.25">
      <c r="A124">
        <v>59.183672999999999</v>
      </c>
      <c r="B124">
        <v>22.191963000000001</v>
      </c>
      <c r="C124" s="40">
        <v>13289700</v>
      </c>
    </row>
    <row r="125" spans="1:3" x14ac:dyDescent="0.25">
      <c r="A125">
        <v>59.183672999999999</v>
      </c>
      <c r="B125">
        <v>22.441704999999999</v>
      </c>
      <c r="C125" s="40">
        <v>13289800</v>
      </c>
    </row>
    <row r="126" spans="1:3" x14ac:dyDescent="0.25">
      <c r="A126">
        <v>59.183672999999999</v>
      </c>
      <c r="B126">
        <v>22.937942</v>
      </c>
      <c r="C126" s="40">
        <v>13289900</v>
      </c>
    </row>
    <row r="127" spans="1:3" x14ac:dyDescent="0.25">
      <c r="A127">
        <v>59.183672999999999</v>
      </c>
      <c r="B127">
        <v>22.937942</v>
      </c>
      <c r="C127" s="40">
        <v>13290000</v>
      </c>
    </row>
    <row r="128" spans="1:3" x14ac:dyDescent="0.25">
      <c r="A128">
        <v>59.183672999999999</v>
      </c>
      <c r="B128">
        <v>23.184411999999998</v>
      </c>
      <c r="C128" s="40">
        <v>13290100</v>
      </c>
    </row>
    <row r="129" spans="1:3" x14ac:dyDescent="0.25">
      <c r="A129">
        <v>59.183672999999999</v>
      </c>
      <c r="B129">
        <v>23.429766000000001</v>
      </c>
      <c r="C129" s="40">
        <v>13290200</v>
      </c>
    </row>
    <row r="130" spans="1:3" x14ac:dyDescent="0.25">
      <c r="A130">
        <v>59.183672999999999</v>
      </c>
      <c r="B130">
        <v>23.673992999999999</v>
      </c>
      <c r="C130" s="40">
        <v>13290300</v>
      </c>
    </row>
    <row r="131" spans="1:3" x14ac:dyDescent="0.25">
      <c r="A131">
        <v>59.183672999999999</v>
      </c>
      <c r="B131">
        <v>23.917083000000002</v>
      </c>
      <c r="C131" s="40">
        <v>13290400</v>
      </c>
    </row>
    <row r="132" spans="1:3" x14ac:dyDescent="0.25">
      <c r="A132">
        <v>59.183672999999999</v>
      </c>
      <c r="B132">
        <v>24.159026000000001</v>
      </c>
      <c r="C132" s="40">
        <v>13290500</v>
      </c>
    </row>
    <row r="133" spans="1:3" x14ac:dyDescent="0.25">
      <c r="A133">
        <v>59.183672999999999</v>
      </c>
      <c r="B133">
        <v>24.399812000000001</v>
      </c>
      <c r="C133" s="40">
        <v>13290600</v>
      </c>
    </row>
    <row r="134" spans="1:3" x14ac:dyDescent="0.25">
      <c r="A134">
        <v>59.183672999999999</v>
      </c>
      <c r="B134">
        <v>24.877879</v>
      </c>
      <c r="C134" s="40">
        <v>13290700</v>
      </c>
    </row>
    <row r="135" spans="1:3" x14ac:dyDescent="0.25">
      <c r="A135">
        <v>59.183672999999999</v>
      </c>
      <c r="B135">
        <v>24.877879</v>
      </c>
      <c r="C135" s="40">
        <v>13290800</v>
      </c>
    </row>
    <row r="136" spans="1:3" x14ac:dyDescent="0.25">
      <c r="A136">
        <v>59.183672999999999</v>
      </c>
      <c r="B136">
        <v>25.115143</v>
      </c>
      <c r="C136" s="40">
        <v>13290900</v>
      </c>
    </row>
    <row r="137" spans="1:3" x14ac:dyDescent="0.25">
      <c r="A137">
        <v>59.183672999999999</v>
      </c>
      <c r="B137">
        <v>25.351217999999999</v>
      </c>
      <c r="C137" s="40">
        <v>13291000</v>
      </c>
    </row>
    <row r="138" spans="1:3" x14ac:dyDescent="0.25">
      <c r="A138">
        <v>59.183672999999999</v>
      </c>
      <c r="B138">
        <v>25.586096000000001</v>
      </c>
      <c r="C138" s="40">
        <v>13291100</v>
      </c>
    </row>
    <row r="139" spans="1:3" x14ac:dyDescent="0.25">
      <c r="A139">
        <v>59.183672999999999</v>
      </c>
      <c r="B139">
        <v>25.819772</v>
      </c>
      <c r="C139" s="40">
        <v>13291200</v>
      </c>
    </row>
    <row r="140" spans="1:3" x14ac:dyDescent="0.25">
      <c r="A140">
        <v>59.183672999999999</v>
      </c>
      <c r="B140">
        <v>26.052239</v>
      </c>
      <c r="C140" s="40">
        <v>13291300</v>
      </c>
    </row>
    <row r="141" spans="1:3" x14ac:dyDescent="0.25">
      <c r="A141">
        <v>59.183672999999999</v>
      </c>
      <c r="B141">
        <v>26.283491999999999</v>
      </c>
      <c r="C141" s="40">
        <v>13291400</v>
      </c>
    </row>
    <row r="142" spans="1:3" x14ac:dyDescent="0.25">
      <c r="A142">
        <v>59.183672999999999</v>
      </c>
      <c r="B142">
        <v>26.513525000000001</v>
      </c>
      <c r="C142" s="40">
        <v>13291500</v>
      </c>
    </row>
    <row r="143" spans="1:3" x14ac:dyDescent="0.25">
      <c r="A143">
        <v>59.183672999999999</v>
      </c>
      <c r="B143">
        <v>26.742334</v>
      </c>
      <c r="C143" s="40">
        <v>13291600</v>
      </c>
    </row>
    <row r="144" spans="1:3" x14ac:dyDescent="0.25">
      <c r="A144">
        <v>59.183672999999999</v>
      </c>
      <c r="B144">
        <v>26.969913999999999</v>
      </c>
      <c r="C144" s="40">
        <v>13291700</v>
      </c>
    </row>
    <row r="145" spans="1:3" x14ac:dyDescent="0.25">
      <c r="A145">
        <v>59.183672999999999</v>
      </c>
      <c r="B145">
        <v>27.196262000000001</v>
      </c>
      <c r="C145" s="40">
        <v>13291800</v>
      </c>
    </row>
    <row r="146" spans="1:3" x14ac:dyDescent="0.25">
      <c r="A146">
        <v>59.183672999999999</v>
      </c>
      <c r="B146">
        <v>27.421374</v>
      </c>
      <c r="C146" s="40">
        <v>13291900</v>
      </c>
    </row>
    <row r="147" spans="1:3" x14ac:dyDescent="0.25">
      <c r="A147">
        <v>59.183672999999999</v>
      </c>
      <c r="B147">
        <v>27.645247000000001</v>
      </c>
      <c r="C147" s="40">
        <v>13292000</v>
      </c>
    </row>
    <row r="148" spans="1:3" x14ac:dyDescent="0.25">
      <c r="A148">
        <v>59.183672999999999</v>
      </c>
      <c r="B148">
        <v>28.089262999999999</v>
      </c>
      <c r="C148" s="40">
        <v>13292100</v>
      </c>
    </row>
    <row r="149" spans="1:3" x14ac:dyDescent="0.25">
      <c r="A149">
        <v>59.183672999999999</v>
      </c>
      <c r="B149">
        <v>28.089262999999999</v>
      </c>
      <c r="C149" s="40">
        <v>13292200</v>
      </c>
    </row>
    <row r="150" spans="1:3" x14ac:dyDescent="0.25">
      <c r="A150">
        <v>59.183672999999999</v>
      </c>
      <c r="B150">
        <v>28.309403</v>
      </c>
      <c r="C150" s="40">
        <v>13292300</v>
      </c>
    </row>
    <row r="151" spans="1:3" x14ac:dyDescent="0.25">
      <c r="A151">
        <v>59.183672999999999</v>
      </c>
      <c r="B151">
        <v>28.528293000000001</v>
      </c>
      <c r="C151" s="40">
        <v>13292400</v>
      </c>
    </row>
    <row r="152" spans="1:3" x14ac:dyDescent="0.25">
      <c r="A152">
        <v>59.183672999999999</v>
      </c>
      <c r="B152">
        <v>28.745933999999998</v>
      </c>
      <c r="C152" s="40">
        <v>13292500</v>
      </c>
    </row>
    <row r="153" spans="1:3" x14ac:dyDescent="0.25">
      <c r="A153">
        <v>59.183672999999999</v>
      </c>
      <c r="B153">
        <v>28.962323000000001</v>
      </c>
      <c r="C153" s="40">
        <v>13292600</v>
      </c>
    </row>
    <row r="154" spans="1:3" x14ac:dyDescent="0.25">
      <c r="A154">
        <v>59.183672999999999</v>
      </c>
      <c r="B154">
        <v>29.17746</v>
      </c>
      <c r="C154" s="40">
        <v>13292700</v>
      </c>
    </row>
    <row r="155" spans="1:3" x14ac:dyDescent="0.25">
      <c r="A155">
        <v>59.183672999999999</v>
      </c>
      <c r="B155">
        <v>29.391342999999999</v>
      </c>
      <c r="C155" s="40">
        <v>13292800</v>
      </c>
    </row>
    <row r="156" spans="1:3" x14ac:dyDescent="0.25">
      <c r="A156">
        <v>59.183672999999999</v>
      </c>
      <c r="B156">
        <v>29.815349999999999</v>
      </c>
      <c r="C156" s="40">
        <v>13292900</v>
      </c>
    </row>
    <row r="157" spans="1:3" x14ac:dyDescent="0.25">
      <c r="A157">
        <v>59.183672999999999</v>
      </c>
      <c r="B157">
        <v>29.815349999999999</v>
      </c>
      <c r="C157" s="40">
        <v>13293000</v>
      </c>
    </row>
    <row r="158" spans="1:3" x14ac:dyDescent="0.25">
      <c r="A158">
        <v>59.183672999999999</v>
      </c>
      <c r="B158">
        <v>30.025473000000002</v>
      </c>
      <c r="C158" s="40">
        <v>13293100</v>
      </c>
    </row>
    <row r="159" spans="1:3" x14ac:dyDescent="0.25">
      <c r="A159">
        <v>59.183672999999999</v>
      </c>
      <c r="B159">
        <v>30.441959000000001</v>
      </c>
      <c r="C159" s="40">
        <v>13293200</v>
      </c>
    </row>
    <row r="160" spans="1:3" x14ac:dyDescent="0.25">
      <c r="A160">
        <v>59.183672999999999</v>
      </c>
      <c r="B160">
        <v>30.441959000000001</v>
      </c>
      <c r="C160" s="40">
        <v>13293300</v>
      </c>
    </row>
    <row r="161" spans="1:3" x14ac:dyDescent="0.25">
      <c r="A161">
        <v>59.183672999999999</v>
      </c>
      <c r="B161">
        <v>30.853439000000002</v>
      </c>
      <c r="C161" s="40">
        <v>13293400</v>
      </c>
    </row>
    <row r="162" spans="1:3" x14ac:dyDescent="0.25">
      <c r="A162">
        <v>59.183672999999999</v>
      </c>
      <c r="B162">
        <v>30.853439000000002</v>
      </c>
      <c r="C162" s="40">
        <v>13293500</v>
      </c>
    </row>
    <row r="163" spans="1:3" x14ac:dyDescent="0.25">
      <c r="A163">
        <v>59.183672999999999</v>
      </c>
      <c r="B163">
        <v>31.057303999999998</v>
      </c>
      <c r="C163" s="40">
        <v>13293600</v>
      </c>
    </row>
    <row r="164" spans="1:3" x14ac:dyDescent="0.25">
      <c r="A164">
        <v>59.183672999999999</v>
      </c>
      <c r="B164">
        <v>31.259920000000001</v>
      </c>
      <c r="C164" s="40">
        <v>13293700</v>
      </c>
    </row>
    <row r="165" spans="1:3" x14ac:dyDescent="0.25">
      <c r="A165">
        <v>59.183672999999999</v>
      </c>
      <c r="B165">
        <v>31.461290000000002</v>
      </c>
      <c r="C165" s="40">
        <v>13293800</v>
      </c>
    </row>
    <row r="166" spans="1:3" x14ac:dyDescent="0.25">
      <c r="A166">
        <v>59.183672999999999</v>
      </c>
      <c r="B166">
        <v>31.661415999999999</v>
      </c>
      <c r="C166" s="40">
        <v>13293900</v>
      </c>
    </row>
    <row r="167" spans="1:3" x14ac:dyDescent="0.25">
      <c r="A167">
        <v>59.183672999999999</v>
      </c>
      <c r="B167">
        <v>31.860299000000001</v>
      </c>
      <c r="C167" s="40">
        <v>13294000</v>
      </c>
    </row>
    <row r="168" spans="1:3" x14ac:dyDescent="0.25">
      <c r="A168">
        <v>59.183672999999999</v>
      </c>
      <c r="B168">
        <v>32.057941</v>
      </c>
      <c r="C168" s="40">
        <v>13294100</v>
      </c>
    </row>
    <row r="169" spans="1:3" x14ac:dyDescent="0.25">
      <c r="A169">
        <v>59.183672999999999</v>
      </c>
      <c r="B169">
        <v>32.254345000000001</v>
      </c>
      <c r="C169" s="40">
        <v>13294200</v>
      </c>
    </row>
    <row r="170" spans="1:3" x14ac:dyDescent="0.25">
      <c r="A170">
        <v>59.183672999999999</v>
      </c>
      <c r="B170">
        <v>32.643450000000001</v>
      </c>
      <c r="C170" s="40">
        <v>13294300</v>
      </c>
    </row>
    <row r="171" spans="1:3" x14ac:dyDescent="0.25">
      <c r="A171">
        <v>59.183672999999999</v>
      </c>
      <c r="B171">
        <v>32.836156000000003</v>
      </c>
      <c r="C171" s="40">
        <v>13294400</v>
      </c>
    </row>
    <row r="172" spans="1:3" x14ac:dyDescent="0.25">
      <c r="A172">
        <v>59.183672999999999</v>
      </c>
      <c r="B172">
        <v>33.027634999999997</v>
      </c>
      <c r="C172" s="40">
        <v>13294500</v>
      </c>
    </row>
    <row r="173" spans="1:3" x14ac:dyDescent="0.25">
      <c r="A173">
        <v>59.183672999999999</v>
      </c>
      <c r="B173">
        <v>33.217889999999997</v>
      </c>
      <c r="C173" s="40">
        <v>13294600</v>
      </c>
    </row>
    <row r="174" spans="1:3" x14ac:dyDescent="0.25">
      <c r="A174">
        <v>59.183672999999999</v>
      </c>
      <c r="B174">
        <v>33.406923999999997</v>
      </c>
      <c r="C174" s="40">
        <v>13294700</v>
      </c>
    </row>
    <row r="175" spans="1:3" x14ac:dyDescent="0.25">
      <c r="A175">
        <v>59.183672999999999</v>
      </c>
      <c r="B175">
        <v>33.406923999999997</v>
      </c>
      <c r="C175" s="40">
        <v>13294800</v>
      </c>
    </row>
    <row r="176" spans="1:3" x14ac:dyDescent="0.25">
      <c r="A176">
        <v>59.183672999999999</v>
      </c>
      <c r="B176">
        <v>33.594741999999997</v>
      </c>
      <c r="C176" s="40">
        <v>13294900</v>
      </c>
    </row>
    <row r="177" spans="1:3" x14ac:dyDescent="0.25">
      <c r="A177">
        <v>59.183672999999999</v>
      </c>
      <c r="B177">
        <v>33.966737999999999</v>
      </c>
      <c r="C177" s="40">
        <v>13295000</v>
      </c>
    </row>
    <row r="178" spans="1:3" x14ac:dyDescent="0.25">
      <c r="A178">
        <v>59.183672999999999</v>
      </c>
      <c r="B178">
        <v>33.966737999999999</v>
      </c>
      <c r="C178" s="40">
        <v>13295100</v>
      </c>
    </row>
    <row r="179" spans="1:3" x14ac:dyDescent="0.25">
      <c r="A179">
        <v>59.183672999999999</v>
      </c>
      <c r="B179">
        <v>34.150925999999998</v>
      </c>
      <c r="C179" s="40">
        <v>13295200</v>
      </c>
    </row>
    <row r="180" spans="1:3" x14ac:dyDescent="0.25">
      <c r="A180">
        <v>59.183672999999999</v>
      </c>
      <c r="B180">
        <v>34.333910000000003</v>
      </c>
      <c r="C180" s="40">
        <v>13295300</v>
      </c>
    </row>
    <row r="181" spans="1:3" x14ac:dyDescent="0.25">
      <c r="A181">
        <v>59.183672999999999</v>
      </c>
      <c r="B181">
        <v>34.515697000000003</v>
      </c>
      <c r="C181" s="40">
        <v>13295400</v>
      </c>
    </row>
    <row r="182" spans="1:3" x14ac:dyDescent="0.25">
      <c r="A182">
        <v>59.183672999999999</v>
      </c>
      <c r="B182">
        <v>34.696289</v>
      </c>
      <c r="C182" s="40">
        <v>13295500</v>
      </c>
    </row>
    <row r="183" spans="1:3" x14ac:dyDescent="0.25">
      <c r="A183">
        <v>59.183672999999999</v>
      </c>
      <c r="B183">
        <v>35.053907000000002</v>
      </c>
      <c r="C183" s="40">
        <v>13295600</v>
      </c>
    </row>
    <row r="184" spans="1:3" x14ac:dyDescent="0.25">
      <c r="A184">
        <v>59.183672999999999</v>
      </c>
      <c r="B184">
        <v>35.053907000000002</v>
      </c>
      <c r="C184" s="40">
        <v>13295700</v>
      </c>
    </row>
    <row r="185" spans="1:3" x14ac:dyDescent="0.25">
      <c r="A185">
        <v>59.183672999999999</v>
      </c>
      <c r="B185">
        <v>35.230941999999999</v>
      </c>
      <c r="C185" s="40">
        <v>13295800</v>
      </c>
    </row>
    <row r="186" spans="1:3" x14ac:dyDescent="0.25">
      <c r="A186">
        <v>59.183672999999999</v>
      </c>
      <c r="B186">
        <v>35.581485000000001</v>
      </c>
      <c r="C186" s="40">
        <v>13295900</v>
      </c>
    </row>
    <row r="187" spans="1:3" x14ac:dyDescent="0.25">
      <c r="A187">
        <v>59.183672999999999</v>
      </c>
      <c r="B187">
        <v>35.581485000000001</v>
      </c>
      <c r="C187" s="40">
        <v>13296000</v>
      </c>
    </row>
    <row r="188" spans="1:3" x14ac:dyDescent="0.25">
      <c r="A188">
        <v>59.183672999999999</v>
      </c>
      <c r="B188">
        <v>35.755001999999998</v>
      </c>
      <c r="C188" s="40">
        <v>13296100</v>
      </c>
    </row>
    <row r="189" spans="1:3" x14ac:dyDescent="0.25">
      <c r="A189">
        <v>59.183672999999999</v>
      </c>
      <c r="B189">
        <v>36.098553000000003</v>
      </c>
      <c r="C189" s="40">
        <v>13296200</v>
      </c>
    </row>
    <row r="190" spans="1:3" x14ac:dyDescent="0.25">
      <c r="A190">
        <v>59.183672999999999</v>
      </c>
      <c r="B190">
        <v>36.098553000000003</v>
      </c>
      <c r="C190" s="40">
        <v>13296300</v>
      </c>
    </row>
    <row r="191" spans="1:3" x14ac:dyDescent="0.25">
      <c r="A191">
        <v>59.183672999999999</v>
      </c>
      <c r="B191">
        <v>36.437488999999999</v>
      </c>
      <c r="C191" s="40">
        <v>13296400</v>
      </c>
    </row>
    <row r="192" spans="1:3" x14ac:dyDescent="0.25">
      <c r="A192">
        <v>59.183672999999999</v>
      </c>
      <c r="B192">
        <v>36.437488999999999</v>
      </c>
      <c r="C192" s="40">
        <v>13296500</v>
      </c>
    </row>
    <row r="193" spans="1:3" x14ac:dyDescent="0.25">
      <c r="A193">
        <v>59.183672999999999</v>
      </c>
      <c r="B193">
        <v>36.771850999999998</v>
      </c>
      <c r="C193" s="40">
        <v>13296610</v>
      </c>
    </row>
    <row r="194" spans="1:3" x14ac:dyDescent="0.25">
      <c r="A194">
        <v>59.183672999999999</v>
      </c>
      <c r="B194">
        <v>36.937330000000003</v>
      </c>
      <c r="C194" s="40">
        <v>13296700</v>
      </c>
    </row>
    <row r="195" spans="1:3" x14ac:dyDescent="0.25">
      <c r="A195">
        <v>59.183672999999999</v>
      </c>
      <c r="B195">
        <v>36.937330000000003</v>
      </c>
      <c r="C195" s="40">
        <v>13296800</v>
      </c>
    </row>
    <row r="196" spans="1:3" x14ac:dyDescent="0.25">
      <c r="A196">
        <v>59.183672999999999</v>
      </c>
      <c r="B196">
        <v>37.264907000000001</v>
      </c>
      <c r="C196" s="40">
        <v>13296900</v>
      </c>
    </row>
    <row r="197" spans="1:3" x14ac:dyDescent="0.25">
      <c r="A197">
        <v>59.183672999999999</v>
      </c>
      <c r="B197">
        <v>37.427016000000002</v>
      </c>
      <c r="C197" s="40">
        <v>13297000</v>
      </c>
    </row>
    <row r="198" spans="1:3" x14ac:dyDescent="0.25">
      <c r="A198">
        <v>59.183672999999999</v>
      </c>
      <c r="B198">
        <v>37.427016000000002</v>
      </c>
      <c r="C198" s="40">
        <v>13297100</v>
      </c>
    </row>
    <row r="199" spans="1:3" x14ac:dyDescent="0.25">
      <c r="A199">
        <v>59.183672999999999</v>
      </c>
      <c r="B199">
        <v>37.588011999999999</v>
      </c>
      <c r="C199" s="40">
        <v>13297200</v>
      </c>
    </row>
    <row r="200" spans="1:3" x14ac:dyDescent="0.25">
      <c r="A200">
        <v>59.183672999999999</v>
      </c>
      <c r="B200">
        <v>37.747900999999999</v>
      </c>
      <c r="C200" s="40">
        <v>13297300</v>
      </c>
    </row>
    <row r="201" spans="1:3" x14ac:dyDescent="0.25">
      <c r="A201">
        <v>59.183672999999999</v>
      </c>
      <c r="B201">
        <v>37.906688000000003</v>
      </c>
      <c r="C201" s="40">
        <v>13297400</v>
      </c>
    </row>
    <row r="202" spans="1:3" x14ac:dyDescent="0.25">
      <c r="A202">
        <v>59.183672999999999</v>
      </c>
      <c r="B202">
        <v>38.064379000000002</v>
      </c>
      <c r="C202" s="40">
        <v>13297500</v>
      </c>
    </row>
    <row r="203" spans="1:3" x14ac:dyDescent="0.25">
      <c r="A203">
        <v>59.183672999999999</v>
      </c>
      <c r="B203">
        <v>38.220979</v>
      </c>
      <c r="C203" s="40">
        <v>13297610</v>
      </c>
    </row>
    <row r="204" spans="1:3" x14ac:dyDescent="0.25">
      <c r="A204">
        <v>59.183672999999999</v>
      </c>
      <c r="B204">
        <v>38.376493000000004</v>
      </c>
      <c r="C204" s="40">
        <v>13297700</v>
      </c>
    </row>
    <row r="205" spans="1:3" x14ac:dyDescent="0.25">
      <c r="A205">
        <v>59.183672999999999</v>
      </c>
      <c r="B205">
        <v>38.530926999999998</v>
      </c>
      <c r="C205" s="40">
        <v>13297800</v>
      </c>
    </row>
    <row r="206" spans="1:3" x14ac:dyDescent="0.25">
      <c r="A206">
        <v>59.183672999999999</v>
      </c>
      <c r="B206">
        <v>38.684286999999998</v>
      </c>
      <c r="C206" s="40">
        <v>13297900</v>
      </c>
    </row>
    <row r="207" spans="1:3" x14ac:dyDescent="0.25">
      <c r="A207">
        <v>59.183672999999999</v>
      </c>
      <c r="B207">
        <v>38.836578000000003</v>
      </c>
      <c r="C207" s="40">
        <v>13298000</v>
      </c>
    </row>
    <row r="208" spans="1:3" x14ac:dyDescent="0.25">
      <c r="A208">
        <v>59.183672999999999</v>
      </c>
      <c r="B208">
        <v>38.987805000000002</v>
      </c>
      <c r="C208" s="40">
        <v>13298110</v>
      </c>
    </row>
    <row r="209" spans="1:3" x14ac:dyDescent="0.25">
      <c r="A209">
        <v>59.183672999999999</v>
      </c>
      <c r="B209">
        <v>39.137974999999997</v>
      </c>
      <c r="C209" s="40">
        <v>13298200</v>
      </c>
    </row>
    <row r="210" spans="1:3" x14ac:dyDescent="0.25">
      <c r="A210">
        <v>59.183672999999999</v>
      </c>
      <c r="B210">
        <v>39.287092000000001</v>
      </c>
      <c r="C210" s="40">
        <v>13298300</v>
      </c>
    </row>
    <row r="211" spans="1:3" x14ac:dyDescent="0.25">
      <c r="A211">
        <v>59.183672999999999</v>
      </c>
      <c r="B211">
        <v>39.435163000000003</v>
      </c>
      <c r="C211" s="40">
        <v>13298400</v>
      </c>
    </row>
    <row r="212" spans="1:3" x14ac:dyDescent="0.25">
      <c r="A212">
        <v>59.183672999999999</v>
      </c>
      <c r="B212">
        <v>39.582194000000001</v>
      </c>
      <c r="C212" s="40">
        <v>13298500</v>
      </c>
    </row>
    <row r="213" spans="1:3" x14ac:dyDescent="0.25">
      <c r="A213">
        <v>59.183672999999999</v>
      </c>
      <c r="B213">
        <v>39.728189</v>
      </c>
      <c r="C213" s="40">
        <v>13298600</v>
      </c>
    </row>
    <row r="214" spans="1:3" x14ac:dyDescent="0.25">
      <c r="A214">
        <v>59.183672999999999</v>
      </c>
      <c r="B214">
        <v>39.873154999999997</v>
      </c>
      <c r="C214" s="40">
        <v>13298700</v>
      </c>
    </row>
    <row r="215" spans="1:3" x14ac:dyDescent="0.25">
      <c r="A215">
        <v>59.183672999999999</v>
      </c>
      <c r="B215">
        <v>40.017097999999997</v>
      </c>
      <c r="C215" s="40">
        <v>13298800</v>
      </c>
    </row>
    <row r="216" spans="1:3" x14ac:dyDescent="0.25">
      <c r="A216">
        <v>59.183672999999999</v>
      </c>
      <c r="B216">
        <v>40.160021999999998</v>
      </c>
      <c r="C216" s="40">
        <v>13298900</v>
      </c>
    </row>
    <row r="217" spans="1:3" x14ac:dyDescent="0.25">
      <c r="A217">
        <v>59.183672999999999</v>
      </c>
      <c r="B217">
        <v>40.301935</v>
      </c>
      <c r="C217" s="40">
        <v>13299000</v>
      </c>
    </row>
    <row r="218" spans="1:3" x14ac:dyDescent="0.25">
      <c r="A218">
        <v>59.183672999999999</v>
      </c>
      <c r="B218">
        <v>40.442841000000001</v>
      </c>
      <c r="C218" s="40">
        <v>13299100</v>
      </c>
    </row>
    <row r="219" spans="1:3" x14ac:dyDescent="0.25">
      <c r="A219">
        <v>59.183672999999999</v>
      </c>
      <c r="B219">
        <v>40.721656000000003</v>
      </c>
      <c r="C219" s="40">
        <v>13299200</v>
      </c>
    </row>
    <row r="220" spans="1:3" x14ac:dyDescent="0.25">
      <c r="A220">
        <v>59.183672999999999</v>
      </c>
      <c r="B220">
        <v>40.721656000000003</v>
      </c>
      <c r="C220" s="40">
        <v>13299300</v>
      </c>
    </row>
    <row r="221" spans="1:3" x14ac:dyDescent="0.25">
      <c r="A221">
        <v>59.183672999999999</v>
      </c>
      <c r="B221">
        <v>40.996516</v>
      </c>
      <c r="C221" s="40">
        <v>13299400</v>
      </c>
    </row>
    <row r="222" spans="1:3" x14ac:dyDescent="0.25">
      <c r="A222">
        <v>59.183672999999999</v>
      </c>
      <c r="B222">
        <v>41.132475999999997</v>
      </c>
      <c r="C222" s="40">
        <v>13299500</v>
      </c>
    </row>
    <row r="223" spans="1:3" x14ac:dyDescent="0.25">
      <c r="A223">
        <v>59.183672999999999</v>
      </c>
      <c r="B223">
        <v>41.132475999999997</v>
      </c>
      <c r="C223" s="40">
        <v>13299610</v>
      </c>
    </row>
    <row r="224" spans="1:3" x14ac:dyDescent="0.25">
      <c r="A224">
        <v>59.183672999999999</v>
      </c>
      <c r="B224">
        <v>41.267465000000001</v>
      </c>
      <c r="C224" s="40">
        <v>13299700</v>
      </c>
    </row>
    <row r="225" spans="1:3" x14ac:dyDescent="0.25">
      <c r="A225">
        <v>59.183672999999999</v>
      </c>
      <c r="B225">
        <v>41.534548999999998</v>
      </c>
      <c r="C225" s="40">
        <v>13299800</v>
      </c>
    </row>
    <row r="226" spans="1:3" x14ac:dyDescent="0.25">
      <c r="A226">
        <v>59.183672999999999</v>
      </c>
      <c r="B226">
        <v>41.666657000000001</v>
      </c>
      <c r="C226" s="40">
        <v>13299900</v>
      </c>
    </row>
    <row r="227" spans="1:3" x14ac:dyDescent="0.25">
      <c r="A227">
        <v>59.183672999999999</v>
      </c>
      <c r="B227">
        <v>41.666657000000001</v>
      </c>
      <c r="C227" s="40">
        <v>13300000</v>
      </c>
    </row>
    <row r="228" spans="1:3" x14ac:dyDescent="0.25">
      <c r="A228">
        <v>59.183672999999999</v>
      </c>
      <c r="B228">
        <v>41.797815999999997</v>
      </c>
      <c r="C228" s="40">
        <v>13300100</v>
      </c>
    </row>
    <row r="229" spans="1:3" x14ac:dyDescent="0.25">
      <c r="A229">
        <v>59.183672999999999</v>
      </c>
      <c r="B229">
        <v>42.057310999999999</v>
      </c>
      <c r="C229" s="40">
        <v>13300200</v>
      </c>
    </row>
    <row r="230" spans="1:3" x14ac:dyDescent="0.25">
      <c r="A230">
        <v>59.183672999999999</v>
      </c>
      <c r="B230">
        <v>42.057310999999999</v>
      </c>
      <c r="C230" s="40">
        <v>13300300</v>
      </c>
    </row>
    <row r="231" spans="1:3" x14ac:dyDescent="0.25">
      <c r="A231">
        <v>59.183672999999999</v>
      </c>
      <c r="B231">
        <v>42.313079999999999</v>
      </c>
      <c r="C231" s="40">
        <v>13300400</v>
      </c>
    </row>
    <row r="232" spans="1:3" x14ac:dyDescent="0.25">
      <c r="A232">
        <v>59.183672999999999</v>
      </c>
      <c r="B232">
        <v>42.313079999999999</v>
      </c>
      <c r="C232" s="40">
        <v>13300500</v>
      </c>
    </row>
    <row r="233" spans="1:3" x14ac:dyDescent="0.25">
      <c r="A233">
        <v>59.183672999999999</v>
      </c>
      <c r="B233">
        <v>42.439580999999997</v>
      </c>
      <c r="C233" s="40">
        <v>13300600</v>
      </c>
    </row>
    <row r="234" spans="1:3" x14ac:dyDescent="0.25">
      <c r="A234">
        <v>59.183672999999999</v>
      </c>
      <c r="B234">
        <v>42.689847</v>
      </c>
      <c r="C234" s="40">
        <v>13300700</v>
      </c>
    </row>
    <row r="235" spans="1:3" x14ac:dyDescent="0.25">
      <c r="A235">
        <v>59.183672999999999</v>
      </c>
      <c r="B235">
        <v>42.813623</v>
      </c>
      <c r="C235" s="40">
        <v>13300800</v>
      </c>
    </row>
    <row r="236" spans="1:3" x14ac:dyDescent="0.25">
      <c r="A236">
        <v>59.183672999999999</v>
      </c>
      <c r="B236">
        <v>42.936501</v>
      </c>
      <c r="C236" s="40">
        <v>13300900</v>
      </c>
    </row>
    <row r="237" spans="1:3" x14ac:dyDescent="0.25">
      <c r="A237">
        <v>59.183672999999999</v>
      </c>
      <c r="B237">
        <v>43.058487999999997</v>
      </c>
      <c r="C237" s="40">
        <v>13301000</v>
      </c>
    </row>
    <row r="238" spans="1:3" x14ac:dyDescent="0.25">
      <c r="A238">
        <v>59.183672999999999</v>
      </c>
      <c r="B238">
        <v>43.179589</v>
      </c>
      <c r="C238" s="40">
        <v>13301100</v>
      </c>
    </row>
    <row r="239" spans="1:3" x14ac:dyDescent="0.25">
      <c r="A239">
        <v>59.183672999999999</v>
      </c>
      <c r="B239">
        <v>43.299810000000001</v>
      </c>
      <c r="C239" s="40">
        <v>13301200</v>
      </c>
    </row>
    <row r="240" spans="1:3" x14ac:dyDescent="0.25">
      <c r="A240">
        <v>59.183672999999999</v>
      </c>
      <c r="B240">
        <v>43.299810000000001</v>
      </c>
      <c r="C240" s="40">
        <v>13301300</v>
      </c>
    </row>
    <row r="241" spans="1:3" x14ac:dyDescent="0.25">
      <c r="A241">
        <v>59.183672999999999</v>
      </c>
      <c r="B241">
        <v>43.537633</v>
      </c>
      <c r="C241" s="40">
        <v>13301400</v>
      </c>
    </row>
    <row r="242" spans="1:3" x14ac:dyDescent="0.25">
      <c r="A242">
        <v>59.183672999999999</v>
      </c>
      <c r="B242">
        <v>43.655247000000003</v>
      </c>
      <c r="C242" s="40">
        <v>13301500</v>
      </c>
    </row>
    <row r="243" spans="1:3" x14ac:dyDescent="0.25">
      <c r="A243">
        <v>59.183672999999999</v>
      </c>
      <c r="B243">
        <v>43.655247000000003</v>
      </c>
      <c r="C243" s="40">
        <v>13301600</v>
      </c>
    </row>
    <row r="244" spans="1:3" x14ac:dyDescent="0.25">
      <c r="A244">
        <v>59.183672999999999</v>
      </c>
      <c r="B244">
        <v>43.772002999999998</v>
      </c>
      <c r="C244" s="40">
        <v>13301700</v>
      </c>
    </row>
    <row r="245" spans="1:3" x14ac:dyDescent="0.25">
      <c r="A245">
        <v>59.183672999999999</v>
      </c>
      <c r="B245">
        <v>43.887906000000001</v>
      </c>
      <c r="C245" s="40">
        <v>13301800</v>
      </c>
    </row>
    <row r="246" spans="1:3" x14ac:dyDescent="0.25">
      <c r="A246">
        <v>59.183672999999999</v>
      </c>
      <c r="B246">
        <v>44.002963000000001</v>
      </c>
      <c r="C246" s="40">
        <v>13301900</v>
      </c>
    </row>
    <row r="247" spans="1:3" x14ac:dyDescent="0.25">
      <c r="A247">
        <v>59.183672999999999</v>
      </c>
      <c r="B247">
        <v>44.117179</v>
      </c>
      <c r="C247" s="40">
        <v>13302000</v>
      </c>
    </row>
    <row r="248" spans="1:3" x14ac:dyDescent="0.25">
      <c r="A248">
        <v>59.183672999999999</v>
      </c>
      <c r="B248">
        <v>44.230559</v>
      </c>
      <c r="C248" s="40">
        <v>13302110</v>
      </c>
    </row>
    <row r="249" spans="1:3" x14ac:dyDescent="0.25">
      <c r="A249">
        <v>59.183672999999999</v>
      </c>
      <c r="B249">
        <v>44.343108999999998</v>
      </c>
      <c r="C249" s="40">
        <v>13302200</v>
      </c>
    </row>
    <row r="250" spans="1:3" x14ac:dyDescent="0.25">
      <c r="A250">
        <v>59.183672999999999</v>
      </c>
      <c r="B250">
        <v>44.454833999999998</v>
      </c>
      <c r="C250" s="40">
        <v>13302300</v>
      </c>
    </row>
    <row r="251" spans="1:3" x14ac:dyDescent="0.25">
      <c r="A251">
        <v>59.183672999999999</v>
      </c>
      <c r="B251">
        <v>44.565739999999998</v>
      </c>
      <c r="C251" s="40">
        <v>13302400</v>
      </c>
    </row>
    <row r="252" spans="1:3" x14ac:dyDescent="0.25">
      <c r="A252">
        <v>59.183672999999999</v>
      </c>
      <c r="B252">
        <v>44.785116000000002</v>
      </c>
      <c r="C252" s="40">
        <v>13302500</v>
      </c>
    </row>
    <row r="253" spans="1:3" x14ac:dyDescent="0.25">
      <c r="A253">
        <v>59.183672999999999</v>
      </c>
      <c r="B253">
        <v>44.785116000000002</v>
      </c>
      <c r="C253" s="40">
        <v>13302610</v>
      </c>
    </row>
    <row r="254" spans="1:3" x14ac:dyDescent="0.25">
      <c r="A254">
        <v>59.183672999999999</v>
      </c>
      <c r="B254">
        <v>44.893597</v>
      </c>
      <c r="C254" s="40">
        <v>13302700</v>
      </c>
    </row>
    <row r="255" spans="1:3" x14ac:dyDescent="0.25">
      <c r="A255">
        <v>59.183672999999999</v>
      </c>
      <c r="B255">
        <v>45.001280000000001</v>
      </c>
      <c r="C255" s="40">
        <v>13302800</v>
      </c>
    </row>
    <row r="256" spans="1:3" x14ac:dyDescent="0.25">
      <c r="A256">
        <v>59.183672999999999</v>
      </c>
      <c r="B256">
        <v>45.214275000000001</v>
      </c>
      <c r="C256" s="40">
        <v>13302900</v>
      </c>
    </row>
    <row r="257" spans="1:3" x14ac:dyDescent="0.25">
      <c r="A257">
        <v>59.183672999999999</v>
      </c>
      <c r="B257">
        <v>45.319597000000002</v>
      </c>
      <c r="C257" s="40">
        <v>13303000</v>
      </c>
    </row>
    <row r="258" spans="1:3" x14ac:dyDescent="0.25">
      <c r="A258">
        <v>59.183672999999999</v>
      </c>
      <c r="B258">
        <v>45.319597000000002</v>
      </c>
      <c r="C258" s="40">
        <v>13303100</v>
      </c>
    </row>
    <row r="259" spans="1:3" x14ac:dyDescent="0.25">
      <c r="A259">
        <v>59.183672999999999</v>
      </c>
      <c r="B259">
        <v>45.424143000000001</v>
      </c>
      <c r="C259" s="40">
        <v>13303200</v>
      </c>
    </row>
    <row r="260" spans="1:3" x14ac:dyDescent="0.25">
      <c r="A260">
        <v>59.183672999999999</v>
      </c>
      <c r="B260">
        <v>45.527918</v>
      </c>
      <c r="C260" s="40">
        <v>13303300</v>
      </c>
    </row>
    <row r="261" spans="1:3" x14ac:dyDescent="0.25">
      <c r="A261">
        <v>59.183672999999999</v>
      </c>
      <c r="B261">
        <v>45.630927</v>
      </c>
      <c r="C261" s="40">
        <v>13303400</v>
      </c>
    </row>
    <row r="262" spans="1:3" x14ac:dyDescent="0.25">
      <c r="A262">
        <v>59.183672999999999</v>
      </c>
      <c r="B262">
        <v>45.733175000000003</v>
      </c>
      <c r="C262" s="40">
        <v>13303500</v>
      </c>
    </row>
    <row r="263" spans="1:3" x14ac:dyDescent="0.25">
      <c r="A263">
        <v>59.183672999999999</v>
      </c>
      <c r="B263">
        <v>45.834668000000001</v>
      </c>
      <c r="C263" s="40">
        <v>13303600</v>
      </c>
    </row>
    <row r="264" spans="1:3" x14ac:dyDescent="0.25">
      <c r="A264">
        <v>59.183672999999999</v>
      </c>
      <c r="B264">
        <v>45.935411000000002</v>
      </c>
      <c r="C264" s="40">
        <v>13303700</v>
      </c>
    </row>
    <row r="265" spans="1:3" x14ac:dyDescent="0.25">
      <c r="A265">
        <v>59.183672999999999</v>
      </c>
      <c r="B265">
        <v>46.134664999999998</v>
      </c>
      <c r="C265" s="40">
        <v>13303800</v>
      </c>
    </row>
    <row r="266" spans="1:3" x14ac:dyDescent="0.25">
      <c r="A266">
        <v>59.183672999999999</v>
      </c>
      <c r="B266">
        <v>46.134664999999998</v>
      </c>
      <c r="C266" s="40">
        <v>13303900</v>
      </c>
    </row>
    <row r="267" spans="1:3" x14ac:dyDescent="0.25">
      <c r="A267">
        <v>59.183672999999999</v>
      </c>
      <c r="B267">
        <v>46.330979999999997</v>
      </c>
      <c r="C267" s="40">
        <v>13304000</v>
      </c>
    </row>
    <row r="268" spans="1:3" x14ac:dyDescent="0.25">
      <c r="A268">
        <v>59.183672999999999</v>
      </c>
      <c r="B268">
        <v>46.428047999999997</v>
      </c>
      <c r="C268" s="40">
        <v>13304110</v>
      </c>
    </row>
    <row r="269" spans="1:3" x14ac:dyDescent="0.25">
      <c r="A269">
        <v>59.183672999999999</v>
      </c>
      <c r="B269">
        <v>46.524396000000003</v>
      </c>
      <c r="C269" s="40">
        <v>13304200</v>
      </c>
    </row>
    <row r="270" spans="1:3" x14ac:dyDescent="0.25">
      <c r="A270">
        <v>59.183672999999999</v>
      </c>
      <c r="B270">
        <v>46.524396000000003</v>
      </c>
      <c r="C270" s="40">
        <v>13304300</v>
      </c>
    </row>
    <row r="271" spans="1:3" x14ac:dyDescent="0.25">
      <c r="A271">
        <v>59.183672999999999</v>
      </c>
      <c r="B271">
        <v>46.714951999999997</v>
      </c>
      <c r="C271" s="40">
        <v>13304400</v>
      </c>
    </row>
    <row r="272" spans="1:3" x14ac:dyDescent="0.25">
      <c r="A272">
        <v>59.183672999999999</v>
      </c>
      <c r="B272">
        <v>46.809170000000002</v>
      </c>
      <c r="C272" s="40">
        <v>13304500</v>
      </c>
    </row>
    <row r="273" spans="1:3" x14ac:dyDescent="0.25">
      <c r="A273">
        <v>59.183672999999999</v>
      </c>
      <c r="B273">
        <v>46.902687999999998</v>
      </c>
      <c r="C273" s="40">
        <v>13304600</v>
      </c>
    </row>
    <row r="274" spans="1:3" x14ac:dyDescent="0.25">
      <c r="A274">
        <v>59.183672999999999</v>
      </c>
      <c r="B274">
        <v>46.902687999999998</v>
      </c>
      <c r="C274" s="40">
        <v>13304700</v>
      </c>
    </row>
    <row r="275" spans="1:3" x14ac:dyDescent="0.25">
      <c r="A275">
        <v>59.183672999999999</v>
      </c>
      <c r="B275">
        <v>47.087643999999997</v>
      </c>
      <c r="C275" s="40">
        <v>13304800</v>
      </c>
    </row>
    <row r="276" spans="1:3" x14ac:dyDescent="0.25">
      <c r="A276">
        <v>59.183672999999999</v>
      </c>
      <c r="B276">
        <v>47.179091</v>
      </c>
      <c r="C276" s="40">
        <v>13304900</v>
      </c>
    </row>
    <row r="277" spans="1:3" x14ac:dyDescent="0.25">
      <c r="A277">
        <v>59.183672999999999</v>
      </c>
      <c r="B277">
        <v>47.269857999999999</v>
      </c>
      <c r="C277" s="40">
        <v>13305000</v>
      </c>
    </row>
    <row r="278" spans="1:3" x14ac:dyDescent="0.25">
      <c r="A278">
        <v>59.183672999999999</v>
      </c>
      <c r="B278">
        <v>47.359949</v>
      </c>
      <c r="C278" s="40">
        <v>13305100</v>
      </c>
    </row>
    <row r="279" spans="1:3" x14ac:dyDescent="0.25">
      <c r="A279">
        <v>59.183672999999999</v>
      </c>
      <c r="B279">
        <v>47.449368999999997</v>
      </c>
      <c r="C279" s="40">
        <v>13305200</v>
      </c>
    </row>
    <row r="280" spans="1:3" x14ac:dyDescent="0.25">
      <c r="A280">
        <v>59.183672999999999</v>
      </c>
      <c r="B280">
        <v>47.538122000000001</v>
      </c>
      <c r="C280" s="40">
        <v>13305300</v>
      </c>
    </row>
    <row r="281" spans="1:3" x14ac:dyDescent="0.25">
      <c r="A281">
        <v>59.183672999999999</v>
      </c>
      <c r="B281">
        <v>47.626213999999997</v>
      </c>
      <c r="C281" s="40">
        <v>13305400</v>
      </c>
    </row>
    <row r="282" spans="1:3" x14ac:dyDescent="0.25">
      <c r="A282">
        <v>59.183672999999999</v>
      </c>
      <c r="B282">
        <v>47.713648999999997</v>
      </c>
      <c r="C282" s="40">
        <v>13305500</v>
      </c>
    </row>
    <row r="283" spans="1:3" x14ac:dyDescent="0.25">
      <c r="A283">
        <v>59.183672999999999</v>
      </c>
      <c r="B283">
        <v>47.800432000000001</v>
      </c>
      <c r="C283" s="40">
        <v>13305600</v>
      </c>
    </row>
    <row r="284" spans="1:3" x14ac:dyDescent="0.25">
      <c r="A284">
        <v>59.183672999999999</v>
      </c>
      <c r="B284">
        <v>47.886566999999999</v>
      </c>
      <c r="C284" s="40">
        <v>13305700</v>
      </c>
    </row>
    <row r="285" spans="1:3" x14ac:dyDescent="0.25">
      <c r="A285">
        <v>59.183672999999999</v>
      </c>
      <c r="B285">
        <v>47.886566999999999</v>
      </c>
      <c r="C285" s="40">
        <v>13305800</v>
      </c>
    </row>
    <row r="286" spans="1:3" x14ac:dyDescent="0.25">
      <c r="A286">
        <v>59.183672999999999</v>
      </c>
      <c r="B286">
        <v>48.056911999999997</v>
      </c>
      <c r="C286" s="40">
        <v>13305900</v>
      </c>
    </row>
    <row r="287" spans="1:3" x14ac:dyDescent="0.25">
      <c r="A287">
        <v>59.183672999999999</v>
      </c>
      <c r="B287">
        <v>48.141131999999999</v>
      </c>
      <c r="C287" s="40">
        <v>13306000</v>
      </c>
    </row>
    <row r="288" spans="1:3" x14ac:dyDescent="0.25">
      <c r="A288">
        <v>59.183672999999999</v>
      </c>
      <c r="B288">
        <v>48.141131999999999</v>
      </c>
      <c r="C288" s="40">
        <v>13306100</v>
      </c>
    </row>
    <row r="289" spans="1:3" x14ac:dyDescent="0.25">
      <c r="A289">
        <v>59.183672999999999</v>
      </c>
      <c r="B289">
        <v>48.307687000000001</v>
      </c>
      <c r="C289" s="40">
        <v>13306200</v>
      </c>
    </row>
    <row r="290" spans="1:3" x14ac:dyDescent="0.25">
      <c r="A290">
        <v>59.183672999999999</v>
      </c>
      <c r="B290">
        <v>48.307687000000001</v>
      </c>
      <c r="C290" s="40">
        <v>13306300</v>
      </c>
    </row>
    <row r="291" spans="1:3" x14ac:dyDescent="0.25">
      <c r="A291">
        <v>59.183672999999999</v>
      </c>
      <c r="B291">
        <v>48.390031</v>
      </c>
      <c r="C291" s="40">
        <v>13306400</v>
      </c>
    </row>
    <row r="292" spans="1:3" x14ac:dyDescent="0.25">
      <c r="A292">
        <v>59.183672999999999</v>
      </c>
      <c r="B292">
        <v>48.471760000000003</v>
      </c>
      <c r="C292" s="40">
        <v>13306500</v>
      </c>
    </row>
    <row r="293" spans="1:3" x14ac:dyDescent="0.25">
      <c r="A293">
        <v>59.183672999999999</v>
      </c>
      <c r="B293">
        <v>48.552877000000002</v>
      </c>
      <c r="C293" s="40">
        <v>13306600</v>
      </c>
    </row>
    <row r="294" spans="1:3" x14ac:dyDescent="0.25">
      <c r="A294">
        <v>59.183672999999999</v>
      </c>
      <c r="B294">
        <v>48.633386999999999</v>
      </c>
      <c r="C294" s="40">
        <v>13306700</v>
      </c>
    </row>
    <row r="295" spans="1:3" x14ac:dyDescent="0.25">
      <c r="A295">
        <v>59.183672999999999</v>
      </c>
      <c r="B295">
        <v>48.792602000000002</v>
      </c>
      <c r="C295" s="40">
        <v>13306800</v>
      </c>
    </row>
    <row r="296" spans="1:3" x14ac:dyDescent="0.25">
      <c r="A296">
        <v>59.183672999999999</v>
      </c>
      <c r="B296">
        <v>48.792602000000002</v>
      </c>
      <c r="C296" s="40">
        <v>13306900</v>
      </c>
    </row>
    <row r="297" spans="1:3" x14ac:dyDescent="0.25">
      <c r="A297">
        <v>59.183672999999999</v>
      </c>
      <c r="B297">
        <v>48.949441</v>
      </c>
      <c r="C297" s="40">
        <v>13307000</v>
      </c>
    </row>
    <row r="298" spans="1:3" x14ac:dyDescent="0.25">
      <c r="A298">
        <v>59.183672999999999</v>
      </c>
      <c r="B298">
        <v>48.949441</v>
      </c>
      <c r="C298" s="40">
        <v>13307100</v>
      </c>
    </row>
    <row r="299" spans="1:3" x14ac:dyDescent="0.25">
      <c r="A299">
        <v>59.183672999999999</v>
      </c>
      <c r="B299">
        <v>49.026978999999997</v>
      </c>
      <c r="C299" s="40">
        <v>13307200</v>
      </c>
    </row>
    <row r="300" spans="1:3" x14ac:dyDescent="0.25">
      <c r="A300">
        <v>59.183672999999999</v>
      </c>
      <c r="B300">
        <v>49.103937000000002</v>
      </c>
      <c r="C300" s="40">
        <v>13307300</v>
      </c>
    </row>
    <row r="301" spans="1:3" x14ac:dyDescent="0.25">
      <c r="A301">
        <v>59.183672999999999</v>
      </c>
      <c r="B301">
        <v>49.180317000000002</v>
      </c>
      <c r="C301" s="40">
        <v>13307400</v>
      </c>
    </row>
    <row r="302" spans="1:3" x14ac:dyDescent="0.25">
      <c r="A302">
        <v>59.183672999999999</v>
      </c>
      <c r="B302">
        <v>49.256123000000002</v>
      </c>
      <c r="C302" s="40">
        <v>13307500</v>
      </c>
    </row>
    <row r="303" spans="1:3" x14ac:dyDescent="0.25">
      <c r="A303">
        <v>59.183672999999999</v>
      </c>
      <c r="B303">
        <v>49.331361000000001</v>
      </c>
      <c r="C303" s="40">
        <v>13307600</v>
      </c>
    </row>
    <row r="304" spans="1:3" x14ac:dyDescent="0.25">
      <c r="A304">
        <v>59.183672999999999</v>
      </c>
      <c r="B304">
        <v>49.406035000000003</v>
      </c>
      <c r="C304" s="40">
        <v>13307700</v>
      </c>
    </row>
    <row r="305" spans="1:3" x14ac:dyDescent="0.25">
      <c r="A305">
        <v>59.183672999999999</v>
      </c>
      <c r="B305">
        <v>49.480147000000002</v>
      </c>
      <c r="C305" s="40">
        <v>13307800</v>
      </c>
    </row>
    <row r="306" spans="1:3" x14ac:dyDescent="0.25">
      <c r="A306">
        <v>59.183672999999999</v>
      </c>
      <c r="B306">
        <v>49.553702999999999</v>
      </c>
      <c r="C306" s="40">
        <v>13307900</v>
      </c>
    </row>
    <row r="307" spans="1:3" x14ac:dyDescent="0.25">
      <c r="A307">
        <v>59.183672999999999</v>
      </c>
      <c r="B307">
        <v>49.626705999999999</v>
      </c>
      <c r="C307" s="40">
        <v>13308000</v>
      </c>
    </row>
    <row r="308" spans="1:3" x14ac:dyDescent="0.25">
      <c r="A308">
        <v>59.183672999999999</v>
      </c>
      <c r="B308">
        <v>49.699160999999997</v>
      </c>
      <c r="C308" s="40">
        <v>13308100</v>
      </c>
    </row>
    <row r="309" spans="1:3" x14ac:dyDescent="0.25">
      <c r="A309">
        <v>59.183672999999999</v>
      </c>
      <c r="B309">
        <v>49.771070999999999</v>
      </c>
      <c r="C309" s="40">
        <v>13308200</v>
      </c>
    </row>
    <row r="310" spans="1:3" x14ac:dyDescent="0.25">
      <c r="A310">
        <v>59.183672999999999</v>
      </c>
      <c r="B310">
        <v>49.842441000000001</v>
      </c>
      <c r="C310" s="40">
        <v>13308300</v>
      </c>
    </row>
    <row r="311" spans="1:3" x14ac:dyDescent="0.25">
      <c r="A311">
        <v>59.183672999999999</v>
      </c>
      <c r="B311">
        <v>49.913274000000001</v>
      </c>
      <c r="C311" s="40">
        <v>13308400</v>
      </c>
    </row>
    <row r="312" spans="1:3" x14ac:dyDescent="0.25">
      <c r="A312">
        <v>59.183672999999999</v>
      </c>
      <c r="B312">
        <v>50.053345999999998</v>
      </c>
      <c r="C312" s="40">
        <v>13308500</v>
      </c>
    </row>
    <row r="313" spans="1:3" x14ac:dyDescent="0.25">
      <c r="A313">
        <v>59.183672999999999</v>
      </c>
      <c r="B313">
        <v>50.053345999999998</v>
      </c>
      <c r="C313" s="40">
        <v>13308600</v>
      </c>
    </row>
    <row r="314" spans="1:3" x14ac:dyDescent="0.25">
      <c r="A314">
        <v>59.183672999999999</v>
      </c>
      <c r="B314">
        <v>50.122591999999997</v>
      </c>
      <c r="C314" s="40">
        <v>13308700</v>
      </c>
    </row>
    <row r="315" spans="1:3" x14ac:dyDescent="0.25">
      <c r="A315">
        <v>59.183672999999999</v>
      </c>
      <c r="B315">
        <v>50.191316999999998</v>
      </c>
      <c r="C315" s="40">
        <v>13308800</v>
      </c>
    </row>
    <row r="316" spans="1:3" x14ac:dyDescent="0.25">
      <c r="A316">
        <v>59.183672999999999</v>
      </c>
      <c r="B316">
        <v>50.327219999999997</v>
      </c>
      <c r="C316" s="40">
        <v>13308900</v>
      </c>
    </row>
    <row r="317" spans="1:3" x14ac:dyDescent="0.25">
      <c r="A317">
        <v>59.183672999999999</v>
      </c>
      <c r="B317">
        <v>50.327219999999997</v>
      </c>
      <c r="C317" s="40">
        <v>13309000</v>
      </c>
    </row>
    <row r="318" spans="1:3" x14ac:dyDescent="0.25">
      <c r="A318">
        <v>59.183672999999999</v>
      </c>
      <c r="B318">
        <v>50.461084</v>
      </c>
      <c r="C318" s="40">
        <v>13309100</v>
      </c>
    </row>
    <row r="319" spans="1:3" x14ac:dyDescent="0.25">
      <c r="A319">
        <v>59.183672999999999</v>
      </c>
      <c r="B319">
        <v>50.527259999999998</v>
      </c>
      <c r="C319" s="40">
        <v>13309200</v>
      </c>
    </row>
    <row r="320" spans="1:3" x14ac:dyDescent="0.25">
      <c r="A320">
        <v>59.183672999999999</v>
      </c>
      <c r="B320">
        <v>50.527259999999998</v>
      </c>
      <c r="C320" s="40">
        <v>13309300</v>
      </c>
    </row>
    <row r="321" spans="1:3" x14ac:dyDescent="0.25">
      <c r="A321">
        <v>59.183672999999999</v>
      </c>
      <c r="B321">
        <v>50.592937999999997</v>
      </c>
      <c r="C321" s="40">
        <v>13309400</v>
      </c>
    </row>
    <row r="322" spans="1:3" x14ac:dyDescent="0.25">
      <c r="A322">
        <v>59.183672999999999</v>
      </c>
      <c r="B322">
        <v>50.722811999999998</v>
      </c>
      <c r="C322" s="40">
        <v>13309500</v>
      </c>
    </row>
    <row r="323" spans="1:3" x14ac:dyDescent="0.25">
      <c r="A323">
        <v>59.183672999999999</v>
      </c>
      <c r="B323">
        <v>50.722811999999998</v>
      </c>
      <c r="C323" s="40">
        <v>13309600</v>
      </c>
    </row>
    <row r="324" spans="1:3" x14ac:dyDescent="0.25">
      <c r="A324">
        <v>59.183672999999999</v>
      </c>
      <c r="B324">
        <v>50.850735999999998</v>
      </c>
      <c r="C324" s="40">
        <v>13309700</v>
      </c>
    </row>
    <row r="325" spans="1:3" x14ac:dyDescent="0.25">
      <c r="A325">
        <v>59.183672999999999</v>
      </c>
      <c r="B325">
        <v>50.913975999999998</v>
      </c>
      <c r="C325" s="40">
        <v>13309800</v>
      </c>
    </row>
    <row r="326" spans="1:3" x14ac:dyDescent="0.25">
      <c r="A326">
        <v>59.183672999999999</v>
      </c>
      <c r="B326">
        <v>50.913975999999998</v>
      </c>
      <c r="C326" s="40">
        <v>13309900</v>
      </c>
    </row>
    <row r="327" spans="1:3" x14ac:dyDescent="0.25">
      <c r="A327">
        <v>59.183672999999999</v>
      </c>
      <c r="B327">
        <v>51.039026999999997</v>
      </c>
      <c r="C327" s="40">
        <v>13310000</v>
      </c>
    </row>
    <row r="328" spans="1:3" x14ac:dyDescent="0.25">
      <c r="A328">
        <v>59.183672999999999</v>
      </c>
      <c r="B328">
        <v>51.100845999999997</v>
      </c>
      <c r="C328" s="40">
        <v>13310110</v>
      </c>
    </row>
    <row r="329" spans="1:3" x14ac:dyDescent="0.25">
      <c r="A329">
        <v>59.183672999999999</v>
      </c>
      <c r="B329">
        <v>51.162199000000001</v>
      </c>
      <c r="C329" s="40">
        <v>13310200</v>
      </c>
    </row>
    <row r="330" spans="1:3" x14ac:dyDescent="0.25">
      <c r="A330">
        <v>59.183672999999999</v>
      </c>
      <c r="B330">
        <v>51.223087999999997</v>
      </c>
      <c r="C330" s="40">
        <v>13310300</v>
      </c>
    </row>
    <row r="331" spans="1:3" x14ac:dyDescent="0.25">
      <c r="A331">
        <v>59.183672999999999</v>
      </c>
      <c r="B331">
        <v>51.283518000000001</v>
      </c>
      <c r="C331" s="40">
        <v>13310400</v>
      </c>
    </row>
    <row r="332" spans="1:3" x14ac:dyDescent="0.25">
      <c r="A332">
        <v>59.183672999999999</v>
      </c>
      <c r="B332">
        <v>51.283518000000001</v>
      </c>
      <c r="C332" s="40">
        <v>13310500</v>
      </c>
    </row>
    <row r="333" spans="1:3" x14ac:dyDescent="0.25">
      <c r="A333">
        <v>59.183672999999999</v>
      </c>
      <c r="B333">
        <v>51.403011999999997</v>
      </c>
      <c r="C333" s="40">
        <v>13310600</v>
      </c>
    </row>
    <row r="334" spans="1:3" x14ac:dyDescent="0.25">
      <c r="A334">
        <v>59.183672999999999</v>
      </c>
      <c r="B334">
        <v>51.403011999999997</v>
      </c>
      <c r="C334" s="40">
        <v>13310700</v>
      </c>
    </row>
    <row r="335" spans="1:3" x14ac:dyDescent="0.25">
      <c r="A335">
        <v>59.183672999999999</v>
      </c>
      <c r="B335">
        <v>51.462083999999997</v>
      </c>
      <c r="C335" s="40">
        <v>13310800</v>
      </c>
    </row>
    <row r="336" spans="1:3" x14ac:dyDescent="0.25">
      <c r="A336">
        <v>59.183672999999999</v>
      </c>
      <c r="B336">
        <v>51.578890999999999</v>
      </c>
      <c r="C336" s="40">
        <v>13310900</v>
      </c>
    </row>
    <row r="337" spans="1:3" x14ac:dyDescent="0.25">
      <c r="A337">
        <v>59.183672999999999</v>
      </c>
      <c r="B337">
        <v>51.578890999999999</v>
      </c>
      <c r="C337" s="40">
        <v>13311000</v>
      </c>
    </row>
    <row r="338" spans="1:3" x14ac:dyDescent="0.25">
      <c r="A338">
        <v>59.183672999999999</v>
      </c>
      <c r="B338">
        <v>51.636634000000001</v>
      </c>
      <c r="C338" s="40">
        <v>13311110</v>
      </c>
    </row>
    <row r="339" spans="1:3" x14ac:dyDescent="0.25">
      <c r="A339">
        <v>59.183672999999999</v>
      </c>
      <c r="B339">
        <v>51.693941000000002</v>
      </c>
      <c r="C339" s="40">
        <v>13311200</v>
      </c>
    </row>
    <row r="340" spans="1:3" x14ac:dyDescent="0.25">
      <c r="A340">
        <v>59.183672999999999</v>
      </c>
      <c r="B340">
        <v>51.750815000000003</v>
      </c>
      <c r="C340" s="40">
        <v>13311300</v>
      </c>
    </row>
    <row r="341" spans="1:3" x14ac:dyDescent="0.25">
      <c r="A341">
        <v>59.183672999999999</v>
      </c>
      <c r="B341">
        <v>51.863275000000002</v>
      </c>
      <c r="C341" s="40">
        <v>13311400</v>
      </c>
    </row>
    <row r="342" spans="1:3" x14ac:dyDescent="0.25">
      <c r="A342">
        <v>59.183672999999999</v>
      </c>
      <c r="B342">
        <v>51.863275000000002</v>
      </c>
      <c r="C342" s="40">
        <v>13311500</v>
      </c>
    </row>
    <row r="343" spans="1:3" x14ac:dyDescent="0.25">
      <c r="A343">
        <v>59.183672999999999</v>
      </c>
      <c r="B343">
        <v>51.974041999999997</v>
      </c>
      <c r="C343" s="40">
        <v>13311600</v>
      </c>
    </row>
    <row r="344" spans="1:3" x14ac:dyDescent="0.25">
      <c r="A344">
        <v>59.183672999999999</v>
      </c>
      <c r="B344">
        <v>52.028798999999999</v>
      </c>
      <c r="C344" s="40">
        <v>13311700</v>
      </c>
    </row>
    <row r="345" spans="1:3" x14ac:dyDescent="0.25">
      <c r="A345">
        <v>59.183672999999999</v>
      </c>
      <c r="B345">
        <v>52.083140999999998</v>
      </c>
      <c r="C345" s="40">
        <v>13311800</v>
      </c>
    </row>
    <row r="346" spans="1:3" x14ac:dyDescent="0.25">
      <c r="A346">
        <v>59.183672999999999</v>
      </c>
      <c r="B346">
        <v>52.083140999999998</v>
      </c>
      <c r="C346" s="40">
        <v>13311900</v>
      </c>
    </row>
    <row r="347" spans="1:3" x14ac:dyDescent="0.25">
      <c r="A347">
        <v>59.183672999999999</v>
      </c>
      <c r="B347">
        <v>52.137072000000003</v>
      </c>
      <c r="C347" s="40">
        <v>13312000</v>
      </c>
    </row>
    <row r="348" spans="1:3" x14ac:dyDescent="0.25">
      <c r="A348">
        <v>59.183672999999999</v>
      </c>
      <c r="B348">
        <v>52.190595000000002</v>
      </c>
      <c r="C348" s="40">
        <v>13312100</v>
      </c>
    </row>
    <row r="349" spans="1:3" x14ac:dyDescent="0.25">
      <c r="A349">
        <v>59.183672999999999</v>
      </c>
      <c r="B349">
        <v>52.243713</v>
      </c>
      <c r="C349" s="40">
        <v>13312200</v>
      </c>
    </row>
    <row r="350" spans="1:3" x14ac:dyDescent="0.25">
      <c r="A350">
        <v>59.183672999999999</v>
      </c>
      <c r="B350">
        <v>52.296430000000001</v>
      </c>
      <c r="C350" s="40">
        <v>13312300</v>
      </c>
    </row>
    <row r="351" spans="1:3" x14ac:dyDescent="0.25">
      <c r="A351">
        <v>59.183672999999999</v>
      </c>
      <c r="B351">
        <v>52.348747000000003</v>
      </c>
      <c r="C351" s="40">
        <v>13312400</v>
      </c>
    </row>
    <row r="352" spans="1:3" x14ac:dyDescent="0.25">
      <c r="A352">
        <v>59.183672999999999</v>
      </c>
      <c r="B352">
        <v>52.452198000000003</v>
      </c>
      <c r="C352" s="40">
        <v>13312500</v>
      </c>
    </row>
    <row r="353" spans="1:3" x14ac:dyDescent="0.25">
      <c r="A353">
        <v>59.183672999999999</v>
      </c>
      <c r="B353">
        <v>52.452198000000003</v>
      </c>
      <c r="C353" s="40">
        <v>13312610</v>
      </c>
    </row>
    <row r="354" spans="1:3" x14ac:dyDescent="0.25">
      <c r="A354">
        <v>59.183672999999999</v>
      </c>
      <c r="B354">
        <v>52.503337000000002</v>
      </c>
      <c r="C354" s="40">
        <v>13312700</v>
      </c>
    </row>
    <row r="355" spans="1:3" x14ac:dyDescent="0.25">
      <c r="A355">
        <v>59.183672999999999</v>
      </c>
      <c r="B355">
        <v>52.554088</v>
      </c>
      <c r="C355" s="40">
        <v>13312800</v>
      </c>
    </row>
    <row r="356" spans="1:3" x14ac:dyDescent="0.25">
      <c r="A356">
        <v>59.183672999999999</v>
      </c>
      <c r="B356">
        <v>52.604455999999999</v>
      </c>
      <c r="C356" s="40">
        <v>13312900</v>
      </c>
    </row>
    <row r="357" spans="1:3" x14ac:dyDescent="0.25">
      <c r="A357">
        <v>59.183672999999999</v>
      </c>
      <c r="B357">
        <v>52.654442000000003</v>
      </c>
      <c r="C357" s="40">
        <v>13313000</v>
      </c>
    </row>
    <row r="358" spans="1:3" x14ac:dyDescent="0.25">
      <c r="A358">
        <v>59.183672999999999</v>
      </c>
      <c r="B358">
        <v>52.704050000000002</v>
      </c>
      <c r="C358" s="40">
        <v>13313110</v>
      </c>
    </row>
    <row r="359" spans="1:3" x14ac:dyDescent="0.25">
      <c r="A359">
        <v>59.183672999999999</v>
      </c>
      <c r="B359">
        <v>52.802140999999999</v>
      </c>
      <c r="C359" s="40">
        <v>13313200</v>
      </c>
    </row>
    <row r="360" spans="1:3" x14ac:dyDescent="0.25">
      <c r="A360">
        <v>59.183672999999999</v>
      </c>
      <c r="B360">
        <v>52.802140999999999</v>
      </c>
      <c r="C360" s="40">
        <v>13313300</v>
      </c>
    </row>
    <row r="361" spans="1:3" x14ac:dyDescent="0.25">
      <c r="A361">
        <v>59.183672999999999</v>
      </c>
      <c r="B361">
        <v>52.898752000000002</v>
      </c>
      <c r="C361" s="40">
        <v>13313400</v>
      </c>
    </row>
    <row r="362" spans="1:3" x14ac:dyDescent="0.25">
      <c r="A362">
        <v>59.183672999999999</v>
      </c>
      <c r="B362">
        <v>52.946510000000004</v>
      </c>
      <c r="C362" s="40">
        <v>13313500</v>
      </c>
    </row>
    <row r="363" spans="1:3" x14ac:dyDescent="0.25">
      <c r="A363">
        <v>59.183672999999999</v>
      </c>
      <c r="B363">
        <v>52.946510000000004</v>
      </c>
      <c r="C363" s="40">
        <v>13313600</v>
      </c>
    </row>
    <row r="364" spans="1:3" x14ac:dyDescent="0.25">
      <c r="A364">
        <v>59.183672999999999</v>
      </c>
      <c r="B364">
        <v>52.993904999999998</v>
      </c>
      <c r="C364" s="40">
        <v>13313700</v>
      </c>
    </row>
    <row r="365" spans="1:3" x14ac:dyDescent="0.25">
      <c r="A365">
        <v>59.183672999999999</v>
      </c>
      <c r="B365">
        <v>53.040942000000001</v>
      </c>
      <c r="C365" s="40">
        <v>13313800</v>
      </c>
    </row>
    <row r="366" spans="1:3" x14ac:dyDescent="0.25">
      <c r="A366">
        <v>59.183672999999999</v>
      </c>
      <c r="B366">
        <v>53.087622000000003</v>
      </c>
      <c r="C366" s="40">
        <v>13313900</v>
      </c>
    </row>
    <row r="367" spans="1:3" x14ac:dyDescent="0.25">
      <c r="A367">
        <v>59.183672999999999</v>
      </c>
      <c r="B367">
        <v>53.133949000000001</v>
      </c>
      <c r="C367" s="40">
        <v>13314000</v>
      </c>
    </row>
    <row r="368" spans="1:3" x14ac:dyDescent="0.25">
      <c r="A368">
        <v>59.183672999999999</v>
      </c>
      <c r="B368">
        <v>53.179924</v>
      </c>
      <c r="C368" s="40">
        <v>13314100</v>
      </c>
    </row>
    <row r="369" spans="1:3" x14ac:dyDescent="0.25">
      <c r="A369">
        <v>59.183672999999999</v>
      </c>
      <c r="B369">
        <v>53.225551000000003</v>
      </c>
      <c r="C369" s="40">
        <v>13314200</v>
      </c>
    </row>
    <row r="370" spans="1:3" x14ac:dyDescent="0.25">
      <c r="A370">
        <v>59.183672999999999</v>
      </c>
      <c r="B370">
        <v>53.270833000000003</v>
      </c>
      <c r="C370" s="40">
        <v>13314300</v>
      </c>
    </row>
    <row r="371" spans="1:3" x14ac:dyDescent="0.25">
      <c r="A371">
        <v>59.183672999999999</v>
      </c>
      <c r="B371">
        <v>53.315770999999998</v>
      </c>
      <c r="C371" s="40">
        <v>13314400</v>
      </c>
    </row>
    <row r="372" spans="1:3" x14ac:dyDescent="0.25">
      <c r="A372">
        <v>59.183672999999999</v>
      </c>
      <c r="B372">
        <v>53.404628000000002</v>
      </c>
      <c r="C372" s="40">
        <v>13314500</v>
      </c>
    </row>
    <row r="373" spans="1:3" x14ac:dyDescent="0.25">
      <c r="A373">
        <v>59.183672999999999</v>
      </c>
      <c r="B373">
        <v>53.404628000000002</v>
      </c>
      <c r="C373" s="40">
        <v>13314600</v>
      </c>
    </row>
    <row r="374" spans="1:3" x14ac:dyDescent="0.25">
      <c r="A374">
        <v>59.183672999999999</v>
      </c>
      <c r="B374">
        <v>53.492142000000001</v>
      </c>
      <c r="C374" s="40">
        <v>13314700</v>
      </c>
    </row>
    <row r="375" spans="1:3" x14ac:dyDescent="0.25">
      <c r="A375">
        <v>59.183672999999999</v>
      </c>
      <c r="B375">
        <v>53.492142000000001</v>
      </c>
      <c r="C375" s="40">
        <v>13314800</v>
      </c>
    </row>
    <row r="376" spans="1:3" x14ac:dyDescent="0.25">
      <c r="A376">
        <v>59.183672999999999</v>
      </c>
      <c r="B376">
        <v>53.578335000000003</v>
      </c>
      <c r="C376" s="40">
        <v>13314900</v>
      </c>
    </row>
    <row r="377" spans="1:3" x14ac:dyDescent="0.25">
      <c r="A377">
        <v>59.183672999999999</v>
      </c>
      <c r="B377">
        <v>53.578335000000003</v>
      </c>
      <c r="C377" s="40">
        <v>13315000</v>
      </c>
    </row>
    <row r="378" spans="1:3" x14ac:dyDescent="0.25">
      <c r="A378">
        <v>59.183672999999999</v>
      </c>
      <c r="B378">
        <v>53.663226000000002</v>
      </c>
      <c r="C378" s="40">
        <v>13315100</v>
      </c>
    </row>
    <row r="379" spans="1:3" x14ac:dyDescent="0.25">
      <c r="A379">
        <v>59.183672999999999</v>
      </c>
      <c r="B379">
        <v>53.705188999999997</v>
      </c>
      <c r="C379" s="40">
        <v>13315200</v>
      </c>
    </row>
    <row r="380" spans="1:3" x14ac:dyDescent="0.25">
      <c r="A380">
        <v>59.183672999999999</v>
      </c>
      <c r="B380">
        <v>53.705188999999997</v>
      </c>
      <c r="C380" s="40">
        <v>13315300</v>
      </c>
    </row>
    <row r="381" spans="1:3" x14ac:dyDescent="0.25">
      <c r="A381">
        <v>59.183672999999999</v>
      </c>
      <c r="B381">
        <v>53.746833000000002</v>
      </c>
      <c r="C381" s="40">
        <v>13315400</v>
      </c>
    </row>
    <row r="382" spans="1:3" x14ac:dyDescent="0.25">
      <c r="A382">
        <v>59.183672999999999</v>
      </c>
      <c r="B382">
        <v>53.788162</v>
      </c>
      <c r="C382" s="40">
        <v>13315500</v>
      </c>
    </row>
    <row r="383" spans="1:3" x14ac:dyDescent="0.25">
      <c r="A383">
        <v>59.183672999999999</v>
      </c>
      <c r="B383">
        <v>53.829177999999999</v>
      </c>
      <c r="C383" s="40">
        <v>13315600</v>
      </c>
    </row>
    <row r="384" spans="1:3" x14ac:dyDescent="0.25">
      <c r="A384">
        <v>59.183672999999999</v>
      </c>
      <c r="B384">
        <v>53.869881999999997</v>
      </c>
      <c r="C384" s="40">
        <v>13315700</v>
      </c>
    </row>
    <row r="385" spans="1:3" x14ac:dyDescent="0.25">
      <c r="A385">
        <v>59.183672999999999</v>
      </c>
      <c r="B385">
        <v>53.910277000000001</v>
      </c>
      <c r="C385" s="40">
        <v>13315800</v>
      </c>
    </row>
    <row r="386" spans="1:3" x14ac:dyDescent="0.25">
      <c r="A386">
        <v>59.183672999999999</v>
      </c>
      <c r="B386">
        <v>53.950366000000002</v>
      </c>
      <c r="C386" s="40">
        <v>13315900</v>
      </c>
    </row>
    <row r="387" spans="1:3" x14ac:dyDescent="0.25">
      <c r="A387">
        <v>59.183672999999999</v>
      </c>
      <c r="B387">
        <v>54.029634000000001</v>
      </c>
      <c r="C387" s="40">
        <v>13316000</v>
      </c>
    </row>
    <row r="388" spans="1:3" x14ac:dyDescent="0.25">
      <c r="A388">
        <v>59.183672999999999</v>
      </c>
      <c r="B388">
        <v>54.068818</v>
      </c>
      <c r="C388" s="40">
        <v>13316100</v>
      </c>
    </row>
    <row r="389" spans="1:3" x14ac:dyDescent="0.25">
      <c r="A389">
        <v>59.183672999999999</v>
      </c>
      <c r="B389">
        <v>54.107703999999998</v>
      </c>
      <c r="C389" s="40">
        <v>13316200</v>
      </c>
    </row>
    <row r="390" spans="1:3" x14ac:dyDescent="0.25">
      <c r="A390">
        <v>59.183672999999999</v>
      </c>
      <c r="B390">
        <v>54.107703999999998</v>
      </c>
      <c r="C390" s="40">
        <v>13316300</v>
      </c>
    </row>
    <row r="391" spans="1:3" x14ac:dyDescent="0.25">
      <c r="A391">
        <v>59.183672999999999</v>
      </c>
      <c r="B391">
        <v>54.184593</v>
      </c>
      <c r="C391" s="40">
        <v>13316400</v>
      </c>
    </row>
    <row r="392" spans="1:3" x14ac:dyDescent="0.25">
      <c r="A392">
        <v>59.183672999999999</v>
      </c>
      <c r="B392">
        <v>54.184593</v>
      </c>
      <c r="C392" s="40">
        <v>13316500</v>
      </c>
    </row>
    <row r="393" spans="1:3" x14ac:dyDescent="0.25">
      <c r="A393">
        <v>59.183672999999999</v>
      </c>
      <c r="B393">
        <v>54.2226</v>
      </c>
      <c r="C393" s="40">
        <v>13316600</v>
      </c>
    </row>
    <row r="394" spans="1:3" x14ac:dyDescent="0.25">
      <c r="A394">
        <v>59.183672999999999</v>
      </c>
      <c r="B394">
        <v>54.26032</v>
      </c>
      <c r="C394" s="40">
        <v>13316700</v>
      </c>
    </row>
    <row r="395" spans="1:3" x14ac:dyDescent="0.25">
      <c r="A395">
        <v>59.183672999999999</v>
      </c>
      <c r="B395">
        <v>54.297752000000003</v>
      </c>
      <c r="C395" s="40">
        <v>13316800</v>
      </c>
    </row>
    <row r="396" spans="1:3" x14ac:dyDescent="0.25">
      <c r="A396">
        <v>59.183672999999999</v>
      </c>
      <c r="B396">
        <v>54.334901000000002</v>
      </c>
      <c r="C396" s="40">
        <v>13316900</v>
      </c>
    </row>
    <row r="397" spans="1:3" x14ac:dyDescent="0.25">
      <c r="A397">
        <v>59.183672999999999</v>
      </c>
      <c r="B397">
        <v>54.371768000000003</v>
      </c>
      <c r="C397" s="40">
        <v>13317000</v>
      </c>
    </row>
    <row r="398" spans="1:3" x14ac:dyDescent="0.25">
      <c r="A398">
        <v>59.183672999999999</v>
      </c>
      <c r="B398">
        <v>54.408354000000003</v>
      </c>
      <c r="C398" s="40">
        <v>13317110</v>
      </c>
    </row>
    <row r="399" spans="1:3" x14ac:dyDescent="0.25">
      <c r="A399">
        <v>59.183672999999999</v>
      </c>
      <c r="B399">
        <v>54.444664000000003</v>
      </c>
      <c r="C399" s="40">
        <v>13317200</v>
      </c>
    </row>
    <row r="400" spans="1:3" x14ac:dyDescent="0.25">
      <c r="A400">
        <v>59.183672999999999</v>
      </c>
      <c r="B400">
        <v>54.480696999999999</v>
      </c>
      <c r="C400" s="40">
        <v>13317300</v>
      </c>
    </row>
    <row r="401" spans="1:3" x14ac:dyDescent="0.25">
      <c r="A401">
        <v>59.183672999999999</v>
      </c>
      <c r="B401">
        <v>54.516457000000003</v>
      </c>
      <c r="C401" s="40">
        <v>13317400</v>
      </c>
    </row>
    <row r="402" spans="1:3" x14ac:dyDescent="0.25">
      <c r="A402">
        <v>59.183672999999999</v>
      </c>
      <c r="B402">
        <v>54.551945000000003</v>
      </c>
      <c r="C402" s="40">
        <v>13317500</v>
      </c>
    </row>
    <row r="403" spans="1:3" x14ac:dyDescent="0.25">
      <c r="A403">
        <v>59.183672999999999</v>
      </c>
      <c r="B403">
        <v>54.587164000000001</v>
      </c>
      <c r="C403" s="40">
        <v>13317600</v>
      </c>
    </row>
    <row r="404" spans="1:3" x14ac:dyDescent="0.25">
      <c r="A404">
        <v>59.183672999999999</v>
      </c>
      <c r="B404">
        <v>54.622115999999998</v>
      </c>
      <c r="C404" s="40">
        <v>13317700</v>
      </c>
    </row>
    <row r="405" spans="1:3" x14ac:dyDescent="0.25">
      <c r="A405">
        <v>59.183672999999999</v>
      </c>
      <c r="B405">
        <v>54.656801999999999</v>
      </c>
      <c r="C405" s="40">
        <v>13317800</v>
      </c>
    </row>
    <row r="406" spans="1:3" x14ac:dyDescent="0.25">
      <c r="A406">
        <v>59.183672999999999</v>
      </c>
      <c r="B406">
        <v>54.725386</v>
      </c>
      <c r="C406" s="40">
        <v>13317900</v>
      </c>
    </row>
    <row r="407" spans="1:3" x14ac:dyDescent="0.25">
      <c r="A407">
        <v>59.183672999999999</v>
      </c>
      <c r="B407">
        <v>54.759287999999998</v>
      </c>
      <c r="C407" s="40">
        <v>13318000</v>
      </c>
    </row>
    <row r="408" spans="1:3" x14ac:dyDescent="0.25">
      <c r="A408">
        <v>59.183672999999999</v>
      </c>
      <c r="B408">
        <v>54.759287999999998</v>
      </c>
      <c r="C408" s="40">
        <v>13318100</v>
      </c>
    </row>
    <row r="409" spans="1:3" x14ac:dyDescent="0.25">
      <c r="A409">
        <v>59.183672999999999</v>
      </c>
      <c r="B409">
        <v>54.792932</v>
      </c>
      <c r="C409" s="40">
        <v>13318200</v>
      </c>
    </row>
    <row r="410" spans="1:3" x14ac:dyDescent="0.25">
      <c r="A410">
        <v>59.183672999999999</v>
      </c>
      <c r="B410">
        <v>54.859456999999999</v>
      </c>
      <c r="C410" s="40">
        <v>13318300</v>
      </c>
    </row>
    <row r="411" spans="1:3" x14ac:dyDescent="0.25">
      <c r="A411">
        <v>59.183672999999999</v>
      </c>
      <c r="B411">
        <v>54.859456999999999</v>
      </c>
      <c r="C411" s="40">
        <v>13318400</v>
      </c>
    </row>
    <row r="412" spans="1:3" x14ac:dyDescent="0.25">
      <c r="A412">
        <v>59.183672999999999</v>
      </c>
      <c r="B412">
        <v>54.924975000000003</v>
      </c>
      <c r="C412" s="40">
        <v>13318500</v>
      </c>
    </row>
    <row r="413" spans="1:3" x14ac:dyDescent="0.25">
      <c r="A413">
        <v>59.183672999999999</v>
      </c>
      <c r="B413">
        <v>54.957360999999999</v>
      </c>
      <c r="C413" s="40">
        <v>13318600</v>
      </c>
    </row>
    <row r="414" spans="1:3" x14ac:dyDescent="0.25">
      <c r="A414">
        <v>59.183672999999999</v>
      </c>
      <c r="B414">
        <v>54.989500999999997</v>
      </c>
      <c r="C414" s="40">
        <v>13318700</v>
      </c>
    </row>
    <row r="415" spans="1:3" x14ac:dyDescent="0.25">
      <c r="A415">
        <v>59.183672999999999</v>
      </c>
      <c r="B415">
        <v>54.989500999999997</v>
      </c>
      <c r="C415" s="40">
        <v>13318800</v>
      </c>
    </row>
    <row r="416" spans="1:3" x14ac:dyDescent="0.25">
      <c r="A416">
        <v>59.183672999999999</v>
      </c>
      <c r="B416">
        <v>55.053051000000004</v>
      </c>
      <c r="C416" s="40">
        <v>13318900</v>
      </c>
    </row>
    <row r="417" spans="1:3" x14ac:dyDescent="0.25">
      <c r="A417">
        <v>59.183672999999999</v>
      </c>
      <c r="B417">
        <v>55.084463999999997</v>
      </c>
      <c r="C417" s="40">
        <v>13319000</v>
      </c>
    </row>
    <row r="418" spans="1:3" x14ac:dyDescent="0.25">
      <c r="A418">
        <v>59.183672999999999</v>
      </c>
      <c r="B418">
        <v>55.115637999999997</v>
      </c>
      <c r="C418" s="40">
        <v>13319100</v>
      </c>
    </row>
    <row r="419" spans="1:3" x14ac:dyDescent="0.25">
      <c r="A419">
        <v>59.183672999999999</v>
      </c>
      <c r="B419">
        <v>55.146576000000003</v>
      </c>
      <c r="C419" s="40">
        <v>13319200</v>
      </c>
    </row>
    <row r="420" spans="1:3" x14ac:dyDescent="0.25">
      <c r="A420">
        <v>59.183672999999999</v>
      </c>
      <c r="B420">
        <v>55.146576000000003</v>
      </c>
      <c r="C420" s="40">
        <v>13319300</v>
      </c>
    </row>
    <row r="421" spans="1:3" x14ac:dyDescent="0.25">
      <c r="A421">
        <v>59.183672999999999</v>
      </c>
      <c r="B421">
        <v>55.177278999999999</v>
      </c>
      <c r="C421" s="40">
        <v>13319400</v>
      </c>
    </row>
    <row r="422" spans="1:3" x14ac:dyDescent="0.25">
      <c r="A422">
        <v>59.183672999999999</v>
      </c>
      <c r="B422">
        <v>55.237985999999999</v>
      </c>
      <c r="C422" s="40">
        <v>13319500</v>
      </c>
    </row>
    <row r="423" spans="1:3" x14ac:dyDescent="0.25">
      <c r="A423">
        <v>59.183672999999999</v>
      </c>
      <c r="B423">
        <v>55.237985999999999</v>
      </c>
      <c r="C423" s="40">
        <v>13319600</v>
      </c>
    </row>
    <row r="424" spans="1:3" x14ac:dyDescent="0.25">
      <c r="A424">
        <v>59.183672999999999</v>
      </c>
      <c r="B424">
        <v>55.267994999999999</v>
      </c>
      <c r="C424" s="40">
        <v>13319700</v>
      </c>
    </row>
    <row r="425" spans="1:3" x14ac:dyDescent="0.25">
      <c r="A425">
        <v>59.183672999999999</v>
      </c>
      <c r="B425">
        <v>55.297775000000001</v>
      </c>
      <c r="C425" s="40">
        <v>13319800</v>
      </c>
    </row>
    <row r="426" spans="1:3" x14ac:dyDescent="0.25">
      <c r="A426">
        <v>59.183672999999999</v>
      </c>
      <c r="B426">
        <v>55.356659000000001</v>
      </c>
      <c r="C426" s="40">
        <v>13319900</v>
      </c>
    </row>
    <row r="427" spans="1:3" x14ac:dyDescent="0.25">
      <c r="A427">
        <v>59.183672999999999</v>
      </c>
      <c r="B427">
        <v>55.356659000000001</v>
      </c>
      <c r="C427" s="40">
        <v>13320000</v>
      </c>
    </row>
    <row r="428" spans="1:3" x14ac:dyDescent="0.25">
      <c r="A428">
        <v>59.183672999999999</v>
      </c>
      <c r="B428">
        <v>55.385764999999999</v>
      </c>
      <c r="C428" s="40">
        <v>13320100</v>
      </c>
    </row>
    <row r="429" spans="1:3" x14ac:dyDescent="0.25">
      <c r="A429">
        <v>59.183672999999999</v>
      </c>
      <c r="B429">
        <v>55.414650999999999</v>
      </c>
      <c r="C429" s="40">
        <v>13320200</v>
      </c>
    </row>
    <row r="430" spans="1:3" x14ac:dyDescent="0.25">
      <c r="A430">
        <v>59.183672999999999</v>
      </c>
      <c r="B430">
        <v>55.443316000000003</v>
      </c>
      <c r="C430" s="40">
        <v>13320300</v>
      </c>
    </row>
    <row r="431" spans="1:3" x14ac:dyDescent="0.25">
      <c r="A431">
        <v>59.183672999999999</v>
      </c>
      <c r="B431">
        <v>55.499997</v>
      </c>
      <c r="C431" s="40">
        <v>13320400</v>
      </c>
    </row>
    <row r="432" spans="1:3" x14ac:dyDescent="0.25">
      <c r="A432">
        <v>59.183672999999999</v>
      </c>
      <c r="B432">
        <v>55.528013999999999</v>
      </c>
      <c r="C432" s="40">
        <v>13320500</v>
      </c>
    </row>
    <row r="433" spans="1:3" x14ac:dyDescent="0.25">
      <c r="A433">
        <v>59.183672999999999</v>
      </c>
      <c r="B433">
        <v>55.555818000000002</v>
      </c>
      <c r="C433" s="40">
        <v>13320600</v>
      </c>
    </row>
    <row r="434" spans="1:3" x14ac:dyDescent="0.25">
      <c r="A434">
        <v>59.183672999999999</v>
      </c>
      <c r="B434">
        <v>55.555818000000002</v>
      </c>
      <c r="C434" s="40">
        <v>13320700</v>
      </c>
    </row>
    <row r="435" spans="1:3" x14ac:dyDescent="0.25">
      <c r="A435">
        <v>59.183672999999999</v>
      </c>
      <c r="B435">
        <v>55.583412000000003</v>
      </c>
      <c r="C435" s="40">
        <v>13320800</v>
      </c>
    </row>
    <row r="436" spans="1:3" x14ac:dyDescent="0.25">
      <c r="A436">
        <v>59.183672999999999</v>
      </c>
      <c r="B436">
        <v>55.610795000000003</v>
      </c>
      <c r="C436" s="40">
        <v>13320900</v>
      </c>
    </row>
    <row r="437" spans="1:3" x14ac:dyDescent="0.25">
      <c r="A437">
        <v>59.183672999999999</v>
      </c>
      <c r="B437">
        <v>55.664938999999997</v>
      </c>
      <c r="C437" s="40">
        <v>13321000</v>
      </c>
    </row>
    <row r="438" spans="1:3" x14ac:dyDescent="0.25">
      <c r="A438">
        <v>59.183672999999999</v>
      </c>
      <c r="B438">
        <v>55.664938999999997</v>
      </c>
      <c r="C438" s="40">
        <v>13321100</v>
      </c>
    </row>
    <row r="439" spans="1:3" x14ac:dyDescent="0.25">
      <c r="A439">
        <v>59.183672999999999</v>
      </c>
      <c r="B439">
        <v>55.691702999999997</v>
      </c>
      <c r="C439" s="40">
        <v>13321200</v>
      </c>
    </row>
    <row r="440" spans="1:3" x14ac:dyDescent="0.25">
      <c r="A440">
        <v>59.183672999999999</v>
      </c>
      <c r="B440">
        <v>55.718263</v>
      </c>
      <c r="C440" s="40">
        <v>13321300</v>
      </c>
    </row>
    <row r="441" spans="1:3" x14ac:dyDescent="0.25">
      <c r="A441">
        <v>59.183672999999999</v>
      </c>
      <c r="B441">
        <v>55.744622</v>
      </c>
      <c r="C441" s="40">
        <v>13321400</v>
      </c>
    </row>
    <row r="442" spans="1:3" x14ac:dyDescent="0.25">
      <c r="A442">
        <v>59.183672999999999</v>
      </c>
      <c r="B442">
        <v>55.770780000000002</v>
      </c>
      <c r="C442" s="40">
        <v>13321500</v>
      </c>
    </row>
    <row r="443" spans="1:3" x14ac:dyDescent="0.25">
      <c r="A443">
        <v>59.183672999999999</v>
      </c>
      <c r="B443">
        <v>55.796739000000002</v>
      </c>
      <c r="C443" s="40">
        <v>13321600</v>
      </c>
    </row>
    <row r="444" spans="1:3" x14ac:dyDescent="0.25">
      <c r="A444">
        <v>59.183672999999999</v>
      </c>
      <c r="B444">
        <v>55.822502</v>
      </c>
      <c r="C444" s="40">
        <v>13321700</v>
      </c>
    </row>
    <row r="445" spans="1:3" x14ac:dyDescent="0.25">
      <c r="A445">
        <v>59.183672999999999</v>
      </c>
      <c r="B445">
        <v>55.848067999999998</v>
      </c>
      <c r="C445" s="40">
        <v>13321800</v>
      </c>
    </row>
    <row r="446" spans="1:3" x14ac:dyDescent="0.25">
      <c r="A446">
        <v>59.183672999999999</v>
      </c>
      <c r="B446">
        <v>55.873440000000002</v>
      </c>
      <c r="C446" s="40">
        <v>13321900</v>
      </c>
    </row>
    <row r="447" spans="1:3" x14ac:dyDescent="0.25">
      <c r="A447">
        <v>59.183672999999999</v>
      </c>
      <c r="B447">
        <v>55.898618999999997</v>
      </c>
      <c r="C447" s="40">
        <v>13322000</v>
      </c>
    </row>
    <row r="448" spans="1:3" x14ac:dyDescent="0.25">
      <c r="A448">
        <v>59.183672999999999</v>
      </c>
      <c r="B448">
        <v>55.948403999999996</v>
      </c>
      <c r="C448" s="40">
        <v>13322100</v>
      </c>
    </row>
    <row r="449" spans="1:3" x14ac:dyDescent="0.25">
      <c r="A449">
        <v>59.183672999999999</v>
      </c>
      <c r="B449">
        <v>55.948403999999996</v>
      </c>
      <c r="C449" s="40">
        <v>13322200</v>
      </c>
    </row>
    <row r="450" spans="1:3" x14ac:dyDescent="0.25">
      <c r="A450">
        <v>59.183672999999999</v>
      </c>
      <c r="B450">
        <v>55.973013000000002</v>
      </c>
      <c r="C450" s="40">
        <v>13322300</v>
      </c>
    </row>
    <row r="451" spans="1:3" x14ac:dyDescent="0.25">
      <c r="A451">
        <v>59.183672999999999</v>
      </c>
      <c r="B451">
        <v>55.997435000000003</v>
      </c>
      <c r="C451" s="40">
        <v>13322400</v>
      </c>
    </row>
    <row r="452" spans="1:3" x14ac:dyDescent="0.25">
      <c r="A452">
        <v>59.183672999999999</v>
      </c>
      <c r="B452">
        <v>56.021672000000002</v>
      </c>
      <c r="C452" s="40">
        <v>13322500</v>
      </c>
    </row>
    <row r="453" spans="1:3" x14ac:dyDescent="0.25">
      <c r="A453">
        <v>59.183672999999999</v>
      </c>
      <c r="B453">
        <v>56.045724</v>
      </c>
      <c r="C453" s="40">
        <v>13322600</v>
      </c>
    </row>
    <row r="454" spans="1:3" x14ac:dyDescent="0.25">
      <c r="A454">
        <v>59.183672999999999</v>
      </c>
      <c r="B454">
        <v>56.093280999999998</v>
      </c>
      <c r="C454" s="40">
        <v>13322700</v>
      </c>
    </row>
    <row r="455" spans="1:3" x14ac:dyDescent="0.25">
      <c r="A455">
        <v>59.183672999999999</v>
      </c>
      <c r="B455">
        <v>56.093280999999998</v>
      </c>
      <c r="C455" s="40">
        <v>13322800</v>
      </c>
    </row>
    <row r="456" spans="1:3" x14ac:dyDescent="0.25">
      <c r="A456">
        <v>59.183672999999999</v>
      </c>
      <c r="B456">
        <v>56.116788999999997</v>
      </c>
      <c r="C456" s="40">
        <v>13322900</v>
      </c>
    </row>
    <row r="457" spans="1:3" x14ac:dyDescent="0.25">
      <c r="A457">
        <v>59.183672999999999</v>
      </c>
      <c r="B457">
        <v>56.163269999999997</v>
      </c>
      <c r="C457" s="40">
        <v>13323000</v>
      </c>
    </row>
    <row r="458" spans="1:3" x14ac:dyDescent="0.25">
      <c r="A458">
        <v>59.183672999999999</v>
      </c>
      <c r="B458">
        <v>56.163269999999997</v>
      </c>
      <c r="C458" s="40">
        <v>13323110</v>
      </c>
    </row>
    <row r="459" spans="1:3" x14ac:dyDescent="0.25">
      <c r="A459">
        <v>59.183672999999999</v>
      </c>
      <c r="B459">
        <v>56.186245999999997</v>
      </c>
      <c r="C459" s="40">
        <v>13323200</v>
      </c>
    </row>
    <row r="460" spans="1:3" x14ac:dyDescent="0.25">
      <c r="A460">
        <v>59.183672999999999</v>
      </c>
      <c r="B460">
        <v>56.231673999999998</v>
      </c>
      <c r="C460" s="40">
        <v>13323300</v>
      </c>
    </row>
    <row r="461" spans="1:3" x14ac:dyDescent="0.25">
      <c r="A461">
        <v>59.183672999999999</v>
      </c>
      <c r="B461">
        <v>56.231673999999998</v>
      </c>
      <c r="C461" s="40">
        <v>13323400</v>
      </c>
    </row>
    <row r="462" spans="1:3" x14ac:dyDescent="0.25">
      <c r="A462">
        <v>59.183672999999999</v>
      </c>
      <c r="B462">
        <v>56.276415</v>
      </c>
      <c r="C462" s="40">
        <v>13323500</v>
      </c>
    </row>
    <row r="463" spans="1:3" x14ac:dyDescent="0.25">
      <c r="A463">
        <v>59.183672999999999</v>
      </c>
      <c r="B463">
        <v>56.29853</v>
      </c>
      <c r="C463" s="40">
        <v>13323600</v>
      </c>
    </row>
    <row r="464" spans="1:3" x14ac:dyDescent="0.25">
      <c r="A464">
        <v>59.183672999999999</v>
      </c>
      <c r="B464">
        <v>56.320476999999997</v>
      </c>
      <c r="C464" s="40">
        <v>13323700</v>
      </c>
    </row>
    <row r="465" spans="1:3" x14ac:dyDescent="0.25">
      <c r="A465">
        <v>59.183672999999999</v>
      </c>
      <c r="B465">
        <v>56.342258000000001</v>
      </c>
      <c r="C465" s="40">
        <v>13323800</v>
      </c>
    </row>
    <row r="466" spans="1:3" x14ac:dyDescent="0.25">
      <c r="A466">
        <v>59.183672999999999</v>
      </c>
      <c r="B466">
        <v>56.363872999999998</v>
      </c>
      <c r="C466" s="40">
        <v>13323900</v>
      </c>
    </row>
    <row r="467" spans="1:3" x14ac:dyDescent="0.25">
      <c r="A467">
        <v>59.183672999999999</v>
      </c>
      <c r="B467">
        <v>56.385323</v>
      </c>
      <c r="C467" s="40">
        <v>13324000</v>
      </c>
    </row>
    <row r="468" spans="1:3" x14ac:dyDescent="0.25">
      <c r="A468">
        <v>59.183672999999999</v>
      </c>
      <c r="B468">
        <v>56.385323</v>
      </c>
      <c r="C468" s="40">
        <v>13324100</v>
      </c>
    </row>
    <row r="469" spans="1:3" x14ac:dyDescent="0.25">
      <c r="A469">
        <v>59.183672999999999</v>
      </c>
      <c r="B469">
        <v>56.427736000000003</v>
      </c>
      <c r="C469" s="40">
        <v>13324200</v>
      </c>
    </row>
    <row r="470" spans="1:3" x14ac:dyDescent="0.25">
      <c r="A470">
        <v>59.183672999999999</v>
      </c>
      <c r="B470">
        <v>56.448701</v>
      </c>
      <c r="C470" s="40">
        <v>13324300</v>
      </c>
    </row>
    <row r="471" spans="1:3" x14ac:dyDescent="0.25">
      <c r="A471">
        <v>59.183672999999999</v>
      </c>
      <c r="B471">
        <v>56.448701</v>
      </c>
      <c r="C471" s="40">
        <v>13324400</v>
      </c>
    </row>
    <row r="472" spans="1:3" x14ac:dyDescent="0.25">
      <c r="A472">
        <v>59.183672999999999</v>
      </c>
      <c r="B472">
        <v>56.469506000000003</v>
      </c>
      <c r="C472" s="40">
        <v>13324500</v>
      </c>
    </row>
    <row r="473" spans="1:3" x14ac:dyDescent="0.25">
      <c r="A473">
        <v>59.183672999999999</v>
      </c>
      <c r="B473">
        <v>56.490152999999999</v>
      </c>
      <c r="C473" s="40">
        <v>13324600</v>
      </c>
    </row>
    <row r="474" spans="1:3" x14ac:dyDescent="0.25">
      <c r="A474">
        <v>59.183672999999999</v>
      </c>
      <c r="B474">
        <v>56.510643999999999</v>
      </c>
      <c r="C474" s="40">
        <v>13324700</v>
      </c>
    </row>
    <row r="475" spans="1:3" x14ac:dyDescent="0.25">
      <c r="A475">
        <v>59.183672999999999</v>
      </c>
      <c r="B475">
        <v>56.530977999999998</v>
      </c>
      <c r="C475" s="40">
        <v>13324800</v>
      </c>
    </row>
    <row r="476" spans="1:3" x14ac:dyDescent="0.25">
      <c r="A476">
        <v>59.183672999999999</v>
      </c>
      <c r="B476">
        <v>56.551158000000001</v>
      </c>
      <c r="C476" s="40">
        <v>13324900</v>
      </c>
    </row>
    <row r="477" spans="1:3" x14ac:dyDescent="0.25">
      <c r="A477">
        <v>59.183672999999999</v>
      </c>
      <c r="B477">
        <v>56.571184000000002</v>
      </c>
      <c r="C477" s="40">
        <v>13325000</v>
      </c>
    </row>
    <row r="478" spans="1:3" x14ac:dyDescent="0.25">
      <c r="A478">
        <v>59.183672999999999</v>
      </c>
      <c r="B478">
        <v>56.610781000000003</v>
      </c>
      <c r="C478" s="40">
        <v>13325100</v>
      </c>
    </row>
    <row r="479" spans="1:3" x14ac:dyDescent="0.25">
      <c r="A479">
        <v>59.183672999999999</v>
      </c>
      <c r="B479">
        <v>56.610781000000003</v>
      </c>
      <c r="C479" s="40">
        <v>13325200</v>
      </c>
    </row>
    <row r="480" spans="1:3" x14ac:dyDescent="0.25">
      <c r="A480">
        <v>59.183672999999999</v>
      </c>
      <c r="B480">
        <v>56.649777999999998</v>
      </c>
      <c r="C480" s="40">
        <v>13325300</v>
      </c>
    </row>
    <row r="481" spans="1:3" x14ac:dyDescent="0.25">
      <c r="A481">
        <v>59.183672999999999</v>
      </c>
      <c r="B481">
        <v>56.649777999999998</v>
      </c>
      <c r="C481" s="40">
        <v>13325400</v>
      </c>
    </row>
    <row r="482" spans="1:3" x14ac:dyDescent="0.25">
      <c r="A482">
        <v>59.183672999999999</v>
      </c>
      <c r="B482">
        <v>56.669054000000003</v>
      </c>
      <c r="C482" s="40">
        <v>13325500</v>
      </c>
    </row>
    <row r="483" spans="1:3" x14ac:dyDescent="0.25">
      <c r="A483">
        <v>59.183672999999999</v>
      </c>
      <c r="B483">
        <v>56.688184</v>
      </c>
      <c r="C483" s="40">
        <v>13325600</v>
      </c>
    </row>
    <row r="484" spans="1:3" x14ac:dyDescent="0.25">
      <c r="A484">
        <v>59.183672999999999</v>
      </c>
      <c r="B484">
        <v>56.707168000000003</v>
      </c>
      <c r="C484" s="40">
        <v>13325700</v>
      </c>
    </row>
    <row r="485" spans="1:3" x14ac:dyDescent="0.25">
      <c r="A485">
        <v>59.183672999999999</v>
      </c>
      <c r="B485">
        <v>56.726008</v>
      </c>
      <c r="C485" s="40">
        <v>13325800</v>
      </c>
    </row>
    <row r="486" spans="1:3" x14ac:dyDescent="0.25">
      <c r="A486">
        <v>59.183672999999999</v>
      </c>
      <c r="B486">
        <v>56.744705000000003</v>
      </c>
      <c r="C486" s="40">
        <v>13325900</v>
      </c>
    </row>
    <row r="487" spans="1:3" x14ac:dyDescent="0.25">
      <c r="A487">
        <v>59.183672999999999</v>
      </c>
      <c r="B487">
        <v>56.781672999999998</v>
      </c>
      <c r="C487" s="40">
        <v>13326000</v>
      </c>
    </row>
    <row r="488" spans="1:3" x14ac:dyDescent="0.25">
      <c r="A488">
        <v>59.183672999999999</v>
      </c>
      <c r="B488">
        <v>56.799945999999998</v>
      </c>
      <c r="C488" s="40">
        <v>13326100</v>
      </c>
    </row>
    <row r="489" spans="1:3" x14ac:dyDescent="0.25">
      <c r="A489">
        <v>59.183672999999999</v>
      </c>
      <c r="B489">
        <v>56.818080000000002</v>
      </c>
      <c r="C489" s="40">
        <v>13326200</v>
      </c>
    </row>
    <row r="490" spans="1:3" x14ac:dyDescent="0.25">
      <c r="A490">
        <v>59.183672999999999</v>
      </c>
      <c r="B490">
        <v>56.818080000000002</v>
      </c>
      <c r="C490" s="40">
        <v>13326300</v>
      </c>
    </row>
    <row r="491" spans="1:3" x14ac:dyDescent="0.25">
      <c r="A491">
        <v>59.183672999999999</v>
      </c>
      <c r="B491">
        <v>56.836077000000003</v>
      </c>
      <c r="C491" s="40">
        <v>13326400</v>
      </c>
    </row>
    <row r="492" spans="1:3" x14ac:dyDescent="0.25">
      <c r="A492">
        <v>59.183672999999999</v>
      </c>
      <c r="B492">
        <v>56.853935999999997</v>
      </c>
      <c r="C492" s="40">
        <v>13326500</v>
      </c>
    </row>
    <row r="493" spans="1:3" x14ac:dyDescent="0.25">
      <c r="A493">
        <v>59.183672999999999</v>
      </c>
      <c r="B493">
        <v>56.889249</v>
      </c>
      <c r="C493" s="40">
        <v>13326600</v>
      </c>
    </row>
    <row r="494" spans="1:3" x14ac:dyDescent="0.25">
      <c r="A494">
        <v>59.183672999999999</v>
      </c>
      <c r="B494">
        <v>56.889249</v>
      </c>
      <c r="C494" s="40">
        <v>13326700</v>
      </c>
    </row>
    <row r="495" spans="1:3" x14ac:dyDescent="0.25">
      <c r="A495">
        <v>59.183672999999999</v>
      </c>
      <c r="B495">
        <v>56.906703999999998</v>
      </c>
      <c r="C495" s="40">
        <v>13326800</v>
      </c>
    </row>
    <row r="496" spans="1:3" x14ac:dyDescent="0.25">
      <c r="A496">
        <v>59.183672999999999</v>
      </c>
      <c r="B496">
        <v>56.924025999999998</v>
      </c>
      <c r="C496" s="40">
        <v>13326900</v>
      </c>
    </row>
    <row r="497" spans="1:3" x14ac:dyDescent="0.25">
      <c r="A497">
        <v>59.183672999999999</v>
      </c>
      <c r="B497">
        <v>56.941217000000002</v>
      </c>
      <c r="C497" s="40">
        <v>13327000</v>
      </c>
    </row>
    <row r="498" spans="1:3" x14ac:dyDescent="0.25">
      <c r="A498">
        <v>59.183672999999999</v>
      </c>
      <c r="B498">
        <v>56.975206999999997</v>
      </c>
      <c r="C498" s="40">
        <v>13327100</v>
      </c>
    </row>
    <row r="499" spans="1:3" x14ac:dyDescent="0.25">
      <c r="A499">
        <v>59.183672999999999</v>
      </c>
      <c r="B499">
        <v>56.975206999999997</v>
      </c>
      <c r="C499" s="40">
        <v>13327200</v>
      </c>
    </row>
    <row r="500" spans="1:3" x14ac:dyDescent="0.25">
      <c r="A500">
        <v>59.183672999999999</v>
      </c>
      <c r="B500">
        <v>56.992007999999998</v>
      </c>
      <c r="C500" s="40">
        <v>13327300</v>
      </c>
    </row>
    <row r="501" spans="1:3" x14ac:dyDescent="0.25">
      <c r="A501">
        <v>59.183672999999999</v>
      </c>
      <c r="B501">
        <v>57.008682</v>
      </c>
      <c r="C501" s="40">
        <v>13327400</v>
      </c>
    </row>
    <row r="502" spans="1:3" x14ac:dyDescent="0.25">
      <c r="A502">
        <v>59.183672999999999</v>
      </c>
      <c r="B502">
        <v>57.025229000000003</v>
      </c>
      <c r="C502" s="40">
        <v>13327500</v>
      </c>
    </row>
    <row r="503" spans="1:3" x14ac:dyDescent="0.25">
      <c r="A503">
        <v>59.183672999999999</v>
      </c>
      <c r="B503">
        <v>57.041649</v>
      </c>
      <c r="C503" s="40">
        <v>13327610</v>
      </c>
    </row>
    <row r="504" spans="1:3" x14ac:dyDescent="0.25">
      <c r="A504">
        <v>59.183672999999999</v>
      </c>
      <c r="B504">
        <v>57.057944999999997</v>
      </c>
      <c r="C504" s="40">
        <v>13327700</v>
      </c>
    </row>
    <row r="505" spans="1:3" x14ac:dyDescent="0.25">
      <c r="A505">
        <v>59.183672999999999</v>
      </c>
      <c r="B505">
        <v>57.074117000000001</v>
      </c>
      <c r="C505" s="40">
        <v>13327800</v>
      </c>
    </row>
    <row r="506" spans="1:3" x14ac:dyDescent="0.25">
      <c r="A506">
        <v>59.183672999999999</v>
      </c>
      <c r="B506">
        <v>57.090166000000004</v>
      </c>
      <c r="C506" s="40">
        <v>13327900</v>
      </c>
    </row>
    <row r="507" spans="1:3" x14ac:dyDescent="0.25">
      <c r="A507">
        <v>59.183672999999999</v>
      </c>
      <c r="B507">
        <v>57.106093000000001</v>
      </c>
      <c r="C507" s="40">
        <v>13328000</v>
      </c>
    </row>
    <row r="508" spans="1:3" x14ac:dyDescent="0.25">
      <c r="A508">
        <v>59.183672999999999</v>
      </c>
      <c r="B508">
        <v>57.121898999999999</v>
      </c>
      <c r="C508" s="40">
        <v>13328120</v>
      </c>
    </row>
    <row r="509" spans="1:3" x14ac:dyDescent="0.25">
      <c r="A509">
        <v>59.183672999999999</v>
      </c>
      <c r="B509">
        <v>57.137585000000001</v>
      </c>
      <c r="C509" s="40">
        <v>13328200</v>
      </c>
    </row>
    <row r="510" spans="1:3" x14ac:dyDescent="0.25">
      <c r="A510">
        <v>59.183672999999999</v>
      </c>
      <c r="B510">
        <v>57.153151000000001</v>
      </c>
      <c r="C510" s="40">
        <v>13328300</v>
      </c>
    </row>
    <row r="511" spans="1:3" x14ac:dyDescent="0.25">
      <c r="A511">
        <v>59.183672999999999</v>
      </c>
      <c r="B511">
        <v>57.168599</v>
      </c>
      <c r="C511" s="40">
        <v>13328400</v>
      </c>
    </row>
    <row r="512" spans="1:3" x14ac:dyDescent="0.25">
      <c r="A512">
        <v>59.183672999999999</v>
      </c>
      <c r="B512">
        <v>57.183928999999999</v>
      </c>
      <c r="C512" s="40">
        <v>13328500</v>
      </c>
    </row>
    <row r="513" spans="1:3" x14ac:dyDescent="0.25">
      <c r="A513">
        <v>59.183672999999999</v>
      </c>
      <c r="B513">
        <v>57.199142999999999</v>
      </c>
      <c r="C513" s="40">
        <v>13328600</v>
      </c>
    </row>
    <row r="514" spans="1:3" x14ac:dyDescent="0.25">
      <c r="A514">
        <v>59.183672999999999</v>
      </c>
      <c r="B514">
        <v>57.214241000000001</v>
      </c>
      <c r="C514" s="40">
        <v>13328700</v>
      </c>
    </row>
    <row r="515" spans="1:3" x14ac:dyDescent="0.25">
      <c r="A515">
        <v>59.183672999999999</v>
      </c>
      <c r="B515">
        <v>57.229224000000002</v>
      </c>
      <c r="C515" s="40">
        <v>13328800</v>
      </c>
    </row>
    <row r="516" spans="1:3" x14ac:dyDescent="0.25">
      <c r="A516">
        <v>59.183672999999999</v>
      </c>
      <c r="B516">
        <v>57.244093999999997</v>
      </c>
      <c r="C516" s="40">
        <v>13328900</v>
      </c>
    </row>
    <row r="517" spans="1:3" x14ac:dyDescent="0.25">
      <c r="A517">
        <v>59.183672999999999</v>
      </c>
      <c r="B517">
        <v>57.273493999999999</v>
      </c>
      <c r="C517" s="40">
        <v>13329000</v>
      </c>
    </row>
    <row r="518" spans="1:3" x14ac:dyDescent="0.25">
      <c r="A518">
        <v>59.183672999999999</v>
      </c>
      <c r="B518">
        <v>57.288026000000002</v>
      </c>
      <c r="C518" s="40">
        <v>13329100</v>
      </c>
    </row>
    <row r="519" spans="1:3" x14ac:dyDescent="0.25">
      <c r="A519">
        <v>59.183672999999999</v>
      </c>
      <c r="B519">
        <v>57.288026000000002</v>
      </c>
      <c r="C519" s="40">
        <v>13329200</v>
      </c>
    </row>
    <row r="520" spans="1:3" x14ac:dyDescent="0.25">
      <c r="A520">
        <v>59.183672999999999</v>
      </c>
      <c r="B520">
        <v>57.302447999999998</v>
      </c>
      <c r="C520" s="40">
        <v>13329300</v>
      </c>
    </row>
    <row r="521" spans="1:3" x14ac:dyDescent="0.25">
      <c r="A521">
        <v>59.183672999999999</v>
      </c>
      <c r="B521">
        <v>57.316760000000002</v>
      </c>
      <c r="C521" s="40">
        <v>13329400</v>
      </c>
    </row>
    <row r="522" spans="1:3" x14ac:dyDescent="0.25">
      <c r="A522">
        <v>59.183672999999999</v>
      </c>
      <c r="B522">
        <v>57.330964000000002</v>
      </c>
      <c r="C522" s="40">
        <v>13329500</v>
      </c>
    </row>
    <row r="523" spans="1:3" x14ac:dyDescent="0.25">
      <c r="A523">
        <v>59.183672999999999</v>
      </c>
      <c r="B523">
        <v>57.345058999999999</v>
      </c>
      <c r="C523" s="40">
        <v>13329600</v>
      </c>
    </row>
    <row r="524" spans="1:3" x14ac:dyDescent="0.25">
      <c r="A524">
        <v>59.183672999999999</v>
      </c>
      <c r="B524">
        <v>57.359046999999997</v>
      </c>
      <c r="C524" s="40">
        <v>13329700</v>
      </c>
    </row>
    <row r="525" spans="1:3" x14ac:dyDescent="0.25">
      <c r="A525">
        <v>59.183672999999999</v>
      </c>
      <c r="B525">
        <v>57.386704999999999</v>
      </c>
      <c r="C525" s="40">
        <v>13329800</v>
      </c>
    </row>
    <row r="526" spans="1:3" x14ac:dyDescent="0.25">
      <c r="A526">
        <v>59.183672999999999</v>
      </c>
      <c r="B526">
        <v>57.400376000000001</v>
      </c>
      <c r="C526" s="40">
        <v>13329900</v>
      </c>
    </row>
    <row r="527" spans="1:3" x14ac:dyDescent="0.25">
      <c r="A527">
        <v>59.183672999999999</v>
      </c>
      <c r="B527">
        <v>57.400376000000001</v>
      </c>
      <c r="C527" s="40">
        <v>13330000</v>
      </c>
    </row>
    <row r="528" spans="1:3" x14ac:dyDescent="0.25">
      <c r="A528">
        <v>59.183672999999999</v>
      </c>
      <c r="B528">
        <v>57.413944000000001</v>
      </c>
      <c r="C528" s="40">
        <v>13330100</v>
      </c>
    </row>
    <row r="529" spans="1:3" x14ac:dyDescent="0.25">
      <c r="A529">
        <v>59.183672999999999</v>
      </c>
      <c r="B529">
        <v>57.427408</v>
      </c>
      <c r="C529" s="40">
        <v>13330200</v>
      </c>
    </row>
    <row r="530" spans="1:3" x14ac:dyDescent="0.25">
      <c r="A530">
        <v>59.183672999999999</v>
      </c>
      <c r="B530">
        <v>57.440770000000001</v>
      </c>
      <c r="C530" s="40">
        <v>13330300</v>
      </c>
    </row>
    <row r="531" spans="1:3" x14ac:dyDescent="0.25">
      <c r="A531">
        <v>59.183672999999999</v>
      </c>
      <c r="B531">
        <v>57.454030000000003</v>
      </c>
      <c r="C531" s="40">
        <v>13330400</v>
      </c>
    </row>
    <row r="532" spans="1:3" x14ac:dyDescent="0.25">
      <c r="A532">
        <v>59.183672999999999</v>
      </c>
      <c r="B532">
        <v>57.467188999999998</v>
      </c>
      <c r="C532" s="40">
        <v>13330500</v>
      </c>
    </row>
    <row r="533" spans="1:3" x14ac:dyDescent="0.25">
      <c r="A533">
        <v>59.183672999999999</v>
      </c>
      <c r="B533">
        <v>57.480248000000003</v>
      </c>
      <c r="C533" s="40">
        <v>13330600</v>
      </c>
    </row>
    <row r="534" spans="1:3" x14ac:dyDescent="0.25">
      <c r="A534">
        <v>59.183672999999999</v>
      </c>
      <c r="B534">
        <v>57.493208000000003</v>
      </c>
      <c r="C534" s="40">
        <v>13330700</v>
      </c>
    </row>
    <row r="535" spans="1:3" x14ac:dyDescent="0.25">
      <c r="A535">
        <v>59.183672999999999</v>
      </c>
      <c r="B535">
        <v>57.506068999999997</v>
      </c>
      <c r="C535" s="40">
        <v>13330800</v>
      </c>
    </row>
    <row r="536" spans="1:3" x14ac:dyDescent="0.25">
      <c r="A536">
        <v>59.183672999999999</v>
      </c>
      <c r="B536">
        <v>57.518832000000003</v>
      </c>
      <c r="C536" s="40">
        <v>13330900</v>
      </c>
    </row>
    <row r="537" spans="1:3" x14ac:dyDescent="0.25">
      <c r="A537">
        <v>59.183672999999999</v>
      </c>
      <c r="B537">
        <v>57.531497999999999</v>
      </c>
      <c r="C537" s="40">
        <v>13331000</v>
      </c>
    </row>
    <row r="538" spans="1:3" x14ac:dyDescent="0.25">
      <c r="A538">
        <v>59.183672999999999</v>
      </c>
      <c r="B538">
        <v>57.544068000000003</v>
      </c>
      <c r="C538" s="40">
        <v>13331100</v>
      </c>
    </row>
    <row r="539" spans="1:3" x14ac:dyDescent="0.25">
      <c r="A539">
        <v>59.183672999999999</v>
      </c>
      <c r="B539">
        <v>57.556542999999998</v>
      </c>
      <c r="C539" s="40">
        <v>13331200</v>
      </c>
    </row>
    <row r="540" spans="1:3" x14ac:dyDescent="0.25">
      <c r="A540">
        <v>59.183672999999999</v>
      </c>
      <c r="B540">
        <v>57.568922000000001</v>
      </c>
      <c r="C540" s="40">
        <v>13331300</v>
      </c>
    </row>
    <row r="541" spans="1:3" x14ac:dyDescent="0.25">
      <c r="A541">
        <v>59.183672999999999</v>
      </c>
      <c r="B541">
        <v>57.581206999999999</v>
      </c>
      <c r="C541" s="40">
        <v>13331400</v>
      </c>
    </row>
    <row r="542" spans="1:3" x14ac:dyDescent="0.25">
      <c r="A542">
        <v>59.183672999999999</v>
      </c>
      <c r="B542">
        <v>57.593398999999998</v>
      </c>
      <c r="C542" s="40">
        <v>13331500</v>
      </c>
    </row>
    <row r="543" spans="1:3" x14ac:dyDescent="0.25">
      <c r="A543">
        <v>59.183672999999999</v>
      </c>
      <c r="B543">
        <v>57.605497999999997</v>
      </c>
      <c r="C543" s="40">
        <v>13331600</v>
      </c>
    </row>
    <row r="544" spans="1:3" x14ac:dyDescent="0.25">
      <c r="A544">
        <v>59.183672999999999</v>
      </c>
      <c r="B544">
        <v>57.617505000000001</v>
      </c>
      <c r="C544" s="40">
        <v>13331700</v>
      </c>
    </row>
    <row r="545" spans="1:3" x14ac:dyDescent="0.25">
      <c r="A545">
        <v>59.183672999999999</v>
      </c>
      <c r="B545">
        <v>57.629420000000003</v>
      </c>
      <c r="C545" s="40">
        <v>13331800</v>
      </c>
    </row>
    <row r="546" spans="1:3" x14ac:dyDescent="0.25">
      <c r="A546">
        <v>59.183672999999999</v>
      </c>
      <c r="B546">
        <v>57.641244999999998</v>
      </c>
      <c r="C546" s="40">
        <v>13331900</v>
      </c>
    </row>
    <row r="547" spans="1:3" x14ac:dyDescent="0.25">
      <c r="A547">
        <v>59.183672999999999</v>
      </c>
      <c r="B547">
        <v>57.652979999999999</v>
      </c>
      <c r="C547" s="40">
        <v>13332000</v>
      </c>
    </row>
    <row r="548" spans="1:3" x14ac:dyDescent="0.25">
      <c r="A548">
        <v>59.183672999999999</v>
      </c>
      <c r="B548">
        <v>57.664625999999998</v>
      </c>
      <c r="C548" s="40">
        <v>13332100</v>
      </c>
    </row>
    <row r="549" spans="1:3" x14ac:dyDescent="0.25">
      <c r="A549">
        <v>59.183672999999999</v>
      </c>
      <c r="B549">
        <v>57.676183000000002</v>
      </c>
      <c r="C549" s="40">
        <v>13332200</v>
      </c>
    </row>
    <row r="550" spans="1:3" x14ac:dyDescent="0.25">
      <c r="A550">
        <v>59.183672999999999</v>
      </c>
      <c r="B550">
        <v>57.687652999999997</v>
      </c>
      <c r="C550" s="40">
        <v>13332300</v>
      </c>
    </row>
    <row r="551" spans="1:3" x14ac:dyDescent="0.25">
      <c r="A551">
        <v>59.183672999999999</v>
      </c>
      <c r="B551">
        <v>57.699033999999997</v>
      </c>
      <c r="C551" s="40">
        <v>13332400</v>
      </c>
    </row>
    <row r="552" spans="1:3" x14ac:dyDescent="0.25">
      <c r="A552">
        <v>59.183672999999999</v>
      </c>
      <c r="B552">
        <v>57.710329999999999</v>
      </c>
      <c r="C552" s="40">
        <v>13332500</v>
      </c>
    </row>
    <row r="553" spans="1:3" x14ac:dyDescent="0.25">
      <c r="A553">
        <v>59.183672999999999</v>
      </c>
      <c r="B553">
        <v>57.721539</v>
      </c>
      <c r="C553" s="40">
        <v>13332600</v>
      </c>
    </row>
    <row r="554" spans="1:3" x14ac:dyDescent="0.25">
      <c r="A554">
        <v>59.183672999999999</v>
      </c>
      <c r="B554">
        <v>57.732663000000002</v>
      </c>
      <c r="C554" s="40">
        <v>13332700</v>
      </c>
    </row>
    <row r="555" spans="1:3" x14ac:dyDescent="0.25">
      <c r="A555">
        <v>59.183672999999999</v>
      </c>
      <c r="B555">
        <v>57.743702999999996</v>
      </c>
      <c r="C555" s="40">
        <v>13332800</v>
      </c>
    </row>
    <row r="556" spans="1:3" x14ac:dyDescent="0.25">
      <c r="A556">
        <v>59.183672999999999</v>
      </c>
      <c r="B556">
        <v>57.754658999999997</v>
      </c>
      <c r="C556" s="40">
        <v>13332900</v>
      </c>
    </row>
    <row r="557" spans="1:3" x14ac:dyDescent="0.25">
      <c r="A557">
        <v>59.183672999999999</v>
      </c>
      <c r="B557">
        <v>57.765531000000003</v>
      </c>
      <c r="C557" s="40">
        <v>13333000</v>
      </c>
    </row>
    <row r="558" spans="1:3" x14ac:dyDescent="0.25">
      <c r="A558">
        <v>59.183672999999999</v>
      </c>
      <c r="B558">
        <v>57.776319999999998</v>
      </c>
      <c r="C558" s="40">
        <v>13333110</v>
      </c>
    </row>
    <row r="559" spans="1:3" x14ac:dyDescent="0.25">
      <c r="A559">
        <v>59.183672999999999</v>
      </c>
      <c r="B559">
        <v>57.787027999999999</v>
      </c>
      <c r="C559" s="40">
        <v>13333200</v>
      </c>
    </row>
    <row r="560" spans="1:3" x14ac:dyDescent="0.25">
      <c r="A560">
        <v>59.183672999999999</v>
      </c>
      <c r="B560">
        <v>57.808199000000002</v>
      </c>
      <c r="C560" s="40">
        <v>13333300</v>
      </c>
    </row>
    <row r="561" spans="1:3" x14ac:dyDescent="0.25">
      <c r="A561">
        <v>59.183672999999999</v>
      </c>
      <c r="B561">
        <v>57.808199000000002</v>
      </c>
      <c r="C561" s="40">
        <v>13333400</v>
      </c>
    </row>
    <row r="562" spans="1:3" x14ac:dyDescent="0.25">
      <c r="A562">
        <v>59.183672999999999</v>
      </c>
      <c r="B562">
        <v>57.829048999999998</v>
      </c>
      <c r="C562" s="40">
        <v>13333500</v>
      </c>
    </row>
    <row r="563" spans="1:3" x14ac:dyDescent="0.25">
      <c r="A563">
        <v>59.183672999999999</v>
      </c>
      <c r="B563">
        <v>57.839354999999998</v>
      </c>
      <c r="C563" s="40">
        <v>13333600</v>
      </c>
    </row>
    <row r="564" spans="1:3" x14ac:dyDescent="0.25">
      <c r="A564">
        <v>59.183672999999999</v>
      </c>
      <c r="B564">
        <v>57.839354999999998</v>
      </c>
      <c r="C564" s="40">
        <v>13333700</v>
      </c>
    </row>
    <row r="565" spans="1:3" x14ac:dyDescent="0.25">
      <c r="A565">
        <v>59.183672999999999</v>
      </c>
      <c r="B565">
        <v>57.859732999999999</v>
      </c>
      <c r="C565" s="40">
        <v>13333800</v>
      </c>
    </row>
    <row r="566" spans="1:3" x14ac:dyDescent="0.25">
      <c r="A566">
        <v>59.183672999999999</v>
      </c>
      <c r="B566">
        <v>57.869805999999997</v>
      </c>
      <c r="C566" s="40">
        <v>13333900</v>
      </c>
    </row>
    <row r="567" spans="1:3" x14ac:dyDescent="0.25">
      <c r="A567">
        <v>59.183672999999999</v>
      </c>
      <c r="B567">
        <v>57.869805999999997</v>
      </c>
      <c r="C567" s="40">
        <v>13334000</v>
      </c>
    </row>
    <row r="568" spans="1:3" x14ac:dyDescent="0.25">
      <c r="A568">
        <v>59.183672999999999</v>
      </c>
      <c r="B568">
        <v>57.889722999999996</v>
      </c>
      <c r="C568" s="40">
        <v>13334100</v>
      </c>
    </row>
    <row r="569" spans="1:3" x14ac:dyDescent="0.25">
      <c r="A569">
        <v>59.183672999999999</v>
      </c>
      <c r="B569">
        <v>57.889722999999996</v>
      </c>
      <c r="C569" s="40">
        <v>13334200</v>
      </c>
    </row>
    <row r="570" spans="1:3" x14ac:dyDescent="0.25">
      <c r="A570">
        <v>59.183672999999999</v>
      </c>
      <c r="B570">
        <v>57.899566999999998</v>
      </c>
      <c r="C570" s="40">
        <v>13334300</v>
      </c>
    </row>
    <row r="571" spans="1:3" x14ac:dyDescent="0.25">
      <c r="A571">
        <v>59.183672999999999</v>
      </c>
      <c r="B571">
        <v>57.909337000000001</v>
      </c>
      <c r="C571" s="40">
        <v>13334400</v>
      </c>
    </row>
    <row r="572" spans="1:3" x14ac:dyDescent="0.25">
      <c r="A572">
        <v>59.183672999999999</v>
      </c>
      <c r="B572">
        <v>57.919032999999999</v>
      </c>
      <c r="C572" s="40">
        <v>13334500</v>
      </c>
    </row>
    <row r="573" spans="1:3" x14ac:dyDescent="0.25">
      <c r="A573">
        <v>59.183672999999999</v>
      </c>
      <c r="B573">
        <v>57.938203000000001</v>
      </c>
      <c r="C573" s="40">
        <v>13334600</v>
      </c>
    </row>
    <row r="574" spans="1:3" x14ac:dyDescent="0.25">
      <c r="A574">
        <v>59.183672999999999</v>
      </c>
      <c r="B574">
        <v>57.947679000000001</v>
      </c>
      <c r="C574" s="40">
        <v>13334700</v>
      </c>
    </row>
    <row r="575" spans="1:3" x14ac:dyDescent="0.25">
      <c r="A575">
        <v>59.183672999999999</v>
      </c>
      <c r="B575">
        <v>57.947679000000001</v>
      </c>
      <c r="C575" s="40">
        <v>13334800</v>
      </c>
    </row>
    <row r="576" spans="1:3" x14ac:dyDescent="0.25">
      <c r="A576">
        <v>59.183672999999999</v>
      </c>
      <c r="B576">
        <v>57.957082</v>
      </c>
      <c r="C576" s="40">
        <v>13334900</v>
      </c>
    </row>
    <row r="577" spans="1:3" x14ac:dyDescent="0.25">
      <c r="A577">
        <v>59.183672999999999</v>
      </c>
      <c r="B577">
        <v>57.966414999999998</v>
      </c>
      <c r="C577" s="40">
        <v>13335000</v>
      </c>
    </row>
    <row r="578" spans="1:3" x14ac:dyDescent="0.25">
      <c r="A578">
        <v>59.183672999999999</v>
      </c>
      <c r="B578">
        <v>57.975676</v>
      </c>
      <c r="C578" s="40">
        <v>13335100</v>
      </c>
    </row>
    <row r="579" spans="1:3" x14ac:dyDescent="0.25">
      <c r="A579">
        <v>59.183672999999999</v>
      </c>
      <c r="B579">
        <v>57.984867000000001</v>
      </c>
      <c r="C579" s="40">
        <v>13335200</v>
      </c>
    </row>
    <row r="580" spans="1:3" x14ac:dyDescent="0.25">
      <c r="A580">
        <v>59.183672999999999</v>
      </c>
      <c r="B580">
        <v>57.993988000000002</v>
      </c>
      <c r="C580" s="40">
        <v>13335300</v>
      </c>
    </row>
    <row r="581" spans="1:3" x14ac:dyDescent="0.25">
      <c r="A581">
        <v>59.183672999999999</v>
      </c>
      <c r="B581">
        <v>58.003039000000001</v>
      </c>
      <c r="C581" s="40">
        <v>13335400</v>
      </c>
    </row>
    <row r="582" spans="1:3" x14ac:dyDescent="0.25">
      <c r="A582">
        <v>59.183672999999999</v>
      </c>
      <c r="B582">
        <v>58.020935999999999</v>
      </c>
      <c r="C582" s="40">
        <v>13335500</v>
      </c>
    </row>
    <row r="583" spans="1:3" x14ac:dyDescent="0.25">
      <c r="A583">
        <v>59.183672999999999</v>
      </c>
      <c r="B583">
        <v>58.029781999999997</v>
      </c>
      <c r="C583" s="40">
        <v>13335600</v>
      </c>
    </row>
    <row r="584" spans="1:3" x14ac:dyDescent="0.25">
      <c r="A584">
        <v>59.183672999999999</v>
      </c>
      <c r="B584">
        <v>58.038561000000001</v>
      </c>
      <c r="C584" s="40">
        <v>13335700</v>
      </c>
    </row>
    <row r="585" spans="1:3" x14ac:dyDescent="0.25">
      <c r="A585">
        <v>59.183672999999999</v>
      </c>
      <c r="B585">
        <v>58.047274000000002</v>
      </c>
      <c r="C585" s="40">
        <v>13335800</v>
      </c>
    </row>
    <row r="586" spans="1:3" x14ac:dyDescent="0.25">
      <c r="A586">
        <v>59.183672999999999</v>
      </c>
      <c r="B586">
        <v>58.047274000000002</v>
      </c>
      <c r="C586" s="40">
        <v>13335900</v>
      </c>
    </row>
    <row r="587" spans="1:3" x14ac:dyDescent="0.25">
      <c r="A587">
        <v>59.183672999999999</v>
      </c>
      <c r="B587">
        <v>58.064500000000002</v>
      </c>
      <c r="C587" s="40">
        <v>13336000</v>
      </c>
    </row>
    <row r="588" spans="1:3" x14ac:dyDescent="0.25">
      <c r="A588">
        <v>59.183672999999999</v>
      </c>
      <c r="B588">
        <v>58.064500000000002</v>
      </c>
      <c r="C588" s="40">
        <v>13336100</v>
      </c>
    </row>
    <row r="589" spans="1:3" x14ac:dyDescent="0.25">
      <c r="A589">
        <v>59.183672999999999</v>
      </c>
      <c r="B589">
        <v>58.081465000000001</v>
      </c>
      <c r="C589" s="40">
        <v>13336200</v>
      </c>
    </row>
    <row r="590" spans="1:3" x14ac:dyDescent="0.25">
      <c r="A590">
        <v>59.183672999999999</v>
      </c>
      <c r="B590">
        <v>58.081465000000001</v>
      </c>
      <c r="C590" s="40">
        <v>13336300</v>
      </c>
    </row>
    <row r="591" spans="1:3" x14ac:dyDescent="0.25">
      <c r="A591">
        <v>59.183672999999999</v>
      </c>
      <c r="B591">
        <v>58.089851000000003</v>
      </c>
      <c r="C591" s="40">
        <v>13336400</v>
      </c>
    </row>
    <row r="592" spans="1:3" x14ac:dyDescent="0.25">
      <c r="A592">
        <v>59.183672999999999</v>
      </c>
      <c r="B592">
        <v>58.106431999999998</v>
      </c>
      <c r="C592" s="40">
        <v>13336500</v>
      </c>
    </row>
    <row r="593" spans="1:3" x14ac:dyDescent="0.25">
      <c r="A593">
        <v>59.183672999999999</v>
      </c>
      <c r="B593">
        <v>58.106431999999998</v>
      </c>
      <c r="C593" s="40">
        <v>13336600</v>
      </c>
    </row>
    <row r="594" spans="1:3" x14ac:dyDescent="0.25">
      <c r="A594">
        <v>59.183672999999999</v>
      </c>
      <c r="B594">
        <v>58.114628000000003</v>
      </c>
      <c r="C594" s="40">
        <v>13336700</v>
      </c>
    </row>
    <row r="595" spans="1:3" x14ac:dyDescent="0.25">
      <c r="A595">
        <v>59.183672999999999</v>
      </c>
      <c r="B595">
        <v>58.122762000000002</v>
      </c>
      <c r="C595" s="40">
        <v>13336800</v>
      </c>
    </row>
    <row r="596" spans="1:3" x14ac:dyDescent="0.25">
      <c r="A596">
        <v>59.183672999999999</v>
      </c>
      <c r="B596">
        <v>58.138843999999999</v>
      </c>
      <c r="C596" s="40">
        <v>13336900</v>
      </c>
    </row>
    <row r="597" spans="1:3" x14ac:dyDescent="0.25">
      <c r="A597">
        <v>59.183672999999999</v>
      </c>
      <c r="B597">
        <v>58.138843999999999</v>
      </c>
      <c r="C597" s="40">
        <v>13337000</v>
      </c>
    </row>
    <row r="598" spans="1:3" x14ac:dyDescent="0.25">
      <c r="A598">
        <v>59.183672999999999</v>
      </c>
      <c r="B598">
        <v>58.146794</v>
      </c>
      <c r="C598" s="40">
        <v>13337100</v>
      </c>
    </row>
    <row r="599" spans="1:3" x14ac:dyDescent="0.25">
      <c r="A599">
        <v>59.183672999999999</v>
      </c>
      <c r="B599">
        <v>58.154682000000001</v>
      </c>
      <c r="C599" s="40">
        <v>13337200</v>
      </c>
    </row>
    <row r="600" spans="1:3" x14ac:dyDescent="0.25">
      <c r="A600">
        <v>59.183672999999999</v>
      </c>
      <c r="B600">
        <v>58.170281000000003</v>
      </c>
      <c r="C600" s="40">
        <v>13337300</v>
      </c>
    </row>
    <row r="601" spans="1:3" x14ac:dyDescent="0.25">
      <c r="A601">
        <v>59.183672999999999</v>
      </c>
      <c r="B601">
        <v>58.170281000000003</v>
      </c>
      <c r="C601" s="40">
        <v>13337400</v>
      </c>
    </row>
    <row r="602" spans="1:3" x14ac:dyDescent="0.25">
      <c r="A602">
        <v>59.183672999999999</v>
      </c>
      <c r="B602">
        <v>58.177990999999999</v>
      </c>
      <c r="C602" s="40">
        <v>13337500</v>
      </c>
    </row>
    <row r="603" spans="1:3" x14ac:dyDescent="0.25">
      <c r="A603">
        <v>59.183672999999999</v>
      </c>
      <c r="B603">
        <v>58.185642999999999</v>
      </c>
      <c r="C603" s="40">
        <v>13337600</v>
      </c>
    </row>
    <row r="604" spans="1:3" x14ac:dyDescent="0.25">
      <c r="A604">
        <v>59.183672999999999</v>
      </c>
      <c r="B604">
        <v>58.193235999999999</v>
      </c>
      <c r="C604" s="40">
        <v>13337700</v>
      </c>
    </row>
    <row r="605" spans="1:3" x14ac:dyDescent="0.25">
      <c r="A605">
        <v>59.183672999999999</v>
      </c>
      <c r="B605">
        <v>58.200772000000001</v>
      </c>
      <c r="C605" s="40">
        <v>13337800</v>
      </c>
    </row>
    <row r="606" spans="1:3" x14ac:dyDescent="0.25">
      <c r="A606">
        <v>59.183672999999999</v>
      </c>
      <c r="B606">
        <v>58.20825</v>
      </c>
      <c r="C606" s="40">
        <v>13337900</v>
      </c>
    </row>
    <row r="607" spans="1:3" x14ac:dyDescent="0.25">
      <c r="A607">
        <v>59.183672999999999</v>
      </c>
      <c r="B607">
        <v>58.215671</v>
      </c>
      <c r="C607" s="40">
        <v>13338000</v>
      </c>
    </row>
    <row r="608" spans="1:3" x14ac:dyDescent="0.25">
      <c r="A608">
        <v>59.183672999999999</v>
      </c>
      <c r="B608">
        <v>58.223036</v>
      </c>
      <c r="C608" s="40">
        <v>13338100</v>
      </c>
    </row>
    <row r="609" spans="1:3" x14ac:dyDescent="0.25">
      <c r="A609">
        <v>59.183672999999999</v>
      </c>
      <c r="B609">
        <v>58.230345</v>
      </c>
      <c r="C609" s="40">
        <v>13338200</v>
      </c>
    </row>
    <row r="610" spans="1:3" x14ac:dyDescent="0.25">
      <c r="A610">
        <v>59.183672999999999</v>
      </c>
      <c r="B610">
        <v>58.237597999999998</v>
      </c>
      <c r="C610" s="40">
        <v>13338300</v>
      </c>
    </row>
    <row r="611" spans="1:3" x14ac:dyDescent="0.25">
      <c r="A611">
        <v>59.183672999999999</v>
      </c>
      <c r="B611">
        <v>58.244796000000001</v>
      </c>
      <c r="C611" s="40">
        <v>13338400</v>
      </c>
    </row>
    <row r="612" spans="1:3" x14ac:dyDescent="0.25">
      <c r="A612">
        <v>59.183672999999999</v>
      </c>
      <c r="B612">
        <v>58.251939999999998</v>
      </c>
      <c r="C612" s="40">
        <v>13338500</v>
      </c>
    </row>
    <row r="613" spans="1:3" x14ac:dyDescent="0.25">
      <c r="A613">
        <v>59.183672999999999</v>
      </c>
      <c r="B613">
        <v>58.259028999999998</v>
      </c>
      <c r="C613" s="40">
        <v>13338600</v>
      </c>
    </row>
    <row r="614" spans="1:3" x14ac:dyDescent="0.25">
      <c r="A614">
        <v>59.183672999999999</v>
      </c>
      <c r="B614">
        <v>58.266064</v>
      </c>
      <c r="C614" s="40">
        <v>13338700</v>
      </c>
    </row>
    <row r="615" spans="1:3" x14ac:dyDescent="0.25">
      <c r="A615">
        <v>59.183672999999999</v>
      </c>
      <c r="B615">
        <v>58.279972999999998</v>
      </c>
      <c r="C615" s="40">
        <v>13338800</v>
      </c>
    </row>
    <row r="616" spans="1:3" x14ac:dyDescent="0.25">
      <c r="A616">
        <v>59.183672999999999</v>
      </c>
      <c r="B616">
        <v>58.286848999999997</v>
      </c>
      <c r="C616" s="40">
        <v>13338900</v>
      </c>
    </row>
    <row r="617" spans="1:3" x14ac:dyDescent="0.25">
      <c r="A617">
        <v>59.183672999999999</v>
      </c>
      <c r="B617">
        <v>58.286848999999997</v>
      </c>
      <c r="C617" s="40">
        <v>13339000</v>
      </c>
    </row>
    <row r="618" spans="1:3" x14ac:dyDescent="0.25">
      <c r="A618">
        <v>59.183672999999999</v>
      </c>
      <c r="B618">
        <v>58.293672999999998</v>
      </c>
      <c r="C618" s="40">
        <v>13339100</v>
      </c>
    </row>
    <row r="619" spans="1:3" x14ac:dyDescent="0.25">
      <c r="A619">
        <v>59.183672999999999</v>
      </c>
      <c r="B619">
        <v>58.307164</v>
      </c>
      <c r="C619" s="40">
        <v>13339200</v>
      </c>
    </row>
    <row r="620" spans="1:3" x14ac:dyDescent="0.25">
      <c r="A620">
        <v>59.183672999999999</v>
      </c>
      <c r="B620">
        <v>58.307164</v>
      </c>
      <c r="C620" s="40">
        <v>13339300</v>
      </c>
    </row>
    <row r="621" spans="1:3" x14ac:dyDescent="0.25">
      <c r="A621">
        <v>59.183672999999999</v>
      </c>
      <c r="B621">
        <v>58.313833000000002</v>
      </c>
      <c r="C621" s="40">
        <v>13339400</v>
      </c>
    </row>
    <row r="622" spans="1:3" x14ac:dyDescent="0.25">
      <c r="A622">
        <v>59.183672999999999</v>
      </c>
      <c r="B622">
        <v>58.327019</v>
      </c>
      <c r="C622" s="40">
        <v>13339500</v>
      </c>
    </row>
    <row r="623" spans="1:3" x14ac:dyDescent="0.25">
      <c r="A623">
        <v>59.183672999999999</v>
      </c>
      <c r="B623">
        <v>58.333536000000002</v>
      </c>
      <c r="C623" s="40">
        <v>13339600</v>
      </c>
    </row>
    <row r="624" spans="1:3" x14ac:dyDescent="0.25">
      <c r="A624">
        <v>59.183672999999999</v>
      </c>
      <c r="B624">
        <v>58.340004</v>
      </c>
      <c r="C624" s="40">
        <v>13339700</v>
      </c>
    </row>
    <row r="625" spans="1:3" x14ac:dyDescent="0.25">
      <c r="A625">
        <v>59.183672999999999</v>
      </c>
      <c r="B625">
        <v>58.346423000000001</v>
      </c>
      <c r="C625" s="40">
        <v>13339800</v>
      </c>
    </row>
    <row r="626" spans="1:3" x14ac:dyDescent="0.25">
      <c r="A626">
        <v>59.183672999999999</v>
      </c>
      <c r="B626">
        <v>58.352794000000003</v>
      </c>
      <c r="C626" s="40">
        <v>13339900</v>
      </c>
    </row>
    <row r="627" spans="1:3" x14ac:dyDescent="0.25">
      <c r="A627">
        <v>59.183672999999999</v>
      </c>
      <c r="B627">
        <v>58.352794000000003</v>
      </c>
      <c r="C627" s="40">
        <v>13340000</v>
      </c>
    </row>
    <row r="628" spans="1:3" x14ac:dyDescent="0.25">
      <c r="A628">
        <v>59.183672999999999</v>
      </c>
      <c r="B628">
        <v>58.365389</v>
      </c>
      <c r="C628" s="40">
        <v>13340100</v>
      </c>
    </row>
    <row r="629" spans="1:3" x14ac:dyDescent="0.25">
      <c r="A629">
        <v>59.183672999999999</v>
      </c>
      <c r="B629">
        <v>58.365389</v>
      </c>
      <c r="C629" s="40">
        <v>13340200</v>
      </c>
    </row>
    <row r="630" spans="1:3" x14ac:dyDescent="0.25">
      <c r="A630">
        <v>59.183672999999999</v>
      </c>
      <c r="B630">
        <v>58.377792999999997</v>
      </c>
      <c r="C630" s="40">
        <v>13340300</v>
      </c>
    </row>
    <row r="631" spans="1:3" x14ac:dyDescent="0.25">
      <c r="A631">
        <v>59.183672999999999</v>
      </c>
      <c r="B631">
        <v>58.383924</v>
      </c>
      <c r="C631" s="40">
        <v>13340400</v>
      </c>
    </row>
    <row r="632" spans="1:3" x14ac:dyDescent="0.25">
      <c r="A632">
        <v>59.183672999999999</v>
      </c>
      <c r="B632">
        <v>58.390008999999999</v>
      </c>
      <c r="C632" s="40">
        <v>13340500</v>
      </c>
    </row>
    <row r="633" spans="1:3" x14ac:dyDescent="0.25">
      <c r="A633">
        <v>59.183672999999999</v>
      </c>
      <c r="B633">
        <v>58.390008999999999</v>
      </c>
      <c r="C633" s="40">
        <v>13340600</v>
      </c>
    </row>
    <row r="634" spans="1:3" x14ac:dyDescent="0.25">
      <c r="A634">
        <v>59.183672999999999</v>
      </c>
      <c r="B634">
        <v>58.396048</v>
      </c>
      <c r="C634" s="40">
        <v>13340700</v>
      </c>
    </row>
    <row r="635" spans="1:3" x14ac:dyDescent="0.25">
      <c r="A635">
        <v>59.183672999999999</v>
      </c>
      <c r="B635">
        <v>58.40204</v>
      </c>
      <c r="C635" s="40">
        <v>13340800</v>
      </c>
    </row>
    <row r="636" spans="1:3" x14ac:dyDescent="0.25">
      <c r="A636">
        <v>59.183672999999999</v>
      </c>
      <c r="B636">
        <v>58.407986999999999</v>
      </c>
      <c r="C636" s="40">
        <v>13340900</v>
      </c>
    </row>
    <row r="637" spans="1:3" x14ac:dyDescent="0.25">
      <c r="A637">
        <v>59.183672999999999</v>
      </c>
      <c r="B637">
        <v>58.413888999999998</v>
      </c>
      <c r="C637" s="40">
        <v>13341000</v>
      </c>
    </row>
    <row r="638" spans="1:3" x14ac:dyDescent="0.25">
      <c r="A638">
        <v>59.183672999999999</v>
      </c>
      <c r="B638">
        <v>58.425558000000002</v>
      </c>
      <c r="C638" s="40">
        <v>13341100</v>
      </c>
    </row>
    <row r="639" spans="1:3" x14ac:dyDescent="0.25">
      <c r="A639">
        <v>59.183672999999999</v>
      </c>
      <c r="B639">
        <v>58.431325999999999</v>
      </c>
      <c r="C639" s="40">
        <v>13341200</v>
      </c>
    </row>
    <row r="640" spans="1:3" x14ac:dyDescent="0.25">
      <c r="A640">
        <v>59.183672999999999</v>
      </c>
      <c r="B640">
        <v>58.431325999999999</v>
      </c>
      <c r="C640" s="40">
        <v>13341300</v>
      </c>
    </row>
    <row r="641" spans="1:3" x14ac:dyDescent="0.25">
      <c r="A641">
        <v>59.183672999999999</v>
      </c>
      <c r="B641">
        <v>58.442731000000002</v>
      </c>
      <c r="C641" s="40">
        <v>13341400</v>
      </c>
    </row>
    <row r="642" spans="1:3" x14ac:dyDescent="0.25">
      <c r="A642">
        <v>59.183672999999999</v>
      </c>
      <c r="B642">
        <v>58.442731000000002</v>
      </c>
      <c r="C642" s="40">
        <v>13341500</v>
      </c>
    </row>
    <row r="643" spans="1:3" x14ac:dyDescent="0.25">
      <c r="A643">
        <v>59.183672999999999</v>
      </c>
      <c r="B643">
        <v>58.448368000000002</v>
      </c>
      <c r="C643" s="40">
        <v>13341600</v>
      </c>
    </row>
    <row r="644" spans="1:3" x14ac:dyDescent="0.25">
      <c r="A644">
        <v>59.183672999999999</v>
      </c>
      <c r="B644">
        <v>58.453963000000002</v>
      </c>
      <c r="C644" s="40">
        <v>13341700</v>
      </c>
    </row>
    <row r="645" spans="1:3" x14ac:dyDescent="0.25">
      <c r="A645">
        <v>59.183672999999999</v>
      </c>
      <c r="B645">
        <v>58.459515000000003</v>
      </c>
      <c r="C645" s="40">
        <v>13341810</v>
      </c>
    </row>
    <row r="646" spans="1:3" x14ac:dyDescent="0.25">
      <c r="A646">
        <v>59.183672999999999</v>
      </c>
      <c r="B646">
        <v>58.465024</v>
      </c>
      <c r="C646" s="40">
        <v>13341900</v>
      </c>
    </row>
    <row r="647" spans="1:3" x14ac:dyDescent="0.25">
      <c r="A647">
        <v>59.183672999999999</v>
      </c>
      <c r="B647">
        <v>58.470492</v>
      </c>
      <c r="C647" s="40">
        <v>13342000</v>
      </c>
    </row>
    <row r="648" spans="1:3" x14ac:dyDescent="0.25">
      <c r="A648">
        <v>59.183672999999999</v>
      </c>
      <c r="B648">
        <v>58.475918</v>
      </c>
      <c r="C648" s="40">
        <v>13342100</v>
      </c>
    </row>
    <row r="649" spans="1:3" x14ac:dyDescent="0.25">
      <c r="A649">
        <v>59.183672999999999</v>
      </c>
      <c r="B649">
        <v>58.486646999999998</v>
      </c>
      <c r="C649" s="40">
        <v>13342200</v>
      </c>
    </row>
    <row r="650" spans="1:3" x14ac:dyDescent="0.25">
      <c r="A650">
        <v>59.183672999999999</v>
      </c>
      <c r="B650">
        <v>58.486646999999998</v>
      </c>
      <c r="C650" s="40">
        <v>13342300</v>
      </c>
    </row>
    <row r="651" spans="1:3" x14ac:dyDescent="0.25">
      <c r="A651">
        <v>59.183672999999999</v>
      </c>
      <c r="B651">
        <v>58.491950000000003</v>
      </c>
      <c r="C651" s="40">
        <v>13342400</v>
      </c>
    </row>
    <row r="652" spans="1:3" x14ac:dyDescent="0.25">
      <c r="A652">
        <v>59.183672999999999</v>
      </c>
      <c r="B652">
        <v>58.497213000000002</v>
      </c>
      <c r="C652" s="40">
        <v>13342500</v>
      </c>
    </row>
    <row r="653" spans="1:3" x14ac:dyDescent="0.25">
      <c r="A653">
        <v>59.183672999999999</v>
      </c>
      <c r="B653">
        <v>58.502436000000003</v>
      </c>
      <c r="C653" s="40">
        <v>13342610</v>
      </c>
    </row>
    <row r="654" spans="1:3" x14ac:dyDescent="0.25">
      <c r="A654">
        <v>59.183672999999999</v>
      </c>
      <c r="B654">
        <v>58.507618999999998</v>
      </c>
      <c r="C654" s="40">
        <v>13342700</v>
      </c>
    </row>
    <row r="655" spans="1:3" x14ac:dyDescent="0.25">
      <c r="A655">
        <v>59.183672999999999</v>
      </c>
      <c r="B655">
        <v>58.512763</v>
      </c>
      <c r="C655" s="40">
        <v>13342800</v>
      </c>
    </row>
    <row r="656" spans="1:3" x14ac:dyDescent="0.25">
      <c r="A656">
        <v>59.183672999999999</v>
      </c>
      <c r="B656">
        <v>58.522933000000002</v>
      </c>
      <c r="C656" s="40">
        <v>13342900</v>
      </c>
    </row>
    <row r="657" spans="1:3" x14ac:dyDescent="0.25">
      <c r="A657">
        <v>59.183672999999999</v>
      </c>
      <c r="B657">
        <v>58.858919</v>
      </c>
      <c r="C657" s="40">
        <v>13343000</v>
      </c>
    </row>
    <row r="658" spans="1:3" x14ac:dyDescent="0.25">
      <c r="A658">
        <v>59.183672999999999</v>
      </c>
      <c r="B658">
        <v>58.86139</v>
      </c>
      <c r="C658" s="40">
        <v>13352300</v>
      </c>
    </row>
    <row r="659" spans="1:3" x14ac:dyDescent="0.25">
      <c r="A659">
        <v>59.183672999999999</v>
      </c>
      <c r="B659">
        <v>58.863841999999998</v>
      </c>
      <c r="C659" s="40">
        <v>13352400</v>
      </c>
    </row>
    <row r="660" spans="1:3" x14ac:dyDescent="0.25">
      <c r="A660">
        <v>59.183672999999999</v>
      </c>
      <c r="B660">
        <v>58.866275000000002</v>
      </c>
      <c r="C660" s="40">
        <v>13352500</v>
      </c>
    </row>
    <row r="661" spans="1:3" x14ac:dyDescent="0.25">
      <c r="A661">
        <v>59.183672999999999</v>
      </c>
      <c r="B661">
        <v>58.866275000000002</v>
      </c>
      <c r="C661" s="40">
        <v>13352610</v>
      </c>
    </row>
    <row r="662" spans="1:3" x14ac:dyDescent="0.25">
      <c r="A662">
        <v>59.183672999999999</v>
      </c>
      <c r="B662">
        <v>58.868690000000001</v>
      </c>
      <c r="C662" s="40">
        <v>13352700</v>
      </c>
    </row>
    <row r="663" spans="1:3" x14ac:dyDescent="0.25">
      <c r="A663">
        <v>59.183672999999999</v>
      </c>
      <c r="B663">
        <v>58.871085999999998</v>
      </c>
      <c r="C663" s="40">
        <v>13352800</v>
      </c>
    </row>
    <row r="664" spans="1:3" x14ac:dyDescent="0.25">
      <c r="A664">
        <v>59.183672999999999</v>
      </c>
      <c r="B664">
        <v>58.873465000000003</v>
      </c>
      <c r="C664" s="40">
        <v>13352900</v>
      </c>
    </row>
    <row r="665" spans="1:3" x14ac:dyDescent="0.25">
      <c r="A665">
        <v>59.183672999999999</v>
      </c>
      <c r="B665">
        <v>58.875824999999999</v>
      </c>
      <c r="C665" s="40">
        <v>13353000</v>
      </c>
    </row>
    <row r="666" spans="1:3" x14ac:dyDescent="0.25">
      <c r="A666">
        <v>59.183672999999999</v>
      </c>
      <c r="B666">
        <v>58.880491999999997</v>
      </c>
      <c r="C666" s="40">
        <v>13353100</v>
      </c>
    </row>
    <row r="667" spans="1:3" x14ac:dyDescent="0.25">
      <c r="A667">
        <v>59.183672999999999</v>
      </c>
      <c r="B667">
        <v>58.882798000000001</v>
      </c>
      <c r="C667" s="40">
        <v>13353200</v>
      </c>
    </row>
    <row r="668" spans="1:3" x14ac:dyDescent="0.25">
      <c r="A668">
        <v>59.183672999999999</v>
      </c>
      <c r="B668">
        <v>58.882798000000001</v>
      </c>
      <c r="C668" s="40">
        <v>13353300</v>
      </c>
    </row>
    <row r="669" spans="1:3" x14ac:dyDescent="0.25">
      <c r="A669">
        <v>59.183672999999999</v>
      </c>
      <c r="B669">
        <v>58.887358999999996</v>
      </c>
      <c r="C669" s="40">
        <v>13353400</v>
      </c>
    </row>
    <row r="670" spans="1:3" x14ac:dyDescent="0.25">
      <c r="A670">
        <v>59.183672999999999</v>
      </c>
      <c r="B670">
        <v>58.887358999999996</v>
      </c>
      <c r="C670" s="40">
        <v>13353500</v>
      </c>
    </row>
    <row r="671" spans="1:3" x14ac:dyDescent="0.25">
      <c r="A671">
        <v>59.183672999999999</v>
      </c>
      <c r="B671">
        <v>58.889614000000002</v>
      </c>
      <c r="C671" s="40">
        <v>13353600</v>
      </c>
    </row>
    <row r="672" spans="1:3" x14ac:dyDescent="0.25">
      <c r="A672">
        <v>59.183672999999999</v>
      </c>
      <c r="B672">
        <v>58.891851000000003</v>
      </c>
      <c r="C672" s="40">
        <v>13353700</v>
      </c>
    </row>
    <row r="673" spans="1:3" x14ac:dyDescent="0.25">
      <c r="A673">
        <v>59.183672999999999</v>
      </c>
      <c r="B673">
        <v>58.894070999999997</v>
      </c>
      <c r="C673" s="40">
        <v>13353800</v>
      </c>
    </row>
    <row r="674" spans="1:3" x14ac:dyDescent="0.25">
      <c r="A674">
        <v>59.183672999999999</v>
      </c>
      <c r="B674">
        <v>58.896275000000003</v>
      </c>
      <c r="C674" s="40">
        <v>13353900</v>
      </c>
    </row>
    <row r="675" spans="1:3" x14ac:dyDescent="0.25">
      <c r="A675">
        <v>59.183672999999999</v>
      </c>
      <c r="B675">
        <v>58.898462000000002</v>
      </c>
      <c r="C675" s="40">
        <v>13354000</v>
      </c>
    </row>
    <row r="676" spans="1:3" x14ac:dyDescent="0.25">
      <c r="A676">
        <v>59.183672999999999</v>
      </c>
      <c r="B676">
        <v>58.900632000000002</v>
      </c>
      <c r="C676" s="40">
        <v>13354110</v>
      </c>
    </row>
    <row r="677" spans="1:3" x14ac:dyDescent="0.25">
      <c r="A677">
        <v>59.183672999999999</v>
      </c>
      <c r="B677">
        <v>58.904921999999999</v>
      </c>
      <c r="C677" s="40">
        <v>13354200</v>
      </c>
    </row>
    <row r="678" spans="1:3" x14ac:dyDescent="0.25">
      <c r="A678">
        <v>59.183672999999999</v>
      </c>
      <c r="B678">
        <v>58.904921999999999</v>
      </c>
      <c r="C678" s="40">
        <v>13354300</v>
      </c>
    </row>
    <row r="679" spans="1:3" x14ac:dyDescent="0.25">
      <c r="A679">
        <v>59.183672999999999</v>
      </c>
      <c r="B679">
        <v>58.909148000000002</v>
      </c>
      <c r="C679" s="40">
        <v>13354400</v>
      </c>
    </row>
    <row r="680" spans="1:3" x14ac:dyDescent="0.25">
      <c r="A680">
        <v>59.183672999999999</v>
      </c>
      <c r="B680">
        <v>58.911237</v>
      </c>
      <c r="C680" s="40">
        <v>13354500</v>
      </c>
    </row>
    <row r="681" spans="1:3" x14ac:dyDescent="0.25">
      <c r="A681">
        <v>59.183672999999999</v>
      </c>
      <c r="B681">
        <v>58.911237</v>
      </c>
      <c r="C681" s="40">
        <v>13354600</v>
      </c>
    </row>
    <row r="682" spans="1:3" x14ac:dyDescent="0.25">
      <c r="A682">
        <v>59.183672999999999</v>
      </c>
      <c r="B682">
        <v>58.913308999999998</v>
      </c>
      <c r="C682" s="40">
        <v>13354700</v>
      </c>
    </row>
    <row r="683" spans="1:3" x14ac:dyDescent="0.25">
      <c r="A683">
        <v>59.183672999999999</v>
      </c>
      <c r="B683">
        <v>58.915365999999999</v>
      </c>
      <c r="C683" s="40">
        <v>13354800</v>
      </c>
    </row>
    <row r="684" spans="1:3" x14ac:dyDescent="0.25">
      <c r="A684">
        <v>59.183672999999999</v>
      </c>
      <c r="B684">
        <v>58.917408000000002</v>
      </c>
      <c r="C684" s="40">
        <v>13354900</v>
      </c>
    </row>
    <row r="685" spans="1:3" x14ac:dyDescent="0.25">
      <c r="A685">
        <v>59.183672999999999</v>
      </c>
      <c r="B685">
        <v>58.919434000000003</v>
      </c>
      <c r="C685" s="40">
        <v>13355000</v>
      </c>
    </row>
    <row r="686" spans="1:3" x14ac:dyDescent="0.25">
      <c r="A686">
        <v>59.183672999999999</v>
      </c>
      <c r="B686">
        <v>58.921444000000001</v>
      </c>
      <c r="C686" s="40">
        <v>13355100</v>
      </c>
    </row>
    <row r="687" spans="1:3" x14ac:dyDescent="0.25">
      <c r="A687">
        <v>59.183672999999999</v>
      </c>
      <c r="B687">
        <v>58.925418999999998</v>
      </c>
      <c r="C687" s="40">
        <v>13355200</v>
      </c>
    </row>
    <row r="688" spans="1:3" x14ac:dyDescent="0.25">
      <c r="A688">
        <v>59.183672999999999</v>
      </c>
      <c r="B688">
        <v>58.925418999999998</v>
      </c>
      <c r="C688" s="40">
        <v>13355300</v>
      </c>
    </row>
    <row r="689" spans="1:3" x14ac:dyDescent="0.25">
      <c r="A689">
        <v>59.183672999999999</v>
      </c>
      <c r="B689">
        <v>58.927384000000004</v>
      </c>
      <c r="C689" s="40">
        <v>13355400</v>
      </c>
    </row>
    <row r="690" spans="1:3" x14ac:dyDescent="0.25">
      <c r="A690">
        <v>59.183672999999999</v>
      </c>
      <c r="B690">
        <v>58.929333999999997</v>
      </c>
      <c r="C690" s="40">
        <v>13355500</v>
      </c>
    </row>
    <row r="691" spans="1:3" x14ac:dyDescent="0.25">
      <c r="A691">
        <v>59.183672999999999</v>
      </c>
      <c r="B691">
        <v>58.931269</v>
      </c>
      <c r="C691" s="40">
        <v>13355600</v>
      </c>
    </row>
    <row r="692" spans="1:3" x14ac:dyDescent="0.25">
      <c r="A692">
        <v>59.183672999999999</v>
      </c>
      <c r="B692">
        <v>58.933190000000003</v>
      </c>
      <c r="C692" s="40">
        <v>13355700</v>
      </c>
    </row>
    <row r="693" spans="1:3" x14ac:dyDescent="0.25">
      <c r="A693">
        <v>59.183672999999999</v>
      </c>
      <c r="B693">
        <v>58.935094999999997</v>
      </c>
      <c r="C693" s="40">
        <v>13355800</v>
      </c>
    </row>
    <row r="694" spans="1:3" x14ac:dyDescent="0.25">
      <c r="A694">
        <v>59.183672999999999</v>
      </c>
      <c r="B694">
        <v>58.936987000000002</v>
      </c>
      <c r="C694" s="40">
        <v>13355900</v>
      </c>
    </row>
    <row r="695" spans="1:3" x14ac:dyDescent="0.25">
      <c r="A695">
        <v>59.183672999999999</v>
      </c>
      <c r="B695">
        <v>58.938864000000002</v>
      </c>
      <c r="C695" s="40">
        <v>13356000</v>
      </c>
    </row>
    <row r="696" spans="1:3" x14ac:dyDescent="0.25">
      <c r="A696">
        <v>59.183672999999999</v>
      </c>
      <c r="B696">
        <v>58.940725999999998</v>
      </c>
      <c r="C696" s="40">
        <v>13356100</v>
      </c>
    </row>
    <row r="697" spans="1:3" x14ac:dyDescent="0.25">
      <c r="A697">
        <v>59.183672999999999</v>
      </c>
      <c r="B697">
        <v>58.942574999999998</v>
      </c>
      <c r="C697" s="40">
        <v>13356200</v>
      </c>
    </row>
    <row r="698" spans="1:3" x14ac:dyDescent="0.25">
      <c r="A698">
        <v>59.183672999999999</v>
      </c>
      <c r="B698">
        <v>58.944409</v>
      </c>
      <c r="C698" s="40">
        <v>13356300</v>
      </c>
    </row>
    <row r="699" spans="1:3" x14ac:dyDescent="0.25">
      <c r="A699">
        <v>59.183672999999999</v>
      </c>
      <c r="B699">
        <v>58.94623</v>
      </c>
      <c r="C699" s="40">
        <v>13356400</v>
      </c>
    </row>
    <row r="700" spans="1:3" x14ac:dyDescent="0.25">
      <c r="A700">
        <v>59.183672999999999</v>
      </c>
      <c r="B700">
        <v>58.948036000000002</v>
      </c>
      <c r="C700" s="40">
        <v>13356500</v>
      </c>
    </row>
    <row r="701" spans="1:3" x14ac:dyDescent="0.25">
      <c r="A701">
        <v>59.183672999999999</v>
      </c>
      <c r="B701">
        <v>58.949829000000001</v>
      </c>
      <c r="C701" s="40">
        <v>13356600</v>
      </c>
    </row>
    <row r="702" spans="1:3" x14ac:dyDescent="0.25">
      <c r="A702">
        <v>59.183672999999999</v>
      </c>
      <c r="B702">
        <v>58.951608</v>
      </c>
      <c r="C702" s="40">
        <v>13356700</v>
      </c>
    </row>
    <row r="703" spans="1:3" x14ac:dyDescent="0.25">
      <c r="A703">
        <v>59.183672999999999</v>
      </c>
      <c r="B703">
        <v>58.953373999999997</v>
      </c>
      <c r="C703" s="40">
        <v>13356800</v>
      </c>
    </row>
    <row r="704" spans="1:3" x14ac:dyDescent="0.25">
      <c r="A704">
        <v>59.183672999999999</v>
      </c>
      <c r="B704">
        <v>58.955126</v>
      </c>
      <c r="C704" s="40">
        <v>13356900</v>
      </c>
    </row>
    <row r="705" spans="1:3" x14ac:dyDescent="0.25">
      <c r="A705">
        <v>59.183672999999999</v>
      </c>
      <c r="B705">
        <v>58.956865000000001</v>
      </c>
      <c r="C705" s="40">
        <v>13357000</v>
      </c>
    </row>
    <row r="706" spans="1:3" x14ac:dyDescent="0.25">
      <c r="A706">
        <v>59.183672999999999</v>
      </c>
      <c r="B706">
        <v>58.958590999999998</v>
      </c>
      <c r="C706" s="40">
        <v>13357100</v>
      </c>
    </row>
    <row r="707" spans="1:3" x14ac:dyDescent="0.25">
      <c r="A707">
        <v>59.183672999999999</v>
      </c>
      <c r="B707">
        <v>58.960303000000003</v>
      </c>
      <c r="C707" s="40">
        <v>13357200</v>
      </c>
    </row>
    <row r="708" spans="1:3" x14ac:dyDescent="0.25">
      <c r="A708">
        <v>59.183672999999999</v>
      </c>
      <c r="B708">
        <v>58.962003000000003</v>
      </c>
      <c r="C708" s="40">
        <v>13357300</v>
      </c>
    </row>
    <row r="709" spans="1:3" x14ac:dyDescent="0.25">
      <c r="A709">
        <v>59.183672999999999</v>
      </c>
      <c r="B709">
        <v>58.963689000000002</v>
      </c>
      <c r="C709" s="40">
        <v>13357400</v>
      </c>
    </row>
    <row r="710" spans="1:3" x14ac:dyDescent="0.25">
      <c r="A710">
        <v>59.183672999999999</v>
      </c>
      <c r="B710">
        <v>58.965363000000004</v>
      </c>
      <c r="C710" s="40">
        <v>13357500</v>
      </c>
    </row>
    <row r="711" spans="1:3" x14ac:dyDescent="0.25">
      <c r="A711">
        <v>59.183672999999999</v>
      </c>
      <c r="B711">
        <v>58.967024000000002</v>
      </c>
      <c r="C711" s="40">
        <v>13357610</v>
      </c>
    </row>
    <row r="712" spans="1:3" x14ac:dyDescent="0.25">
      <c r="A712">
        <v>59.183672999999999</v>
      </c>
      <c r="B712">
        <v>58.968671999999998</v>
      </c>
      <c r="C712" s="40">
        <v>13357700</v>
      </c>
    </row>
    <row r="713" spans="1:3" x14ac:dyDescent="0.25">
      <c r="A713">
        <v>59.183672999999999</v>
      </c>
      <c r="B713">
        <v>58.970308000000003</v>
      </c>
      <c r="C713" s="40">
        <v>13357800</v>
      </c>
    </row>
    <row r="714" spans="1:3" x14ac:dyDescent="0.25">
      <c r="A714">
        <v>59.183672999999999</v>
      </c>
      <c r="B714">
        <v>58.971932000000002</v>
      </c>
      <c r="C714" s="40">
        <v>13357900</v>
      </c>
    </row>
    <row r="715" spans="1:3" x14ac:dyDescent="0.25">
      <c r="A715">
        <v>59.183672999999999</v>
      </c>
      <c r="B715">
        <v>58.973542999999999</v>
      </c>
      <c r="C715" s="40">
        <v>13358000</v>
      </c>
    </row>
    <row r="716" spans="1:3" x14ac:dyDescent="0.25">
      <c r="A716">
        <v>59.183672999999999</v>
      </c>
      <c r="B716">
        <v>58.975141000000001</v>
      </c>
      <c r="C716" s="40">
        <v>13358100</v>
      </c>
    </row>
    <row r="717" spans="1:3" x14ac:dyDescent="0.25">
      <c r="A717">
        <v>59.183672999999999</v>
      </c>
      <c r="B717">
        <v>58.976728000000001</v>
      </c>
      <c r="C717" s="40">
        <v>13358200</v>
      </c>
    </row>
    <row r="718" spans="1:3" x14ac:dyDescent="0.25">
      <c r="A718">
        <v>59.183672999999999</v>
      </c>
      <c r="B718">
        <v>58.978301999999999</v>
      </c>
      <c r="C718" s="40">
        <v>13358300</v>
      </c>
    </row>
    <row r="719" spans="1:3" x14ac:dyDescent="0.25">
      <c r="A719">
        <v>59.183672999999999</v>
      </c>
      <c r="B719">
        <v>58.979864999999997</v>
      </c>
      <c r="C719" s="40">
        <v>13358400</v>
      </c>
    </row>
    <row r="720" spans="1:3" x14ac:dyDescent="0.25">
      <c r="A720">
        <v>59.183672999999999</v>
      </c>
      <c r="B720">
        <v>58.982954999999997</v>
      </c>
      <c r="C720" s="40">
        <v>13358500</v>
      </c>
    </row>
    <row r="721" spans="1:3" x14ac:dyDescent="0.25">
      <c r="A721">
        <v>59.183672999999999</v>
      </c>
      <c r="B721">
        <v>58.982954999999997</v>
      </c>
      <c r="C721" s="40">
        <v>13358600</v>
      </c>
    </row>
    <row r="722" spans="1:3" x14ac:dyDescent="0.25">
      <c r="A722">
        <v>59.183672999999999</v>
      </c>
      <c r="B722">
        <v>58.984482</v>
      </c>
      <c r="C722" s="40">
        <v>13358700</v>
      </c>
    </row>
    <row r="723" spans="1:3" x14ac:dyDescent="0.25">
      <c r="A723">
        <v>59.183672999999999</v>
      </c>
      <c r="B723">
        <v>58.987501000000002</v>
      </c>
      <c r="C723" s="40">
        <v>13358800</v>
      </c>
    </row>
    <row r="724" spans="1:3" x14ac:dyDescent="0.25">
      <c r="A724">
        <v>59.183672999999999</v>
      </c>
      <c r="B724">
        <v>58.988993999999998</v>
      </c>
      <c r="C724" s="40">
        <v>13358900</v>
      </c>
    </row>
    <row r="725" spans="1:3" x14ac:dyDescent="0.25">
      <c r="A725">
        <v>59.183672999999999</v>
      </c>
      <c r="B725">
        <v>58.988993999999998</v>
      </c>
      <c r="C725" s="40">
        <v>13359000</v>
      </c>
    </row>
    <row r="726" spans="1:3" x14ac:dyDescent="0.25">
      <c r="A726">
        <v>59.183672999999999</v>
      </c>
      <c r="B726">
        <v>58.991945000000001</v>
      </c>
      <c r="C726" s="40">
        <v>13359100</v>
      </c>
    </row>
    <row r="727" spans="1:3" x14ac:dyDescent="0.25">
      <c r="A727">
        <v>59.183672999999999</v>
      </c>
      <c r="B727">
        <v>58.993403999999998</v>
      </c>
      <c r="C727" s="40">
        <v>13359200</v>
      </c>
    </row>
    <row r="728" spans="1:3" x14ac:dyDescent="0.25">
      <c r="A728">
        <v>59.183672999999999</v>
      </c>
      <c r="B728">
        <v>58.993403999999998</v>
      </c>
      <c r="C728" s="40">
        <v>13359300</v>
      </c>
    </row>
    <row r="729" spans="1:3" x14ac:dyDescent="0.25">
      <c r="A729">
        <v>59.183672999999999</v>
      </c>
      <c r="B729">
        <v>58.994850999999997</v>
      </c>
      <c r="C729" s="40">
        <v>13359400</v>
      </c>
    </row>
    <row r="730" spans="1:3" x14ac:dyDescent="0.25">
      <c r="A730">
        <v>59.183672999999999</v>
      </c>
      <c r="B730">
        <v>58.996288</v>
      </c>
      <c r="C730" s="40">
        <v>13359500</v>
      </c>
    </row>
    <row r="731" spans="1:3" x14ac:dyDescent="0.25">
      <c r="A731">
        <v>59.183672999999999</v>
      </c>
      <c r="B731">
        <v>58.999129000000003</v>
      </c>
      <c r="C731" s="40">
        <v>13359600</v>
      </c>
    </row>
    <row r="732" spans="1:3" x14ac:dyDescent="0.25">
      <c r="A732">
        <v>59.183672999999999</v>
      </c>
      <c r="B732">
        <v>59.000532999999997</v>
      </c>
      <c r="C732" s="40">
        <v>13359700</v>
      </c>
    </row>
    <row r="733" spans="1:3" x14ac:dyDescent="0.25">
      <c r="A733">
        <v>59.183672999999999</v>
      </c>
      <c r="B733">
        <v>59.000532999999997</v>
      </c>
      <c r="C733" s="40">
        <v>13359800</v>
      </c>
    </row>
    <row r="734" spans="1:3" x14ac:dyDescent="0.25">
      <c r="A734">
        <v>59.183672999999999</v>
      </c>
      <c r="B734">
        <v>59.003309000000002</v>
      </c>
      <c r="C734" s="40">
        <v>13359900</v>
      </c>
    </row>
    <row r="735" spans="1:3" x14ac:dyDescent="0.25">
      <c r="A735">
        <v>59.183672999999999</v>
      </c>
      <c r="B735">
        <v>59.003309000000002</v>
      </c>
      <c r="C735" s="40">
        <v>13360000</v>
      </c>
    </row>
    <row r="736" spans="1:3" x14ac:dyDescent="0.25">
      <c r="A736">
        <v>59.183672999999999</v>
      </c>
      <c r="B736">
        <v>59.006042999999998</v>
      </c>
      <c r="C736" s="40">
        <v>13360100</v>
      </c>
    </row>
    <row r="737" spans="1:3" x14ac:dyDescent="0.25">
      <c r="A737">
        <v>59.183672999999999</v>
      </c>
      <c r="B737">
        <v>59.007395000000002</v>
      </c>
      <c r="C737" s="40">
        <v>13360200</v>
      </c>
    </row>
    <row r="738" spans="1:3" x14ac:dyDescent="0.25">
      <c r="A738">
        <v>59.183672999999999</v>
      </c>
      <c r="B738">
        <v>59.007395000000002</v>
      </c>
      <c r="C738" s="40">
        <v>13360300</v>
      </c>
    </row>
    <row r="739" spans="1:3" x14ac:dyDescent="0.25">
      <c r="A739">
        <v>59.183672999999999</v>
      </c>
      <c r="B739">
        <v>59.008735999999999</v>
      </c>
      <c r="C739" s="40">
        <v>13360400</v>
      </c>
    </row>
    <row r="740" spans="1:3" x14ac:dyDescent="0.25">
      <c r="A740">
        <v>59.183672999999999</v>
      </c>
      <c r="B740">
        <v>59.011387999999997</v>
      </c>
      <c r="C740" s="40">
        <v>13360500</v>
      </c>
    </row>
    <row r="741" spans="1:3" x14ac:dyDescent="0.25">
      <c r="A741">
        <v>59.183672999999999</v>
      </c>
      <c r="B741">
        <v>59.012698999999998</v>
      </c>
      <c r="C741" s="40">
        <v>13360600</v>
      </c>
    </row>
    <row r="742" spans="1:3" x14ac:dyDescent="0.25">
      <c r="A742">
        <v>59.183672999999999</v>
      </c>
      <c r="B742">
        <v>59.012698999999998</v>
      </c>
      <c r="C742" s="40">
        <v>13360700</v>
      </c>
    </row>
    <row r="743" spans="1:3" x14ac:dyDescent="0.25">
      <c r="A743">
        <v>59.183672999999999</v>
      </c>
      <c r="B743">
        <v>59.01529</v>
      </c>
      <c r="C743" s="40">
        <v>13360800</v>
      </c>
    </row>
    <row r="744" spans="1:3" x14ac:dyDescent="0.25">
      <c r="A744">
        <v>59.183672999999999</v>
      </c>
      <c r="B744">
        <v>59.01529</v>
      </c>
      <c r="C744" s="40">
        <v>13360900</v>
      </c>
    </row>
    <row r="745" spans="1:3" x14ac:dyDescent="0.25">
      <c r="A745">
        <v>59.183672999999999</v>
      </c>
      <c r="B745">
        <v>59.016570999999999</v>
      </c>
      <c r="C745" s="40">
        <v>13361000</v>
      </c>
    </row>
    <row r="746" spans="1:3" x14ac:dyDescent="0.25">
      <c r="A746">
        <v>59.183672999999999</v>
      </c>
      <c r="B746">
        <v>59.017842999999999</v>
      </c>
      <c r="C746" s="40">
        <v>13361100</v>
      </c>
    </row>
    <row r="747" spans="1:3" x14ac:dyDescent="0.25">
      <c r="A747">
        <v>59.183672999999999</v>
      </c>
      <c r="B747">
        <v>59.019105000000003</v>
      </c>
      <c r="C747" s="40">
        <v>13361200</v>
      </c>
    </row>
    <row r="748" spans="1:3" x14ac:dyDescent="0.25">
      <c r="A748">
        <v>59.183672999999999</v>
      </c>
      <c r="B748">
        <v>59.020356999999997</v>
      </c>
      <c r="C748" s="40">
        <v>13361300</v>
      </c>
    </row>
    <row r="749" spans="1:3" x14ac:dyDescent="0.25">
      <c r="A749">
        <v>59.183672999999999</v>
      </c>
      <c r="B749">
        <v>59.021599000000002</v>
      </c>
      <c r="C749" s="40">
        <v>13361400</v>
      </c>
    </row>
    <row r="750" spans="1:3" x14ac:dyDescent="0.25">
      <c r="A750">
        <v>59.183672999999999</v>
      </c>
      <c r="B750">
        <v>59.022832000000001</v>
      </c>
      <c r="C750" s="40">
        <v>13361500</v>
      </c>
    </row>
    <row r="751" spans="1:3" x14ac:dyDescent="0.25">
      <c r="A751">
        <v>59.183672999999999</v>
      </c>
      <c r="B751">
        <v>59.024056000000002</v>
      </c>
      <c r="C751" s="40">
        <v>13361610</v>
      </c>
    </row>
    <row r="752" spans="1:3" x14ac:dyDescent="0.25">
      <c r="A752">
        <v>59.183672999999999</v>
      </c>
      <c r="B752">
        <v>59.025270999999996</v>
      </c>
      <c r="C752" s="40">
        <v>13361700</v>
      </c>
    </row>
    <row r="753" spans="1:3" x14ac:dyDescent="0.25">
      <c r="A753">
        <v>59.183672999999999</v>
      </c>
      <c r="B753">
        <v>59.026476000000002</v>
      </c>
      <c r="C753" s="40">
        <v>13361800</v>
      </c>
    </row>
    <row r="754" spans="1:3" x14ac:dyDescent="0.25">
      <c r="A754">
        <v>59.183672999999999</v>
      </c>
      <c r="B754">
        <v>59.027672000000003</v>
      </c>
      <c r="C754" s="40">
        <v>13361900</v>
      </c>
    </row>
    <row r="755" spans="1:3" x14ac:dyDescent="0.25">
      <c r="A755">
        <v>59.183672999999999</v>
      </c>
      <c r="B755">
        <v>59.028858999999997</v>
      </c>
      <c r="C755" s="40">
        <v>13362000</v>
      </c>
    </row>
    <row r="756" spans="1:3" x14ac:dyDescent="0.25">
      <c r="A756">
        <v>59.183672999999999</v>
      </c>
      <c r="B756">
        <v>59.030037</v>
      </c>
      <c r="C756" s="40">
        <v>13362100</v>
      </c>
    </row>
    <row r="757" spans="1:3" x14ac:dyDescent="0.25">
      <c r="A757">
        <v>59.183672999999999</v>
      </c>
      <c r="B757">
        <v>59.031205999999997</v>
      </c>
      <c r="C757" s="40">
        <v>13362200</v>
      </c>
    </row>
    <row r="758" spans="1:3" x14ac:dyDescent="0.25">
      <c r="A758">
        <v>59.183672999999999</v>
      </c>
      <c r="B758">
        <v>59.033517000000003</v>
      </c>
      <c r="C758" s="40">
        <v>13362300</v>
      </c>
    </row>
    <row r="759" spans="1:3" x14ac:dyDescent="0.25">
      <c r="A759">
        <v>59.183672999999999</v>
      </c>
      <c r="B759">
        <v>59.033517000000003</v>
      </c>
      <c r="C759" s="40">
        <v>13362400</v>
      </c>
    </row>
    <row r="760" spans="1:3" x14ac:dyDescent="0.25">
      <c r="A760">
        <v>59.183672999999999</v>
      </c>
      <c r="B760">
        <v>59.034658999999998</v>
      </c>
      <c r="C760" s="40">
        <v>13362500</v>
      </c>
    </row>
    <row r="761" spans="1:3" x14ac:dyDescent="0.25">
      <c r="A761">
        <v>59.183672999999999</v>
      </c>
      <c r="B761">
        <v>59.035792999999998</v>
      </c>
      <c r="C761" s="40">
        <v>13362600</v>
      </c>
    </row>
    <row r="762" spans="1:3" x14ac:dyDescent="0.25">
      <c r="A762">
        <v>59.183672999999999</v>
      </c>
      <c r="B762">
        <v>59.036918</v>
      </c>
      <c r="C762" s="40">
        <v>13362700</v>
      </c>
    </row>
    <row r="763" spans="1:3" x14ac:dyDescent="0.25">
      <c r="A763">
        <v>59.183672999999999</v>
      </c>
      <c r="B763">
        <v>59.039143000000003</v>
      </c>
      <c r="C763" s="40">
        <v>13362800</v>
      </c>
    </row>
    <row r="764" spans="1:3" x14ac:dyDescent="0.25">
      <c r="A764">
        <v>59.183672999999999</v>
      </c>
      <c r="B764">
        <v>59.039143000000003</v>
      </c>
      <c r="C764" s="40">
        <v>13362900</v>
      </c>
    </row>
    <row r="765" spans="1:3" x14ac:dyDescent="0.25">
      <c r="A765">
        <v>59.183672999999999</v>
      </c>
      <c r="B765">
        <v>59.040242999999997</v>
      </c>
      <c r="C765" s="40">
        <v>13363000</v>
      </c>
    </row>
    <row r="766" spans="1:3" x14ac:dyDescent="0.25">
      <c r="A766">
        <v>59.183672999999999</v>
      </c>
      <c r="B766">
        <v>59.041333999999999</v>
      </c>
      <c r="C766" s="40">
        <v>13363100</v>
      </c>
    </row>
    <row r="767" spans="1:3" x14ac:dyDescent="0.25">
      <c r="A767">
        <v>59.183672999999999</v>
      </c>
      <c r="B767">
        <v>59.042417</v>
      </c>
      <c r="C767" s="40">
        <v>13363200</v>
      </c>
    </row>
    <row r="768" spans="1:3" x14ac:dyDescent="0.25">
      <c r="A768">
        <v>59.183672999999999</v>
      </c>
      <c r="B768">
        <v>59.043492000000001</v>
      </c>
      <c r="C768" s="40">
        <v>13363300</v>
      </c>
    </row>
    <row r="769" spans="1:3" x14ac:dyDescent="0.25">
      <c r="A769">
        <v>59.183672999999999</v>
      </c>
      <c r="B769">
        <v>59.044558000000002</v>
      </c>
      <c r="C769" s="40">
        <v>13363400</v>
      </c>
    </row>
    <row r="770" spans="1:3" x14ac:dyDescent="0.25">
      <c r="A770">
        <v>59.183672999999999</v>
      </c>
      <c r="B770">
        <v>59.045617</v>
      </c>
      <c r="C770" s="40">
        <v>13363500</v>
      </c>
    </row>
    <row r="771" spans="1:3" x14ac:dyDescent="0.25">
      <c r="A771">
        <v>59.183672999999999</v>
      </c>
      <c r="B771">
        <v>59.046666999999999</v>
      </c>
      <c r="C771" s="40">
        <v>13363610</v>
      </c>
    </row>
    <row r="772" spans="1:3" x14ac:dyDescent="0.25">
      <c r="A772">
        <v>59.183672999999999</v>
      </c>
      <c r="B772">
        <v>59.047708999999998</v>
      </c>
      <c r="C772" s="40">
        <v>13363700</v>
      </c>
    </row>
    <row r="773" spans="1:3" x14ac:dyDescent="0.25">
      <c r="A773">
        <v>59.183672999999999</v>
      </c>
      <c r="B773">
        <v>59.048743999999999</v>
      </c>
      <c r="C773" s="40">
        <v>13363800</v>
      </c>
    </row>
    <row r="774" spans="1:3" x14ac:dyDescent="0.25">
      <c r="A774">
        <v>59.183672999999999</v>
      </c>
      <c r="B774">
        <v>59.049770000000002</v>
      </c>
      <c r="C774" s="40">
        <v>13363900</v>
      </c>
    </row>
    <row r="775" spans="1:3" x14ac:dyDescent="0.25">
      <c r="A775">
        <v>59.183672999999999</v>
      </c>
      <c r="B775">
        <v>59.050789000000002</v>
      </c>
      <c r="C775" s="40">
        <v>13364000</v>
      </c>
    </row>
    <row r="776" spans="1:3" x14ac:dyDescent="0.25">
      <c r="A776">
        <v>59.183672999999999</v>
      </c>
      <c r="B776">
        <v>59.0518</v>
      </c>
      <c r="C776" s="40">
        <v>13364100</v>
      </c>
    </row>
    <row r="777" spans="1:3" x14ac:dyDescent="0.25">
      <c r="A777">
        <v>59.183672999999999</v>
      </c>
      <c r="B777">
        <v>59.053798999999998</v>
      </c>
      <c r="C777" s="40">
        <v>13364200</v>
      </c>
    </row>
    <row r="778" spans="1:3" x14ac:dyDescent="0.25">
      <c r="A778">
        <v>59.183672999999999</v>
      </c>
      <c r="B778">
        <v>59.053798999999998</v>
      </c>
      <c r="C778" s="40">
        <v>13364300</v>
      </c>
    </row>
    <row r="779" spans="1:3" x14ac:dyDescent="0.25">
      <c r="A779">
        <v>59.183672999999999</v>
      </c>
      <c r="B779">
        <v>59.054788000000002</v>
      </c>
      <c r="C779" s="40">
        <v>13364400</v>
      </c>
    </row>
    <row r="780" spans="1:3" x14ac:dyDescent="0.25">
      <c r="A780">
        <v>59.183672999999999</v>
      </c>
      <c r="B780">
        <v>59.055768</v>
      </c>
      <c r="C780" s="40">
        <v>13364500</v>
      </c>
    </row>
    <row r="781" spans="1:3" x14ac:dyDescent="0.25">
      <c r="A781">
        <v>59.183672999999999</v>
      </c>
      <c r="B781">
        <v>59.056741000000002</v>
      </c>
      <c r="C781" s="40">
        <v>13364600</v>
      </c>
    </row>
    <row r="782" spans="1:3" x14ac:dyDescent="0.25">
      <c r="A782">
        <v>59.183672999999999</v>
      </c>
      <c r="B782">
        <v>59.057707000000001</v>
      </c>
      <c r="C782" s="40">
        <v>13364700</v>
      </c>
    </row>
    <row r="783" spans="1:3" x14ac:dyDescent="0.25">
      <c r="A783">
        <v>59.183672999999999</v>
      </c>
      <c r="B783">
        <v>59.058664999999998</v>
      </c>
      <c r="C783" s="40">
        <v>13364800</v>
      </c>
    </row>
    <row r="784" spans="1:3" x14ac:dyDescent="0.25">
      <c r="A784">
        <v>59.183672999999999</v>
      </c>
      <c r="B784">
        <v>59.059617000000003</v>
      </c>
      <c r="C784" s="40">
        <v>13364900</v>
      </c>
    </row>
    <row r="785" spans="1:3" x14ac:dyDescent="0.25">
      <c r="A785">
        <v>59.183672999999999</v>
      </c>
      <c r="B785">
        <v>59.060560000000002</v>
      </c>
      <c r="C785" s="40">
        <v>13365000</v>
      </c>
    </row>
    <row r="786" spans="1:3" x14ac:dyDescent="0.25">
      <c r="A786">
        <v>59.183672999999999</v>
      </c>
      <c r="B786">
        <v>59.061497000000003</v>
      </c>
      <c r="C786" s="40">
        <v>13365120</v>
      </c>
    </row>
  </sheetData>
  <mergeCells count="15">
    <mergeCell ref="S45:U45"/>
    <mergeCell ref="G30:I30"/>
    <mergeCell ref="G34:I34"/>
    <mergeCell ref="F30:F36"/>
    <mergeCell ref="S37:U37"/>
    <mergeCell ref="F39:F45"/>
    <mergeCell ref="G39:I39"/>
    <mergeCell ref="G43:I43"/>
    <mergeCell ref="F19:I19"/>
    <mergeCell ref="G21:I21"/>
    <mergeCell ref="G25:I25"/>
    <mergeCell ref="F21:F27"/>
    <mergeCell ref="E2:J2"/>
    <mergeCell ref="F7:I7"/>
    <mergeCell ref="E13:J13"/>
  </mergeCell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ComboBox1">
          <controlPr defaultSize="0" autoLine="0" linkedCell="F1" listFillRange="W5:W10" r:id="rId5">
            <anchor moveWithCells="1">
              <from>
                <xdr:col>4</xdr:col>
                <xdr:colOff>85725</xdr:colOff>
                <xdr:row>3</xdr:row>
                <xdr:rowOff>38100</xdr:rowOff>
              </from>
              <to>
                <xdr:col>5</xdr:col>
                <xdr:colOff>409575</xdr:colOff>
                <xdr:row>4</xdr:row>
                <xdr:rowOff>104775</xdr:rowOff>
              </to>
            </anchor>
          </controlPr>
        </control>
      </mc:Choice>
      <mc:Fallback>
        <control shapeId="1025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AB459"/>
  <sheetViews>
    <sheetView workbookViewId="0">
      <selection activeCell="D1" sqref="D1"/>
    </sheetView>
  </sheetViews>
  <sheetFormatPr baseColWidth="10" defaultRowHeight="15" x14ac:dyDescent="0.25"/>
  <cols>
    <col min="1" max="2" width="10" customWidth="1"/>
    <col min="3" max="3" width="8" customWidth="1"/>
    <col min="5" max="5" width="11.85546875" bestFit="1" customWidth="1"/>
    <col min="7" max="7" width="9" customWidth="1"/>
    <col min="8" max="8" width="10" customWidth="1"/>
    <col min="9" max="9" width="8" customWidth="1"/>
  </cols>
  <sheetData>
    <row r="1" spans="1:28" x14ac:dyDescent="0.25">
      <c r="A1" t="s">
        <v>9</v>
      </c>
      <c r="B1" t="s">
        <v>10</v>
      </c>
      <c r="C1" s="6" t="s">
        <v>11</v>
      </c>
      <c r="E1" t="s">
        <v>46</v>
      </c>
      <c r="F1">
        <f>VLOOKUP(E1,metodo3,2,)</f>
        <v>15</v>
      </c>
      <c r="G1">
        <f>VLOOKUP(E1,metodo3,3,)</f>
        <v>45</v>
      </c>
      <c r="H1">
        <f>VLOOKUP(E1,metodo3,4,)</f>
        <v>75</v>
      </c>
    </row>
    <row r="2" spans="1:28" x14ac:dyDescent="0.25">
      <c r="A2">
        <v>0</v>
      </c>
      <c r="B2">
        <v>4.0200000000000001E-4</v>
      </c>
      <c r="C2" s="6">
        <v>2326701</v>
      </c>
      <c r="E2" s="52" t="s">
        <v>34</v>
      </c>
      <c r="F2" s="53"/>
      <c r="G2" s="53"/>
      <c r="H2" s="53"/>
      <c r="I2" s="53"/>
      <c r="J2" s="54"/>
      <c r="K2" s="34"/>
    </row>
    <row r="3" spans="1:28" x14ac:dyDescent="0.25">
      <c r="A3">
        <v>0</v>
      </c>
      <c r="B3">
        <v>4.0200000000000001E-4</v>
      </c>
      <c r="C3" s="6">
        <v>2326800</v>
      </c>
      <c r="U3" t="s">
        <v>62</v>
      </c>
    </row>
    <row r="4" spans="1:28" x14ac:dyDescent="0.25">
      <c r="A4">
        <v>0</v>
      </c>
      <c r="B4">
        <v>3.8999999999999999E-4</v>
      </c>
      <c r="C4" s="6">
        <v>2326900</v>
      </c>
      <c r="F4" s="5" t="str">
        <f>CONCATENATE("PV",F1,"%")</f>
        <v>PV15%</v>
      </c>
      <c r="G4" s="13">
        <f>((F1*F12)/100)+F10</f>
        <v>11.785753349999998</v>
      </c>
      <c r="H4" s="5" t="str">
        <f>CONCATENATE("PV",G1,"%")</f>
        <v>PV45%</v>
      </c>
      <c r="I4" s="13">
        <f>((G1*F12)/100)+F10</f>
        <v>35.356870049999991</v>
      </c>
      <c r="J4" s="5" t="str">
        <f>CONCATENATE("PV",H1,"%")</f>
        <v>PV75%</v>
      </c>
      <c r="K4" s="13">
        <f>((H1*F12)/100)+F10</f>
        <v>58.927986749999995</v>
      </c>
      <c r="T4" s="49" t="str">
        <f>CONCATENATE("Punto "," ",E1," ", F1,"%")</f>
        <v>Punto  Stark 15%</v>
      </c>
      <c r="U4" s="49"/>
      <c r="V4" s="49"/>
    </row>
    <row r="5" spans="1:28" x14ac:dyDescent="0.25">
      <c r="A5">
        <v>0</v>
      </c>
      <c r="B5">
        <v>3.7800000000000003E-4</v>
      </c>
      <c r="C5" s="6">
        <v>2327000</v>
      </c>
      <c r="F5" s="5" t="str">
        <f>CONCATENATE("T",F1,"%")</f>
        <v>T15%</v>
      </c>
      <c r="G5" s="13">
        <f>AB22-M29</f>
        <v>1220.8400062308647</v>
      </c>
      <c r="H5" s="5" t="str">
        <f>CONCATENATE("T",G1,"%")</f>
        <v>T45%</v>
      </c>
      <c r="I5" s="13">
        <f>AB29-M29</f>
        <v>2987.5590941384435</v>
      </c>
      <c r="J5" s="5" t="str">
        <f>CONCATENATE("T",H1,"%")</f>
        <v>T75%</v>
      </c>
      <c r="K5" s="13">
        <f>AB36-M29</f>
        <v>5598.6254381719045</v>
      </c>
      <c r="T5" t="s">
        <v>40</v>
      </c>
      <c r="U5" t="s">
        <v>41</v>
      </c>
      <c r="V5" t="s">
        <v>42</v>
      </c>
    </row>
    <row r="6" spans="1:28" x14ac:dyDescent="0.25">
      <c r="A6">
        <v>0</v>
      </c>
      <c r="B6">
        <v>3.5599999999999998E-4</v>
      </c>
      <c r="C6" s="6">
        <v>2327100</v>
      </c>
      <c r="T6" t="s">
        <v>43</v>
      </c>
      <c r="U6" s="26">
        <f>AB22</f>
        <v>2330520.8400062309</v>
      </c>
      <c r="V6" s="26">
        <f>G4</f>
        <v>11.785753349999998</v>
      </c>
    </row>
    <row r="7" spans="1:28" x14ac:dyDescent="0.25">
      <c r="A7">
        <v>0</v>
      </c>
      <c r="B7">
        <v>3.5599999999999998E-4</v>
      </c>
      <c r="C7" s="6">
        <v>2327201</v>
      </c>
      <c r="E7" s="41" t="s">
        <v>48</v>
      </c>
      <c r="F7" s="41"/>
      <c r="G7" s="41"/>
      <c r="U7" s="26">
        <f>M29</f>
        <v>2329300</v>
      </c>
      <c r="V7" s="26">
        <f>G4</f>
        <v>11.785753349999998</v>
      </c>
    </row>
    <row r="8" spans="1:28" x14ac:dyDescent="0.25">
      <c r="A8">
        <v>0</v>
      </c>
      <c r="B8">
        <v>3.4600000000000001E-4</v>
      </c>
      <c r="C8" s="6">
        <v>2327300</v>
      </c>
      <c r="U8" s="26"/>
      <c r="V8" s="26"/>
    </row>
    <row r="9" spans="1:28" x14ac:dyDescent="0.25">
      <c r="A9">
        <v>0</v>
      </c>
      <c r="B9">
        <v>3.2499999999999999E-4</v>
      </c>
      <c r="C9" s="6">
        <v>2327400</v>
      </c>
      <c r="E9" s="5" t="s">
        <v>49</v>
      </c>
      <c r="F9" s="13">
        <f>MAX(A$2:A$1048576)-MIN(A$2:A$1048576)</f>
        <v>78.571428999999995</v>
      </c>
      <c r="T9" t="s">
        <v>44</v>
      </c>
      <c r="U9" s="26">
        <f>AB22</f>
        <v>2330520.8400062309</v>
      </c>
      <c r="V9" s="26">
        <f>G4</f>
        <v>11.785753349999998</v>
      </c>
    </row>
    <row r="10" spans="1:28" x14ac:dyDescent="0.25">
      <c r="A10">
        <v>0</v>
      </c>
      <c r="B10">
        <v>3.1599999999999998E-4</v>
      </c>
      <c r="C10" s="6">
        <v>2327500</v>
      </c>
      <c r="E10" s="5" t="s">
        <v>50</v>
      </c>
      <c r="F10" s="13">
        <f>MIN(B:B)</f>
        <v>1.95E-4</v>
      </c>
      <c r="U10" s="26">
        <f>AB22</f>
        <v>2330520.8400062309</v>
      </c>
      <c r="V10" s="26">
        <v>0</v>
      </c>
    </row>
    <row r="11" spans="1:28" x14ac:dyDescent="0.25">
      <c r="A11">
        <v>0</v>
      </c>
      <c r="B11">
        <v>3.0600000000000001E-4</v>
      </c>
      <c r="C11" s="6">
        <v>2327600</v>
      </c>
      <c r="E11" s="5" t="s">
        <v>51</v>
      </c>
      <c r="F11" s="13">
        <f>MAX(B:B)</f>
        <v>78.570583999999997</v>
      </c>
    </row>
    <row r="12" spans="1:28" x14ac:dyDescent="0.25">
      <c r="A12">
        <v>0</v>
      </c>
      <c r="B12">
        <v>2.9700000000000001E-4</v>
      </c>
      <c r="C12" s="6">
        <v>2327701</v>
      </c>
      <c r="E12" s="5" t="s">
        <v>52</v>
      </c>
      <c r="F12" s="13">
        <f>F11-F10</f>
        <v>78.570388999999992</v>
      </c>
      <c r="U12" t="s">
        <v>62</v>
      </c>
    </row>
    <row r="13" spans="1:28" x14ac:dyDescent="0.25">
      <c r="A13">
        <v>0</v>
      </c>
      <c r="B13">
        <v>2.9700000000000001E-4</v>
      </c>
      <c r="C13" s="6">
        <v>2327800</v>
      </c>
      <c r="T13" s="49" t="str">
        <f>CONCATENATE("Punto "," ",E1," ", G1,"%")</f>
        <v>Punto  Stark 45%</v>
      </c>
      <c r="U13" s="49"/>
      <c r="V13" s="49"/>
    </row>
    <row r="14" spans="1:28" x14ac:dyDescent="0.25">
      <c r="A14">
        <v>0</v>
      </c>
      <c r="B14">
        <v>2.7999999999999998E-4</v>
      </c>
      <c r="C14" s="6">
        <v>2327900</v>
      </c>
      <c r="E14" s="51" t="s">
        <v>61</v>
      </c>
      <c r="F14" s="51"/>
      <c r="G14" s="51"/>
      <c r="H14" s="51"/>
      <c r="T14" t="s">
        <v>40</v>
      </c>
      <c r="U14" t="s">
        <v>41</v>
      </c>
      <c r="V14" t="s">
        <v>42</v>
      </c>
      <c r="Z14" s="49" t="s">
        <v>45</v>
      </c>
      <c r="AA14" s="49"/>
      <c r="AB14" s="49"/>
    </row>
    <row r="15" spans="1:28" x14ac:dyDescent="0.25">
      <c r="A15">
        <v>0</v>
      </c>
      <c r="B15">
        <v>2.7999999999999998E-4</v>
      </c>
      <c r="C15" s="6">
        <v>2328000</v>
      </c>
      <c r="T15" t="s">
        <v>43</v>
      </c>
      <c r="U15" s="26">
        <f>AB29</f>
        <v>2332287.5590941384</v>
      </c>
      <c r="V15" s="26">
        <f>I4</f>
        <v>35.356870049999991</v>
      </c>
    </row>
    <row r="16" spans="1:28" x14ac:dyDescent="0.25">
      <c r="A16">
        <v>0</v>
      </c>
      <c r="B16">
        <v>2.7099999999999997E-4</v>
      </c>
      <c r="C16" s="6">
        <v>2328100</v>
      </c>
      <c r="E16" s="41" t="str">
        <f>IF(F1=15,"Metodo Stark","Metodo Fallahi")</f>
        <v>Metodo Stark</v>
      </c>
      <c r="F16" s="41"/>
      <c r="U16" s="26">
        <f>M29</f>
        <v>2329300</v>
      </c>
      <c r="V16" s="26">
        <f>I4</f>
        <v>35.356870049999991</v>
      </c>
      <c r="Y16" t="s">
        <v>46</v>
      </c>
      <c r="Z16">
        <v>15</v>
      </c>
      <c r="AA16">
        <v>45</v>
      </c>
      <c r="AB16">
        <v>75</v>
      </c>
    </row>
    <row r="17" spans="1:28" x14ac:dyDescent="0.25">
      <c r="A17">
        <v>0</v>
      </c>
      <c r="B17">
        <v>2.5599999999999999E-4</v>
      </c>
      <c r="C17" s="6">
        <v>2328201</v>
      </c>
      <c r="E17" s="7" t="str">
        <f>IF(F1=5,"n =","x =")</f>
        <v>x =</v>
      </c>
      <c r="F17" s="15">
        <f>IF(F1=5,(K5-I5)/(K5-G5),(I5-G5)/(K5-G5))</f>
        <v>0.40356456829000958</v>
      </c>
      <c r="U17" s="26"/>
      <c r="V17" s="26"/>
      <c r="Y17" t="s">
        <v>47</v>
      </c>
      <c r="Z17">
        <v>5</v>
      </c>
      <c r="AA17">
        <v>70</v>
      </c>
      <c r="AB17">
        <v>90</v>
      </c>
    </row>
    <row r="18" spans="1:28" x14ac:dyDescent="0.25">
      <c r="A18">
        <v>0</v>
      </c>
      <c r="B18">
        <v>2.5599999999999999E-4</v>
      </c>
      <c r="C18" s="6">
        <v>2328300</v>
      </c>
      <c r="E18" s="7" t="s">
        <v>59</v>
      </c>
      <c r="F18" s="15">
        <f>IF(F1=5,IF(F17&lt;=0.4771,SQRT((0.4844651-0.75323499*F17)/(1-2.094644*F17)),13.9365),(0.0805-(5.547*((0.475-F17)^2)))/(F17-0.356))</f>
        <v>1.097319810190182</v>
      </c>
      <c r="G18" s="31" t="s">
        <v>60</v>
      </c>
      <c r="T18" t="s">
        <v>44</v>
      </c>
      <c r="U18" s="26">
        <f>AB29</f>
        <v>2332287.5590941384</v>
      </c>
      <c r="V18" s="26">
        <f>I4</f>
        <v>35.356870049999991</v>
      </c>
    </row>
    <row r="19" spans="1:28" x14ac:dyDescent="0.25">
      <c r="A19">
        <v>0</v>
      </c>
      <c r="B19">
        <v>2.4800000000000001E-4</v>
      </c>
      <c r="C19" s="6">
        <v>2328400</v>
      </c>
      <c r="E19" s="7" t="str">
        <f>IF(F1=5,"T(ms) =","F2 =")</f>
        <v>F2 =</v>
      </c>
      <c r="F19" s="13">
        <f>IF(F1=5,(K5-G5)/(0.424301+ 4.62533*F18 -2.65412*EXP(-F18)),IF(F18&lt;=1,0.708*((2.811)^2),2.6*F18-0.6))</f>
        <v>2.253031506494473</v>
      </c>
      <c r="G19" s="13" t="str">
        <f>IF(F1=5,F19/60000,"")</f>
        <v/>
      </c>
      <c r="H19" s="32" t="str">
        <f>IF(F1=5,"retardo","")</f>
        <v/>
      </c>
      <c r="U19" s="26">
        <f>AB29</f>
        <v>2332287.5590941384</v>
      </c>
      <c r="V19" s="26">
        <v>0</v>
      </c>
      <c r="Z19" s="49" t="s">
        <v>53</v>
      </c>
      <c r="AA19" s="49"/>
    </row>
    <row r="20" spans="1:28" x14ac:dyDescent="0.25">
      <c r="A20">
        <v>0</v>
      </c>
      <c r="B20">
        <v>2.33E-4</v>
      </c>
      <c r="C20" s="6">
        <v>2328500</v>
      </c>
      <c r="E20" s="7" t="str">
        <f>IF(F1=5,"tm(ms) =","F3 =")</f>
        <v>F3 =</v>
      </c>
      <c r="F20" s="13">
        <f>IF(F1=5,G5,0.922*(1.66)^F18)</f>
        <v>1.6079031515485436</v>
      </c>
      <c r="G20" s="13" t="str">
        <f>IF(F1=5,F20/60000,"")</f>
        <v/>
      </c>
      <c r="H20" s="33" t="str">
        <f>IF(F1=5,"tiempo muerto","")</f>
        <v/>
      </c>
      <c r="Z20" t="s">
        <v>56</v>
      </c>
      <c r="AA20" t="s">
        <v>57</v>
      </c>
      <c r="AB20" t="s">
        <v>58</v>
      </c>
    </row>
    <row r="21" spans="1:28" x14ac:dyDescent="0.25">
      <c r="A21">
        <v>0</v>
      </c>
      <c r="B21">
        <v>2.2599999999999999E-4</v>
      </c>
      <c r="C21" s="6">
        <v>2328600</v>
      </c>
      <c r="E21" s="7" t="str">
        <f>IF(F1=15,"wn =","K")</f>
        <v>wn =</v>
      </c>
      <c r="F21" s="13">
        <f>IF(F1=15,F19/(K5-G5),F9/F12)</f>
        <v>5.1465096714333825E-4</v>
      </c>
      <c r="G21" s="13"/>
      <c r="H21" s="33" t="str">
        <f>IF(F1=5,"ganancia","")</f>
        <v/>
      </c>
      <c r="Z21">
        <f>MATCH(AA22,B:B,1)</f>
        <v>40</v>
      </c>
      <c r="AA21">
        <f>INDEX(jona2,Z21,1)</f>
        <v>11.207801</v>
      </c>
      <c r="AB21">
        <f>INDEX(jona2,Z21,2)</f>
        <v>2330500</v>
      </c>
    </row>
    <row r="22" spans="1:28" x14ac:dyDescent="0.25">
      <c r="A22">
        <v>0</v>
      </c>
      <c r="B22">
        <v>2.2000000000000001E-4</v>
      </c>
      <c r="C22" s="6">
        <v>2328701</v>
      </c>
      <c r="E22" s="7" t="str">
        <f>IF(F1=15,"tm(ms) =","")</f>
        <v>tm(ms) =</v>
      </c>
      <c r="F22" s="13">
        <f>IF(F1=15,ABS(I5-(F20/F21)),"")</f>
        <v>136.70036363251165</v>
      </c>
      <c r="G22" s="13">
        <f>IF(F1=15,F22/60000,"")</f>
        <v>2.2783393938751941E-3</v>
      </c>
      <c r="H22" s="38" t="str">
        <f>IF(F1=5,"","tiempo muerto")</f>
        <v>tiempo muerto</v>
      </c>
      <c r="U22" t="s">
        <v>62</v>
      </c>
      <c r="AA22">
        <f>G4</f>
        <v>11.785753349999998</v>
      </c>
      <c r="AB22">
        <f>(((AA22-AA21)*(AB23-AB21))/(AA23-AA21))+AB21</f>
        <v>2330520.8400062309</v>
      </c>
    </row>
    <row r="23" spans="1:28" x14ac:dyDescent="0.25">
      <c r="A23">
        <v>0</v>
      </c>
      <c r="B23">
        <v>2.2000000000000001E-4</v>
      </c>
      <c r="C23" s="6">
        <v>2328800</v>
      </c>
      <c r="E23" s="7" t="str">
        <f>IF(F1=15,"T1(ms) =","")</f>
        <v>T1(ms) =</v>
      </c>
      <c r="F23" s="13">
        <f>IF(F1=15,IF(F18&gt;=1,(F18+SQRT((F18^2)-1))/F21,""),"")</f>
        <v>3010.0128124023163</v>
      </c>
      <c r="G23" s="13">
        <f>IF(F1=15,F23/60000,"")</f>
        <v>5.0166880206705268E-2</v>
      </c>
      <c r="H23" s="37" t="str">
        <f>IF(F1=5,"","retardo")</f>
        <v>retardo</v>
      </c>
      <c r="T23" s="49" t="str">
        <f>CONCATENATE("Punto "," ",E1," ", H1,"%")</f>
        <v>Punto  Stark 75%</v>
      </c>
      <c r="U23" s="49"/>
      <c r="V23" s="49"/>
      <c r="Z23">
        <f>MATCH(AA22,B:B,1)+1</f>
        <v>41</v>
      </c>
      <c r="AA23">
        <f>INDEX(jona2,Z23,1)</f>
        <v>13.981083999999999</v>
      </c>
      <c r="AB23">
        <f>INDEX(jona2,Z23,2)</f>
        <v>2330600</v>
      </c>
    </row>
    <row r="24" spans="1:28" x14ac:dyDescent="0.25">
      <c r="A24">
        <v>0</v>
      </c>
      <c r="B24">
        <v>2.13E-4</v>
      </c>
      <c r="C24" s="6">
        <v>2328900</v>
      </c>
      <c r="E24" s="35" t="str">
        <f>IF(F1=15,"T2(ms) =","")</f>
        <v>T2(ms) =</v>
      </c>
      <c r="F24" s="13">
        <f>IF(F1=15,IF(F18&gt;=1,(F18-SQRT((F18^2)-1))/F21,""),"")</f>
        <v>1254.3134212820419</v>
      </c>
      <c r="G24" s="13">
        <f>IF(F1=15,F24/60000,"")</f>
        <v>2.090522368803403E-2</v>
      </c>
      <c r="H24" s="37" t="str">
        <f>IF(F1=5,"","retardo")</f>
        <v>retardo</v>
      </c>
      <c r="T24" t="s">
        <v>40</v>
      </c>
      <c r="U24" t="s">
        <v>41</v>
      </c>
      <c r="V24" t="s">
        <v>42</v>
      </c>
    </row>
    <row r="25" spans="1:28" x14ac:dyDescent="0.25">
      <c r="A25">
        <v>0</v>
      </c>
      <c r="B25">
        <v>2.0699999999999999E-4</v>
      </c>
      <c r="C25" s="6">
        <v>2329000</v>
      </c>
      <c r="E25" s="36" t="str">
        <f>IF(F1=15,"K =","")</f>
        <v>K =</v>
      </c>
      <c r="F25" s="36">
        <f>IF(F1=15,F9/F12,"")</f>
        <v>1.0000132365387679</v>
      </c>
      <c r="G25" s="55" t="str">
        <f>IF(F1=15, "ganancia","")</f>
        <v>ganancia</v>
      </c>
      <c r="H25" s="56"/>
      <c r="T25" t="s">
        <v>43</v>
      </c>
      <c r="U25" s="26">
        <f>AB36</f>
        <v>2334898.6254381719</v>
      </c>
      <c r="V25" s="26">
        <f>K4</f>
        <v>58.927986749999995</v>
      </c>
    </row>
    <row r="26" spans="1:28" x14ac:dyDescent="0.25">
      <c r="A26">
        <v>0</v>
      </c>
      <c r="B26">
        <v>2.0100000000000001E-4</v>
      </c>
      <c r="C26" s="6">
        <v>2329100</v>
      </c>
      <c r="U26" s="26">
        <f>M29</f>
        <v>2329300</v>
      </c>
      <c r="V26" s="26">
        <f>K4</f>
        <v>58.927986749999995</v>
      </c>
      <c r="AA26" s="49" t="s">
        <v>54</v>
      </c>
      <c r="AB26" s="49"/>
    </row>
    <row r="27" spans="1:28" x14ac:dyDescent="0.25">
      <c r="A27">
        <v>0</v>
      </c>
      <c r="B27">
        <v>1.95E-4</v>
      </c>
      <c r="C27" s="6">
        <v>2329201</v>
      </c>
      <c r="U27" s="26"/>
      <c r="V27" s="26"/>
      <c r="Z27" t="s">
        <v>56</v>
      </c>
      <c r="AA27" t="s">
        <v>57</v>
      </c>
      <c r="AB27" t="s">
        <v>58</v>
      </c>
    </row>
    <row r="28" spans="1:28" x14ac:dyDescent="0.25">
      <c r="A28">
        <v>78.571428999999995</v>
      </c>
      <c r="B28">
        <v>0.22515499999999999</v>
      </c>
      <c r="C28" s="6">
        <v>2329300</v>
      </c>
      <c r="E28" s="41" t="s">
        <v>37</v>
      </c>
      <c r="F28" s="42"/>
      <c r="G28" s="42"/>
      <c r="H28" s="42"/>
      <c r="T28" t="s">
        <v>44</v>
      </c>
      <c r="U28" s="26">
        <f>AB36</f>
        <v>2334898.6254381719</v>
      </c>
      <c r="V28" s="26">
        <f>K4</f>
        <v>58.927986749999995</v>
      </c>
      <c r="Z28">
        <f>MATCH(AA29,B:B,1)</f>
        <v>57</v>
      </c>
      <c r="AA28">
        <f>INDEX(jona2,Z28,1)</f>
        <v>34.303445000000004</v>
      </c>
      <c r="AB28">
        <f>INDEX(jona2,Z28,2)</f>
        <v>2332201</v>
      </c>
    </row>
    <row r="29" spans="1:28" x14ac:dyDescent="0.25">
      <c r="A29">
        <v>78.571428999999995</v>
      </c>
      <c r="B29">
        <v>0.22515499999999999</v>
      </c>
      <c r="C29" s="6">
        <v>2329400</v>
      </c>
      <c r="K29">
        <f>MAX(A$2:A$1048576)</f>
        <v>78.571428999999995</v>
      </c>
      <c r="L29">
        <f>MATCH(K29,A:A,)</f>
        <v>28</v>
      </c>
      <c r="M29">
        <f>INDEX(grafica.,L29-1,3)</f>
        <v>2329300</v>
      </c>
      <c r="U29" s="26">
        <f>AB36</f>
        <v>2334898.6254381719</v>
      </c>
      <c r="V29" s="26">
        <v>0</v>
      </c>
      <c r="AA29">
        <f>I4</f>
        <v>35.356870049999991</v>
      </c>
      <c r="AB29">
        <f>(((AA29-AA28)*(AB30-AB28))/(AA30-AA28))+AB28</f>
        <v>2332287.5590941384</v>
      </c>
    </row>
    <row r="30" spans="1:28" x14ac:dyDescent="0.25">
      <c r="A30">
        <v>78.571428999999995</v>
      </c>
      <c r="B30">
        <v>0.64675099999999996</v>
      </c>
      <c r="C30" s="6">
        <v>2329500</v>
      </c>
      <c r="E30" s="44" t="s">
        <v>38</v>
      </c>
      <c r="F30" s="43" t="s">
        <v>28</v>
      </c>
      <c r="G30" s="42"/>
      <c r="H30" s="42"/>
      <c r="Z30">
        <f>MATCH(AA29,B:B,1)+1</f>
        <v>58</v>
      </c>
      <c r="AA30">
        <f>INDEX(jona2,Z30,1)</f>
        <v>35.508276000000002</v>
      </c>
      <c r="AB30">
        <f>INDEX(jona2,Z30,2)</f>
        <v>2332300</v>
      </c>
    </row>
    <row r="31" spans="1:28" x14ac:dyDescent="0.25">
      <c r="A31">
        <v>78.571428999999995</v>
      </c>
      <c r="B31">
        <v>1.2395590000000001</v>
      </c>
      <c r="C31" s="6">
        <v>2329600</v>
      </c>
      <c r="E31" s="45"/>
      <c r="F31" s="14" t="s">
        <v>29</v>
      </c>
      <c r="G31" s="7" t="s">
        <v>31</v>
      </c>
      <c r="H31" s="7" t="s">
        <v>30</v>
      </c>
    </row>
    <row r="32" spans="1:28" x14ac:dyDescent="0.25">
      <c r="A32">
        <v>78.571428999999995</v>
      </c>
      <c r="B32">
        <v>1.9808030000000001</v>
      </c>
      <c r="C32" s="6">
        <v>2329701</v>
      </c>
      <c r="E32" s="45"/>
      <c r="F32" s="15">
        <f>IF(F1=5,(1.2/F21)*(G19/G20),(1.2/F25)*(G23/G22))</f>
        <v>26.422516143732029</v>
      </c>
      <c r="G32" s="13">
        <f>IF(F1=5,2*G20,2*G22)</f>
        <v>4.5566787877503881E-3</v>
      </c>
      <c r="H32" s="13">
        <f>IF(F1=5,0.5*G20,0.5*G22)</f>
        <v>1.139169696937597E-3</v>
      </c>
    </row>
    <row r="33" spans="1:28" x14ac:dyDescent="0.25">
      <c r="A33">
        <v>78.571428999999995</v>
      </c>
      <c r="B33">
        <v>2.8500839999999998</v>
      </c>
      <c r="C33" s="6">
        <v>2329800</v>
      </c>
      <c r="E33" s="45"/>
      <c r="Z33" s="49" t="s">
        <v>55</v>
      </c>
      <c r="AA33" s="49"/>
    </row>
    <row r="34" spans="1:28" x14ac:dyDescent="0.25">
      <c r="A34">
        <v>78.571428999999995</v>
      </c>
      <c r="B34">
        <v>4.9016799999999998</v>
      </c>
      <c r="C34" s="6">
        <v>2329900</v>
      </c>
      <c r="E34" s="45"/>
      <c r="F34" s="43" t="s">
        <v>32</v>
      </c>
      <c r="G34" s="42"/>
      <c r="H34" s="42"/>
      <c r="Z34" t="s">
        <v>56</v>
      </c>
      <c r="AA34" t="s">
        <v>57</v>
      </c>
      <c r="AB34" t="s">
        <v>58</v>
      </c>
    </row>
    <row r="35" spans="1:28" x14ac:dyDescent="0.25">
      <c r="A35">
        <v>78.571428999999995</v>
      </c>
      <c r="B35">
        <v>6.0530970000000002</v>
      </c>
      <c r="C35" s="6">
        <v>2330000</v>
      </c>
      <c r="E35" s="45"/>
      <c r="F35" s="16" t="s">
        <v>33</v>
      </c>
      <c r="G35" s="12" t="s">
        <v>31</v>
      </c>
      <c r="H35" s="12" t="s">
        <v>30</v>
      </c>
      <c r="Z35">
        <f>MATCH(AA36,B:B,1)</f>
        <v>83</v>
      </c>
      <c r="AA35">
        <f>INDEX(jona2,Z35,1)</f>
        <v>57.738418000000003</v>
      </c>
      <c r="AB35">
        <f>INDEX(jona2,Z35,2)</f>
        <v>2334800</v>
      </c>
    </row>
    <row r="36" spans="1:28" x14ac:dyDescent="0.25">
      <c r="A36">
        <v>78.571428999999995</v>
      </c>
      <c r="B36">
        <v>6.0530970000000002</v>
      </c>
      <c r="C36" s="6">
        <v>2330100</v>
      </c>
      <c r="E36" s="46"/>
      <c r="F36" s="15">
        <f>IF(F1=5,(G19/(F21*G20))*((4/3)+(G20/(4*G19))),(G23/(F25*G22))*((4/3)+(G22/(4*G23))))</f>
        <v>29.608347961722473</v>
      </c>
      <c r="G36" s="13">
        <f>IF(F1=5,(G20*(32*G19+6*G20))/(13*G19+8*G20),(G22*(32*G23+6*G22))/(13*G23+8*G22))</f>
        <v>5.5022014690911487E-3</v>
      </c>
      <c r="H36" s="13">
        <f>IF(F1=5,(4*G20*G19)/(11*G19+2*G20),(4*G22*G23)/(11*G23+2*G22))</f>
        <v>8.2170200341854789E-4</v>
      </c>
      <c r="AA36">
        <f>K4</f>
        <v>58.927986749999995</v>
      </c>
      <c r="AB36">
        <f>(((AA36-AA35)*(AB37-AB35))/(AA37-AA35))+AB35</f>
        <v>2334898.6254381719</v>
      </c>
    </row>
    <row r="37" spans="1:28" x14ac:dyDescent="0.25">
      <c r="A37">
        <v>78.571428999999995</v>
      </c>
      <c r="B37">
        <v>8.5419630000000009</v>
      </c>
      <c r="C37" s="6">
        <v>2330201</v>
      </c>
      <c r="Z37">
        <f>MATCH(AA36,B:B,1)+1</f>
        <v>84</v>
      </c>
      <c r="AA37">
        <f>INDEX(jona2,Z37,1)</f>
        <v>58.944566000000002</v>
      </c>
      <c r="AB37">
        <f>INDEX(jona2,Z37,2)</f>
        <v>2334900</v>
      </c>
    </row>
    <row r="38" spans="1:28" x14ac:dyDescent="0.25">
      <c r="A38">
        <v>78.571428999999995</v>
      </c>
      <c r="B38">
        <v>8.5419630000000009</v>
      </c>
      <c r="C38" s="6">
        <v>2330300</v>
      </c>
    </row>
    <row r="39" spans="1:28" x14ac:dyDescent="0.25">
      <c r="A39">
        <v>78.571428999999995</v>
      </c>
      <c r="B39">
        <v>11.207801</v>
      </c>
      <c r="C39" s="6">
        <v>2330400</v>
      </c>
      <c r="E39" s="50" t="s">
        <v>39</v>
      </c>
      <c r="F39" s="43" t="s">
        <v>28</v>
      </c>
      <c r="G39" s="42"/>
      <c r="H39" s="42"/>
    </row>
    <row r="40" spans="1:28" x14ac:dyDescent="0.25">
      <c r="A40">
        <v>78.571428999999995</v>
      </c>
      <c r="B40">
        <v>11.207801</v>
      </c>
      <c r="C40" s="6">
        <v>2330500</v>
      </c>
      <c r="E40" s="50"/>
      <c r="F40" s="7" t="s">
        <v>33</v>
      </c>
      <c r="G40" s="7" t="s">
        <v>31</v>
      </c>
      <c r="H40" s="7" t="s">
        <v>30</v>
      </c>
    </row>
    <row r="41" spans="1:28" x14ac:dyDescent="0.25">
      <c r="A41">
        <v>78.571428999999995</v>
      </c>
      <c r="B41">
        <v>13.981083999999999</v>
      </c>
      <c r="C41" s="6">
        <v>2330600</v>
      </c>
      <c r="E41" s="50"/>
      <c r="F41" s="13">
        <f>F32*(G41/G32)</f>
        <v>13.211258071866014</v>
      </c>
      <c r="G41" s="13">
        <f>(G32/2)+SQRT(((G32^2)/4)-(G32*H32))</f>
        <v>2.2783393938751941E-3</v>
      </c>
      <c r="H41" s="13">
        <f>(G32*H32)/G41</f>
        <v>2.2783393938751941E-3</v>
      </c>
    </row>
    <row r="42" spans="1:28" x14ac:dyDescent="0.25">
      <c r="A42">
        <v>78.571428999999995</v>
      </c>
      <c r="B42">
        <v>13.981083999999999</v>
      </c>
      <c r="C42" s="6">
        <v>2330701</v>
      </c>
      <c r="E42" s="50"/>
    </row>
    <row r="43" spans="1:28" x14ac:dyDescent="0.25">
      <c r="A43">
        <v>78.571428999999995</v>
      </c>
      <c r="B43">
        <v>15.39045</v>
      </c>
      <c r="C43" s="6">
        <v>2330800</v>
      </c>
      <c r="E43" s="50"/>
      <c r="F43" s="43" t="s">
        <v>32</v>
      </c>
      <c r="G43" s="42"/>
      <c r="H43" s="42"/>
    </row>
    <row r="44" spans="1:28" x14ac:dyDescent="0.25">
      <c r="A44">
        <v>78.571428999999995</v>
      </c>
      <c r="B44">
        <v>18.226364</v>
      </c>
      <c r="C44" s="6">
        <v>2330900</v>
      </c>
      <c r="E44" s="50"/>
      <c r="F44" s="7" t="s">
        <v>33</v>
      </c>
      <c r="G44" s="7" t="s">
        <v>31</v>
      </c>
      <c r="H44" s="7" t="s">
        <v>30</v>
      </c>
    </row>
    <row r="45" spans="1:28" x14ac:dyDescent="0.25">
      <c r="A45">
        <v>78.571428999999995</v>
      </c>
      <c r="B45">
        <v>19.643585000000002</v>
      </c>
      <c r="C45" s="6">
        <v>2331000</v>
      </c>
      <c r="E45" s="50"/>
      <c r="F45" s="13">
        <f>F36*(G45/G36)</f>
        <v>24.197975295067156</v>
      </c>
      <c r="G45" s="13">
        <f>(G36/2)+SQRT(((G36^2)/4)-(G36*H36))</f>
        <v>4.4967769018952131E-3</v>
      </c>
      <c r="H45" s="13">
        <f>(G36*H36)/G45</f>
        <v>1.0054245671959354E-3</v>
      </c>
    </row>
    <row r="46" spans="1:28" x14ac:dyDescent="0.25">
      <c r="A46">
        <v>78.571428999999995</v>
      </c>
      <c r="B46">
        <v>19.643585000000002</v>
      </c>
      <c r="C46" s="6">
        <v>2331100</v>
      </c>
    </row>
    <row r="47" spans="1:28" x14ac:dyDescent="0.25">
      <c r="A47">
        <v>78.571428999999995</v>
      </c>
      <c r="B47">
        <v>22.457407</v>
      </c>
      <c r="C47" s="6">
        <v>2331201</v>
      </c>
    </row>
    <row r="48" spans="1:28" x14ac:dyDescent="0.25">
      <c r="A48">
        <v>78.571428999999995</v>
      </c>
      <c r="B48">
        <v>22.457407</v>
      </c>
      <c r="C48" s="6">
        <v>2331300</v>
      </c>
    </row>
    <row r="49" spans="1:3" x14ac:dyDescent="0.25">
      <c r="A49">
        <v>78.571428999999995</v>
      </c>
      <c r="B49">
        <v>23.84778</v>
      </c>
      <c r="C49" s="6">
        <v>2331400</v>
      </c>
    </row>
    <row r="50" spans="1:3" x14ac:dyDescent="0.25">
      <c r="A50">
        <v>78.571428999999995</v>
      </c>
      <c r="B50">
        <v>25.223659000000001</v>
      </c>
      <c r="C50" s="6">
        <v>2331500</v>
      </c>
    </row>
    <row r="51" spans="1:3" x14ac:dyDescent="0.25">
      <c r="A51">
        <v>78.571428999999995</v>
      </c>
      <c r="B51">
        <v>27.923622999999999</v>
      </c>
      <c r="C51" s="6">
        <v>2331600</v>
      </c>
    </row>
    <row r="52" spans="1:3" x14ac:dyDescent="0.25">
      <c r="A52">
        <v>78.571428999999995</v>
      </c>
      <c r="B52">
        <v>27.923622999999999</v>
      </c>
      <c r="C52" s="6">
        <v>2331701</v>
      </c>
    </row>
    <row r="53" spans="1:3" x14ac:dyDescent="0.25">
      <c r="A53">
        <v>78.571428999999995</v>
      </c>
      <c r="B53">
        <v>29.244306000000002</v>
      </c>
      <c r="C53" s="6">
        <v>2331800</v>
      </c>
    </row>
    <row r="54" spans="1:3" x14ac:dyDescent="0.25">
      <c r="A54">
        <v>78.571428999999995</v>
      </c>
      <c r="B54">
        <v>31.820481999999998</v>
      </c>
      <c r="C54" s="6">
        <v>2331900</v>
      </c>
    </row>
    <row r="55" spans="1:3" x14ac:dyDescent="0.25">
      <c r="A55">
        <v>78.571428999999995</v>
      </c>
      <c r="B55">
        <v>33.073993999999999</v>
      </c>
      <c r="C55" s="6">
        <v>2332000</v>
      </c>
    </row>
    <row r="56" spans="1:3" x14ac:dyDescent="0.25">
      <c r="A56">
        <v>78.571428999999995</v>
      </c>
      <c r="B56">
        <v>34.303445000000004</v>
      </c>
      <c r="C56" s="6">
        <v>2332100</v>
      </c>
    </row>
    <row r="57" spans="1:3" x14ac:dyDescent="0.25">
      <c r="A57">
        <v>78.571428999999995</v>
      </c>
      <c r="B57">
        <v>34.303445000000004</v>
      </c>
      <c r="C57" s="6">
        <v>2332201</v>
      </c>
    </row>
    <row r="58" spans="1:3" x14ac:dyDescent="0.25">
      <c r="A58">
        <v>78.571428999999995</v>
      </c>
      <c r="B58">
        <v>35.508276000000002</v>
      </c>
      <c r="C58" s="6">
        <v>2332300</v>
      </c>
    </row>
    <row r="59" spans="1:3" x14ac:dyDescent="0.25">
      <c r="A59">
        <v>78.571428999999995</v>
      </c>
      <c r="B59">
        <v>37.842528999999999</v>
      </c>
      <c r="C59" s="6">
        <v>2332400</v>
      </c>
    </row>
    <row r="60" spans="1:3" x14ac:dyDescent="0.25">
      <c r="A60">
        <v>78.571428999999995</v>
      </c>
      <c r="B60">
        <v>37.842528999999999</v>
      </c>
      <c r="C60" s="6">
        <v>2332500</v>
      </c>
    </row>
    <row r="61" spans="1:3" x14ac:dyDescent="0.25">
      <c r="A61">
        <v>78.571428999999995</v>
      </c>
      <c r="B61">
        <v>40.074796999999997</v>
      </c>
      <c r="C61" s="6">
        <v>2332601</v>
      </c>
    </row>
    <row r="62" spans="1:3" x14ac:dyDescent="0.25">
      <c r="A62">
        <v>78.571428999999995</v>
      </c>
      <c r="B62">
        <v>41.152509999999999</v>
      </c>
      <c r="C62" s="6">
        <v>2332701</v>
      </c>
    </row>
    <row r="63" spans="1:3" x14ac:dyDescent="0.25">
      <c r="A63">
        <v>78.571428999999995</v>
      </c>
      <c r="B63">
        <v>41.152509999999999</v>
      </c>
      <c r="C63" s="6">
        <v>2332800</v>
      </c>
    </row>
    <row r="64" spans="1:3" x14ac:dyDescent="0.25">
      <c r="A64">
        <v>78.571428999999995</v>
      </c>
      <c r="B64">
        <v>42.204673999999997</v>
      </c>
      <c r="C64" s="6">
        <v>2332900</v>
      </c>
    </row>
    <row r="65" spans="1:3" x14ac:dyDescent="0.25">
      <c r="A65">
        <v>78.571428999999995</v>
      </c>
      <c r="B65">
        <v>43.231422999999999</v>
      </c>
      <c r="C65" s="6">
        <v>2333000</v>
      </c>
    </row>
    <row r="66" spans="1:3" x14ac:dyDescent="0.25">
      <c r="A66">
        <v>78.571428999999995</v>
      </c>
      <c r="B66">
        <v>44.232945999999998</v>
      </c>
      <c r="C66" s="6">
        <v>2333100</v>
      </c>
    </row>
    <row r="67" spans="1:3" x14ac:dyDescent="0.25">
      <c r="A67">
        <v>78.571428999999995</v>
      </c>
      <c r="B67">
        <v>46.161309000000003</v>
      </c>
      <c r="C67" s="6">
        <v>2333201</v>
      </c>
    </row>
    <row r="68" spans="1:3" x14ac:dyDescent="0.25">
      <c r="A68">
        <v>78.571428999999995</v>
      </c>
      <c r="B68">
        <v>46.161309000000003</v>
      </c>
      <c r="C68" s="6">
        <v>2333300</v>
      </c>
    </row>
    <row r="69" spans="1:3" x14ac:dyDescent="0.25">
      <c r="A69">
        <v>78.571428999999995</v>
      </c>
      <c r="B69">
        <v>47.088746</v>
      </c>
      <c r="C69" s="6">
        <v>2333400</v>
      </c>
    </row>
    <row r="70" spans="1:3" x14ac:dyDescent="0.25">
      <c r="A70">
        <v>78.571428999999995</v>
      </c>
      <c r="B70">
        <v>48.871864000000002</v>
      </c>
      <c r="C70" s="6">
        <v>2333500</v>
      </c>
    </row>
    <row r="71" spans="1:3" x14ac:dyDescent="0.25">
      <c r="A71">
        <v>78.571428999999995</v>
      </c>
      <c r="B71">
        <v>48.871864000000002</v>
      </c>
      <c r="C71" s="6">
        <v>2333600</v>
      </c>
    </row>
    <row r="72" spans="1:3" x14ac:dyDescent="0.25">
      <c r="A72">
        <v>78.571428999999995</v>
      </c>
      <c r="B72">
        <v>49.728313999999997</v>
      </c>
      <c r="C72" s="6">
        <v>2333701</v>
      </c>
    </row>
    <row r="73" spans="1:3" x14ac:dyDescent="0.25">
      <c r="A73">
        <v>78.571428999999995</v>
      </c>
      <c r="B73">
        <v>51.373058</v>
      </c>
      <c r="C73" s="6">
        <v>2333800</v>
      </c>
    </row>
    <row r="74" spans="1:3" x14ac:dyDescent="0.25">
      <c r="A74">
        <v>78.571428999999995</v>
      </c>
      <c r="B74">
        <v>51.373058</v>
      </c>
      <c r="C74" s="6">
        <v>2333900</v>
      </c>
    </row>
    <row r="75" spans="1:3" x14ac:dyDescent="0.25">
      <c r="A75">
        <v>78.571428999999995</v>
      </c>
      <c r="B75">
        <v>52.162219</v>
      </c>
      <c r="C75" s="6">
        <v>2334000</v>
      </c>
    </row>
    <row r="76" spans="1:3" x14ac:dyDescent="0.25">
      <c r="A76">
        <v>78.571428999999995</v>
      </c>
      <c r="B76">
        <v>52.929836000000002</v>
      </c>
      <c r="C76" s="6">
        <v>2334100</v>
      </c>
    </row>
    <row r="77" spans="1:3" x14ac:dyDescent="0.25">
      <c r="A77">
        <v>78.571428999999995</v>
      </c>
      <c r="B77">
        <v>53.676361</v>
      </c>
      <c r="C77" s="6">
        <v>2334201</v>
      </c>
    </row>
    <row r="78" spans="1:3" x14ac:dyDescent="0.25">
      <c r="A78">
        <v>78.571428999999995</v>
      </c>
      <c r="B78">
        <v>54.402254999999997</v>
      </c>
      <c r="C78" s="6">
        <v>2334300</v>
      </c>
    </row>
    <row r="79" spans="1:3" x14ac:dyDescent="0.25">
      <c r="A79">
        <v>78.571428999999995</v>
      </c>
      <c r="B79">
        <v>55.793996999999997</v>
      </c>
      <c r="C79" s="6">
        <v>2334400</v>
      </c>
    </row>
    <row r="80" spans="1:3" x14ac:dyDescent="0.25">
      <c r="A80">
        <v>78.571428999999995</v>
      </c>
      <c r="B80">
        <v>56.460769999999997</v>
      </c>
      <c r="C80" s="6">
        <v>2334500</v>
      </c>
    </row>
    <row r="81" spans="1:3" x14ac:dyDescent="0.25">
      <c r="A81">
        <v>78.571428999999995</v>
      </c>
      <c r="B81">
        <v>56.460769999999997</v>
      </c>
      <c r="C81" s="6">
        <v>2334601</v>
      </c>
    </row>
    <row r="82" spans="1:3" x14ac:dyDescent="0.25">
      <c r="A82">
        <v>78.571428999999995</v>
      </c>
      <c r="B82">
        <v>57.108756999999997</v>
      </c>
      <c r="C82" s="6">
        <v>2334701</v>
      </c>
    </row>
    <row r="83" spans="1:3" x14ac:dyDescent="0.25">
      <c r="A83">
        <v>78.571428999999995</v>
      </c>
      <c r="B83">
        <v>57.738418000000003</v>
      </c>
      <c r="C83" s="6">
        <v>2334800</v>
      </c>
    </row>
    <row r="84" spans="1:3" x14ac:dyDescent="0.25">
      <c r="A84">
        <v>78.571428999999995</v>
      </c>
      <c r="B84">
        <v>58.944566000000002</v>
      </c>
      <c r="C84" s="6">
        <v>2334900</v>
      </c>
    </row>
    <row r="85" spans="1:3" x14ac:dyDescent="0.25">
      <c r="A85">
        <v>78.571428999999995</v>
      </c>
      <c r="B85">
        <v>59.521946999999997</v>
      </c>
      <c r="C85" s="6">
        <v>2335000</v>
      </c>
    </row>
    <row r="86" spans="1:3" x14ac:dyDescent="0.25">
      <c r="A86">
        <v>78.571428999999995</v>
      </c>
      <c r="B86">
        <v>59.521946999999997</v>
      </c>
      <c r="C86" s="6">
        <v>2335100</v>
      </c>
    </row>
    <row r="87" spans="1:3" x14ac:dyDescent="0.25">
      <c r="A87">
        <v>78.571428999999995</v>
      </c>
      <c r="B87">
        <v>60.627507999999999</v>
      </c>
      <c r="C87" s="6">
        <v>2335201</v>
      </c>
    </row>
    <row r="88" spans="1:3" x14ac:dyDescent="0.25">
      <c r="A88">
        <v>78.571428999999995</v>
      </c>
      <c r="B88">
        <v>60.627507999999999</v>
      </c>
      <c r="C88" s="6">
        <v>2335300</v>
      </c>
    </row>
    <row r="89" spans="1:3" x14ac:dyDescent="0.25">
      <c r="A89">
        <v>78.571428999999995</v>
      </c>
      <c r="B89">
        <v>61.156543999999997</v>
      </c>
      <c r="C89" s="6">
        <v>2335400</v>
      </c>
    </row>
    <row r="90" spans="1:3" x14ac:dyDescent="0.25">
      <c r="A90">
        <v>78.571428999999995</v>
      </c>
      <c r="B90">
        <v>61.670307999999999</v>
      </c>
      <c r="C90" s="6">
        <v>2335500</v>
      </c>
    </row>
    <row r="91" spans="1:3" x14ac:dyDescent="0.25">
      <c r="A91">
        <v>78.571428999999995</v>
      </c>
      <c r="B91">
        <v>62.16921</v>
      </c>
      <c r="C91" s="6">
        <v>2335601</v>
      </c>
    </row>
    <row r="92" spans="1:3" x14ac:dyDescent="0.25">
      <c r="A92">
        <v>78.571428999999995</v>
      </c>
      <c r="B92">
        <v>62.653649999999999</v>
      </c>
      <c r="C92" s="6">
        <v>2335701</v>
      </c>
    </row>
    <row r="93" spans="1:3" x14ac:dyDescent="0.25">
      <c r="A93">
        <v>78.571428999999995</v>
      </c>
      <c r="B93">
        <v>63.124023000000001</v>
      </c>
      <c r="C93" s="6">
        <v>2335800</v>
      </c>
    </row>
    <row r="94" spans="1:3" x14ac:dyDescent="0.25">
      <c r="A94">
        <v>78.571428999999995</v>
      </c>
      <c r="B94">
        <v>63.580713000000003</v>
      </c>
      <c r="C94" s="6">
        <v>2335900</v>
      </c>
    </row>
    <row r="95" spans="1:3" x14ac:dyDescent="0.25">
      <c r="A95">
        <v>78.571428999999995</v>
      </c>
      <c r="B95">
        <v>64.024096999999998</v>
      </c>
      <c r="C95" s="6">
        <v>2336000</v>
      </c>
    </row>
    <row r="96" spans="1:3" x14ac:dyDescent="0.25">
      <c r="A96">
        <v>78.571428999999995</v>
      </c>
      <c r="B96">
        <v>64.454544999999996</v>
      </c>
      <c r="C96" s="6">
        <v>2336100</v>
      </c>
    </row>
    <row r="97" spans="1:3" x14ac:dyDescent="0.25">
      <c r="A97">
        <v>78.571428999999995</v>
      </c>
      <c r="B97">
        <v>64.872416000000001</v>
      </c>
      <c r="C97" s="6">
        <v>2336201</v>
      </c>
    </row>
    <row r="98" spans="1:3" x14ac:dyDescent="0.25">
      <c r="A98">
        <v>78.571428999999995</v>
      </c>
      <c r="B98">
        <v>65.671828000000005</v>
      </c>
      <c r="C98" s="6">
        <v>2336300</v>
      </c>
    </row>
    <row r="99" spans="1:3" x14ac:dyDescent="0.25">
      <c r="A99">
        <v>78.571428999999995</v>
      </c>
      <c r="B99">
        <v>66.054047999999995</v>
      </c>
      <c r="C99" s="6">
        <v>2336400</v>
      </c>
    </row>
    <row r="100" spans="1:3" x14ac:dyDescent="0.25">
      <c r="A100">
        <v>78.571428999999995</v>
      </c>
      <c r="B100">
        <v>66.054047999999995</v>
      </c>
      <c r="C100" s="6">
        <v>2336500</v>
      </c>
    </row>
    <row r="101" spans="1:3" x14ac:dyDescent="0.25">
      <c r="A101">
        <v>78.571428999999995</v>
      </c>
      <c r="B101">
        <v>66.425049999999999</v>
      </c>
      <c r="C101" s="6">
        <v>2336601</v>
      </c>
    </row>
    <row r="102" spans="1:3" x14ac:dyDescent="0.25">
      <c r="A102">
        <v>78.571428999999995</v>
      </c>
      <c r="B102">
        <v>66.785150999999999</v>
      </c>
      <c r="C102" s="6">
        <v>2336701</v>
      </c>
    </row>
    <row r="103" spans="1:3" x14ac:dyDescent="0.25">
      <c r="A103">
        <v>78.571428999999995</v>
      </c>
      <c r="B103">
        <v>67.134664000000001</v>
      </c>
      <c r="C103" s="6">
        <v>2336800</v>
      </c>
    </row>
    <row r="104" spans="1:3" x14ac:dyDescent="0.25">
      <c r="A104">
        <v>78.571428999999995</v>
      </c>
      <c r="B104">
        <v>67.473892000000006</v>
      </c>
      <c r="C104" s="6">
        <v>2336900</v>
      </c>
    </row>
    <row r="105" spans="1:3" x14ac:dyDescent="0.25">
      <c r="A105">
        <v>78.571428999999995</v>
      </c>
      <c r="B105">
        <v>68.122662000000005</v>
      </c>
      <c r="C105" s="6">
        <v>2337000</v>
      </c>
    </row>
    <row r="106" spans="1:3" x14ac:dyDescent="0.25">
      <c r="A106">
        <v>78.571428999999995</v>
      </c>
      <c r="B106">
        <v>68.432772</v>
      </c>
      <c r="C106" s="6">
        <v>2337100</v>
      </c>
    </row>
    <row r="107" spans="1:3" x14ac:dyDescent="0.25">
      <c r="A107">
        <v>78.571428999999995</v>
      </c>
      <c r="B107">
        <v>68.432772</v>
      </c>
      <c r="C107" s="6">
        <v>2337201</v>
      </c>
    </row>
    <row r="108" spans="1:3" x14ac:dyDescent="0.25">
      <c r="A108">
        <v>78.571428999999995</v>
      </c>
      <c r="B108">
        <v>69.025802999999996</v>
      </c>
      <c r="C108" s="6">
        <v>2337300</v>
      </c>
    </row>
    <row r="109" spans="1:3" x14ac:dyDescent="0.25">
      <c r="A109">
        <v>78.571428999999995</v>
      </c>
      <c r="B109">
        <v>69.309246999999999</v>
      </c>
      <c r="C109" s="6">
        <v>2337400</v>
      </c>
    </row>
    <row r="110" spans="1:3" x14ac:dyDescent="0.25">
      <c r="A110">
        <v>78.571428999999995</v>
      </c>
      <c r="B110">
        <v>69.309246999999999</v>
      </c>
      <c r="C110" s="6">
        <v>2337500</v>
      </c>
    </row>
    <row r="111" spans="1:3" x14ac:dyDescent="0.25">
      <c r="A111">
        <v>78.571428999999995</v>
      </c>
      <c r="B111">
        <v>69.851245000000006</v>
      </c>
      <c r="C111" s="6">
        <v>2337600</v>
      </c>
    </row>
    <row r="112" spans="1:3" x14ac:dyDescent="0.25">
      <c r="A112">
        <v>78.571428999999995</v>
      </c>
      <c r="B112">
        <v>70.110281000000001</v>
      </c>
      <c r="C112" s="6">
        <v>2337701</v>
      </c>
    </row>
    <row r="113" spans="1:3" x14ac:dyDescent="0.25">
      <c r="A113">
        <v>78.571428999999995</v>
      </c>
      <c r="B113">
        <v>70.110281000000001</v>
      </c>
      <c r="C113" s="6">
        <v>2337800</v>
      </c>
    </row>
    <row r="114" spans="1:3" x14ac:dyDescent="0.25">
      <c r="A114">
        <v>78.571428999999995</v>
      </c>
      <c r="B114">
        <v>70.361650999999995</v>
      </c>
      <c r="C114" s="6">
        <v>2337900</v>
      </c>
    </row>
    <row r="115" spans="1:3" x14ac:dyDescent="0.25">
      <c r="A115">
        <v>78.571428999999995</v>
      </c>
      <c r="B115">
        <v>70.842281999999997</v>
      </c>
      <c r="C115" s="6">
        <v>2338000</v>
      </c>
    </row>
    <row r="116" spans="1:3" x14ac:dyDescent="0.25">
      <c r="A116">
        <v>78.571428999999995</v>
      </c>
      <c r="B116">
        <v>71.071973</v>
      </c>
      <c r="C116" s="6">
        <v>2338100</v>
      </c>
    </row>
    <row r="117" spans="1:3" x14ac:dyDescent="0.25">
      <c r="A117">
        <v>78.571428999999995</v>
      </c>
      <c r="B117">
        <v>71.071973</v>
      </c>
      <c r="C117" s="6">
        <v>2338201</v>
      </c>
    </row>
    <row r="118" spans="1:3" x14ac:dyDescent="0.25">
      <c r="A118">
        <v>78.571428999999995</v>
      </c>
      <c r="B118">
        <v>71.511133999999998</v>
      </c>
      <c r="C118" s="6">
        <v>2338300</v>
      </c>
    </row>
    <row r="119" spans="1:3" x14ac:dyDescent="0.25">
      <c r="A119">
        <v>78.571428999999995</v>
      </c>
      <c r="B119">
        <v>71.720999000000006</v>
      </c>
      <c r="C119" s="6">
        <v>2338400</v>
      </c>
    </row>
    <row r="120" spans="1:3" x14ac:dyDescent="0.25">
      <c r="A120">
        <v>78.571428999999995</v>
      </c>
      <c r="B120">
        <v>71.924639999999997</v>
      </c>
      <c r="C120" s="6">
        <v>2338500</v>
      </c>
    </row>
    <row r="121" spans="1:3" x14ac:dyDescent="0.25">
      <c r="A121">
        <v>78.571428999999995</v>
      </c>
      <c r="B121">
        <v>71.924639999999997</v>
      </c>
      <c r="C121" s="6">
        <v>2338601</v>
      </c>
    </row>
    <row r="122" spans="1:3" x14ac:dyDescent="0.25">
      <c r="A122">
        <v>78.571428999999995</v>
      </c>
      <c r="B122">
        <v>72.122240000000005</v>
      </c>
      <c r="C122" s="6">
        <v>2338701</v>
      </c>
    </row>
    <row r="123" spans="1:3" x14ac:dyDescent="0.25">
      <c r="A123">
        <v>78.571428999999995</v>
      </c>
      <c r="B123">
        <v>72.500023999999996</v>
      </c>
      <c r="C123" s="6">
        <v>2338800</v>
      </c>
    </row>
    <row r="124" spans="1:3" x14ac:dyDescent="0.25">
      <c r="A124">
        <v>78.571428999999995</v>
      </c>
      <c r="B124">
        <v>72.680548000000002</v>
      </c>
      <c r="C124" s="6">
        <v>2338900</v>
      </c>
    </row>
    <row r="125" spans="1:3" x14ac:dyDescent="0.25">
      <c r="A125">
        <v>78.571428999999995</v>
      </c>
      <c r="B125">
        <v>72.680548000000002</v>
      </c>
      <c r="C125" s="6">
        <v>2339000</v>
      </c>
    </row>
    <row r="126" spans="1:3" x14ac:dyDescent="0.25">
      <c r="A126">
        <v>78.571428999999995</v>
      </c>
      <c r="B126">
        <v>72.855714000000006</v>
      </c>
      <c r="C126" s="6">
        <v>2339100</v>
      </c>
    </row>
    <row r="127" spans="1:3" x14ac:dyDescent="0.25">
      <c r="A127">
        <v>78.571428999999995</v>
      </c>
      <c r="B127">
        <v>73.190595999999999</v>
      </c>
      <c r="C127" s="6">
        <v>2339201</v>
      </c>
    </row>
    <row r="128" spans="1:3" x14ac:dyDescent="0.25">
      <c r="A128">
        <v>78.571428999999995</v>
      </c>
      <c r="B128">
        <v>73.190595999999999</v>
      </c>
      <c r="C128" s="6">
        <v>2339300</v>
      </c>
    </row>
    <row r="129" spans="1:3" x14ac:dyDescent="0.25">
      <c r="A129">
        <v>78.571428999999995</v>
      </c>
      <c r="B129">
        <v>73.350616000000002</v>
      </c>
      <c r="C129" s="6">
        <v>2339400</v>
      </c>
    </row>
    <row r="130" spans="1:3" x14ac:dyDescent="0.25">
      <c r="A130">
        <v>78.571428999999995</v>
      </c>
      <c r="B130">
        <v>73.505882</v>
      </c>
      <c r="C130" s="6">
        <v>2339500</v>
      </c>
    </row>
    <row r="131" spans="1:3" x14ac:dyDescent="0.25">
      <c r="A131">
        <v>78.571428999999995</v>
      </c>
      <c r="B131">
        <v>73.802713999999995</v>
      </c>
      <c r="C131" s="6">
        <v>2339601</v>
      </c>
    </row>
    <row r="132" spans="1:3" x14ac:dyDescent="0.25">
      <c r="A132">
        <v>78.571428999999995</v>
      </c>
      <c r="B132">
        <v>73.944548999999995</v>
      </c>
      <c r="C132" s="6">
        <v>2339701</v>
      </c>
    </row>
    <row r="133" spans="1:3" x14ac:dyDescent="0.25">
      <c r="A133">
        <v>78.571428999999995</v>
      </c>
      <c r="B133">
        <v>74.082168999999993</v>
      </c>
      <c r="C133" s="6">
        <v>2339800</v>
      </c>
    </row>
    <row r="134" spans="1:3" x14ac:dyDescent="0.25">
      <c r="A134">
        <v>78.571428999999995</v>
      </c>
      <c r="B134">
        <v>74.215698000000003</v>
      </c>
      <c r="C134" s="6">
        <v>2339900</v>
      </c>
    </row>
    <row r="135" spans="1:3" x14ac:dyDescent="0.25">
      <c r="A135">
        <v>78.571428999999995</v>
      </c>
      <c r="B135">
        <v>74.215698000000003</v>
      </c>
      <c r="C135" s="6">
        <v>2340000</v>
      </c>
    </row>
    <row r="136" spans="1:3" x14ac:dyDescent="0.25">
      <c r="A136">
        <v>78.571428999999995</v>
      </c>
      <c r="B136">
        <v>74.345259999999996</v>
      </c>
      <c r="C136" s="6">
        <v>2340100</v>
      </c>
    </row>
    <row r="137" spans="1:3" x14ac:dyDescent="0.25">
      <c r="A137">
        <v>78.571428999999995</v>
      </c>
      <c r="B137">
        <v>74.592943000000005</v>
      </c>
      <c r="C137" s="6">
        <v>2340201</v>
      </c>
    </row>
    <row r="138" spans="1:3" x14ac:dyDescent="0.25">
      <c r="A138">
        <v>78.571428999999995</v>
      </c>
      <c r="B138">
        <v>74.592943000000005</v>
      </c>
      <c r="C138" s="6">
        <v>2340300</v>
      </c>
    </row>
    <row r="139" spans="1:3" x14ac:dyDescent="0.25">
      <c r="A139">
        <v>78.571428999999995</v>
      </c>
      <c r="B139">
        <v>74.711291000000003</v>
      </c>
      <c r="C139" s="6">
        <v>2340400</v>
      </c>
    </row>
    <row r="140" spans="1:3" x14ac:dyDescent="0.25">
      <c r="A140">
        <v>78.571428999999995</v>
      </c>
      <c r="B140">
        <v>74.826120000000003</v>
      </c>
      <c r="C140" s="6">
        <v>2340500</v>
      </c>
    </row>
    <row r="141" spans="1:3" x14ac:dyDescent="0.25">
      <c r="A141">
        <v>78.571428999999995</v>
      </c>
      <c r="B141">
        <v>74.937534999999997</v>
      </c>
      <c r="C141" s="6">
        <v>2340601</v>
      </c>
    </row>
    <row r="142" spans="1:3" x14ac:dyDescent="0.25">
      <c r="A142">
        <v>78.571428999999995</v>
      </c>
      <c r="B142">
        <v>75.045636999999999</v>
      </c>
      <c r="C142" s="6">
        <v>2340701</v>
      </c>
    </row>
    <row r="143" spans="1:3" x14ac:dyDescent="0.25">
      <c r="A143">
        <v>78.571428999999995</v>
      </c>
      <c r="B143">
        <v>75.150525000000002</v>
      </c>
      <c r="C143" s="6">
        <v>2340800</v>
      </c>
    </row>
    <row r="144" spans="1:3" x14ac:dyDescent="0.25">
      <c r="A144">
        <v>78.571428999999995</v>
      </c>
      <c r="B144">
        <v>75.351037000000005</v>
      </c>
      <c r="C144" s="6">
        <v>2340900</v>
      </c>
    </row>
    <row r="145" spans="1:3" x14ac:dyDescent="0.25">
      <c r="A145">
        <v>78.571428999999995</v>
      </c>
      <c r="B145">
        <v>75.446843999999999</v>
      </c>
      <c r="C145" s="6">
        <v>2341000</v>
      </c>
    </row>
    <row r="146" spans="1:3" x14ac:dyDescent="0.25">
      <c r="A146">
        <v>78.571428999999995</v>
      </c>
      <c r="B146">
        <v>75.539800999999997</v>
      </c>
      <c r="C146" s="6">
        <v>2341100</v>
      </c>
    </row>
    <row r="147" spans="1:3" x14ac:dyDescent="0.25">
      <c r="A147">
        <v>78.571428999999995</v>
      </c>
      <c r="B147">
        <v>75.539800999999997</v>
      </c>
      <c r="C147" s="6">
        <v>2341201</v>
      </c>
    </row>
    <row r="148" spans="1:3" x14ac:dyDescent="0.25">
      <c r="A148">
        <v>78.571428999999995</v>
      </c>
      <c r="B148">
        <v>75.717504000000005</v>
      </c>
      <c r="C148" s="6">
        <v>2341300</v>
      </c>
    </row>
    <row r="149" spans="1:3" x14ac:dyDescent="0.25">
      <c r="A149">
        <v>78.571428999999995</v>
      </c>
      <c r="B149">
        <v>75.802411000000006</v>
      </c>
      <c r="C149" s="6">
        <v>2341400</v>
      </c>
    </row>
    <row r="150" spans="1:3" x14ac:dyDescent="0.25">
      <c r="A150">
        <v>78.571428999999995</v>
      </c>
      <c r="B150">
        <v>75.802411000000006</v>
      </c>
      <c r="C150" s="6">
        <v>2341500</v>
      </c>
    </row>
    <row r="151" spans="1:3" x14ac:dyDescent="0.25">
      <c r="A151">
        <v>78.571428999999995</v>
      </c>
      <c r="B151">
        <v>75.964724000000004</v>
      </c>
      <c r="C151" s="6">
        <v>2341601</v>
      </c>
    </row>
    <row r="152" spans="1:3" x14ac:dyDescent="0.25">
      <c r="A152">
        <v>78.571428999999995</v>
      </c>
      <c r="B152">
        <v>75.964724000000004</v>
      </c>
      <c r="C152" s="6">
        <v>2341701</v>
      </c>
    </row>
    <row r="153" spans="1:3" x14ac:dyDescent="0.25">
      <c r="A153">
        <v>78.571428999999995</v>
      </c>
      <c r="B153">
        <v>76.117525999999998</v>
      </c>
      <c r="C153" s="6">
        <v>2341800</v>
      </c>
    </row>
    <row r="154" spans="1:3" x14ac:dyDescent="0.25">
      <c r="A154">
        <v>78.571428999999995</v>
      </c>
      <c r="B154">
        <v>76.190534999999997</v>
      </c>
      <c r="C154" s="6">
        <v>2341900</v>
      </c>
    </row>
    <row r="155" spans="1:3" x14ac:dyDescent="0.25">
      <c r="A155">
        <v>78.571428999999995</v>
      </c>
      <c r="B155">
        <v>76.190534999999997</v>
      </c>
      <c r="C155" s="6">
        <v>2342000</v>
      </c>
    </row>
    <row r="156" spans="1:3" x14ac:dyDescent="0.25">
      <c r="A156">
        <v>78.571428999999995</v>
      </c>
      <c r="B156">
        <v>76.261371999999994</v>
      </c>
      <c r="C156" s="6">
        <v>2342100</v>
      </c>
    </row>
    <row r="157" spans="1:3" x14ac:dyDescent="0.25">
      <c r="A157">
        <v>78.571428999999995</v>
      </c>
      <c r="B157">
        <v>76.330101999999997</v>
      </c>
      <c r="C157" s="6">
        <v>2342201</v>
      </c>
    </row>
    <row r="158" spans="1:3" x14ac:dyDescent="0.25">
      <c r="A158">
        <v>78.571428999999995</v>
      </c>
      <c r="B158">
        <v>76.396787000000003</v>
      </c>
      <c r="C158" s="6">
        <v>2342300</v>
      </c>
    </row>
    <row r="159" spans="1:3" x14ac:dyDescent="0.25">
      <c r="A159">
        <v>78.571428999999995</v>
      </c>
      <c r="B159">
        <v>76.461489</v>
      </c>
      <c r="C159" s="6">
        <v>2342400</v>
      </c>
    </row>
    <row r="160" spans="1:3" x14ac:dyDescent="0.25">
      <c r="A160">
        <v>78.571428999999995</v>
      </c>
      <c r="B160">
        <v>76.524265</v>
      </c>
      <c r="C160" s="6">
        <v>2342500</v>
      </c>
    </row>
    <row r="161" spans="1:3" x14ac:dyDescent="0.25">
      <c r="A161">
        <v>78.571428999999995</v>
      </c>
      <c r="B161">
        <v>76.644272000000001</v>
      </c>
      <c r="C161" s="6">
        <v>2342601</v>
      </c>
    </row>
    <row r="162" spans="1:3" x14ac:dyDescent="0.25">
      <c r="A162">
        <v>78.571428999999995</v>
      </c>
      <c r="B162">
        <v>76.644272000000001</v>
      </c>
      <c r="C162" s="6">
        <v>2342701</v>
      </c>
    </row>
    <row r="163" spans="1:3" x14ac:dyDescent="0.25">
      <c r="A163">
        <v>78.571428999999995</v>
      </c>
      <c r="B163">
        <v>76.701611</v>
      </c>
      <c r="C163" s="6">
        <v>2342800</v>
      </c>
    </row>
    <row r="164" spans="1:3" x14ac:dyDescent="0.25">
      <c r="A164">
        <v>78.571428999999995</v>
      </c>
      <c r="B164">
        <v>76.811222999999998</v>
      </c>
      <c r="C164" s="6">
        <v>2342900</v>
      </c>
    </row>
    <row r="165" spans="1:3" x14ac:dyDescent="0.25">
      <c r="A165">
        <v>78.571428999999995</v>
      </c>
      <c r="B165">
        <v>76.811222999999998</v>
      </c>
      <c r="C165" s="6">
        <v>2343000</v>
      </c>
    </row>
    <row r="166" spans="1:3" x14ac:dyDescent="0.25">
      <c r="A166">
        <v>78.571428999999995</v>
      </c>
      <c r="B166">
        <v>76.914409000000006</v>
      </c>
      <c r="C166" s="6">
        <v>2343100</v>
      </c>
    </row>
    <row r="167" spans="1:3" x14ac:dyDescent="0.25">
      <c r="A167">
        <v>78.571428999999995</v>
      </c>
      <c r="B167">
        <v>76.914409000000006</v>
      </c>
      <c r="C167" s="6">
        <v>2343201</v>
      </c>
    </row>
    <row r="168" spans="1:3" x14ac:dyDescent="0.25">
      <c r="A168">
        <v>78.571428999999995</v>
      </c>
      <c r="B168">
        <v>76.963712000000001</v>
      </c>
      <c r="C168" s="6">
        <v>2343300</v>
      </c>
    </row>
    <row r="169" spans="1:3" x14ac:dyDescent="0.25">
      <c r="A169">
        <v>78.571428999999995</v>
      </c>
      <c r="B169">
        <v>77.011546999999993</v>
      </c>
      <c r="C169" s="6">
        <v>2343400</v>
      </c>
    </row>
    <row r="170" spans="1:3" x14ac:dyDescent="0.25">
      <c r="A170">
        <v>78.571428999999995</v>
      </c>
      <c r="B170">
        <v>77.057958999999997</v>
      </c>
      <c r="C170" s="6">
        <v>2343500</v>
      </c>
    </row>
    <row r="171" spans="1:3" x14ac:dyDescent="0.25">
      <c r="A171">
        <v>78.571428999999995</v>
      </c>
      <c r="B171">
        <v>77.102991000000003</v>
      </c>
      <c r="C171" s="6">
        <v>2343601</v>
      </c>
    </row>
    <row r="172" spans="1:3" x14ac:dyDescent="0.25">
      <c r="A172">
        <v>78.571428999999995</v>
      </c>
      <c r="B172">
        <v>77.146682999999996</v>
      </c>
      <c r="C172" s="6">
        <v>2343701</v>
      </c>
    </row>
    <row r="173" spans="1:3" x14ac:dyDescent="0.25">
      <c r="A173">
        <v>78.571428999999995</v>
      </c>
      <c r="B173">
        <v>77.230204999999998</v>
      </c>
      <c r="C173" s="6">
        <v>2343800</v>
      </c>
    </row>
    <row r="174" spans="1:3" x14ac:dyDescent="0.25">
      <c r="A174">
        <v>78.571428999999995</v>
      </c>
      <c r="B174">
        <v>77.270111999999997</v>
      </c>
      <c r="C174" s="6">
        <v>2343900</v>
      </c>
    </row>
    <row r="175" spans="1:3" x14ac:dyDescent="0.25">
      <c r="A175">
        <v>78.571428999999995</v>
      </c>
      <c r="B175">
        <v>77.270111999999997</v>
      </c>
      <c r="C175" s="6">
        <v>2344000</v>
      </c>
    </row>
    <row r="176" spans="1:3" x14ac:dyDescent="0.25">
      <c r="A176">
        <v>78.571428999999995</v>
      </c>
      <c r="B176">
        <v>77.308830999999998</v>
      </c>
      <c r="C176" s="6">
        <v>2344100</v>
      </c>
    </row>
    <row r="177" spans="1:3" x14ac:dyDescent="0.25">
      <c r="A177">
        <v>78.571428999999995</v>
      </c>
      <c r="B177">
        <v>77.346399000000005</v>
      </c>
      <c r="C177" s="6">
        <v>2344201</v>
      </c>
    </row>
    <row r="178" spans="1:3" x14ac:dyDescent="0.25">
      <c r="A178">
        <v>78.571428999999995</v>
      </c>
      <c r="B178">
        <v>77.418214000000006</v>
      </c>
      <c r="C178" s="6">
        <v>2344300</v>
      </c>
    </row>
    <row r="179" spans="1:3" x14ac:dyDescent="0.25">
      <c r="A179">
        <v>78.571428999999995</v>
      </c>
      <c r="B179">
        <v>77.418214000000006</v>
      </c>
      <c r="C179" s="6">
        <v>2344400</v>
      </c>
    </row>
    <row r="180" spans="1:3" x14ac:dyDescent="0.25">
      <c r="A180">
        <v>78.571428999999995</v>
      </c>
      <c r="B180">
        <v>77.452527000000003</v>
      </c>
      <c r="C180" s="6">
        <v>2344500</v>
      </c>
    </row>
    <row r="181" spans="1:3" x14ac:dyDescent="0.25">
      <c r="A181">
        <v>78.571428999999995</v>
      </c>
      <c r="B181">
        <v>77.485819000000006</v>
      </c>
      <c r="C181" s="6">
        <v>2344600</v>
      </c>
    </row>
    <row r="182" spans="1:3" x14ac:dyDescent="0.25">
      <c r="A182">
        <v>78.571428999999995</v>
      </c>
      <c r="B182">
        <v>77.518120999999994</v>
      </c>
      <c r="C182" s="6">
        <v>2344701</v>
      </c>
    </row>
    <row r="183" spans="1:3" x14ac:dyDescent="0.25">
      <c r="A183">
        <v>78.571428999999995</v>
      </c>
      <c r="B183">
        <v>77.549460999999994</v>
      </c>
      <c r="C183" s="6">
        <v>2344800</v>
      </c>
    </row>
    <row r="184" spans="1:3" x14ac:dyDescent="0.25">
      <c r="A184">
        <v>78.571428999999995</v>
      </c>
      <c r="B184">
        <v>77.579869000000002</v>
      </c>
      <c r="C184" s="6">
        <v>2344900</v>
      </c>
    </row>
    <row r="185" spans="1:3" x14ac:dyDescent="0.25">
      <c r="A185">
        <v>78.571428999999995</v>
      </c>
      <c r="B185">
        <v>77.609371999999993</v>
      </c>
      <c r="C185" s="6">
        <v>2345000</v>
      </c>
    </row>
    <row r="186" spans="1:3" x14ac:dyDescent="0.25">
      <c r="A186">
        <v>78.571428999999995</v>
      </c>
      <c r="B186">
        <v>77.637997999999996</v>
      </c>
      <c r="C186" s="6">
        <v>2345100</v>
      </c>
    </row>
    <row r="187" spans="1:3" x14ac:dyDescent="0.25">
      <c r="A187">
        <v>78.571428999999995</v>
      </c>
      <c r="B187">
        <v>77.665771000000007</v>
      </c>
      <c r="C187" s="6">
        <v>2345201</v>
      </c>
    </row>
    <row r="188" spans="1:3" x14ac:dyDescent="0.25">
      <c r="A188">
        <v>78.571428999999995</v>
      </c>
      <c r="B188">
        <v>77.692718999999997</v>
      </c>
      <c r="C188" s="6">
        <v>2345300</v>
      </c>
    </row>
    <row r="189" spans="1:3" x14ac:dyDescent="0.25">
      <c r="A189">
        <v>78.571428999999995</v>
      </c>
      <c r="B189">
        <v>77.744231999999997</v>
      </c>
      <c r="C189" s="6">
        <v>2345400</v>
      </c>
    </row>
    <row r="190" spans="1:3" x14ac:dyDescent="0.25">
      <c r="A190">
        <v>78.571428999999995</v>
      </c>
      <c r="B190">
        <v>77.744231999999997</v>
      </c>
      <c r="C190" s="6">
        <v>2345500</v>
      </c>
    </row>
    <row r="191" spans="1:3" x14ac:dyDescent="0.25">
      <c r="A191">
        <v>78.571428999999995</v>
      </c>
      <c r="B191">
        <v>77.768844000000001</v>
      </c>
      <c r="C191" s="6">
        <v>2345601</v>
      </c>
    </row>
    <row r="192" spans="1:3" x14ac:dyDescent="0.25">
      <c r="A192">
        <v>78.571428999999995</v>
      </c>
      <c r="B192">
        <v>77.792725000000004</v>
      </c>
      <c r="C192" s="6">
        <v>2345701</v>
      </c>
    </row>
    <row r="193" spans="1:3" x14ac:dyDescent="0.25">
      <c r="A193">
        <v>78.571428999999995</v>
      </c>
      <c r="B193">
        <v>77.815894999999998</v>
      </c>
      <c r="C193" s="6">
        <v>2345800</v>
      </c>
    </row>
    <row r="194" spans="1:3" x14ac:dyDescent="0.25">
      <c r="A194">
        <v>78.571428999999995</v>
      </c>
      <c r="B194">
        <v>77.860186999999996</v>
      </c>
      <c r="C194" s="6">
        <v>2345900</v>
      </c>
    </row>
    <row r="195" spans="1:3" x14ac:dyDescent="0.25">
      <c r="A195">
        <v>78.571428999999995</v>
      </c>
      <c r="B195">
        <v>77.860186999999996</v>
      </c>
      <c r="C195" s="6">
        <v>2346000</v>
      </c>
    </row>
    <row r="196" spans="1:3" x14ac:dyDescent="0.25">
      <c r="A196">
        <v>78.571428999999995</v>
      </c>
      <c r="B196">
        <v>77.881349999999998</v>
      </c>
      <c r="C196" s="6">
        <v>2346100</v>
      </c>
    </row>
    <row r="197" spans="1:3" x14ac:dyDescent="0.25">
      <c r="A197">
        <v>78.571428999999995</v>
      </c>
      <c r="B197">
        <v>77.921805000000006</v>
      </c>
      <c r="C197" s="6">
        <v>2346201</v>
      </c>
    </row>
    <row r="198" spans="1:3" x14ac:dyDescent="0.25">
      <c r="A198">
        <v>78.571428999999995</v>
      </c>
      <c r="B198">
        <v>77.921805000000006</v>
      </c>
      <c r="C198" s="6">
        <v>2346300</v>
      </c>
    </row>
    <row r="199" spans="1:3" x14ac:dyDescent="0.25">
      <c r="A199">
        <v>78.571428999999995</v>
      </c>
      <c r="B199">
        <v>77.941134000000005</v>
      </c>
      <c r="C199" s="6">
        <v>2346400</v>
      </c>
    </row>
    <row r="200" spans="1:3" x14ac:dyDescent="0.25">
      <c r="A200">
        <v>78.571428999999995</v>
      </c>
      <c r="B200">
        <v>77.978083999999996</v>
      </c>
      <c r="C200" s="6">
        <v>2346500</v>
      </c>
    </row>
    <row r="201" spans="1:3" x14ac:dyDescent="0.25">
      <c r="A201">
        <v>78.571428999999995</v>
      </c>
      <c r="B201">
        <v>77.995739</v>
      </c>
      <c r="C201" s="6">
        <v>2346600</v>
      </c>
    </row>
    <row r="202" spans="1:3" x14ac:dyDescent="0.25">
      <c r="A202">
        <v>78.571428999999995</v>
      </c>
      <c r="B202">
        <v>77.995739</v>
      </c>
      <c r="C202" s="6">
        <v>2346701</v>
      </c>
    </row>
    <row r="203" spans="1:3" x14ac:dyDescent="0.25">
      <c r="A203">
        <v>78.571428999999995</v>
      </c>
      <c r="B203">
        <v>78.029488000000001</v>
      </c>
      <c r="C203" s="6">
        <v>2346800</v>
      </c>
    </row>
    <row r="204" spans="1:3" x14ac:dyDescent="0.25">
      <c r="A204">
        <v>78.571428999999995</v>
      </c>
      <c r="B204">
        <v>78.045613000000003</v>
      </c>
      <c r="C204" s="6">
        <v>2346900</v>
      </c>
    </row>
    <row r="205" spans="1:3" x14ac:dyDescent="0.25">
      <c r="A205">
        <v>78.571428999999995</v>
      </c>
      <c r="B205">
        <v>78.061259000000007</v>
      </c>
      <c r="C205" s="6">
        <v>2347000</v>
      </c>
    </row>
    <row r="206" spans="1:3" x14ac:dyDescent="0.25">
      <c r="A206">
        <v>78.571428999999995</v>
      </c>
      <c r="B206">
        <v>78.076438999999993</v>
      </c>
      <c r="C206" s="6">
        <v>2347100</v>
      </c>
    </row>
    <row r="207" spans="1:3" x14ac:dyDescent="0.25">
      <c r="A207">
        <v>78.571428999999995</v>
      </c>
      <c r="B207">
        <v>78.076438999999993</v>
      </c>
      <c r="C207" s="6">
        <v>2347201</v>
      </c>
    </row>
    <row r="208" spans="1:3" x14ac:dyDescent="0.25">
      <c r="A208">
        <v>78.571428999999995</v>
      </c>
      <c r="B208">
        <v>78.105457000000001</v>
      </c>
      <c r="C208" s="6">
        <v>2347300</v>
      </c>
    </row>
    <row r="209" spans="1:3" x14ac:dyDescent="0.25">
      <c r="A209">
        <v>78.571428999999995</v>
      </c>
      <c r="B209">
        <v>78.105457000000001</v>
      </c>
      <c r="C209" s="6">
        <v>2347400</v>
      </c>
    </row>
    <row r="210" spans="1:3" x14ac:dyDescent="0.25">
      <c r="A210">
        <v>78.571428999999995</v>
      </c>
      <c r="B210">
        <v>78.132773999999998</v>
      </c>
      <c r="C210" s="6">
        <v>2347500</v>
      </c>
    </row>
    <row r="211" spans="1:3" x14ac:dyDescent="0.25">
      <c r="A211">
        <v>78.571428999999995</v>
      </c>
      <c r="B211">
        <v>78.145826</v>
      </c>
      <c r="C211" s="6">
        <v>2347601</v>
      </c>
    </row>
    <row r="212" spans="1:3" x14ac:dyDescent="0.25">
      <c r="A212">
        <v>78.571428999999995</v>
      </c>
      <c r="B212">
        <v>78.145826</v>
      </c>
      <c r="C212" s="6">
        <v>2347701</v>
      </c>
    </row>
    <row r="213" spans="1:3" x14ac:dyDescent="0.25">
      <c r="A213">
        <v>78.571428999999995</v>
      </c>
      <c r="B213">
        <v>78.170776000000004</v>
      </c>
      <c r="C213" s="6">
        <v>2347800</v>
      </c>
    </row>
    <row r="214" spans="1:3" x14ac:dyDescent="0.25">
      <c r="A214">
        <v>78.571428999999995</v>
      </c>
      <c r="B214">
        <v>78.170776000000004</v>
      </c>
      <c r="C214" s="6">
        <v>2347900</v>
      </c>
    </row>
    <row r="215" spans="1:3" x14ac:dyDescent="0.25">
      <c r="A215">
        <v>78.571428999999995</v>
      </c>
      <c r="B215">
        <v>78.194264000000004</v>
      </c>
      <c r="C215" s="6">
        <v>2348000</v>
      </c>
    </row>
    <row r="216" spans="1:3" x14ac:dyDescent="0.25">
      <c r="A216">
        <v>78.571428999999995</v>
      </c>
      <c r="B216">
        <v>78.205487000000005</v>
      </c>
      <c r="C216" s="6">
        <v>2348100</v>
      </c>
    </row>
    <row r="217" spans="1:3" x14ac:dyDescent="0.25">
      <c r="A217">
        <v>78.571428999999995</v>
      </c>
      <c r="B217">
        <v>78.205487000000005</v>
      </c>
      <c r="C217" s="6">
        <v>2348201</v>
      </c>
    </row>
    <row r="218" spans="1:3" x14ac:dyDescent="0.25">
      <c r="A218">
        <v>78.571428999999995</v>
      </c>
      <c r="B218">
        <v>78.216374999999999</v>
      </c>
      <c r="C218" s="6">
        <v>2348300</v>
      </c>
    </row>
    <row r="219" spans="1:3" x14ac:dyDescent="0.25">
      <c r="A219">
        <v>78.571428999999995</v>
      </c>
      <c r="B219">
        <v>78.226939000000002</v>
      </c>
      <c r="C219" s="6">
        <v>2348400</v>
      </c>
    </row>
    <row r="220" spans="1:3" x14ac:dyDescent="0.25">
      <c r="A220">
        <v>78.571428999999995</v>
      </c>
      <c r="B220">
        <v>78.237189999999998</v>
      </c>
      <c r="C220" s="6">
        <v>2348500</v>
      </c>
    </row>
    <row r="221" spans="1:3" x14ac:dyDescent="0.25">
      <c r="A221">
        <v>78.571428999999995</v>
      </c>
      <c r="B221">
        <v>78.247135</v>
      </c>
      <c r="C221" s="6">
        <v>2348601</v>
      </c>
    </row>
    <row r="222" spans="1:3" x14ac:dyDescent="0.25">
      <c r="A222">
        <v>78.571428999999995</v>
      </c>
      <c r="B222">
        <v>78.256783999999996</v>
      </c>
      <c r="C222" s="6">
        <v>2348701</v>
      </c>
    </row>
    <row r="223" spans="1:3" x14ac:dyDescent="0.25">
      <c r="A223">
        <v>78.571428999999995</v>
      </c>
      <c r="B223">
        <v>78.266146000000006</v>
      </c>
      <c r="C223" s="6">
        <v>2348800</v>
      </c>
    </row>
    <row r="224" spans="1:3" x14ac:dyDescent="0.25">
      <c r="A224">
        <v>78.571428999999995</v>
      </c>
      <c r="B224">
        <v>78.275229999999993</v>
      </c>
      <c r="C224" s="6">
        <v>2348900</v>
      </c>
    </row>
    <row r="225" spans="1:3" x14ac:dyDescent="0.25">
      <c r="A225">
        <v>78.571428999999995</v>
      </c>
      <c r="B225">
        <v>78.284042999999997</v>
      </c>
      <c r="C225" s="6">
        <v>2349000</v>
      </c>
    </row>
    <row r="226" spans="1:3" x14ac:dyDescent="0.25">
      <c r="A226">
        <v>78.571428999999995</v>
      </c>
      <c r="B226">
        <v>78.292593999999994</v>
      </c>
      <c r="C226" s="6">
        <v>2349100</v>
      </c>
    </row>
    <row r="227" spans="1:3" x14ac:dyDescent="0.25">
      <c r="A227">
        <v>78.571428999999995</v>
      </c>
      <c r="B227">
        <v>78.300890999999993</v>
      </c>
      <c r="C227" s="6">
        <v>2349201</v>
      </c>
    </row>
    <row r="228" spans="1:3" x14ac:dyDescent="0.25">
      <c r="A228">
        <v>78.571428999999995</v>
      </c>
      <c r="B228">
        <v>78.308940000000007</v>
      </c>
      <c r="C228" s="6">
        <v>2349300</v>
      </c>
    </row>
    <row r="229" spans="1:3" x14ac:dyDescent="0.25">
      <c r="A229">
        <v>78.571428999999995</v>
      </c>
      <c r="B229">
        <v>78.324329000000006</v>
      </c>
      <c r="C229" s="6">
        <v>2349400</v>
      </c>
    </row>
    <row r="230" spans="1:3" x14ac:dyDescent="0.25">
      <c r="A230">
        <v>78.571428999999995</v>
      </c>
      <c r="B230">
        <v>78.324329000000006</v>
      </c>
      <c r="C230" s="6">
        <v>2349500</v>
      </c>
    </row>
    <row r="231" spans="1:3" x14ac:dyDescent="0.25">
      <c r="A231">
        <v>78.571428999999995</v>
      </c>
      <c r="B231">
        <v>78.331681000000003</v>
      </c>
      <c r="C231" s="6">
        <v>2349601</v>
      </c>
    </row>
    <row r="232" spans="1:3" x14ac:dyDescent="0.25">
      <c r="A232">
        <v>78.571428999999995</v>
      </c>
      <c r="B232">
        <v>78.338814999999997</v>
      </c>
      <c r="C232" s="6">
        <v>2349701</v>
      </c>
    </row>
    <row r="233" spans="1:3" x14ac:dyDescent="0.25">
      <c r="A233">
        <v>78.571428999999995</v>
      </c>
      <c r="B233">
        <v>78.345736000000002</v>
      </c>
      <c r="C233" s="6">
        <v>2349800</v>
      </c>
    </row>
    <row r="234" spans="1:3" x14ac:dyDescent="0.25">
      <c r="A234">
        <v>78.571428999999995</v>
      </c>
      <c r="B234">
        <v>78.352451000000002</v>
      </c>
      <c r="C234" s="6">
        <v>2349900</v>
      </c>
    </row>
    <row r="235" spans="1:3" x14ac:dyDescent="0.25">
      <c r="A235">
        <v>78.571428999999995</v>
      </c>
      <c r="B235">
        <v>78.358967000000007</v>
      </c>
      <c r="C235" s="6">
        <v>2350000</v>
      </c>
    </row>
    <row r="236" spans="1:3" x14ac:dyDescent="0.25">
      <c r="A236">
        <v>78.571428999999995</v>
      </c>
      <c r="B236">
        <v>78.365289000000004</v>
      </c>
      <c r="C236" s="6">
        <v>2350100</v>
      </c>
    </row>
    <row r="237" spans="1:3" x14ac:dyDescent="0.25">
      <c r="A237">
        <v>78.571428999999995</v>
      </c>
      <c r="B237">
        <v>78.371421999999995</v>
      </c>
      <c r="C237" s="6">
        <v>2350201</v>
      </c>
    </row>
    <row r="238" spans="1:3" x14ac:dyDescent="0.25">
      <c r="A238">
        <v>78.571428999999995</v>
      </c>
      <c r="B238">
        <v>78.377373000000006</v>
      </c>
      <c r="C238" s="6">
        <v>2350300</v>
      </c>
    </row>
    <row r="239" spans="1:3" x14ac:dyDescent="0.25">
      <c r="A239">
        <v>78.571428999999995</v>
      </c>
      <c r="B239">
        <v>78.388750000000002</v>
      </c>
      <c r="C239" s="6">
        <v>2350400</v>
      </c>
    </row>
    <row r="240" spans="1:3" x14ac:dyDescent="0.25">
      <c r="A240">
        <v>78.571428999999995</v>
      </c>
      <c r="B240">
        <v>78.388750000000002</v>
      </c>
      <c r="C240" s="6">
        <v>2350500</v>
      </c>
    </row>
    <row r="241" spans="1:3" x14ac:dyDescent="0.25">
      <c r="A241">
        <v>78.571428999999995</v>
      </c>
      <c r="B241">
        <v>78.399458999999993</v>
      </c>
      <c r="C241" s="6">
        <v>2350601</v>
      </c>
    </row>
    <row r="242" spans="1:3" x14ac:dyDescent="0.25">
      <c r="A242">
        <v>78.571428999999995</v>
      </c>
      <c r="B242">
        <v>78.399458999999993</v>
      </c>
      <c r="C242" s="6">
        <v>2350701</v>
      </c>
    </row>
    <row r="243" spans="1:3" x14ac:dyDescent="0.25">
      <c r="A243">
        <v>78.571428999999995</v>
      </c>
      <c r="B243">
        <v>78.404576000000006</v>
      </c>
      <c r="C243" s="6">
        <v>2350800</v>
      </c>
    </row>
    <row r="244" spans="1:3" x14ac:dyDescent="0.25">
      <c r="A244">
        <v>78.571428999999995</v>
      </c>
      <c r="B244">
        <v>78.409541000000004</v>
      </c>
      <c r="C244" s="6">
        <v>2350900</v>
      </c>
    </row>
    <row r="245" spans="1:3" x14ac:dyDescent="0.25">
      <c r="A245">
        <v>78.571428999999995</v>
      </c>
      <c r="B245">
        <v>78.414356999999995</v>
      </c>
      <c r="C245" s="6">
        <v>2351000</v>
      </c>
    </row>
    <row r="246" spans="1:3" x14ac:dyDescent="0.25">
      <c r="A246">
        <v>78.571428999999995</v>
      </c>
      <c r="B246">
        <v>78.423565999999994</v>
      </c>
      <c r="C246" s="6">
        <v>2351100</v>
      </c>
    </row>
    <row r="247" spans="1:3" x14ac:dyDescent="0.25">
      <c r="A247">
        <v>78.571428999999995</v>
      </c>
      <c r="B247">
        <v>78.427965</v>
      </c>
      <c r="C247" s="6">
        <v>2351201</v>
      </c>
    </row>
    <row r="248" spans="1:3" x14ac:dyDescent="0.25">
      <c r="A248">
        <v>78.571428999999995</v>
      </c>
      <c r="B248">
        <v>78.432233999999994</v>
      </c>
      <c r="C248" s="6">
        <v>2351300</v>
      </c>
    </row>
    <row r="249" spans="1:3" x14ac:dyDescent="0.25">
      <c r="A249">
        <v>78.571428999999995</v>
      </c>
      <c r="B249">
        <v>78.432233999999994</v>
      </c>
      <c r="C249" s="6">
        <v>2351400</v>
      </c>
    </row>
    <row r="250" spans="1:3" x14ac:dyDescent="0.25">
      <c r="A250">
        <v>78.571428999999995</v>
      </c>
      <c r="B250">
        <v>78.436375999999996</v>
      </c>
      <c r="C250" s="6">
        <v>2351500</v>
      </c>
    </row>
    <row r="251" spans="1:3" x14ac:dyDescent="0.25">
      <c r="A251">
        <v>78.571428999999995</v>
      </c>
      <c r="B251">
        <v>78.444293000000002</v>
      </c>
      <c r="C251" s="6">
        <v>2351600</v>
      </c>
    </row>
    <row r="252" spans="1:3" x14ac:dyDescent="0.25">
      <c r="A252">
        <v>78.571428999999995</v>
      </c>
      <c r="B252">
        <v>78.448076</v>
      </c>
      <c r="C252" s="6">
        <v>2351701</v>
      </c>
    </row>
    <row r="253" spans="1:3" x14ac:dyDescent="0.25">
      <c r="A253">
        <v>78.571428999999995</v>
      </c>
      <c r="B253">
        <v>78.448076</v>
      </c>
      <c r="C253" s="6">
        <v>2351800</v>
      </c>
    </row>
    <row r="254" spans="1:3" x14ac:dyDescent="0.25">
      <c r="A254">
        <v>78.571428999999995</v>
      </c>
      <c r="B254">
        <v>78.451746</v>
      </c>
      <c r="C254" s="6">
        <v>2351900</v>
      </c>
    </row>
    <row r="255" spans="1:3" x14ac:dyDescent="0.25">
      <c r="A255">
        <v>78.571428999999995</v>
      </c>
      <c r="B255">
        <v>78.458761999999993</v>
      </c>
      <c r="C255" s="6">
        <v>2352000</v>
      </c>
    </row>
    <row r="256" spans="1:3" x14ac:dyDescent="0.25">
      <c r="A256">
        <v>78.571428999999995</v>
      </c>
      <c r="B256">
        <v>78.458761999999993</v>
      </c>
      <c r="C256" s="6">
        <v>2352100</v>
      </c>
    </row>
    <row r="257" spans="1:3" x14ac:dyDescent="0.25">
      <c r="A257">
        <v>78.571428999999995</v>
      </c>
      <c r="B257">
        <v>78.462114999999997</v>
      </c>
      <c r="C257" s="6">
        <v>2352201</v>
      </c>
    </row>
    <row r="258" spans="1:3" x14ac:dyDescent="0.25">
      <c r="A258">
        <v>78.571428999999995</v>
      </c>
      <c r="B258">
        <v>78.465367000000001</v>
      </c>
      <c r="C258" s="6">
        <v>2352300</v>
      </c>
    </row>
    <row r="259" spans="1:3" x14ac:dyDescent="0.25">
      <c r="A259">
        <v>78.571428999999995</v>
      </c>
      <c r="B259">
        <v>78.468523000000005</v>
      </c>
      <c r="C259" s="6">
        <v>2352400</v>
      </c>
    </row>
    <row r="260" spans="1:3" x14ac:dyDescent="0.25">
      <c r="A260">
        <v>78.571428999999995</v>
      </c>
      <c r="B260">
        <v>78.471585000000005</v>
      </c>
      <c r="C260" s="6">
        <v>2352500</v>
      </c>
    </row>
    <row r="261" spans="1:3" x14ac:dyDescent="0.25">
      <c r="A261">
        <v>78.571428999999995</v>
      </c>
      <c r="B261">
        <v>78.477438000000006</v>
      </c>
      <c r="C261" s="6">
        <v>2352601</v>
      </c>
    </row>
    <row r="262" spans="1:3" x14ac:dyDescent="0.25">
      <c r="A262">
        <v>78.571428999999995</v>
      </c>
      <c r="B262">
        <v>78.480234999999993</v>
      </c>
      <c r="C262" s="6">
        <v>2352701</v>
      </c>
    </row>
    <row r="263" spans="1:3" x14ac:dyDescent="0.25">
      <c r="A263">
        <v>78.571428999999995</v>
      </c>
      <c r="B263">
        <v>78.482947999999993</v>
      </c>
      <c r="C263" s="6">
        <v>2352800</v>
      </c>
    </row>
    <row r="264" spans="1:3" x14ac:dyDescent="0.25">
      <c r="A264">
        <v>78.571428999999995</v>
      </c>
      <c r="B264">
        <v>78.485580999999996</v>
      </c>
      <c r="C264" s="6">
        <v>2352900</v>
      </c>
    </row>
    <row r="265" spans="1:3" x14ac:dyDescent="0.25">
      <c r="A265">
        <v>78.571428999999995</v>
      </c>
      <c r="B265">
        <v>78.485580999999996</v>
      </c>
      <c r="C265" s="6">
        <v>2353000</v>
      </c>
    </row>
    <row r="266" spans="1:3" x14ac:dyDescent="0.25">
      <c r="A266">
        <v>78.571428999999995</v>
      </c>
      <c r="B266">
        <v>78.490613999999994</v>
      </c>
      <c r="C266" s="6">
        <v>2353100</v>
      </c>
    </row>
    <row r="267" spans="1:3" x14ac:dyDescent="0.25">
      <c r="A267">
        <v>78.571428999999995</v>
      </c>
      <c r="B267">
        <v>78.493018000000006</v>
      </c>
      <c r="C267" s="6">
        <v>2353201</v>
      </c>
    </row>
    <row r="268" spans="1:3" x14ac:dyDescent="0.25">
      <c r="A268">
        <v>78.571428999999995</v>
      </c>
      <c r="B268">
        <v>78.493018000000006</v>
      </c>
      <c r="C268" s="6">
        <v>2353300</v>
      </c>
    </row>
    <row r="269" spans="1:3" x14ac:dyDescent="0.25">
      <c r="A269">
        <v>78.571428999999995</v>
      </c>
      <c r="B269">
        <v>78.495350999999999</v>
      </c>
      <c r="C269" s="6">
        <v>2353400</v>
      </c>
    </row>
    <row r="270" spans="1:3" x14ac:dyDescent="0.25">
      <c r="A270">
        <v>78.571428999999995</v>
      </c>
      <c r="B270">
        <v>78.497614999999996</v>
      </c>
      <c r="C270" s="6">
        <v>2353500</v>
      </c>
    </row>
    <row r="271" spans="1:3" x14ac:dyDescent="0.25">
      <c r="A271">
        <v>78.571428999999995</v>
      </c>
      <c r="B271">
        <v>78.499810999999994</v>
      </c>
      <c r="C271" s="6">
        <v>2353601</v>
      </c>
    </row>
    <row r="272" spans="1:3" x14ac:dyDescent="0.25">
      <c r="A272">
        <v>78.571428999999995</v>
      </c>
      <c r="B272">
        <v>78.501942</v>
      </c>
      <c r="C272" s="6">
        <v>2353701</v>
      </c>
    </row>
    <row r="273" spans="1:3" x14ac:dyDescent="0.25">
      <c r="A273">
        <v>78.571428999999995</v>
      </c>
      <c r="B273">
        <v>78.504009999999994</v>
      </c>
      <c r="C273" s="6">
        <v>2353800</v>
      </c>
    </row>
    <row r="274" spans="1:3" x14ac:dyDescent="0.25">
      <c r="A274">
        <v>78.571428999999995</v>
      </c>
      <c r="B274">
        <v>78.506016000000002</v>
      </c>
      <c r="C274" s="6">
        <v>2353900</v>
      </c>
    </row>
    <row r="275" spans="1:3" x14ac:dyDescent="0.25">
      <c r="A275">
        <v>78.571428999999995</v>
      </c>
      <c r="B275">
        <v>78.507962000000006</v>
      </c>
      <c r="C275" s="6">
        <v>2354000</v>
      </c>
    </row>
    <row r="276" spans="1:3" x14ac:dyDescent="0.25">
      <c r="A276">
        <v>78.571428999999995</v>
      </c>
      <c r="B276">
        <v>78.509850999999998</v>
      </c>
      <c r="C276" s="6">
        <v>2354100</v>
      </c>
    </row>
    <row r="277" spans="1:3" x14ac:dyDescent="0.25">
      <c r="A277">
        <v>78.571428999999995</v>
      </c>
      <c r="B277">
        <v>78.511683000000005</v>
      </c>
      <c r="C277" s="6">
        <v>2354201</v>
      </c>
    </row>
    <row r="278" spans="1:3" x14ac:dyDescent="0.25">
      <c r="A278">
        <v>78.571428999999995</v>
      </c>
      <c r="B278">
        <v>78.515185000000002</v>
      </c>
      <c r="C278" s="6">
        <v>2354300</v>
      </c>
    </row>
    <row r="279" spans="1:3" x14ac:dyDescent="0.25">
      <c r="A279">
        <v>78.571428999999995</v>
      </c>
      <c r="B279">
        <v>78.515185000000002</v>
      </c>
      <c r="C279" s="6">
        <v>2354400</v>
      </c>
    </row>
    <row r="280" spans="1:3" x14ac:dyDescent="0.25">
      <c r="A280">
        <v>78.571428999999995</v>
      </c>
      <c r="B280">
        <v>78.516858999999997</v>
      </c>
      <c r="C280" s="6">
        <v>2354500</v>
      </c>
    </row>
    <row r="281" spans="1:3" x14ac:dyDescent="0.25">
      <c r="A281">
        <v>78.571428999999995</v>
      </c>
      <c r="B281">
        <v>78.518483000000003</v>
      </c>
      <c r="C281" s="6">
        <v>2354601</v>
      </c>
    </row>
    <row r="282" spans="1:3" x14ac:dyDescent="0.25">
      <c r="A282">
        <v>78.571428999999995</v>
      </c>
      <c r="B282">
        <v>78.521586999999997</v>
      </c>
      <c r="C282" s="6">
        <v>2354701</v>
      </c>
    </row>
    <row r="283" spans="1:3" x14ac:dyDescent="0.25">
      <c r="A283">
        <v>78.571428999999995</v>
      </c>
      <c r="B283">
        <v>78.521586999999997</v>
      </c>
      <c r="C283" s="6">
        <v>2354800</v>
      </c>
    </row>
    <row r="284" spans="1:3" x14ac:dyDescent="0.25">
      <c r="A284">
        <v>78.571428999999995</v>
      </c>
      <c r="B284">
        <v>78.523070000000004</v>
      </c>
      <c r="C284" s="6">
        <v>2354900</v>
      </c>
    </row>
    <row r="285" spans="1:3" x14ac:dyDescent="0.25">
      <c r="A285">
        <v>78.571428999999995</v>
      </c>
      <c r="B285">
        <v>78.525904999999995</v>
      </c>
      <c r="C285" s="6">
        <v>2355000</v>
      </c>
    </row>
    <row r="286" spans="1:3" x14ac:dyDescent="0.25">
      <c r="A286">
        <v>78.571428999999995</v>
      </c>
      <c r="B286">
        <v>78.525904999999995</v>
      </c>
      <c r="C286" s="6">
        <v>2355100</v>
      </c>
    </row>
    <row r="287" spans="1:3" x14ac:dyDescent="0.25">
      <c r="A287">
        <v>78.571428999999995</v>
      </c>
      <c r="B287">
        <v>78.528572999999994</v>
      </c>
      <c r="C287" s="6">
        <v>2355201</v>
      </c>
    </row>
    <row r="288" spans="1:3" x14ac:dyDescent="0.25">
      <c r="A288">
        <v>78.571428999999995</v>
      </c>
      <c r="B288">
        <v>78.528572999999994</v>
      </c>
      <c r="C288" s="6">
        <v>2355300</v>
      </c>
    </row>
    <row r="289" spans="1:3" x14ac:dyDescent="0.25">
      <c r="A289">
        <v>78.571428999999995</v>
      </c>
      <c r="B289">
        <v>78.531086000000002</v>
      </c>
      <c r="C289" s="6">
        <v>2355400</v>
      </c>
    </row>
    <row r="290" spans="1:3" x14ac:dyDescent="0.25">
      <c r="A290">
        <v>78.571428999999995</v>
      </c>
      <c r="B290">
        <v>78.532285999999999</v>
      </c>
      <c r="C290" s="6">
        <v>2355500</v>
      </c>
    </row>
    <row r="291" spans="1:3" x14ac:dyDescent="0.25">
      <c r="A291">
        <v>78.571428999999995</v>
      </c>
      <c r="B291">
        <v>78.533450999999999</v>
      </c>
      <c r="C291" s="6">
        <v>2355600</v>
      </c>
    </row>
    <row r="292" spans="1:3" x14ac:dyDescent="0.25">
      <c r="A292">
        <v>78.571428999999995</v>
      </c>
      <c r="B292">
        <v>78.534581000000003</v>
      </c>
      <c r="C292" s="6">
        <v>2355701</v>
      </c>
    </row>
    <row r="293" spans="1:3" x14ac:dyDescent="0.25">
      <c r="A293">
        <v>78.571428999999995</v>
      </c>
      <c r="B293">
        <v>78.535677000000007</v>
      </c>
      <c r="C293" s="6">
        <v>2355800</v>
      </c>
    </row>
    <row r="294" spans="1:3" x14ac:dyDescent="0.25">
      <c r="A294">
        <v>78.571428999999995</v>
      </c>
      <c r="B294">
        <v>78.536741000000006</v>
      </c>
      <c r="C294" s="6">
        <v>2355900</v>
      </c>
    </row>
    <row r="295" spans="1:3" x14ac:dyDescent="0.25">
      <c r="A295">
        <v>78.571428999999995</v>
      </c>
      <c r="B295">
        <v>78.536741000000006</v>
      </c>
      <c r="C295" s="6">
        <v>2356000</v>
      </c>
    </row>
    <row r="296" spans="1:3" x14ac:dyDescent="0.25">
      <c r="A296">
        <v>78.571428999999995</v>
      </c>
      <c r="B296">
        <v>78.537773000000001</v>
      </c>
      <c r="C296" s="6">
        <v>2356100</v>
      </c>
    </row>
    <row r="297" spans="1:3" x14ac:dyDescent="0.25">
      <c r="A297">
        <v>78.571428999999995</v>
      </c>
      <c r="B297">
        <v>78.539745999999994</v>
      </c>
      <c r="C297" s="6">
        <v>2356201</v>
      </c>
    </row>
    <row r="298" spans="1:3" x14ac:dyDescent="0.25">
      <c r="A298">
        <v>78.571428999999995</v>
      </c>
      <c r="B298">
        <v>78.540689</v>
      </c>
      <c r="C298" s="6">
        <v>2356300</v>
      </c>
    </row>
    <row r="299" spans="1:3" x14ac:dyDescent="0.25">
      <c r="A299">
        <v>78.571428999999995</v>
      </c>
      <c r="B299">
        <v>78.540689</v>
      </c>
      <c r="C299" s="6">
        <v>2356400</v>
      </c>
    </row>
    <row r="300" spans="1:3" x14ac:dyDescent="0.25">
      <c r="A300">
        <v>78.571428999999995</v>
      </c>
      <c r="B300">
        <v>78.541602999999995</v>
      </c>
      <c r="C300" s="6">
        <v>2356500</v>
      </c>
    </row>
    <row r="301" spans="1:3" x14ac:dyDescent="0.25">
      <c r="A301">
        <v>78.571428999999995</v>
      </c>
      <c r="B301">
        <v>78.542490999999998</v>
      </c>
      <c r="C301" s="6">
        <v>2356600</v>
      </c>
    </row>
    <row r="302" spans="1:3" x14ac:dyDescent="0.25">
      <c r="A302">
        <v>78.571428999999995</v>
      </c>
      <c r="B302">
        <v>78.543351999999999</v>
      </c>
      <c r="C302" s="6">
        <v>2356701</v>
      </c>
    </row>
    <row r="303" spans="1:3" x14ac:dyDescent="0.25">
      <c r="A303">
        <v>78.571428999999995</v>
      </c>
      <c r="B303">
        <v>78.544186999999994</v>
      </c>
      <c r="C303" s="6">
        <v>2356800</v>
      </c>
    </row>
    <row r="304" spans="1:3" x14ac:dyDescent="0.25">
      <c r="A304">
        <v>78.571428999999995</v>
      </c>
      <c r="B304">
        <v>78.544998000000007</v>
      </c>
      <c r="C304" s="6">
        <v>2356900</v>
      </c>
    </row>
    <row r="305" spans="1:3" x14ac:dyDescent="0.25">
      <c r="A305">
        <v>78.571428999999995</v>
      </c>
      <c r="B305">
        <v>78.546547000000004</v>
      </c>
      <c r="C305" s="6">
        <v>2357000</v>
      </c>
    </row>
    <row r="306" spans="1:3" x14ac:dyDescent="0.25">
      <c r="A306">
        <v>78.571428999999995</v>
      </c>
      <c r="B306">
        <v>78.546547000000004</v>
      </c>
      <c r="C306" s="6">
        <v>2357100</v>
      </c>
    </row>
    <row r="307" spans="1:3" x14ac:dyDescent="0.25">
      <c r="A307">
        <v>78.571428999999995</v>
      </c>
      <c r="B307">
        <v>78.547287999999995</v>
      </c>
      <c r="C307" s="6">
        <v>2357201</v>
      </c>
    </row>
    <row r="308" spans="1:3" x14ac:dyDescent="0.25">
      <c r="A308">
        <v>78.571428999999995</v>
      </c>
      <c r="B308">
        <v>78.548703000000003</v>
      </c>
      <c r="C308" s="6">
        <v>2357300</v>
      </c>
    </row>
    <row r="309" spans="1:3" x14ac:dyDescent="0.25">
      <c r="A309">
        <v>78.571428999999995</v>
      </c>
      <c r="B309">
        <v>78.548703000000003</v>
      </c>
      <c r="C309" s="6">
        <v>2357400</v>
      </c>
    </row>
    <row r="310" spans="1:3" x14ac:dyDescent="0.25">
      <c r="A310">
        <v>78.571428999999995</v>
      </c>
      <c r="B310">
        <v>78.549379000000002</v>
      </c>
      <c r="C310" s="6">
        <v>2357500</v>
      </c>
    </row>
    <row r="311" spans="1:3" x14ac:dyDescent="0.25">
      <c r="A311">
        <v>78.571428999999995</v>
      </c>
      <c r="B311">
        <v>78.550672000000006</v>
      </c>
      <c r="C311" s="6">
        <v>2357601</v>
      </c>
    </row>
    <row r="312" spans="1:3" x14ac:dyDescent="0.25">
      <c r="A312">
        <v>78.571428999999995</v>
      </c>
      <c r="B312">
        <v>78.550672000000006</v>
      </c>
      <c r="C312" s="6">
        <v>2357701</v>
      </c>
    </row>
    <row r="313" spans="1:3" x14ac:dyDescent="0.25">
      <c r="A313">
        <v>78.571428999999995</v>
      </c>
      <c r="B313">
        <v>78.551288999999997</v>
      </c>
      <c r="C313" s="6">
        <v>2357800</v>
      </c>
    </row>
    <row r="314" spans="1:3" x14ac:dyDescent="0.25">
      <c r="A314">
        <v>78.571428999999995</v>
      </c>
      <c r="B314">
        <v>78.551889000000003</v>
      </c>
      <c r="C314" s="6">
        <v>2357900</v>
      </c>
    </row>
    <row r="315" spans="1:3" x14ac:dyDescent="0.25">
      <c r="A315">
        <v>78.571428999999995</v>
      </c>
      <c r="B315">
        <v>78.553033999999997</v>
      </c>
      <c r="C315" s="6">
        <v>2358000</v>
      </c>
    </row>
    <row r="316" spans="1:3" x14ac:dyDescent="0.25">
      <c r="A316">
        <v>78.571428999999995</v>
      </c>
      <c r="B316">
        <v>78.553580999999994</v>
      </c>
      <c r="C316" s="6">
        <v>2358100</v>
      </c>
    </row>
    <row r="317" spans="1:3" x14ac:dyDescent="0.25">
      <c r="A317">
        <v>78.571428999999995</v>
      </c>
      <c r="B317">
        <v>78.553580999999994</v>
      </c>
      <c r="C317" s="6">
        <v>2358201</v>
      </c>
    </row>
    <row r="318" spans="1:3" x14ac:dyDescent="0.25">
      <c r="A318">
        <v>78.571428999999995</v>
      </c>
      <c r="B318">
        <v>78.554112000000003</v>
      </c>
      <c r="C318" s="6">
        <v>2358300</v>
      </c>
    </row>
    <row r="319" spans="1:3" x14ac:dyDescent="0.25">
      <c r="A319">
        <v>78.571428999999995</v>
      </c>
      <c r="B319">
        <v>78.554627999999994</v>
      </c>
      <c r="C319" s="6">
        <v>2358400</v>
      </c>
    </row>
    <row r="320" spans="1:3" x14ac:dyDescent="0.25">
      <c r="A320">
        <v>78.571428999999995</v>
      </c>
      <c r="B320">
        <v>78.555127999999996</v>
      </c>
      <c r="C320" s="6">
        <v>2358500</v>
      </c>
    </row>
    <row r="321" spans="1:3" x14ac:dyDescent="0.25">
      <c r="A321">
        <v>78.571428999999995</v>
      </c>
      <c r="B321">
        <v>78.555612999999994</v>
      </c>
      <c r="C321" s="6">
        <v>2358601</v>
      </c>
    </row>
    <row r="322" spans="1:3" x14ac:dyDescent="0.25">
      <c r="A322">
        <v>78.571428999999995</v>
      </c>
      <c r="B322">
        <v>78.556083000000001</v>
      </c>
      <c r="C322" s="6">
        <v>2358701</v>
      </c>
    </row>
    <row r="323" spans="1:3" x14ac:dyDescent="0.25">
      <c r="A323">
        <v>78.571428999999995</v>
      </c>
      <c r="B323">
        <v>78.556539999999998</v>
      </c>
      <c r="C323" s="6">
        <v>2358800</v>
      </c>
    </row>
    <row r="324" spans="1:3" x14ac:dyDescent="0.25">
      <c r="A324">
        <v>78.571428999999995</v>
      </c>
      <c r="B324">
        <v>78.556983000000002</v>
      </c>
      <c r="C324" s="6">
        <v>2358900</v>
      </c>
    </row>
    <row r="325" spans="1:3" x14ac:dyDescent="0.25">
      <c r="A325">
        <v>78.571428999999995</v>
      </c>
      <c r="B325">
        <v>78.557412999999997</v>
      </c>
      <c r="C325" s="6">
        <v>2359000</v>
      </c>
    </row>
    <row r="326" spans="1:3" x14ac:dyDescent="0.25">
      <c r="A326">
        <v>78.571428999999995</v>
      </c>
      <c r="B326">
        <v>78.557829999999996</v>
      </c>
      <c r="C326" s="6">
        <v>2359100</v>
      </c>
    </row>
    <row r="327" spans="1:3" x14ac:dyDescent="0.25">
      <c r="A327">
        <v>78.571428999999995</v>
      </c>
      <c r="B327">
        <v>78.558233999999999</v>
      </c>
      <c r="C327" s="6">
        <v>2359201</v>
      </c>
    </row>
    <row r="328" spans="1:3" x14ac:dyDescent="0.25">
      <c r="A328">
        <v>78.571428999999995</v>
      </c>
      <c r="B328">
        <v>78.558627000000001</v>
      </c>
      <c r="C328" s="6">
        <v>2359300</v>
      </c>
    </row>
    <row r="329" spans="1:3" x14ac:dyDescent="0.25">
      <c r="A329">
        <v>78.571428999999995</v>
      </c>
      <c r="B329">
        <v>78.559008000000006</v>
      </c>
      <c r="C329" s="6">
        <v>2359400</v>
      </c>
    </row>
    <row r="330" spans="1:3" x14ac:dyDescent="0.25">
      <c r="A330">
        <v>78.571428999999995</v>
      </c>
      <c r="B330">
        <v>78.559376999999998</v>
      </c>
      <c r="C330" s="6">
        <v>2359500</v>
      </c>
    </row>
    <row r="331" spans="1:3" x14ac:dyDescent="0.25">
      <c r="A331">
        <v>78.571428999999995</v>
      </c>
      <c r="B331">
        <v>78.559736000000001</v>
      </c>
      <c r="C331" s="6">
        <v>2359601</v>
      </c>
    </row>
    <row r="332" spans="1:3" x14ac:dyDescent="0.25">
      <c r="A332">
        <v>78.571428999999995</v>
      </c>
      <c r="B332">
        <v>78.560421000000005</v>
      </c>
      <c r="C332" s="6">
        <v>2359701</v>
      </c>
    </row>
    <row r="333" spans="1:3" x14ac:dyDescent="0.25">
      <c r="A333">
        <v>78.571428999999995</v>
      </c>
      <c r="B333">
        <v>78.560749000000001</v>
      </c>
      <c r="C333" s="6">
        <v>2359800</v>
      </c>
    </row>
    <row r="334" spans="1:3" x14ac:dyDescent="0.25">
      <c r="A334">
        <v>78.571428999999995</v>
      </c>
      <c r="B334">
        <v>78.560749000000001</v>
      </c>
      <c r="C334" s="6">
        <v>2359900</v>
      </c>
    </row>
    <row r="335" spans="1:3" x14ac:dyDescent="0.25">
      <c r="A335">
        <v>78.571428999999995</v>
      </c>
      <c r="B335">
        <v>78.561374999999998</v>
      </c>
      <c r="C335" s="6">
        <v>2360000</v>
      </c>
    </row>
    <row r="336" spans="1:3" x14ac:dyDescent="0.25">
      <c r="A336">
        <v>78.571428999999995</v>
      </c>
      <c r="B336">
        <v>78.561673999999996</v>
      </c>
      <c r="C336" s="6">
        <v>2360100</v>
      </c>
    </row>
    <row r="337" spans="1:3" x14ac:dyDescent="0.25">
      <c r="A337">
        <v>78.571428999999995</v>
      </c>
      <c r="B337">
        <v>78.561964000000003</v>
      </c>
      <c r="C337" s="6">
        <v>2360201</v>
      </c>
    </row>
    <row r="338" spans="1:3" x14ac:dyDescent="0.25">
      <c r="A338">
        <v>78.571428999999995</v>
      </c>
      <c r="B338">
        <v>78.561964000000003</v>
      </c>
      <c r="C338" s="6">
        <v>2360300</v>
      </c>
    </row>
    <row r="339" spans="1:3" x14ac:dyDescent="0.25">
      <c r="A339">
        <v>78.571428999999995</v>
      </c>
      <c r="B339">
        <v>78.562518999999995</v>
      </c>
      <c r="C339" s="6">
        <v>2360400</v>
      </c>
    </row>
    <row r="340" spans="1:3" x14ac:dyDescent="0.25">
      <c r="A340">
        <v>78.571428999999995</v>
      </c>
      <c r="B340">
        <v>78.562518999999995</v>
      </c>
      <c r="C340" s="6">
        <v>2360500</v>
      </c>
    </row>
    <row r="341" spans="1:3" x14ac:dyDescent="0.25">
      <c r="A341">
        <v>78.571428999999995</v>
      </c>
      <c r="B341">
        <v>78.563041999999996</v>
      </c>
      <c r="C341" s="6">
        <v>2360601</v>
      </c>
    </row>
    <row r="342" spans="1:3" x14ac:dyDescent="0.25">
      <c r="A342">
        <v>78.571428999999995</v>
      </c>
      <c r="B342">
        <v>78.563041999999996</v>
      </c>
      <c r="C342" s="6">
        <v>2360701</v>
      </c>
    </row>
    <row r="343" spans="1:3" x14ac:dyDescent="0.25">
      <c r="A343">
        <v>78.571428999999995</v>
      </c>
      <c r="B343">
        <v>78.563291000000007</v>
      </c>
      <c r="C343" s="6">
        <v>2360800</v>
      </c>
    </row>
    <row r="344" spans="1:3" x14ac:dyDescent="0.25">
      <c r="A344">
        <v>78.571428999999995</v>
      </c>
      <c r="B344">
        <v>78.563533000000007</v>
      </c>
      <c r="C344" s="6">
        <v>2360900</v>
      </c>
    </row>
    <row r="345" spans="1:3" x14ac:dyDescent="0.25">
      <c r="A345">
        <v>78.571428999999995</v>
      </c>
      <c r="B345">
        <v>78.563767999999996</v>
      </c>
      <c r="C345" s="6">
        <v>2361000</v>
      </c>
    </row>
    <row r="346" spans="1:3" x14ac:dyDescent="0.25">
      <c r="A346">
        <v>78.571428999999995</v>
      </c>
      <c r="B346">
        <v>78.563996000000003</v>
      </c>
      <c r="C346" s="6">
        <v>2361100</v>
      </c>
    </row>
    <row r="347" spans="1:3" x14ac:dyDescent="0.25">
      <c r="A347">
        <v>78.571428999999995</v>
      </c>
      <c r="B347">
        <v>78.564431999999996</v>
      </c>
      <c r="C347" s="6">
        <v>2361201</v>
      </c>
    </row>
    <row r="348" spans="1:3" x14ac:dyDescent="0.25">
      <c r="A348">
        <v>78.571428999999995</v>
      </c>
      <c r="B348">
        <v>78.564431999999996</v>
      </c>
      <c r="C348" s="6">
        <v>2361300</v>
      </c>
    </row>
    <row r="349" spans="1:3" x14ac:dyDescent="0.25">
      <c r="A349">
        <v>78.571428999999995</v>
      </c>
      <c r="B349">
        <v>78.564639999999997</v>
      </c>
      <c r="C349" s="6">
        <v>2361400</v>
      </c>
    </row>
    <row r="350" spans="1:3" x14ac:dyDescent="0.25">
      <c r="A350">
        <v>78.571428999999995</v>
      </c>
      <c r="B350">
        <v>78.564841999999999</v>
      </c>
      <c r="C350" s="6">
        <v>2361500</v>
      </c>
    </row>
    <row r="351" spans="1:3" x14ac:dyDescent="0.25">
      <c r="A351">
        <v>78.571428999999995</v>
      </c>
      <c r="B351">
        <v>78.565038000000001</v>
      </c>
      <c r="C351" s="6">
        <v>2361600</v>
      </c>
    </row>
    <row r="352" spans="1:3" x14ac:dyDescent="0.25">
      <c r="A352">
        <v>78.571428999999995</v>
      </c>
      <c r="B352">
        <v>78.565228000000005</v>
      </c>
      <c r="C352" s="6">
        <v>2361701</v>
      </c>
    </row>
    <row r="353" spans="1:3" x14ac:dyDescent="0.25">
      <c r="A353">
        <v>78.571428999999995</v>
      </c>
      <c r="B353">
        <v>78.565413000000007</v>
      </c>
      <c r="C353" s="6">
        <v>2361800</v>
      </c>
    </row>
    <row r="354" spans="1:3" x14ac:dyDescent="0.25">
      <c r="A354">
        <v>78.571428999999995</v>
      </c>
      <c r="B354">
        <v>78.565591999999995</v>
      </c>
      <c r="C354" s="6">
        <v>2361900</v>
      </c>
    </row>
    <row r="355" spans="1:3" x14ac:dyDescent="0.25">
      <c r="A355">
        <v>78.571428999999995</v>
      </c>
      <c r="B355">
        <v>78.565764999999999</v>
      </c>
      <c r="C355" s="6">
        <v>2362000</v>
      </c>
    </row>
    <row r="356" spans="1:3" x14ac:dyDescent="0.25">
      <c r="A356">
        <v>78.571428999999995</v>
      </c>
      <c r="B356">
        <v>78.565933999999999</v>
      </c>
      <c r="C356" s="6">
        <v>2362100</v>
      </c>
    </row>
    <row r="357" spans="1:3" x14ac:dyDescent="0.25">
      <c r="A357">
        <v>78.571428999999995</v>
      </c>
      <c r="B357">
        <v>78.566255999999996</v>
      </c>
      <c r="C357" s="6">
        <v>2362201</v>
      </c>
    </row>
    <row r="358" spans="1:3" x14ac:dyDescent="0.25">
      <c r="A358">
        <v>78.571428999999995</v>
      </c>
      <c r="B358">
        <v>78.566410000000005</v>
      </c>
      <c r="C358" s="6">
        <v>2362300</v>
      </c>
    </row>
    <row r="359" spans="1:3" x14ac:dyDescent="0.25">
      <c r="A359">
        <v>78.571428999999995</v>
      </c>
      <c r="B359">
        <v>78.566410000000005</v>
      </c>
      <c r="C359" s="6">
        <v>2362400</v>
      </c>
    </row>
    <row r="360" spans="1:3" x14ac:dyDescent="0.25">
      <c r="A360">
        <v>78.571428999999995</v>
      </c>
      <c r="B360">
        <v>78.566558999999998</v>
      </c>
      <c r="C360" s="6">
        <v>2362500</v>
      </c>
    </row>
    <row r="361" spans="1:3" x14ac:dyDescent="0.25">
      <c r="A361">
        <v>78.571428999999995</v>
      </c>
      <c r="B361">
        <v>78.566704000000001</v>
      </c>
      <c r="C361" s="6">
        <v>2362601</v>
      </c>
    </row>
    <row r="362" spans="1:3" x14ac:dyDescent="0.25">
      <c r="A362">
        <v>78.571428999999995</v>
      </c>
      <c r="B362">
        <v>78.566845000000001</v>
      </c>
      <c r="C362" s="6">
        <v>2362701</v>
      </c>
    </row>
    <row r="363" spans="1:3" x14ac:dyDescent="0.25">
      <c r="A363">
        <v>78.571428999999995</v>
      </c>
      <c r="B363">
        <v>78.566980999999998</v>
      </c>
      <c r="C363" s="6">
        <v>2362800</v>
      </c>
    </row>
    <row r="364" spans="1:3" x14ac:dyDescent="0.25">
      <c r="A364">
        <v>78.571428999999995</v>
      </c>
      <c r="B364">
        <v>78.567241999999993</v>
      </c>
      <c r="C364" s="6">
        <v>2362900</v>
      </c>
    </row>
    <row r="365" spans="1:3" x14ac:dyDescent="0.25">
      <c r="A365">
        <v>78.571428999999995</v>
      </c>
      <c r="B365">
        <v>78.567366000000007</v>
      </c>
      <c r="C365" s="6">
        <v>2363000</v>
      </c>
    </row>
    <row r="366" spans="1:3" x14ac:dyDescent="0.25">
      <c r="A366">
        <v>78.571428999999995</v>
      </c>
      <c r="B366">
        <v>78.567366000000007</v>
      </c>
      <c r="C366" s="6">
        <v>2363100</v>
      </c>
    </row>
    <row r="367" spans="1:3" x14ac:dyDescent="0.25">
      <c r="A367">
        <v>78.571428999999995</v>
      </c>
      <c r="B367">
        <v>78.567487</v>
      </c>
      <c r="C367" s="6">
        <v>2363201</v>
      </c>
    </row>
    <row r="368" spans="1:3" x14ac:dyDescent="0.25">
      <c r="A368">
        <v>78.571428999999995</v>
      </c>
      <c r="B368">
        <v>78.567604000000003</v>
      </c>
      <c r="C368" s="6">
        <v>2363300</v>
      </c>
    </row>
    <row r="369" spans="1:3" x14ac:dyDescent="0.25">
      <c r="A369">
        <v>78.571428999999995</v>
      </c>
      <c r="B369">
        <v>78.567829000000003</v>
      </c>
      <c r="C369" s="6">
        <v>2363400</v>
      </c>
    </row>
    <row r="370" spans="1:3" x14ac:dyDescent="0.25">
      <c r="A370">
        <v>78.571428999999995</v>
      </c>
      <c r="B370">
        <v>78.567936000000003</v>
      </c>
      <c r="C370" s="6">
        <v>2363500</v>
      </c>
    </row>
    <row r="371" spans="1:3" x14ac:dyDescent="0.25">
      <c r="A371">
        <v>78.571428999999995</v>
      </c>
      <c r="B371">
        <v>78.568039999999996</v>
      </c>
      <c r="C371" s="6">
        <v>2363601</v>
      </c>
    </row>
    <row r="372" spans="1:3" x14ac:dyDescent="0.25">
      <c r="A372">
        <v>78.571428999999995</v>
      </c>
      <c r="B372">
        <v>78.568039999999996</v>
      </c>
      <c r="C372" s="6">
        <v>2363701</v>
      </c>
    </row>
    <row r="373" spans="1:3" x14ac:dyDescent="0.25">
      <c r="A373">
        <v>78.571428999999995</v>
      </c>
      <c r="B373">
        <v>78.568237999999994</v>
      </c>
      <c r="C373" s="6">
        <v>2363800</v>
      </c>
    </row>
    <row r="374" spans="1:3" x14ac:dyDescent="0.25">
      <c r="A374">
        <v>78.571428999999995</v>
      </c>
      <c r="B374">
        <v>78.568237999999994</v>
      </c>
      <c r="C374" s="6">
        <v>2363900</v>
      </c>
    </row>
    <row r="375" spans="1:3" x14ac:dyDescent="0.25">
      <c r="A375">
        <v>78.571428999999995</v>
      </c>
      <c r="B375">
        <v>78.568332999999996</v>
      </c>
      <c r="C375" s="6">
        <v>2364000</v>
      </c>
    </row>
    <row r="376" spans="1:3" x14ac:dyDescent="0.25">
      <c r="A376">
        <v>78.571428999999995</v>
      </c>
      <c r="B376">
        <v>78.568515000000005</v>
      </c>
      <c r="C376" s="6">
        <v>2364100</v>
      </c>
    </row>
    <row r="377" spans="1:3" x14ac:dyDescent="0.25">
      <c r="A377">
        <v>78.571428999999995</v>
      </c>
      <c r="B377">
        <v>78.568601000000001</v>
      </c>
      <c r="C377" s="6">
        <v>2364201</v>
      </c>
    </row>
    <row r="378" spans="1:3" x14ac:dyDescent="0.25">
      <c r="A378">
        <v>78.571428999999995</v>
      </c>
      <c r="B378">
        <v>78.568686</v>
      </c>
      <c r="C378" s="6">
        <v>2364300</v>
      </c>
    </row>
    <row r="379" spans="1:3" x14ac:dyDescent="0.25">
      <c r="A379">
        <v>78.571428999999995</v>
      </c>
      <c r="B379">
        <v>78.568766999999994</v>
      </c>
      <c r="C379" s="6">
        <v>2364400</v>
      </c>
    </row>
    <row r="380" spans="1:3" x14ac:dyDescent="0.25">
      <c r="A380">
        <v>78.571428999999995</v>
      </c>
      <c r="B380">
        <v>78.568845999999994</v>
      </c>
      <c r="C380" s="6">
        <v>2364500</v>
      </c>
    </row>
    <row r="381" spans="1:3" x14ac:dyDescent="0.25">
      <c r="A381">
        <v>78.571428999999995</v>
      </c>
      <c r="B381">
        <v>78.568922999999998</v>
      </c>
      <c r="C381" s="6">
        <v>2364601</v>
      </c>
    </row>
    <row r="382" spans="1:3" x14ac:dyDescent="0.25">
      <c r="A382">
        <v>78.571428999999995</v>
      </c>
      <c r="B382">
        <v>78.568922999999998</v>
      </c>
      <c r="C382" s="6">
        <v>2364701</v>
      </c>
    </row>
    <row r="383" spans="1:3" x14ac:dyDescent="0.25">
      <c r="A383">
        <v>78.571428999999995</v>
      </c>
      <c r="B383">
        <v>78.568997999999993</v>
      </c>
      <c r="C383" s="6">
        <v>2364800</v>
      </c>
    </row>
    <row r="384" spans="1:3" x14ac:dyDescent="0.25">
      <c r="A384">
        <v>78.571428999999995</v>
      </c>
      <c r="B384">
        <v>78.569069999999996</v>
      </c>
      <c r="C384" s="6">
        <v>2364900</v>
      </c>
    </row>
    <row r="385" spans="1:3" x14ac:dyDescent="0.25">
      <c r="A385">
        <v>78.571428999999995</v>
      </c>
      <c r="B385">
        <v>78.569140000000004</v>
      </c>
      <c r="C385" s="6">
        <v>2365000</v>
      </c>
    </row>
    <row r="386" spans="1:3" x14ac:dyDescent="0.25">
      <c r="A386">
        <v>78.571428999999995</v>
      </c>
      <c r="B386">
        <v>78.569208000000003</v>
      </c>
      <c r="C386" s="6">
        <v>2365100</v>
      </c>
    </row>
    <row r="387" spans="1:3" x14ac:dyDescent="0.25">
      <c r="A387">
        <v>78.571428999999995</v>
      </c>
      <c r="B387">
        <v>78.569338999999999</v>
      </c>
      <c r="C387" s="6">
        <v>2365201</v>
      </c>
    </row>
    <row r="388" spans="1:3" x14ac:dyDescent="0.25">
      <c r="A388">
        <v>78.571428999999995</v>
      </c>
      <c r="B388">
        <v>78.569338999999999</v>
      </c>
      <c r="C388" s="6">
        <v>2365300</v>
      </c>
    </row>
    <row r="389" spans="1:3" x14ac:dyDescent="0.25">
      <c r="A389">
        <v>78.571428999999995</v>
      </c>
      <c r="B389">
        <v>78.569400999999999</v>
      </c>
      <c r="C389" s="6">
        <v>2365400</v>
      </c>
    </row>
    <row r="390" spans="1:3" x14ac:dyDescent="0.25">
      <c r="A390">
        <v>78.571428999999995</v>
      </c>
      <c r="B390">
        <v>78.569461000000004</v>
      </c>
      <c r="C390" s="6">
        <v>2365500</v>
      </c>
    </row>
    <row r="391" spans="1:3" x14ac:dyDescent="0.25">
      <c r="A391">
        <v>78.571428999999995</v>
      </c>
      <c r="B391">
        <v>78.569575999999998</v>
      </c>
      <c r="C391" s="6">
        <v>2365600</v>
      </c>
    </row>
    <row r="392" spans="1:3" x14ac:dyDescent="0.25">
      <c r="A392">
        <v>78.571428999999995</v>
      </c>
      <c r="B392">
        <v>78.569575999999998</v>
      </c>
      <c r="C392" s="6">
        <v>2365701</v>
      </c>
    </row>
    <row r="393" spans="1:3" x14ac:dyDescent="0.25">
      <c r="A393">
        <v>78.571428999999995</v>
      </c>
      <c r="B393">
        <v>78.569631000000001</v>
      </c>
      <c r="C393" s="6">
        <v>2365800</v>
      </c>
    </row>
    <row r="394" spans="1:3" x14ac:dyDescent="0.25">
      <c r="A394">
        <v>78.571428999999995</v>
      </c>
      <c r="B394">
        <v>78.569685000000007</v>
      </c>
      <c r="C394" s="6">
        <v>2365900</v>
      </c>
    </row>
    <row r="395" spans="1:3" x14ac:dyDescent="0.25">
      <c r="A395">
        <v>78.571428999999995</v>
      </c>
      <c r="B395">
        <v>78.569737000000003</v>
      </c>
      <c r="C395" s="6">
        <v>2366000</v>
      </c>
    </row>
    <row r="396" spans="1:3" x14ac:dyDescent="0.25">
      <c r="A396">
        <v>78.571428999999995</v>
      </c>
      <c r="B396">
        <v>78.569787000000005</v>
      </c>
      <c r="C396" s="6">
        <v>2366100</v>
      </c>
    </row>
    <row r="397" spans="1:3" x14ac:dyDescent="0.25">
      <c r="A397">
        <v>78.571428999999995</v>
      </c>
      <c r="B397">
        <v>78.569835999999995</v>
      </c>
      <c r="C397" s="6">
        <v>2366201</v>
      </c>
    </row>
    <row r="398" spans="1:3" x14ac:dyDescent="0.25">
      <c r="A398">
        <v>78.571428999999995</v>
      </c>
      <c r="B398">
        <v>78.569929000000002</v>
      </c>
      <c r="C398" s="6">
        <v>2366300</v>
      </c>
    </row>
    <row r="399" spans="1:3" x14ac:dyDescent="0.25">
      <c r="A399">
        <v>78.571428999999995</v>
      </c>
      <c r="B399">
        <v>78.569974000000002</v>
      </c>
      <c r="C399" s="6">
        <v>2366400</v>
      </c>
    </row>
    <row r="400" spans="1:3" x14ac:dyDescent="0.25">
      <c r="A400">
        <v>78.571428999999995</v>
      </c>
      <c r="B400">
        <v>78.569974000000002</v>
      </c>
      <c r="C400" s="6">
        <v>2366500</v>
      </c>
    </row>
    <row r="401" spans="1:3" x14ac:dyDescent="0.25">
      <c r="A401">
        <v>78.571428999999995</v>
      </c>
      <c r="B401">
        <v>78.570059000000001</v>
      </c>
      <c r="C401" s="6">
        <v>2366601</v>
      </c>
    </row>
    <row r="402" spans="1:3" x14ac:dyDescent="0.25">
      <c r="A402">
        <v>78.571428999999995</v>
      </c>
      <c r="B402">
        <v>78.570099999999996</v>
      </c>
      <c r="C402" s="6">
        <v>2366701</v>
      </c>
    </row>
    <row r="403" spans="1:3" x14ac:dyDescent="0.25">
      <c r="A403">
        <v>78.571428999999995</v>
      </c>
      <c r="B403">
        <v>78.570099999999996</v>
      </c>
      <c r="C403" s="6">
        <v>2366800</v>
      </c>
    </row>
    <row r="404" spans="1:3" x14ac:dyDescent="0.25">
      <c r="A404">
        <v>78.571428999999995</v>
      </c>
      <c r="B404">
        <v>78.570139999999995</v>
      </c>
      <c r="C404" s="6">
        <v>2366900</v>
      </c>
    </row>
    <row r="405" spans="1:3" x14ac:dyDescent="0.25">
      <c r="A405">
        <v>78.571428999999995</v>
      </c>
      <c r="B405">
        <v>78.570215000000005</v>
      </c>
      <c r="C405" s="6">
        <v>2367000</v>
      </c>
    </row>
    <row r="406" spans="1:3" x14ac:dyDescent="0.25">
      <c r="A406">
        <v>78.571428999999995</v>
      </c>
      <c r="B406">
        <v>78.570250999999999</v>
      </c>
      <c r="C406" s="6">
        <v>2367100</v>
      </c>
    </row>
    <row r="407" spans="1:3" x14ac:dyDescent="0.25">
      <c r="A407">
        <v>78.571428999999995</v>
      </c>
      <c r="B407">
        <v>78.570250999999999</v>
      </c>
      <c r="C407" s="6">
        <v>2367201</v>
      </c>
    </row>
    <row r="408" spans="1:3" x14ac:dyDescent="0.25">
      <c r="A408">
        <v>78.571428999999995</v>
      </c>
      <c r="B408">
        <v>78.570319999999995</v>
      </c>
      <c r="C408" s="6">
        <v>2367300</v>
      </c>
    </row>
    <row r="409" spans="1:3" x14ac:dyDescent="0.25">
      <c r="A409">
        <v>78.571428999999995</v>
      </c>
      <c r="B409">
        <v>78.570319999999995</v>
      </c>
      <c r="C409" s="6">
        <v>2367400</v>
      </c>
    </row>
    <row r="410" spans="1:3" x14ac:dyDescent="0.25">
      <c r="A410">
        <v>78.571428999999995</v>
      </c>
      <c r="B410">
        <v>78.570352999999997</v>
      </c>
      <c r="C410" s="6">
        <v>2367500</v>
      </c>
    </row>
    <row r="411" spans="1:3" x14ac:dyDescent="0.25">
      <c r="A411">
        <v>78.571428999999995</v>
      </c>
      <c r="B411">
        <v>78.570415999999994</v>
      </c>
      <c r="C411" s="6">
        <v>2367601</v>
      </c>
    </row>
    <row r="412" spans="1:3" x14ac:dyDescent="0.25">
      <c r="A412">
        <v>78.571428999999995</v>
      </c>
      <c r="B412">
        <v>78.570446000000004</v>
      </c>
      <c r="C412" s="6">
        <v>2367701</v>
      </c>
    </row>
    <row r="413" spans="1:3" x14ac:dyDescent="0.25">
      <c r="A413">
        <v>78.571428999999995</v>
      </c>
      <c r="B413">
        <v>78.570446000000004</v>
      </c>
      <c r="C413" s="6">
        <v>2367800</v>
      </c>
    </row>
    <row r="414" spans="1:3" x14ac:dyDescent="0.25">
      <c r="A414">
        <v>78.571428999999995</v>
      </c>
      <c r="B414">
        <v>78.570475999999999</v>
      </c>
      <c r="C414" s="6">
        <v>2367900</v>
      </c>
    </row>
    <row r="415" spans="1:3" x14ac:dyDescent="0.25">
      <c r="A415">
        <v>78.571428999999995</v>
      </c>
      <c r="B415">
        <v>78.570504</v>
      </c>
      <c r="C415" s="6">
        <v>2368000</v>
      </c>
    </row>
    <row r="416" spans="1:3" x14ac:dyDescent="0.25">
      <c r="A416">
        <v>78.571428999999995</v>
      </c>
      <c r="B416">
        <v>78.570531000000003</v>
      </c>
      <c r="C416" s="6">
        <v>2368100</v>
      </c>
    </row>
    <row r="417" spans="1:3" x14ac:dyDescent="0.25">
      <c r="A417">
        <v>78.571428999999995</v>
      </c>
      <c r="B417">
        <v>78.570558000000005</v>
      </c>
      <c r="C417" s="6">
        <v>2368201</v>
      </c>
    </row>
    <row r="418" spans="1:3" x14ac:dyDescent="0.25">
      <c r="A418">
        <v>78.571428999999995</v>
      </c>
      <c r="B418">
        <v>78.570583999999997</v>
      </c>
      <c r="C418" s="6">
        <v>2368300</v>
      </c>
    </row>
    <row r="419" spans="1:3" x14ac:dyDescent="0.25">
      <c r="C419" s="6"/>
    </row>
    <row r="420" spans="1:3" x14ac:dyDescent="0.25">
      <c r="C420" s="6"/>
    </row>
    <row r="421" spans="1:3" x14ac:dyDescent="0.25">
      <c r="C421" s="6"/>
    </row>
    <row r="422" spans="1:3" x14ac:dyDescent="0.25">
      <c r="C422" s="6"/>
    </row>
    <row r="423" spans="1:3" x14ac:dyDescent="0.25">
      <c r="C423" s="6"/>
    </row>
    <row r="424" spans="1:3" x14ac:dyDescent="0.25">
      <c r="C424" s="6"/>
    </row>
    <row r="425" spans="1:3" x14ac:dyDescent="0.25">
      <c r="C425" s="6"/>
    </row>
    <row r="426" spans="1:3" x14ac:dyDescent="0.25">
      <c r="C426" s="6"/>
    </row>
    <row r="427" spans="1:3" x14ac:dyDescent="0.25">
      <c r="C427" s="6"/>
    </row>
    <row r="428" spans="1:3" x14ac:dyDescent="0.25">
      <c r="C428" s="6"/>
    </row>
    <row r="429" spans="1:3" x14ac:dyDescent="0.25">
      <c r="C429" s="6"/>
    </row>
    <row r="430" spans="1:3" x14ac:dyDescent="0.25">
      <c r="C430" s="6"/>
    </row>
    <row r="431" spans="1:3" x14ac:dyDescent="0.25">
      <c r="C431" s="6"/>
    </row>
    <row r="432" spans="1:3" x14ac:dyDescent="0.25">
      <c r="C432" s="6"/>
    </row>
    <row r="433" spans="3:3" x14ac:dyDescent="0.25">
      <c r="C433" s="6"/>
    </row>
    <row r="434" spans="3:3" x14ac:dyDescent="0.25">
      <c r="C434" s="6"/>
    </row>
    <row r="435" spans="3:3" x14ac:dyDescent="0.25">
      <c r="C435" s="6"/>
    </row>
    <row r="436" spans="3:3" x14ac:dyDescent="0.25">
      <c r="C436" s="6"/>
    </row>
    <row r="437" spans="3:3" x14ac:dyDescent="0.25">
      <c r="C437" s="6"/>
    </row>
    <row r="438" spans="3:3" x14ac:dyDescent="0.25">
      <c r="C438" s="6"/>
    </row>
    <row r="439" spans="3:3" x14ac:dyDescent="0.25">
      <c r="C439" s="6"/>
    </row>
    <row r="440" spans="3:3" x14ac:dyDescent="0.25">
      <c r="C440" s="6"/>
    </row>
    <row r="441" spans="3:3" x14ac:dyDescent="0.25">
      <c r="C441" s="6"/>
    </row>
    <row r="442" spans="3:3" x14ac:dyDescent="0.25">
      <c r="C442" s="6"/>
    </row>
    <row r="443" spans="3:3" x14ac:dyDescent="0.25">
      <c r="C443" s="6"/>
    </row>
    <row r="444" spans="3:3" x14ac:dyDescent="0.25">
      <c r="C444" s="6"/>
    </row>
    <row r="445" spans="3:3" x14ac:dyDescent="0.25">
      <c r="C445" s="6"/>
    </row>
    <row r="446" spans="3:3" x14ac:dyDescent="0.25">
      <c r="C446" s="6"/>
    </row>
    <row r="447" spans="3:3" x14ac:dyDescent="0.25">
      <c r="C447" s="6"/>
    </row>
    <row r="448" spans="3:3" x14ac:dyDescent="0.25">
      <c r="C448" s="6"/>
    </row>
    <row r="449" spans="3:3" x14ac:dyDescent="0.25">
      <c r="C449" s="6"/>
    </row>
    <row r="450" spans="3:3" x14ac:dyDescent="0.25">
      <c r="C450" s="6"/>
    </row>
    <row r="451" spans="3:3" x14ac:dyDescent="0.25">
      <c r="C451" s="6"/>
    </row>
    <row r="452" spans="3:3" x14ac:dyDescent="0.25">
      <c r="C452" s="6"/>
    </row>
    <row r="453" spans="3:3" x14ac:dyDescent="0.25">
      <c r="C453" s="6"/>
    </row>
    <row r="454" spans="3:3" x14ac:dyDescent="0.25">
      <c r="C454" s="6"/>
    </row>
    <row r="455" spans="3:3" x14ac:dyDescent="0.25">
      <c r="C455" s="6"/>
    </row>
    <row r="456" spans="3:3" x14ac:dyDescent="0.25">
      <c r="C456" s="6"/>
    </row>
    <row r="457" spans="3:3" x14ac:dyDescent="0.25">
      <c r="C457" s="6"/>
    </row>
    <row r="458" spans="3:3" x14ac:dyDescent="0.25">
      <c r="C458" s="6"/>
    </row>
    <row r="459" spans="3:3" x14ac:dyDescent="0.25">
      <c r="C459" s="6"/>
    </row>
  </sheetData>
  <mergeCells count="19">
    <mergeCell ref="E39:E45"/>
    <mergeCell ref="F39:H39"/>
    <mergeCell ref="F43:H43"/>
    <mergeCell ref="G25:H25"/>
    <mergeCell ref="T4:V4"/>
    <mergeCell ref="T13:V13"/>
    <mergeCell ref="T23:V23"/>
    <mergeCell ref="E2:J2"/>
    <mergeCell ref="E28:H28"/>
    <mergeCell ref="E30:E36"/>
    <mergeCell ref="F30:H30"/>
    <mergeCell ref="F34:H34"/>
    <mergeCell ref="Z33:AA33"/>
    <mergeCell ref="E16:F16"/>
    <mergeCell ref="Z14:AB14"/>
    <mergeCell ref="E7:G7"/>
    <mergeCell ref="Z19:AA19"/>
    <mergeCell ref="AA26:AB26"/>
    <mergeCell ref="E14:H14"/>
  </mergeCells>
  <conditionalFormatting sqref="G19:G20">
    <cfRule type="cellIs" dxfId="12" priority="15" operator="equal">
      <formula>$F$1</formula>
    </cfRule>
  </conditionalFormatting>
  <conditionalFormatting sqref="H19">
    <cfRule type="cellIs" dxfId="11" priority="13" operator="equal">
      <formula>"retardo"</formula>
    </cfRule>
    <cfRule type="colorScale" priority="14">
      <colorScale>
        <cfvo type="num" val="5"/>
        <cfvo type="formula" val="$H$19=$F$1"/>
        <color rgb="FFFF7128"/>
        <color rgb="FFFFEF9C"/>
      </colorScale>
    </cfRule>
  </conditionalFormatting>
  <conditionalFormatting sqref="H20:H21">
    <cfRule type="cellIs" dxfId="10" priority="12" operator="equal">
      <formula>"tiempo muerto"</formula>
    </cfRule>
  </conditionalFormatting>
  <conditionalFormatting sqref="H22">
    <cfRule type="cellIs" dxfId="9" priority="11" operator="equal">
      <formula>"tiempo muerto"</formula>
    </cfRule>
  </conditionalFormatting>
  <conditionalFormatting sqref="H23:H24">
    <cfRule type="cellIs" dxfId="8" priority="10" operator="equal">
      <formula>"retardo"</formula>
    </cfRule>
  </conditionalFormatting>
  <conditionalFormatting sqref="H22:H2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{A09E8FB5-0866-44D7-8418-9CF79F292A70}</x14:id>
        </ext>
      </extLst>
    </cfRule>
  </conditionalFormatting>
  <conditionalFormatting sqref="H21">
    <cfRule type="cellIs" dxfId="7" priority="8" operator="equal">
      <formula>"ganancia"</formula>
    </cfRule>
  </conditionalFormatting>
  <conditionalFormatting sqref="E25">
    <cfRule type="cellIs" dxfId="6" priority="7" operator="equal">
      <formula>"K ="</formula>
    </cfRule>
  </conditionalFormatting>
  <conditionalFormatting sqref="F25">
    <cfRule type="cellIs" dxfId="5" priority="5" operator="equal">
      <formula>$F$9/$F$12</formula>
    </cfRule>
    <cfRule type="cellIs" dxfId="4" priority="6" operator="equal">
      <formula>1.000036731</formula>
    </cfRule>
  </conditionalFormatting>
  <conditionalFormatting sqref="G25:H25">
    <cfRule type="cellIs" dxfId="3" priority="4" operator="equal">
      <formula>"ganancia"</formula>
    </cfRule>
  </conditionalFormatting>
  <conditionalFormatting sqref="E22:G24">
    <cfRule type="cellIs" dxfId="2" priority="1" operator="equal">
      <formula>" "</formula>
    </cfRule>
    <cfRule type="cellIs" dxfId="1" priority="2" operator="equal">
      <formula>""""""</formula>
    </cfRule>
    <cfRule type="cellIs" dxfId="0" priority="3" operator="equal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49" r:id="rId4" name="ComboBox1">
          <controlPr defaultSize="0" autoLine="0" linkedCell="E1" listFillRange="Y16:Y17" r:id="rId5">
            <anchor moveWithCells="1">
              <from>
                <xdr:col>4</xdr:col>
                <xdr:colOff>19050</xdr:colOff>
                <xdr:row>2</xdr:row>
                <xdr:rowOff>171450</xdr:rowOff>
              </from>
              <to>
                <xdr:col>4</xdr:col>
                <xdr:colOff>733425</xdr:colOff>
                <xdr:row>4</xdr:row>
                <xdr:rowOff>47625</xdr:rowOff>
              </to>
            </anchor>
          </controlPr>
        </control>
      </mc:Choice>
      <mc:Fallback>
        <control shapeId="2049" r:id="rId4" name="ComboBox1"/>
      </mc:Fallback>
    </mc:AlternateContent>
  </control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9E8FB5-0866-44D7-8418-9CF79F292A7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H22:H24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>
      <selection activeCell="C9" sqref="C9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7</vt:i4>
      </vt:variant>
    </vt:vector>
  </HeadingPairs>
  <TitlesOfParts>
    <vt:vector size="10" baseType="lpstr">
      <vt:lpstr>Metodos de dos puntos</vt:lpstr>
      <vt:lpstr>metodos de tres puntos</vt:lpstr>
      <vt:lpstr>Hoja3</vt:lpstr>
      <vt:lpstr>doble_puntos</vt:lpstr>
      <vt:lpstr>dos_puntos</vt:lpstr>
      <vt:lpstr>'metodos de tres puntos'!grafica._1</vt:lpstr>
      <vt:lpstr>jj</vt:lpstr>
      <vt:lpstr>JONA</vt:lpstr>
      <vt:lpstr>jona2</vt:lpstr>
      <vt:lpstr>metodo3</vt:lpstr>
    </vt:vector>
  </TitlesOfParts>
  <Company>www.wcpcgames.com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XP 2012</dc:creator>
  <cp:lastModifiedBy>Gustavo Mujica</cp:lastModifiedBy>
  <dcterms:created xsi:type="dcterms:W3CDTF">2006-01-01T10:59:38Z</dcterms:created>
  <dcterms:modified xsi:type="dcterms:W3CDTF">2025-06-08T02:05:06Z</dcterms:modified>
</cp:coreProperties>
</file>