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ustavo\Desktop\"/>
    </mc:Choice>
  </mc:AlternateContent>
  <bookViews>
    <workbookView xWindow="0" yWindow="0" windowWidth="19560" windowHeight="8340"/>
  </bookViews>
  <sheets>
    <sheet name="FI" sheetId="8" r:id="rId1"/>
    <sheet name="EI16" sheetId="1" r:id="rId2"/>
    <sheet name="EI13" sheetId="2" r:id="rId3"/>
    <sheet name="BCC15" sheetId="3" r:id="rId4"/>
    <sheet name="CAT14" sheetId="7" r:id="rId5"/>
    <sheet name="CONV" sheetId="5" r:id="rId6"/>
  </sheets>
  <definedNames>
    <definedName name="_xlnm._FilterDatabase" localSheetId="4" hidden="1">'CAT14'!$A$1:$E$1248</definedName>
    <definedName name="_xlnm._FilterDatabase" localSheetId="5" hidden="1">CONV!$A$1:$C$1271</definedName>
    <definedName name="_xlnm._FilterDatabase" localSheetId="1" hidden="1">'EI16'!$A$1:$I$114</definedName>
  </definedNames>
  <calcPr calcId="152511" calcMode="manual"/>
</workbook>
</file>

<file path=xl/calcChain.xml><?xml version="1.0" encoding="utf-8"?>
<calcChain xmlns="http://schemas.openxmlformats.org/spreadsheetml/2006/main">
  <c r="P5" i="2" l="1"/>
  <c r="O4" i="2"/>
  <c r="O3" i="2"/>
  <c r="M5" i="2"/>
  <c r="N5" i="2" s="1"/>
  <c r="I43" i="2" a="1"/>
  <c r="I43" i="2" s="1"/>
  <c r="I75" i="2" a="1"/>
  <c r="I75" i="2" s="1"/>
  <c r="I4" i="2" a="1"/>
  <c r="I4" i="2" s="1"/>
  <c r="I44" i="2" a="1"/>
  <c r="I44" i="2" s="1"/>
  <c r="I5" i="2" a="1"/>
  <c r="I5" i="2" s="1"/>
  <c r="I45" i="2" a="1"/>
  <c r="I45" i="2" s="1"/>
  <c r="I46" i="2" a="1"/>
  <c r="I46" i="2" s="1"/>
  <c r="I47" i="2" a="1"/>
  <c r="I47" i="2" s="1"/>
  <c r="I48" i="2" a="1"/>
  <c r="I48" i="2" s="1"/>
  <c r="I90" i="2" a="1"/>
  <c r="I90" i="2" s="1"/>
  <c r="I91" i="2" a="1"/>
  <c r="I91" i="2" s="1"/>
  <c r="I2" i="2" a="1"/>
  <c r="I2" i="2" s="1"/>
  <c r="I3" i="2" a="1"/>
  <c r="I3" i="2" s="1"/>
  <c r="I85" i="2" a="1"/>
  <c r="I85" i="2" s="1"/>
  <c r="I86" i="2" a="1"/>
  <c r="I86" i="2" s="1"/>
  <c r="I87" i="2" a="1"/>
  <c r="I87" i="2" s="1"/>
  <c r="I88" i="2" a="1"/>
  <c r="I88" i="2" s="1"/>
  <c r="I89" i="2" a="1"/>
  <c r="I89" i="2" s="1"/>
  <c r="I78" i="2" a="1"/>
  <c r="I78" i="2" s="1"/>
  <c r="I73" i="2" a="1"/>
  <c r="I73" i="2" s="1"/>
  <c r="I79" i="2" a="1"/>
  <c r="I79" i="2" s="1"/>
  <c r="I6" i="2" a="1"/>
  <c r="I6" i="2" s="1"/>
  <c r="I80" i="2" a="1"/>
  <c r="I80" i="2" s="1"/>
  <c r="I7" i="2" a="1"/>
  <c r="I7" i="2" s="1"/>
  <c r="I81" i="2" a="1"/>
  <c r="I81" i="2" s="1"/>
  <c r="I82" i="2" a="1"/>
  <c r="I82" i="2" s="1"/>
  <c r="I8" i="2" a="1"/>
  <c r="I8" i="2" s="1"/>
  <c r="I9" i="2" a="1"/>
  <c r="I9" i="2" s="1"/>
  <c r="I10" i="2" a="1"/>
  <c r="I10" i="2" s="1"/>
  <c r="I11" i="2" a="1"/>
  <c r="I11" i="2" s="1"/>
  <c r="I12" i="2" a="1"/>
  <c r="I12" i="2" s="1"/>
  <c r="I13" i="2" a="1"/>
  <c r="I13" i="2" s="1"/>
  <c r="I14" i="2" a="1"/>
  <c r="I14" i="2" s="1"/>
  <c r="I15" i="2" a="1"/>
  <c r="I15" i="2" s="1"/>
  <c r="I83" i="2" a="1"/>
  <c r="I83" i="2" s="1"/>
  <c r="I16" i="2" a="1"/>
  <c r="I16" i="2" s="1"/>
  <c r="I17" i="2" a="1"/>
  <c r="I17" i="2" s="1"/>
  <c r="I18" i="2" a="1"/>
  <c r="I18" i="2" s="1"/>
  <c r="I19" i="2" a="1"/>
  <c r="I19" i="2" s="1"/>
  <c r="I20" i="2" a="1"/>
  <c r="I20" i="2" s="1"/>
  <c r="I21" i="2" a="1"/>
  <c r="I21" i="2" s="1"/>
  <c r="I22" i="2" a="1"/>
  <c r="I22" i="2" s="1"/>
  <c r="I23" i="2" a="1"/>
  <c r="I23" i="2" s="1"/>
  <c r="I24" i="2" a="1"/>
  <c r="I24" i="2" s="1"/>
  <c r="I25" i="2" a="1"/>
  <c r="I25" i="2" s="1"/>
  <c r="I26" i="2" a="1"/>
  <c r="I26" i="2" s="1"/>
  <c r="I27" i="2" a="1"/>
  <c r="I27" i="2" s="1"/>
  <c r="I28" i="2" a="1"/>
  <c r="I28" i="2" s="1"/>
  <c r="I29" i="2" a="1"/>
  <c r="I29" i="2" s="1"/>
  <c r="I30" i="2" a="1"/>
  <c r="I30" i="2" s="1"/>
  <c r="I31" i="2" a="1"/>
  <c r="I31" i="2" s="1"/>
  <c r="I32" i="2" a="1"/>
  <c r="I32" i="2" s="1"/>
  <c r="I33" i="2" a="1"/>
  <c r="I33" i="2" s="1"/>
  <c r="I34" i="2" a="1"/>
  <c r="I34" i="2" s="1"/>
  <c r="I35" i="2" a="1"/>
  <c r="I35" i="2" s="1"/>
  <c r="I36" i="2" a="1"/>
  <c r="I36" i="2" s="1"/>
  <c r="I37" i="2" a="1"/>
  <c r="I37" i="2" s="1"/>
  <c r="I38" i="2" a="1"/>
  <c r="I38" i="2" s="1"/>
  <c r="I92" i="2" a="1"/>
  <c r="I92" i="2" s="1"/>
  <c r="I39" i="2" a="1"/>
  <c r="I39" i="2" s="1"/>
  <c r="I40" i="2" a="1"/>
  <c r="I40" i="2" s="1"/>
  <c r="I84" i="2" a="1"/>
  <c r="I84" i="2" s="1"/>
  <c r="I93" i="2" a="1"/>
  <c r="I93" i="2" s="1"/>
  <c r="I94" i="2" a="1"/>
  <c r="I94" i="2" s="1"/>
  <c r="I74" i="2" a="1"/>
  <c r="I74" i="2" s="1"/>
  <c r="I41" i="2" a="1"/>
  <c r="I41" i="2" s="1"/>
  <c r="I76" i="2" a="1"/>
  <c r="I76" i="2" s="1"/>
  <c r="I49" i="2" a="1"/>
  <c r="I49" i="2" s="1"/>
  <c r="I50" i="2" a="1"/>
  <c r="I50" i="2" s="1"/>
  <c r="I51" i="2" a="1"/>
  <c r="I51" i="2" s="1"/>
  <c r="I52" i="2" a="1"/>
  <c r="I52" i="2" s="1"/>
  <c r="I53" i="2" a="1"/>
  <c r="I53" i="2" s="1"/>
  <c r="I54" i="2" a="1"/>
  <c r="I54" i="2" s="1"/>
  <c r="I55" i="2" a="1"/>
  <c r="I55" i="2" s="1"/>
  <c r="I56" i="2" a="1"/>
  <c r="I56" i="2" s="1"/>
  <c r="I77" i="2" a="1"/>
  <c r="I77" i="2" s="1"/>
  <c r="I57" i="2" a="1"/>
  <c r="I57" i="2" s="1"/>
  <c r="I58" i="2" a="1"/>
  <c r="I58" i="2" s="1"/>
  <c r="I59" i="2" a="1"/>
  <c r="I59" i="2" s="1"/>
  <c r="I60" i="2" a="1"/>
  <c r="I60" i="2" s="1"/>
  <c r="I61" i="2" a="1"/>
  <c r="I61" i="2" s="1"/>
  <c r="I62" i="2" a="1"/>
  <c r="I62" i="2" s="1"/>
  <c r="I63" i="2" a="1"/>
  <c r="I63" i="2" s="1"/>
  <c r="I64" i="2" a="1"/>
  <c r="I64" i="2" s="1"/>
  <c r="I65" i="2" a="1"/>
  <c r="I65" i="2" s="1"/>
  <c r="I66" i="2" a="1"/>
  <c r="I66" i="2" s="1"/>
  <c r="I67" i="2" a="1"/>
  <c r="I67" i="2" s="1"/>
  <c r="I68" i="2" a="1"/>
  <c r="I68" i="2" s="1"/>
  <c r="I69" i="2" a="1"/>
  <c r="I69" i="2" s="1"/>
  <c r="I70" i="2" a="1"/>
  <c r="I70" i="2" s="1"/>
  <c r="I71" i="2" a="1"/>
  <c r="I71" i="2" s="1"/>
  <c r="I72" i="2" a="1"/>
  <c r="I72" i="2" s="1"/>
  <c r="I42" i="2" a="1"/>
  <c r="I42" i="2" s="1"/>
  <c r="E49" i="2"/>
  <c r="E50" i="2"/>
  <c r="E51" i="2"/>
  <c r="E52" i="2"/>
  <c r="E53" i="2"/>
  <c r="E54" i="2"/>
  <c r="E55" i="2"/>
  <c r="E56" i="2"/>
  <c r="E77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6" i="2"/>
  <c r="B50" i="2"/>
  <c r="C50" i="2"/>
  <c r="F50" i="2" s="1"/>
  <c r="D50" i="2"/>
  <c r="B51" i="2"/>
  <c r="C51" i="2"/>
  <c r="D51" i="2"/>
  <c r="F51" i="2" s="1"/>
  <c r="B52" i="2"/>
  <c r="C52" i="2"/>
  <c r="F52" i="2" s="1"/>
  <c r="D52" i="2"/>
  <c r="B53" i="2"/>
  <c r="C53" i="2"/>
  <c r="D53" i="2"/>
  <c r="F53" i="2" s="1"/>
  <c r="B54" i="2"/>
  <c r="C54" i="2"/>
  <c r="F54" i="2" s="1"/>
  <c r="D54" i="2"/>
  <c r="B55" i="2"/>
  <c r="C55" i="2"/>
  <c r="D55" i="2"/>
  <c r="F55" i="2" s="1"/>
  <c r="B56" i="2"/>
  <c r="C56" i="2"/>
  <c r="F56" i="2" s="1"/>
  <c r="D56" i="2"/>
  <c r="B77" i="2"/>
  <c r="C77" i="2"/>
  <c r="D77" i="2"/>
  <c r="F77" i="2" s="1"/>
  <c r="B57" i="2"/>
  <c r="C57" i="2"/>
  <c r="F57" i="2" s="1"/>
  <c r="D57" i="2"/>
  <c r="B58" i="2"/>
  <c r="C58" i="2"/>
  <c r="D58" i="2"/>
  <c r="F58" i="2" s="1"/>
  <c r="B59" i="2"/>
  <c r="C59" i="2"/>
  <c r="F59" i="2" s="1"/>
  <c r="D59" i="2"/>
  <c r="B60" i="2"/>
  <c r="C60" i="2"/>
  <c r="D60" i="2"/>
  <c r="F60" i="2" s="1"/>
  <c r="B61" i="2"/>
  <c r="C61" i="2"/>
  <c r="F61" i="2" s="1"/>
  <c r="D61" i="2"/>
  <c r="B62" i="2"/>
  <c r="C62" i="2"/>
  <c r="D62" i="2"/>
  <c r="F62" i="2" s="1"/>
  <c r="B63" i="2"/>
  <c r="C63" i="2"/>
  <c r="F63" i="2" s="1"/>
  <c r="D63" i="2"/>
  <c r="B64" i="2"/>
  <c r="C64" i="2"/>
  <c r="D64" i="2"/>
  <c r="F64" i="2" s="1"/>
  <c r="B65" i="2"/>
  <c r="C65" i="2"/>
  <c r="F65" i="2" s="1"/>
  <c r="D65" i="2"/>
  <c r="B66" i="2"/>
  <c r="C66" i="2"/>
  <c r="D66" i="2"/>
  <c r="F66" i="2" s="1"/>
  <c r="B67" i="2"/>
  <c r="C67" i="2"/>
  <c r="F67" i="2" s="1"/>
  <c r="D67" i="2"/>
  <c r="B68" i="2"/>
  <c r="C68" i="2"/>
  <c r="D68" i="2"/>
  <c r="F68" i="2" s="1"/>
  <c r="B69" i="2"/>
  <c r="C69" i="2"/>
  <c r="F69" i="2" s="1"/>
  <c r="D69" i="2"/>
  <c r="B70" i="2"/>
  <c r="C70" i="2"/>
  <c r="D70" i="2"/>
  <c r="F70" i="2" s="1"/>
  <c r="B71" i="2"/>
  <c r="C71" i="2"/>
  <c r="F71" i="2" s="1"/>
  <c r="D71" i="2"/>
  <c r="B72" i="2"/>
  <c r="C72" i="2"/>
  <c r="D72" i="2"/>
  <c r="F72" i="2" s="1"/>
  <c r="B49" i="2"/>
  <c r="C49" i="2"/>
  <c r="F49" i="2" s="1"/>
  <c r="D49" i="2"/>
  <c r="D76" i="2"/>
  <c r="C76" i="2"/>
  <c r="B76" i="2"/>
  <c r="O3" i="1"/>
  <c r="O4" i="1"/>
  <c r="M5" i="1"/>
  <c r="N5" i="1"/>
  <c r="P5" i="1"/>
  <c r="I27" i="1" a="1"/>
  <c r="I27" i="1" s="1"/>
  <c r="I3" i="1" a="1"/>
  <c r="I3" i="1" s="1"/>
  <c r="I28" i="1" a="1"/>
  <c r="I28" i="1" s="1"/>
  <c r="F4" i="1"/>
  <c r="F2" i="1"/>
  <c r="L3" i="1" s="1"/>
  <c r="F19" i="1"/>
  <c r="F21" i="1"/>
  <c r="F8" i="1"/>
  <c r="F7" i="1"/>
  <c r="F14" i="1"/>
  <c r="F13" i="1"/>
  <c r="F16" i="1"/>
  <c r="F15" i="1"/>
  <c r="F22" i="1"/>
  <c r="F10" i="1"/>
  <c r="F11" i="1"/>
  <c r="F12" i="1"/>
  <c r="F20" i="1"/>
  <c r="F5" i="1"/>
  <c r="F6" i="1"/>
  <c r="F9" i="1"/>
  <c r="F24" i="1"/>
  <c r="F23" i="1"/>
  <c r="F25" i="1"/>
  <c r="F17" i="1"/>
  <c r="F18" i="1"/>
  <c r="F27" i="1"/>
  <c r="F26" i="1"/>
  <c r="F64" i="1"/>
  <c r="F65" i="1"/>
  <c r="F57" i="1"/>
  <c r="F55" i="1"/>
  <c r="F52" i="1"/>
  <c r="F53" i="1"/>
  <c r="F54" i="1"/>
  <c r="F56" i="1"/>
  <c r="F58" i="1"/>
  <c r="F59" i="1"/>
  <c r="F60" i="1"/>
  <c r="F61" i="1"/>
  <c r="F63" i="1"/>
  <c r="F43" i="1"/>
  <c r="F29" i="1"/>
  <c r="F44" i="1"/>
  <c r="F31" i="1"/>
  <c r="F28" i="1"/>
  <c r="F32" i="1"/>
  <c r="F33" i="1"/>
  <c r="F34" i="1"/>
  <c r="F35" i="1"/>
  <c r="F30" i="1"/>
  <c r="F62" i="1"/>
  <c r="F36" i="1"/>
  <c r="F37" i="1"/>
  <c r="F38" i="1"/>
  <c r="F39" i="1"/>
  <c r="F45" i="1"/>
  <c r="F40" i="1"/>
  <c r="F46" i="1"/>
  <c r="F41" i="1"/>
  <c r="F42" i="1"/>
  <c r="F47" i="1"/>
  <c r="F51" i="1"/>
  <c r="F48" i="1"/>
  <c r="F49" i="1"/>
  <c r="F50" i="1"/>
  <c r="F80" i="1"/>
  <c r="F67" i="1"/>
  <c r="F68" i="1"/>
  <c r="F81" i="1"/>
  <c r="F82" i="1"/>
  <c r="F83" i="1"/>
  <c r="F84" i="1"/>
  <c r="F85" i="1"/>
  <c r="F69" i="1"/>
  <c r="F86" i="1"/>
  <c r="F87" i="1"/>
  <c r="F70" i="1"/>
  <c r="F71" i="1"/>
  <c r="F88" i="1"/>
  <c r="F72" i="1"/>
  <c r="F73" i="1"/>
  <c r="F74" i="1"/>
  <c r="F75" i="1"/>
  <c r="F89" i="1"/>
  <c r="F90" i="1"/>
  <c r="F76" i="1"/>
  <c r="F77" i="1"/>
  <c r="F91" i="1"/>
  <c r="F78" i="1"/>
  <c r="F92" i="1"/>
  <c r="F93" i="1"/>
  <c r="F94" i="1"/>
  <c r="F79" i="1"/>
  <c r="F95" i="1"/>
  <c r="F96" i="1"/>
  <c r="F97" i="1"/>
  <c r="F98" i="1"/>
  <c r="F104" i="1"/>
  <c r="F103" i="1"/>
  <c r="F99" i="1"/>
  <c r="F100" i="1"/>
  <c r="F102" i="1"/>
  <c r="F101" i="1"/>
  <c r="F107" i="1"/>
  <c r="F106" i="1"/>
  <c r="F113" i="1"/>
  <c r="F108" i="1"/>
  <c r="F114" i="1"/>
  <c r="F109" i="1"/>
  <c r="F111" i="1"/>
  <c r="F110" i="1"/>
  <c r="F112" i="1"/>
  <c r="F105" i="1"/>
  <c r="F66" i="1"/>
  <c r="F3" i="1"/>
  <c r="I2" i="1" a="1"/>
  <c r="I2" i="1" s="1"/>
  <c r="I6" i="1" a="1"/>
  <c r="I6" i="1" s="1"/>
  <c r="I24" i="1" a="1"/>
  <c r="I24" i="1" s="1"/>
  <c r="I7" i="1" a="1"/>
  <c r="I7" i="1" s="1"/>
  <c r="I8" i="1" a="1"/>
  <c r="I8" i="1" s="1"/>
  <c r="I10" i="1" a="1"/>
  <c r="I10" i="1" s="1"/>
  <c r="I22" i="1" a="1"/>
  <c r="I22" i="1" s="1"/>
  <c r="I12" i="1" a="1"/>
  <c r="I12" i="1" s="1"/>
  <c r="I11" i="1" a="1"/>
  <c r="I11" i="1" s="1"/>
  <c r="I23" i="1" a="1"/>
  <c r="I23" i="1" s="1"/>
  <c r="I13" i="1" a="1"/>
  <c r="I13" i="1" s="1"/>
  <c r="I16" i="1" a="1"/>
  <c r="I16" i="1" s="1"/>
  <c r="I15" i="1" a="1"/>
  <c r="I15" i="1" s="1"/>
  <c r="I9" i="1" a="1"/>
  <c r="I9" i="1" s="1"/>
  <c r="I19" i="1" a="1"/>
  <c r="I19" i="1" s="1"/>
  <c r="I21" i="1" a="1"/>
  <c r="I21" i="1" s="1"/>
  <c r="I14" i="1" a="1"/>
  <c r="I14" i="1" s="1"/>
  <c r="I17" i="1" a="1"/>
  <c r="I17" i="1" s="1"/>
  <c r="I25" i="1" a="1"/>
  <c r="I25" i="1" s="1"/>
  <c r="I18" i="1" a="1"/>
  <c r="I18" i="1" s="1"/>
  <c r="I20" i="1" a="1"/>
  <c r="I20" i="1" s="1"/>
  <c r="I5" i="1" a="1"/>
  <c r="I5" i="1" s="1"/>
  <c r="I26" i="1" a="1"/>
  <c r="I26" i="1" s="1"/>
  <c r="I113" i="1" a="1"/>
  <c r="I113" i="1" s="1"/>
  <c r="I108" i="1" a="1"/>
  <c r="I108" i="1" s="1"/>
  <c r="I40" i="1" a="1"/>
  <c r="I40" i="1" s="1"/>
  <c r="I39" i="1" a="1"/>
  <c r="I39" i="1" s="1"/>
  <c r="I36" i="1" a="1"/>
  <c r="I36" i="1" s="1"/>
  <c r="I37" i="1" a="1"/>
  <c r="I37" i="1" s="1"/>
  <c r="I38" i="1" a="1"/>
  <c r="I38" i="1" s="1"/>
  <c r="I45" i="1" a="1"/>
  <c r="I45" i="1" s="1"/>
  <c r="I46" i="1" a="1"/>
  <c r="I46" i="1" s="1"/>
  <c r="I41" i="1" a="1"/>
  <c r="I41" i="1" s="1"/>
  <c r="I42" i="1" a="1"/>
  <c r="I42" i="1" s="1"/>
  <c r="I47" i="1" a="1"/>
  <c r="I47" i="1" s="1"/>
  <c r="I106" i="1" a="1"/>
  <c r="I106" i="1" s="1"/>
  <c r="I44" i="1" a="1"/>
  <c r="I44" i="1" s="1"/>
  <c r="I65" i="1" a="1"/>
  <c r="I65" i="1" s="1"/>
  <c r="I31" i="1" a="1"/>
  <c r="I31" i="1" s="1"/>
  <c r="I55" i="1" a="1"/>
  <c r="I55" i="1" s="1"/>
  <c r="I64" i="1" a="1"/>
  <c r="I64" i="1" s="1"/>
  <c r="I52" i="1" a="1"/>
  <c r="I52" i="1" s="1"/>
  <c r="I53" i="1" a="1"/>
  <c r="I53" i="1" s="1"/>
  <c r="I54" i="1" a="1"/>
  <c r="I54" i="1" s="1"/>
  <c r="I56" i="1" a="1"/>
  <c r="I56" i="1" s="1"/>
  <c r="I57" i="1" a="1"/>
  <c r="I57" i="1" s="1"/>
  <c r="I100" i="1" a="1"/>
  <c r="I100" i="1" s="1"/>
  <c r="I58" i="1" a="1"/>
  <c r="I58" i="1" s="1"/>
  <c r="I59" i="1" a="1"/>
  <c r="I59" i="1" s="1"/>
  <c r="I60" i="1" a="1"/>
  <c r="I60" i="1" s="1"/>
  <c r="I61" i="1" a="1"/>
  <c r="I61" i="1" s="1"/>
  <c r="I63" i="1" a="1"/>
  <c r="I63" i="1" s="1"/>
  <c r="I32" i="1" a="1"/>
  <c r="I32" i="1" s="1"/>
  <c r="I43" i="1" a="1"/>
  <c r="I43" i="1" s="1"/>
  <c r="I29" i="1" a="1"/>
  <c r="I29" i="1" s="1"/>
  <c r="I33" i="1" a="1"/>
  <c r="I33" i="1" s="1"/>
  <c r="I62" i="1" a="1"/>
  <c r="I62" i="1" s="1"/>
  <c r="I34" i="1" a="1"/>
  <c r="I34" i="1" s="1"/>
  <c r="I35" i="1" a="1"/>
  <c r="I35" i="1" s="1"/>
  <c r="I30" i="1" a="1"/>
  <c r="I30" i="1" s="1"/>
  <c r="I87" i="1" a="1"/>
  <c r="I87" i="1" s="1"/>
  <c r="I48" i="1" a="1"/>
  <c r="I48" i="1" s="1"/>
  <c r="I49" i="1" a="1"/>
  <c r="I49" i="1" s="1"/>
  <c r="I70" i="1" a="1"/>
  <c r="I70" i="1" s="1"/>
  <c r="I71" i="1" a="1"/>
  <c r="I71" i="1" s="1"/>
  <c r="I88" i="1" a="1"/>
  <c r="I88" i="1" s="1"/>
  <c r="I72" i="1" a="1"/>
  <c r="I72" i="1" s="1"/>
  <c r="I73" i="1" a="1"/>
  <c r="I73" i="1" s="1"/>
  <c r="I50" i="1" a="1"/>
  <c r="I50" i="1" s="1"/>
  <c r="I74" i="1" a="1"/>
  <c r="I74" i="1" s="1"/>
  <c r="I75" i="1" a="1"/>
  <c r="I75" i="1" s="1"/>
  <c r="I80" i="1" a="1"/>
  <c r="I80" i="1" s="1"/>
  <c r="I67" i="1" a="1"/>
  <c r="I67" i="1" s="1"/>
  <c r="I89" i="1" a="1"/>
  <c r="I89" i="1" s="1"/>
  <c r="I68" i="1" a="1"/>
  <c r="I68" i="1" s="1"/>
  <c r="I81" i="1" a="1"/>
  <c r="I81" i="1" s="1"/>
  <c r="I82" i="1" a="1"/>
  <c r="I82" i="1" s="1"/>
  <c r="I83" i="1" a="1"/>
  <c r="I83" i="1" s="1"/>
  <c r="I90" i="1" a="1"/>
  <c r="I90" i="1" s="1"/>
  <c r="I76" i="1" a="1"/>
  <c r="I76" i="1" s="1"/>
  <c r="I84" i="1" a="1"/>
  <c r="I84" i="1" s="1"/>
  <c r="I85" i="1" a="1"/>
  <c r="I85" i="1" s="1"/>
  <c r="I77" i="1" a="1"/>
  <c r="I77" i="1" s="1"/>
  <c r="I69" i="1" a="1"/>
  <c r="I69" i="1" s="1"/>
  <c r="I91" i="1" a="1"/>
  <c r="I91" i="1" s="1"/>
  <c r="I78" i="1" a="1"/>
  <c r="I78" i="1" s="1"/>
  <c r="I92" i="1" a="1"/>
  <c r="I92" i="1" s="1"/>
  <c r="I86" i="1" a="1"/>
  <c r="I86" i="1" s="1"/>
  <c r="I93" i="1" a="1"/>
  <c r="I93" i="1" s="1"/>
  <c r="I94" i="1" a="1"/>
  <c r="I94" i="1" s="1"/>
  <c r="I79" i="1" a="1"/>
  <c r="I79" i="1" s="1"/>
  <c r="I95" i="1" a="1"/>
  <c r="I95" i="1" s="1"/>
  <c r="I99" i="1" a="1"/>
  <c r="I99" i="1" s="1"/>
  <c r="I103" i="1" a="1"/>
  <c r="I103" i="1" s="1"/>
  <c r="I96" i="1" a="1"/>
  <c r="I96" i="1" s="1"/>
  <c r="I97" i="1" a="1"/>
  <c r="I97" i="1" s="1"/>
  <c r="I104" i="1" a="1"/>
  <c r="I104" i="1" s="1"/>
  <c r="I98" i="1" a="1"/>
  <c r="I98" i="1" s="1"/>
  <c r="I107" i="1" a="1"/>
  <c r="I107" i="1" s="1"/>
  <c r="I101" i="1" a="1"/>
  <c r="I101" i="1" s="1"/>
  <c r="I105" i="1" a="1"/>
  <c r="I105" i="1" s="1"/>
  <c r="I114" i="1" a="1"/>
  <c r="I114" i="1" s="1"/>
  <c r="I66" i="1" a="1"/>
  <c r="I66" i="1" s="1"/>
  <c r="I109" i="1" a="1"/>
  <c r="I109" i="1" s="1"/>
  <c r="I110" i="1" a="1"/>
  <c r="I110" i="1" s="1"/>
  <c r="I111" i="1" a="1"/>
  <c r="I111" i="1" s="1"/>
  <c r="I112" i="1" a="1"/>
  <c r="I112" i="1" s="1"/>
  <c r="I102" i="1" a="1"/>
  <c r="I102" i="1" s="1"/>
  <c r="I51" i="1" a="1"/>
  <c r="I51" i="1" s="1"/>
  <c r="I4" i="1" a="1"/>
  <c r="I4" i="1" s="1"/>
  <c r="H43" i="2" a="1"/>
  <c r="H4" i="2" a="1"/>
  <c r="H5" i="2" a="1"/>
  <c r="H46" i="2" a="1"/>
  <c r="H48" i="2" a="1"/>
  <c r="H91" i="2" a="1"/>
  <c r="H3" i="2" a="1"/>
  <c r="H86" i="2" a="1"/>
  <c r="H88" i="2" a="1"/>
  <c r="H78" i="2" a="1"/>
  <c r="H79" i="2" a="1"/>
  <c r="H80" i="2" a="1"/>
  <c r="H81" i="2" a="1"/>
  <c r="H8" i="2" a="1"/>
  <c r="H10" i="2" a="1"/>
  <c r="H12" i="2" a="1"/>
  <c r="H14" i="2" a="1"/>
  <c r="H83" i="2" a="1"/>
  <c r="H17" i="2" a="1"/>
  <c r="H19" i="2" a="1"/>
  <c r="H75" i="2" a="1"/>
  <c r="H44" i="2" a="1"/>
  <c r="H45" i="2" a="1"/>
  <c r="H47" i="2" a="1"/>
  <c r="H90" i="2" a="1"/>
  <c r="H2" i="2" a="1"/>
  <c r="H85" i="2" a="1"/>
  <c r="H87" i="2" a="1"/>
  <c r="H89" i="2" a="1"/>
  <c r="H73" i="2" a="1"/>
  <c r="H6" i="2" a="1"/>
  <c r="H7" i="2" a="1"/>
  <c r="H82" i="2" a="1"/>
  <c r="H9" i="2" a="1"/>
  <c r="H11" i="2" a="1"/>
  <c r="H13" i="2" a="1"/>
  <c r="H15" i="2" a="1"/>
  <c r="H16" i="2" a="1"/>
  <c r="H18" i="2" a="1"/>
  <c r="H20" i="2" a="1"/>
  <c r="H21" i="2" a="1"/>
  <c r="H23" i="2" a="1"/>
  <c r="H25" i="2" a="1"/>
  <c r="H27" i="2" a="1"/>
  <c r="H29" i="2" a="1"/>
  <c r="H31" i="2" a="1"/>
  <c r="H33" i="2" a="1"/>
  <c r="H35" i="2" a="1"/>
  <c r="H37" i="2" a="1"/>
  <c r="H92" i="2" a="1"/>
  <c r="H40" i="2" a="1"/>
  <c r="H42" i="2" a="1"/>
  <c r="H84" i="2" a="1"/>
  <c r="H94" i="2" a="1"/>
  <c r="H41" i="2" a="1"/>
  <c r="H49" i="2" a="1"/>
  <c r="H51" i="2" a="1"/>
  <c r="H53" i="2" a="1"/>
  <c r="H55" i="2" a="1"/>
  <c r="H77" i="2" a="1"/>
  <c r="H58" i="2" a="1"/>
  <c r="H60" i="2" a="1"/>
  <c r="H62" i="2" a="1"/>
  <c r="H64" i="2" a="1"/>
  <c r="H66" i="2" a="1"/>
  <c r="H68" i="2" a="1"/>
  <c r="H70" i="2" a="1"/>
  <c r="H72" i="2" a="1"/>
  <c r="H22" i="2" a="1"/>
  <c r="H24" i="2" a="1"/>
  <c r="H26" i="2" a="1"/>
  <c r="H28" i="2" a="1"/>
  <c r="H30" i="2" a="1"/>
  <c r="H32" i="2" a="1"/>
  <c r="H34" i="2" a="1"/>
  <c r="H36" i="2" a="1"/>
  <c r="H38" i="2" a="1"/>
  <c r="H39" i="2" a="1"/>
  <c r="H93" i="2" a="1"/>
  <c r="H74" i="2" a="1"/>
  <c r="H76" i="2" a="1"/>
  <c r="H50" i="2" a="1"/>
  <c r="H52" i="2" a="1"/>
  <c r="H54" i="2" a="1"/>
  <c r="H56" i="2" a="1"/>
  <c r="H57" i="2" a="1"/>
  <c r="H59" i="2" a="1"/>
  <c r="H61" i="2" a="1"/>
  <c r="H63" i="2" a="1"/>
  <c r="H65" i="2" a="1"/>
  <c r="H67" i="2" a="1"/>
  <c r="H69" i="2" a="1"/>
  <c r="H71" i="2" a="1"/>
  <c r="H3" i="1" a="1"/>
  <c r="H2" i="1" a="1"/>
  <c r="H5" i="1" a="1"/>
  <c r="H7" i="1" a="1"/>
  <c r="H9" i="1" a="1"/>
  <c r="H11" i="1" a="1"/>
  <c r="H13" i="1" a="1"/>
  <c r="H15" i="1" a="1"/>
  <c r="H17" i="1" a="1"/>
  <c r="H19" i="1" a="1"/>
  <c r="H21" i="1" a="1"/>
  <c r="H23" i="1" a="1"/>
  <c r="H25" i="1" a="1"/>
  <c r="H27" i="1" a="1"/>
  <c r="H55" i="1" a="1"/>
  <c r="H6" i="1" a="1"/>
  <c r="H8" i="1" a="1"/>
  <c r="H10" i="1" a="1"/>
  <c r="H12" i="1" a="1"/>
  <c r="H14" i="1" a="1"/>
  <c r="H16" i="1" a="1"/>
  <c r="H18" i="1" a="1"/>
  <c r="H20" i="1" a="1"/>
  <c r="H22" i="1" a="1"/>
  <c r="H24" i="1" a="1"/>
  <c r="H26" i="1" a="1"/>
  <c r="H28" i="1" a="1"/>
  <c r="H36" i="1" a="1"/>
  <c r="H38" i="1" a="1"/>
  <c r="H40" i="1" a="1"/>
  <c r="H42" i="1" a="1"/>
  <c r="H46" i="1" a="1"/>
  <c r="H106" i="1" a="1"/>
  <c r="H65" i="1" a="1"/>
  <c r="H108" i="1" a="1"/>
  <c r="H113" i="1" a="1"/>
  <c r="H39" i="1" a="1"/>
  <c r="H37" i="1" a="1"/>
  <c r="H45" i="1" a="1"/>
  <c r="H41" i="1" a="1"/>
  <c r="H47" i="1" a="1"/>
  <c r="H44" i="1" a="1"/>
  <c r="H31" i="1" a="1"/>
  <c r="H64" i="1" a="1"/>
  <c r="H53" i="1" a="1"/>
  <c r="H56" i="1" a="1"/>
  <c r="H100" i="1" a="1"/>
  <c r="H59" i="1" a="1"/>
  <c r="H61" i="1" a="1"/>
  <c r="H32" i="1" a="1"/>
  <c r="H29" i="1" a="1"/>
  <c r="H62" i="1" a="1"/>
  <c r="H35" i="1" a="1"/>
  <c r="H87" i="1" a="1"/>
  <c r="H49" i="1" a="1"/>
  <c r="H71" i="1" a="1"/>
  <c r="H72" i="1" a="1"/>
  <c r="H50" i="1" a="1"/>
  <c r="H75" i="1" a="1"/>
  <c r="H67" i="1" a="1"/>
  <c r="H68" i="1" a="1"/>
  <c r="H82" i="1" a="1"/>
  <c r="H90" i="1" a="1"/>
  <c r="H84" i="1" a="1"/>
  <c r="H77" i="1" a="1"/>
  <c r="H91" i="1" a="1"/>
  <c r="H92" i="1" a="1"/>
  <c r="H93" i="1" a="1"/>
  <c r="H79" i="1" a="1"/>
  <c r="H99" i="1" a="1"/>
  <c r="H96" i="1" a="1"/>
  <c r="H107" i="1" a="1"/>
  <c r="H66" i="1" a="1"/>
  <c r="H112" i="1" a="1"/>
  <c r="H52" i="1" a="1"/>
  <c r="H54" i="1" a="1"/>
  <c r="H57" i="1" a="1"/>
  <c r="H58" i="1" a="1"/>
  <c r="H60" i="1" a="1"/>
  <c r="H63" i="1" a="1"/>
  <c r="H43" i="1" a="1"/>
  <c r="H33" i="1" a="1"/>
  <c r="H34" i="1" a="1"/>
  <c r="H30" i="1" a="1"/>
  <c r="H48" i="1" a="1"/>
  <c r="H70" i="1" a="1"/>
  <c r="H88" i="1" a="1"/>
  <c r="H73" i="1" a="1"/>
  <c r="H74" i="1" a="1"/>
  <c r="H80" i="1" a="1"/>
  <c r="H89" i="1" a="1"/>
  <c r="H81" i="1" a="1"/>
  <c r="H83" i="1" a="1"/>
  <c r="H76" i="1" a="1"/>
  <c r="H85" i="1" a="1"/>
  <c r="H69" i="1" a="1"/>
  <c r="H78" i="1" a="1"/>
  <c r="H86" i="1" a="1"/>
  <c r="H94" i="1" a="1"/>
  <c r="H95" i="1" a="1"/>
  <c r="H103" i="1" a="1"/>
  <c r="H97" i="1" a="1"/>
  <c r="H98" i="1" a="1"/>
  <c r="H101" i="1" a="1"/>
  <c r="H114" i="1" a="1"/>
  <c r="H109" i="1" a="1"/>
  <c r="H111" i="1" a="1"/>
  <c r="H102" i="1" a="1"/>
  <c r="H4" i="1" a="1"/>
  <c r="H104" i="1" a="1"/>
  <c r="H105" i="1" a="1"/>
  <c r="H110" i="1" a="1"/>
  <c r="H51" i="1" a="1"/>
  <c r="F76" i="2" l="1"/>
  <c r="H71" i="2"/>
  <c r="H69" i="2"/>
  <c r="H67" i="2"/>
  <c r="H65" i="2"/>
  <c r="H63" i="2"/>
  <c r="H61" i="2"/>
  <c r="H59" i="2"/>
  <c r="H57" i="2"/>
  <c r="H56" i="2"/>
  <c r="H54" i="2"/>
  <c r="H52" i="2"/>
  <c r="H50" i="2"/>
  <c r="H76" i="2"/>
  <c r="H74" i="2"/>
  <c r="H93" i="2"/>
  <c r="H39" i="2"/>
  <c r="H38" i="2"/>
  <c r="H36" i="2"/>
  <c r="H34" i="2"/>
  <c r="H32" i="2"/>
  <c r="H30" i="2"/>
  <c r="H28" i="2"/>
  <c r="H26" i="2"/>
  <c r="H24" i="2"/>
  <c r="H22" i="2"/>
  <c r="H72" i="2"/>
  <c r="H70" i="2"/>
  <c r="H68" i="2"/>
  <c r="H66" i="2"/>
  <c r="H64" i="2"/>
  <c r="H62" i="2"/>
  <c r="H60" i="2"/>
  <c r="H58" i="2"/>
  <c r="H77" i="2"/>
  <c r="H55" i="2"/>
  <c r="H53" i="2"/>
  <c r="H51" i="2"/>
  <c r="H49" i="2"/>
  <c r="H41" i="2"/>
  <c r="H94" i="2"/>
  <c r="H84" i="2"/>
  <c r="H42" i="2"/>
  <c r="H40" i="2"/>
  <c r="H92" i="2"/>
  <c r="H37" i="2"/>
  <c r="H35" i="2"/>
  <c r="H33" i="2"/>
  <c r="H31" i="2"/>
  <c r="H29" i="2"/>
  <c r="H27" i="2"/>
  <c r="H25" i="2"/>
  <c r="H23" i="2"/>
  <c r="H21" i="2"/>
  <c r="H20" i="2"/>
  <c r="H18" i="2"/>
  <c r="H16" i="2"/>
  <c r="H15" i="2"/>
  <c r="H13" i="2"/>
  <c r="H11" i="2"/>
  <c r="H9" i="2"/>
  <c r="H82" i="2"/>
  <c r="H7" i="2"/>
  <c r="H6" i="2"/>
  <c r="H73" i="2"/>
  <c r="H89" i="2"/>
  <c r="H87" i="2"/>
  <c r="H85" i="2"/>
  <c r="H2" i="2"/>
  <c r="H90" i="2"/>
  <c r="H47" i="2"/>
  <c r="H45" i="2"/>
  <c r="H44" i="2"/>
  <c r="H75" i="2"/>
  <c r="H19" i="2"/>
  <c r="H17" i="2"/>
  <c r="H83" i="2"/>
  <c r="H14" i="2"/>
  <c r="H12" i="2"/>
  <c r="H10" i="2"/>
  <c r="H8" i="2"/>
  <c r="H81" i="2"/>
  <c r="H80" i="2"/>
  <c r="H79" i="2"/>
  <c r="H78" i="2"/>
  <c r="H88" i="2"/>
  <c r="H86" i="2"/>
  <c r="H3" i="2"/>
  <c r="H91" i="2"/>
  <c r="H48" i="2"/>
  <c r="H46" i="2"/>
  <c r="H5" i="2"/>
  <c r="H4" i="2"/>
  <c r="H43" i="2"/>
  <c r="L6" i="1"/>
  <c r="F41" i="2"/>
  <c r="F74" i="2"/>
  <c r="F94" i="2"/>
  <c r="F93" i="2"/>
  <c r="F84" i="2"/>
  <c r="F40" i="2"/>
  <c r="F39" i="2"/>
  <c r="F92" i="2"/>
  <c r="F38" i="2"/>
  <c r="F37" i="2"/>
  <c r="F36" i="2"/>
  <c r="F35" i="2"/>
  <c r="F34" i="2"/>
  <c r="F33" i="2"/>
  <c r="F32" i="2"/>
  <c r="F31" i="2"/>
  <c r="F30" i="2"/>
  <c r="F29" i="2"/>
  <c r="F28" i="2"/>
  <c r="F27" i="2"/>
  <c r="F26" i="2"/>
  <c r="F25" i="2"/>
  <c r="F24" i="2"/>
  <c r="F23" i="2"/>
  <c r="F22" i="2"/>
  <c r="F21" i="2"/>
  <c r="F20" i="2"/>
  <c r="F19" i="2"/>
  <c r="F18" i="2"/>
  <c r="F17" i="2"/>
  <c r="F16" i="2"/>
  <c r="F83" i="2"/>
  <c r="F15" i="2"/>
  <c r="F14" i="2"/>
  <c r="F13" i="2"/>
  <c r="F12" i="2"/>
  <c r="F11" i="2"/>
  <c r="F10" i="2"/>
  <c r="F9" i="2"/>
  <c r="F8" i="2"/>
  <c r="F82" i="2"/>
  <c r="F81" i="2"/>
  <c r="F7" i="2"/>
  <c r="F80" i="2"/>
  <c r="F6" i="2"/>
  <c r="F79" i="2"/>
  <c r="F73" i="2"/>
  <c r="F78" i="2"/>
  <c r="F89" i="2"/>
  <c r="F88" i="2"/>
  <c r="F87" i="2"/>
  <c r="F86" i="2"/>
  <c r="F85" i="2"/>
  <c r="F3" i="2"/>
  <c r="F2" i="2"/>
  <c r="L3" i="2" s="1"/>
  <c r="F91" i="2"/>
  <c r="F90" i="2"/>
  <c r="F48" i="2"/>
  <c r="F47" i="2"/>
  <c r="F46" i="2"/>
  <c r="F45" i="2"/>
  <c r="F5" i="2"/>
  <c r="F44" i="2"/>
  <c r="F4" i="2"/>
  <c r="F75" i="2"/>
  <c r="F43" i="2"/>
  <c r="F42" i="2"/>
  <c r="H51" i="1"/>
  <c r="H105" i="1"/>
  <c r="H4" i="1"/>
  <c r="H111" i="1"/>
  <c r="H114" i="1"/>
  <c r="H98" i="1"/>
  <c r="H103" i="1"/>
  <c r="H94" i="1"/>
  <c r="H78" i="1"/>
  <c r="H85" i="1"/>
  <c r="H83" i="1"/>
  <c r="H89" i="1"/>
  <c r="H74" i="1"/>
  <c r="H88" i="1"/>
  <c r="H48" i="1"/>
  <c r="H34" i="1"/>
  <c r="H43" i="1"/>
  <c r="H60" i="1"/>
  <c r="H57" i="1"/>
  <c r="H52" i="1"/>
  <c r="H66" i="1"/>
  <c r="H96" i="1"/>
  <c r="H79" i="1"/>
  <c r="H92" i="1"/>
  <c r="H77" i="1"/>
  <c r="H90" i="1"/>
  <c r="H68" i="1"/>
  <c r="H75" i="1"/>
  <c r="H72" i="1"/>
  <c r="H49" i="1"/>
  <c r="H35" i="1"/>
  <c r="H29" i="1"/>
  <c r="H61" i="1"/>
  <c r="H100" i="1"/>
  <c r="H53" i="1"/>
  <c r="H31" i="1"/>
  <c r="H47" i="1"/>
  <c r="H45" i="1"/>
  <c r="H39" i="1"/>
  <c r="H108" i="1"/>
  <c r="H106" i="1"/>
  <c r="H42" i="1"/>
  <c r="H38" i="1"/>
  <c r="H28" i="1"/>
  <c r="H24" i="1"/>
  <c r="H20" i="1"/>
  <c r="H16" i="1"/>
  <c r="H12" i="1"/>
  <c r="H8" i="1"/>
  <c r="H55" i="1"/>
  <c r="H25" i="1"/>
  <c r="H21" i="1"/>
  <c r="H17" i="1"/>
  <c r="H13" i="1"/>
  <c r="H9" i="1"/>
  <c r="H5" i="1"/>
  <c r="H3" i="1"/>
  <c r="H110" i="1"/>
  <c r="H104" i="1"/>
  <c r="H102" i="1"/>
  <c r="H109" i="1"/>
  <c r="H101" i="1"/>
  <c r="H97" i="1"/>
  <c r="H95" i="1"/>
  <c r="H86" i="1"/>
  <c r="H69" i="1"/>
  <c r="H76" i="1"/>
  <c r="H81" i="1"/>
  <c r="H80" i="1"/>
  <c r="H73" i="1"/>
  <c r="H70" i="1"/>
  <c r="H30" i="1"/>
  <c r="H33" i="1"/>
  <c r="H63" i="1"/>
  <c r="H58" i="1"/>
  <c r="H54" i="1"/>
  <c r="H112" i="1"/>
  <c r="H107" i="1"/>
  <c r="H99" i="1"/>
  <c r="H93" i="1"/>
  <c r="H91" i="1"/>
  <c r="H84" i="1"/>
  <c r="H82" i="1"/>
  <c r="H67" i="1"/>
  <c r="H50" i="1"/>
  <c r="H71" i="1"/>
  <c r="H87" i="1"/>
  <c r="H62" i="1"/>
  <c r="H32" i="1"/>
  <c r="H59" i="1"/>
  <c r="H56" i="1"/>
  <c r="H64" i="1"/>
  <c r="H44" i="1"/>
  <c r="H41" i="1"/>
  <c r="H37" i="1"/>
  <c r="H113" i="1"/>
  <c r="H65" i="1"/>
  <c r="H46" i="1"/>
  <c r="H40" i="1"/>
  <c r="H36" i="1"/>
  <c r="H26" i="1"/>
  <c r="H22" i="1"/>
  <c r="H18" i="1"/>
  <c r="H14" i="1"/>
  <c r="H10" i="1"/>
  <c r="H6" i="1"/>
  <c r="H27" i="1"/>
  <c r="H23" i="1"/>
  <c r="H19" i="1"/>
  <c r="H15" i="1"/>
  <c r="H11" i="1"/>
  <c r="H7" i="1"/>
  <c r="H2" i="1"/>
  <c r="M3" i="2" l="1"/>
  <c r="P3" i="2"/>
  <c r="N3" i="2"/>
  <c r="P4" i="2"/>
  <c r="M4" i="2"/>
  <c r="N4" i="2" s="1"/>
  <c r="P3" i="1"/>
  <c r="M3" i="1"/>
  <c r="M4" i="1"/>
  <c r="N4" i="1" s="1"/>
  <c r="P4" i="1"/>
  <c r="P6" i="2" l="1"/>
  <c r="Q3" i="2"/>
  <c r="N6" i="2"/>
  <c r="M6" i="2"/>
  <c r="M6" i="1"/>
  <c r="N3" i="1"/>
  <c r="N6" i="1" s="1"/>
  <c r="P6" i="1"/>
  <c r="Q3" i="1"/>
</calcChain>
</file>

<file path=xl/connections.xml><?xml version="1.0" encoding="utf-8"?>
<connections xmlns="http://schemas.openxmlformats.org/spreadsheetml/2006/main">
  <connection id="1" name="ficha" type="4" refreshedVersion="0" background="1">
    <webPr xml="1" sourceData="1" parsePre="1" consecutive="1" url="C:\Users\Gustavo\Desktop\ficha.xml" htmlTables="1"/>
  </connection>
</connections>
</file>

<file path=xl/sharedStrings.xml><?xml version="1.0" encoding="utf-8"?>
<sst xmlns="http://schemas.openxmlformats.org/spreadsheetml/2006/main" count="7945" uniqueCount="5235">
  <si>
    <t>NOME</t>
  </si>
  <si>
    <t>Curso</t>
  </si>
  <si>
    <t>Cursado</t>
  </si>
  <si>
    <t>Falta</t>
  </si>
  <si>
    <t>BCJ0208-13</t>
  </si>
  <si>
    <t>Fenômenos Mecânicos</t>
  </si>
  <si>
    <t>O</t>
  </si>
  <si>
    <t>OBG</t>
  </si>
  <si>
    <t>BCJ0205-13</t>
  </si>
  <si>
    <t>Fenômenos Térmicos</t>
  </si>
  <si>
    <t>LIM</t>
  </si>
  <si>
    <t>BCJ0209-13</t>
  </si>
  <si>
    <t>Fenômenos Eletromagnéticos</t>
  </si>
  <si>
    <t>LIV</t>
  </si>
  <si>
    <t>BIJ0207-13</t>
  </si>
  <si>
    <t>Bases Conceituais da Energia</t>
  </si>
  <si>
    <t>TOT</t>
  </si>
  <si>
    <t>BIL0304-13</t>
  </si>
  <si>
    <t>Evolução e Diversificação da Vida na Terra</t>
  </si>
  <si>
    <t>BCL0307-13</t>
  </si>
  <si>
    <t>Transformações Químicas</t>
  </si>
  <si>
    <t>BCL0306-13</t>
  </si>
  <si>
    <t>Biodiversidade: Interações entre Organismos e Ambiente</t>
  </si>
  <si>
    <t>BCN0404-13</t>
  </si>
  <si>
    <t>Geometria Analítica</t>
  </si>
  <si>
    <t>BCN0402-13</t>
  </si>
  <si>
    <t>Funções de Uma Variável</t>
  </si>
  <si>
    <t>BCN0407-13</t>
  </si>
  <si>
    <t>Funções de Várias Variáveis</t>
  </si>
  <si>
    <t>BCN0405-13</t>
  </si>
  <si>
    <t>Introdução às Equações Diferenciais Ordinárias</t>
  </si>
  <si>
    <t>BIN0406-13</t>
  </si>
  <si>
    <t>Introdução à Probabilidade e à Estatística</t>
  </si>
  <si>
    <t>BCM0504-13</t>
  </si>
  <si>
    <t>Natureza da Informação</t>
  </si>
  <si>
    <t>BCM0505-13</t>
  </si>
  <si>
    <t>Processamento da Informação</t>
  </si>
  <si>
    <t>BCM0506-13</t>
  </si>
  <si>
    <t>Comunicação e Redes</t>
  </si>
  <si>
    <t>BIK0102-13</t>
  </si>
  <si>
    <t>Estrutura da Matéria</t>
  </si>
  <si>
    <t>BCK0103-13</t>
  </si>
  <si>
    <t>Física Quântica</t>
  </si>
  <si>
    <t>BCK0104-13</t>
  </si>
  <si>
    <t>Interações Atômicas e Moleculares</t>
  </si>
  <si>
    <t>BCL0308-13</t>
  </si>
  <si>
    <t>Bioquímica: Estrutura, Propriedade e Funções de Biomoléculas</t>
  </si>
  <si>
    <t>BIR0004-13</t>
  </si>
  <si>
    <t>Bases Epistemológicas da Ciência Moderna</t>
  </si>
  <si>
    <t>BIQ0602-13</t>
  </si>
  <si>
    <t>Estrutura e Dinâmica Social</t>
  </si>
  <si>
    <t>BIR0603-13</t>
  </si>
  <si>
    <t>Ciência, Tecnologia e Sociedade</t>
  </si>
  <si>
    <t>BCS0001-13</t>
  </si>
  <si>
    <t>Base Experimental das Ciências Naturais</t>
  </si>
  <si>
    <t>BCS0002-13</t>
  </si>
  <si>
    <t>Projeto Dirigido</t>
  </si>
  <si>
    <t>BIM0005-13</t>
  </si>
  <si>
    <t>Bases Computacionais da Ciência</t>
  </si>
  <si>
    <t>Bases Matemáticas</t>
  </si>
  <si>
    <t>MCTB001-13</t>
  </si>
  <si>
    <t>Álgebra Linear</t>
  </si>
  <si>
    <t>MCTB009-13</t>
  </si>
  <si>
    <t>Cálculo Numérico</t>
  </si>
  <si>
    <t>Engenharia Econômica</t>
  </si>
  <si>
    <t>Fundamentos de Desenho Técnico</t>
  </si>
  <si>
    <t>ESTO005-13</t>
  </si>
  <si>
    <t>Introdução às Engenharias</t>
  </si>
  <si>
    <t>ESTO006-13</t>
  </si>
  <si>
    <t>Materiais e Suas Propriedades</t>
  </si>
  <si>
    <t>ESTO008-13</t>
  </si>
  <si>
    <t>Mecânica dos Sólidos I</t>
  </si>
  <si>
    <t>Princípios de Administração</t>
  </si>
  <si>
    <t>Fenômenos de Transporte</t>
  </si>
  <si>
    <t>Métodos Experimentais em Engenharia</t>
  </si>
  <si>
    <t>Engenharia Unificada I</t>
  </si>
  <si>
    <t>Engenharia Unificada II</t>
  </si>
  <si>
    <t>Programação Estruturada</t>
  </si>
  <si>
    <t>Fundamentos de Fotônica</t>
  </si>
  <si>
    <t>ESTA002-13</t>
  </si>
  <si>
    <t>Circuitos Elétricos I</t>
  </si>
  <si>
    <t>Fundamentos de Eletromagnetismo Aplicado</t>
  </si>
  <si>
    <t>ESTA004-13</t>
  </si>
  <si>
    <t>Circuitos Elétricos II</t>
  </si>
  <si>
    <t>ESTA001-13</t>
  </si>
  <si>
    <t>Dispositivos Eletrônicos</t>
  </si>
  <si>
    <t>ESTA007-13</t>
  </si>
  <si>
    <t>Eletrônica Analógica Aplicada</t>
  </si>
  <si>
    <t>ESTI002-13</t>
  </si>
  <si>
    <t>Eletrônica Digital</t>
  </si>
  <si>
    <t>ESTI003-13</t>
  </si>
  <si>
    <t>Transformadas em Sinais e Sistemas Lineares</t>
  </si>
  <si>
    <t>ESTI004-13</t>
  </si>
  <si>
    <t>Princípios de Comunicação</t>
  </si>
  <si>
    <t>ESTA003-13</t>
  </si>
  <si>
    <t>Sistemas de Controle I</t>
  </si>
  <si>
    <t>MCTA022-13</t>
  </si>
  <si>
    <t>Redes de Computadores</t>
  </si>
  <si>
    <t>ESTI005-13</t>
  </si>
  <si>
    <t>Sinais Aleatórios</t>
  </si>
  <si>
    <t>ESTI006-13</t>
  </si>
  <si>
    <t>Processamento Digital de Sinais</t>
  </si>
  <si>
    <t>ESTI007-13</t>
  </si>
  <si>
    <t>Comunicação Digital</t>
  </si>
  <si>
    <t>ESTI008-13</t>
  </si>
  <si>
    <t>Teoria da Informação e Códigos</t>
  </si>
  <si>
    <t>Ondas Eletromagnéticas Aplicadas</t>
  </si>
  <si>
    <t>ESTI010-13</t>
  </si>
  <si>
    <t>Comunicações Ópticas</t>
  </si>
  <si>
    <t>Codificação de Sinais Multimídia</t>
  </si>
  <si>
    <t>ESTI013-13</t>
  </si>
  <si>
    <t>Sistemas Microprocessados</t>
  </si>
  <si>
    <t>ESTI015-13</t>
  </si>
  <si>
    <t>Comunicações Móveis</t>
  </si>
  <si>
    <t>Teoria de Filas e Análise de Desempenho</t>
  </si>
  <si>
    <t>Estágio Curricular em Engenharia de Informação</t>
  </si>
  <si>
    <t>ESTI902-13</t>
  </si>
  <si>
    <t>Trabalho de Graduação I em Engenharia de Informação</t>
  </si>
  <si>
    <t>ESTI903-13</t>
  </si>
  <si>
    <t>Trabalho de Graduação II em Engenharia de Informação</t>
  </si>
  <si>
    <t>ESTI904-13</t>
  </si>
  <si>
    <t>Trabalho de Graduação III em Engenharia de Informação</t>
  </si>
  <si>
    <t>Informação e Sociedade</t>
  </si>
  <si>
    <t>L</t>
  </si>
  <si>
    <t>ESZI002-13</t>
  </si>
  <si>
    <t>Filtragem Adaptativa</t>
  </si>
  <si>
    <t>ESZI003-13</t>
  </si>
  <si>
    <t>Processamento de Informação em Línguas Naturais</t>
  </si>
  <si>
    <t>TV Digital</t>
  </si>
  <si>
    <t>Redes WAN de Banda Larga</t>
  </si>
  <si>
    <t>Gerenciamento e Interoperabilidade de Redes</t>
  </si>
  <si>
    <t>Segurança de Redes</t>
  </si>
  <si>
    <t>Processamento de Vídeo</t>
  </si>
  <si>
    <t>ESZI010-13</t>
  </si>
  <si>
    <t>Simulação de Sistemas de Comunicação</t>
  </si>
  <si>
    <t>Programação de Dispositivos Móveis</t>
  </si>
  <si>
    <t>Jogos Digitais: Aspectos Técnicos e Aplicações</t>
  </si>
  <si>
    <t>ESZI013-13</t>
  </si>
  <si>
    <t>Informática Industrial</t>
  </si>
  <si>
    <t>ESZI014-13</t>
  </si>
  <si>
    <t>Sistemas Inteligentes</t>
  </si>
  <si>
    <t>Introdução ao Processamento de Sinais de Voz e Áudio</t>
  </si>
  <si>
    <t>ESZI016-13</t>
  </si>
  <si>
    <t>Projeto de Filtros Digitais</t>
  </si>
  <si>
    <t>ESZI017-13</t>
  </si>
  <si>
    <t>Fundamentos de Processamento Gráfico</t>
  </si>
  <si>
    <t>ESZI018-13</t>
  </si>
  <si>
    <t>Tecnologia de Redes Ópticas</t>
  </si>
  <si>
    <t>ESZI019-13</t>
  </si>
  <si>
    <t>Sistemas de Micro-ondas</t>
  </si>
  <si>
    <t>Projeto de Alta Frequência</t>
  </si>
  <si>
    <t>Aplicações em Voz, Áudio e Acústica</t>
  </si>
  <si>
    <t>ESZI022-13</t>
  </si>
  <si>
    <t>Planejamento de Redes de Informação</t>
  </si>
  <si>
    <t>ESZI023-13</t>
  </si>
  <si>
    <t>Projeto de Sistemas de Comunicação</t>
  </si>
  <si>
    <t>Projeto de Sistemas Multimídia</t>
  </si>
  <si>
    <t>ESZI025-13</t>
  </si>
  <si>
    <t>Aplicações de Microcontroladores</t>
  </si>
  <si>
    <t>Propagação e Antenas</t>
  </si>
  <si>
    <t>Telefonia Fixa e VOIP</t>
  </si>
  <si>
    <t>Programação de Software Embarcado</t>
  </si>
  <si>
    <t>ESZI026-13</t>
  </si>
  <si>
    <t>Engenharia de Sistemas de Comunicação e Missão Crítica</t>
  </si>
  <si>
    <t>Instrumentação em RF e Micro- ondas</t>
  </si>
  <si>
    <t>Programação Baseada em Componentes para Jogos</t>
  </si>
  <si>
    <t>Fundamentos da Computação Semântica</t>
  </si>
  <si>
    <t>Introdução à Linguística Computacional</t>
  </si>
  <si>
    <t>MCTA018-13</t>
  </si>
  <si>
    <t>Programação Orientada a Objetos</t>
  </si>
  <si>
    <t>MCTA010-13</t>
  </si>
  <si>
    <t>Engenharia de Software</t>
  </si>
  <si>
    <t>MCTA001-13</t>
  </si>
  <si>
    <t>Algoritmos e Estruturas de Dados I</t>
  </si>
  <si>
    <t>MCTA002-13</t>
  </si>
  <si>
    <t>Algoritmos e Estruturas de Dados II</t>
  </si>
  <si>
    <t>MCTA005-13</t>
  </si>
  <si>
    <t>Banco de Dados</t>
  </si>
  <si>
    <t>MCTA004-13</t>
  </si>
  <si>
    <t>Arquitetura de Computadores</t>
  </si>
  <si>
    <t>MCTA026-13</t>
  </si>
  <si>
    <t>Sistemas Operacionais</t>
  </si>
  <si>
    <t>MCTA025-13</t>
  </si>
  <si>
    <t>Sistemas Distribuídos</t>
  </si>
  <si>
    <t>MCZA032-14</t>
  </si>
  <si>
    <t>Introdução à Programação de Jogos</t>
  </si>
  <si>
    <t>MCZA004-13</t>
  </si>
  <si>
    <t>Avaliação de Desempenho de Redes</t>
  </si>
  <si>
    <t>MCZB018-13</t>
  </si>
  <si>
    <t>Introdução à Modelagem e Processos Estocásticos</t>
  </si>
  <si>
    <t>MCZA011-13</t>
  </si>
  <si>
    <t>Laboratório de Redes</t>
  </si>
  <si>
    <t>MCZA023-13</t>
  </si>
  <si>
    <t>Redes Convergentes</t>
  </si>
  <si>
    <t>MCZA021-13</t>
  </si>
  <si>
    <t>Projeto de Redes</t>
  </si>
  <si>
    <t>MCZA025-13</t>
  </si>
  <si>
    <t>Segurança em Redes</t>
  </si>
  <si>
    <t>MCTA023-13</t>
  </si>
  <si>
    <t>Segurança de Dados</t>
  </si>
  <si>
    <t>ESZA017-13</t>
  </si>
  <si>
    <t>Lógica Programável</t>
  </si>
  <si>
    <t>BC1425</t>
  </si>
  <si>
    <t>OE</t>
  </si>
  <si>
    <t>BC1419</t>
  </si>
  <si>
    <t>BC1519</t>
  </si>
  <si>
    <t>Circuitos Elétricos e Fotônica</t>
  </si>
  <si>
    <t>BC1713</t>
  </si>
  <si>
    <t>BC1416</t>
  </si>
  <si>
    <t>Fundamentos de Desenho e Projeto</t>
  </si>
  <si>
    <t>BC1507</t>
  </si>
  <si>
    <t>Instrumentação e Controle</t>
  </si>
  <si>
    <t>BC1710</t>
  </si>
  <si>
    <t>BC1105</t>
  </si>
  <si>
    <t>BC1103</t>
  </si>
  <si>
    <t>Mecânica dos Fluidos I</t>
  </si>
  <si>
    <t>BC1104</t>
  </si>
  <si>
    <t>BC1707</t>
  </si>
  <si>
    <t>BC1309</t>
  </si>
  <si>
    <t>Termodinâmica Aplicada I</t>
  </si>
  <si>
    <t>SC</t>
  </si>
  <si>
    <t>EN2622</t>
  </si>
  <si>
    <t>EN2703</t>
  </si>
  <si>
    <t>EN2719</t>
  </si>
  <si>
    <t>EN2720</t>
  </si>
  <si>
    <t>EN2605</t>
  </si>
  <si>
    <t>BC1509</t>
  </si>
  <si>
    <t>EN2608</t>
  </si>
  <si>
    <t>BC1513</t>
  </si>
  <si>
    <t>EN2609</t>
  </si>
  <si>
    <t>EN2610</t>
  </si>
  <si>
    <t>EN2611</t>
  </si>
  <si>
    <t>EN2612</t>
  </si>
  <si>
    <t>EN2613</t>
  </si>
  <si>
    <t>EN2614</t>
  </si>
  <si>
    <t>EN2615</t>
  </si>
  <si>
    <t>EN2621</t>
  </si>
  <si>
    <t>Comunicações Multimídia</t>
  </si>
  <si>
    <t>EN2617</t>
  </si>
  <si>
    <t>EN2619</t>
  </si>
  <si>
    <t>Telefonia Fixa Moderna</t>
  </si>
  <si>
    <t>EN2620</t>
  </si>
  <si>
    <t>EN3601</t>
  </si>
  <si>
    <t>EN3604</t>
  </si>
  <si>
    <t>EN3605</t>
  </si>
  <si>
    <t>EN3606</t>
  </si>
  <si>
    <t>EN3608</t>
  </si>
  <si>
    <t>Redes de Alta Velocidade</t>
  </si>
  <si>
    <t>EN3609</t>
  </si>
  <si>
    <t>EN3610</t>
  </si>
  <si>
    <t>EN3611</t>
  </si>
  <si>
    <t>EN3612</t>
  </si>
  <si>
    <t>EN3615</t>
  </si>
  <si>
    <t>EN3616</t>
  </si>
  <si>
    <t>EN3617</t>
  </si>
  <si>
    <t>EN3618</t>
  </si>
  <si>
    <t>EN3619</t>
  </si>
  <si>
    <t>EN3620</t>
  </si>
  <si>
    <t>Introdução ao Processamento de Sinais de Voz, Áudio e Acústicos</t>
  </si>
  <si>
    <t>EN3621</t>
  </si>
  <si>
    <t>EN3622</t>
  </si>
  <si>
    <t>EN3623</t>
  </si>
  <si>
    <t>EN3624</t>
  </si>
  <si>
    <t>EN3625</t>
  </si>
  <si>
    <t>EN3626</t>
  </si>
  <si>
    <t>Aplicações Multimídia em Voz, Áudio e Acústica</t>
  </si>
  <si>
    <t>EN3627</t>
  </si>
  <si>
    <t>EN3628</t>
  </si>
  <si>
    <t>EN3629</t>
  </si>
  <si>
    <t>EN3630</t>
  </si>
  <si>
    <t>BC1501</t>
  </si>
  <si>
    <t>BC1508</t>
  </si>
  <si>
    <t>BC1424</t>
  </si>
  <si>
    <t>EN3631</t>
  </si>
  <si>
    <t>MCZA035-14</t>
  </si>
  <si>
    <t>Algoritmos Probabilísticos</t>
  </si>
  <si>
    <t>MCZA036-14</t>
  </si>
  <si>
    <t>Análise de Algoritmos II</t>
  </si>
  <si>
    <t>MCZA001-13</t>
  </si>
  <si>
    <t>Análise de Projeto</t>
  </si>
  <si>
    <t>MCTB007-13</t>
  </si>
  <si>
    <t>Anéis e Corpos</t>
  </si>
  <si>
    <t>MCZA002-13</t>
  </si>
  <si>
    <t>Aprendizado de Máquina</t>
  </si>
  <si>
    <t>MCZA003-13</t>
  </si>
  <si>
    <t>Arquitetura de Computadores de Alto Desempenho</t>
  </si>
  <si>
    <t>MCZA005-13</t>
  </si>
  <si>
    <t>Banco de Dados de Apoio à Tomada de Decisão</t>
  </si>
  <si>
    <t>MCTX015-13</t>
  </si>
  <si>
    <t>MCZA037-14</t>
  </si>
  <si>
    <t>Combinatória Extremal</t>
  </si>
  <si>
    <t>MCZA006-13</t>
  </si>
  <si>
    <t>Computação Evolutiva e Conexionista</t>
  </si>
  <si>
    <t>NHZ5003-09</t>
  </si>
  <si>
    <t>Educação à Distância e Novas Tecnologias</t>
  </si>
  <si>
    <t>ESZG013-13</t>
  </si>
  <si>
    <t>Empreendedorismo</t>
  </si>
  <si>
    <t>MCZA007-13</t>
  </si>
  <si>
    <t>Empreendedorismo e Desenvolvimento de Negócios</t>
  </si>
  <si>
    <t>ESZI007-13</t>
  </si>
  <si>
    <t>MCZA016-13</t>
  </si>
  <si>
    <t>Gestão de projetos de software</t>
  </si>
  <si>
    <t>ESZG019-13</t>
  </si>
  <si>
    <t>Gestão Estratégica e Organizacional</t>
  </si>
  <si>
    <t>MCTB018-13</t>
  </si>
  <si>
    <t>Grupos</t>
  </si>
  <si>
    <t>MCZB012-13</t>
  </si>
  <si>
    <t>Inferência Estatística</t>
  </si>
  <si>
    <t>MCZA008-13</t>
  </si>
  <si>
    <t>Interação Humano-Computador</t>
  </si>
  <si>
    <t>ESZB022-13</t>
  </si>
  <si>
    <t>Introdução à Bioinformática</t>
  </si>
  <si>
    <t>MCZX012-13</t>
  </si>
  <si>
    <t>Introdução à Criptografia</t>
  </si>
  <si>
    <t>MCTC003-13</t>
  </si>
  <si>
    <t>Introdução à Neurociência Computacional</t>
  </si>
  <si>
    <t>ESZI012-13</t>
  </si>
  <si>
    <t>MCZA010-13</t>
  </si>
  <si>
    <t>Laboratório de Engenharia de Software</t>
  </si>
  <si>
    <t>MCZA012-13</t>
  </si>
  <si>
    <t>Laboratório de Sistemas Operacionais</t>
  </si>
  <si>
    <t>MCZA013-13</t>
  </si>
  <si>
    <t>Lógicas não Clássicas</t>
  </si>
  <si>
    <t>MCZA014-13</t>
  </si>
  <si>
    <t>Métodos de Otimização</t>
  </si>
  <si>
    <t>MCZA015-13</t>
  </si>
  <si>
    <t>Mineração de Dados</t>
  </si>
  <si>
    <t>ESTG013-13</t>
  </si>
  <si>
    <t>Pesquisa Operacional</t>
  </si>
  <si>
    <t>MCZA038-14</t>
  </si>
  <si>
    <t>Prática Avançada de Programação A</t>
  </si>
  <si>
    <t>MCZA039-14</t>
  </si>
  <si>
    <t>Prática Avançada de Programação B</t>
  </si>
  <si>
    <t>MCZA040-14</t>
  </si>
  <si>
    <t>Prática Avançada de Programação C</t>
  </si>
  <si>
    <t>MCZB027-13</t>
  </si>
  <si>
    <t>Princípios de Simulação Matemática</t>
  </si>
  <si>
    <t>MCZA041-14</t>
  </si>
  <si>
    <t>Processamento de Imagens Utilizando GPU</t>
  </si>
  <si>
    <t>MCZA017-13</t>
  </si>
  <si>
    <t>Processamento de Linguagem Natural</t>
  </si>
  <si>
    <t>MCZA018-13</t>
  </si>
  <si>
    <t>Processamento Digital de Imagens</t>
  </si>
  <si>
    <t>MCZA042-14</t>
  </si>
  <si>
    <t>Processo e Desenvolvimento de Softwares Educacionais</t>
  </si>
  <si>
    <t>MCZA033-14</t>
  </si>
  <si>
    <t>Programação Avançada para Dispositivos Móveis</t>
  </si>
  <si>
    <t>ESZI011-13</t>
  </si>
  <si>
    <t>MCZA019-13</t>
  </si>
  <si>
    <t>Programação para Web</t>
  </si>
  <si>
    <t>MCZA020-13</t>
  </si>
  <si>
    <t>Programação Paralela</t>
  </si>
  <si>
    <t>MCZA034-14</t>
  </si>
  <si>
    <t>Programação Segura</t>
  </si>
  <si>
    <t>MCZA022-13</t>
  </si>
  <si>
    <t>Projeto Interdisciplinar</t>
  </si>
  <si>
    <t>ESZI005-13</t>
  </si>
  <si>
    <t>MCZA024-13</t>
  </si>
  <si>
    <t>Redes sem Fio</t>
  </si>
  <si>
    <t>MCZA044-14</t>
  </si>
  <si>
    <t>Robótica e Sistemas Inteligentes</t>
  </si>
  <si>
    <t>MCZA045-14</t>
  </si>
  <si>
    <t>Robótica Educacional</t>
  </si>
  <si>
    <t>MCZA046-14</t>
  </si>
  <si>
    <t>Semântica de Linguagens de Programação</t>
  </si>
  <si>
    <t>MCZA026-13</t>
  </si>
  <si>
    <t>Sistemas de Gerenciamento de Banco de Dados</t>
  </si>
  <si>
    <t>MCZA027-13</t>
  </si>
  <si>
    <t>Sistemas de Informação</t>
  </si>
  <si>
    <t>MCZA028-13</t>
  </si>
  <si>
    <t>Sistemas Multiagentes</t>
  </si>
  <si>
    <t>MCZA029-13</t>
  </si>
  <si>
    <t>Sistemas Multimídia</t>
  </si>
  <si>
    <t>MCZA047-14</t>
  </si>
  <si>
    <t>Sistemas Multi-Robôs Sociais</t>
  </si>
  <si>
    <t>MCZA050-15</t>
  </si>
  <si>
    <t>Técnicas Avançada de Programação</t>
  </si>
  <si>
    <t>MCZB033-13</t>
  </si>
  <si>
    <t>Teoria da Recursão e Computabilidade</t>
  </si>
  <si>
    <t>MCZA048-14</t>
  </si>
  <si>
    <t>Teoria Espectral de Grafos</t>
  </si>
  <si>
    <t>MCZA049-14</t>
  </si>
  <si>
    <t>Tópicos Emergentes em Banco de Dados</t>
  </si>
  <si>
    <t>MCZA030-13</t>
  </si>
  <si>
    <t>Vida Artificial na Computação</t>
  </si>
  <si>
    <t>ESZA019-13</t>
  </si>
  <si>
    <t>Visão Computacional</t>
  </si>
  <si>
    <t>MCZA031-13</t>
  </si>
  <si>
    <t>WebSemântica</t>
  </si>
  <si>
    <t>EN253123</t>
  </si>
  <si>
    <t>type</t>
  </si>
  <si>
    <t>ano</t>
  </si>
  <si>
    <t>type2</t>
  </si>
  <si>
    <t>disciplina</t>
  </si>
  <si>
    <t>categoria</t>
  </si>
  <si>
    <t>situacao</t>
  </si>
  <si>
    <t>periodo</t>
  </si>
  <si>
    <t>conceito</t>
  </si>
  <si>
    <t>codigo</t>
  </si>
  <si>
    <t>creditos</t>
  </si>
  <si>
    <t>type3</t>
  </si>
  <si>
    <t>array</t>
  </si>
  <si>
    <t>integer</t>
  </si>
  <si>
    <t>Obrigatória</t>
  </si>
  <si>
    <t>Aprovado</t>
  </si>
  <si>
    <t>C</t>
  </si>
  <si>
    <t>B</t>
  </si>
  <si>
    <t>Origem da Vida e Diversidade dos Seres Vivos</t>
  </si>
  <si>
    <t>Reprovado</t>
  </si>
  <si>
    <t>F</t>
  </si>
  <si>
    <t>Iniciação à Pesquisa Científica I</t>
  </si>
  <si>
    <t>Opção Limitada</t>
  </si>
  <si>
    <t>ESZX129-13</t>
  </si>
  <si>
    <t>TRANCAMENTO TOTAL</t>
  </si>
  <si>
    <t>-</t>
  </si>
  <si>
    <t>Trt. Total</t>
  </si>
  <si>
    <t>TRT</t>
  </si>
  <si>
    <t>Transformações nos Seres Vivos e Ambiente</t>
  </si>
  <si>
    <t>D</t>
  </si>
  <si>
    <t>A</t>
  </si>
  <si>
    <t>Energia: Origens, Conversão e Uso</t>
  </si>
  <si>
    <t>Disc.Equiv</t>
  </si>
  <si>
    <t>E</t>
  </si>
  <si>
    <t>Cálculo I - CEFET-SP</t>
  </si>
  <si>
    <t>Livre Escolha</t>
  </si>
  <si>
    <t>Apr.S.Nota</t>
  </si>
  <si>
    <t>CEFET-SP - E1CA1</t>
  </si>
  <si>
    <t>Gestão Empresarial I - CEFET-SP</t>
  </si>
  <si>
    <t>CEFET-SP - E1GE1</t>
  </si>
  <si>
    <t>Inglês Técnico - CEFET-SP</t>
  </si>
  <si>
    <t>CEFET-SP - E1ING</t>
  </si>
  <si>
    <t>Matemática Aplicada - CEFET-SP</t>
  </si>
  <si>
    <t>CEFET-SP - E1MAP</t>
  </si>
  <si>
    <t>Cálculo II - CEFET-SP</t>
  </si>
  <si>
    <t>CEFET-SP - E2CA2</t>
  </si>
  <si>
    <t>Desenho por Computador - CEFET-SP</t>
  </si>
  <si>
    <t>CEFET-SP - E2DAC</t>
  </si>
  <si>
    <t>CEFET-SP - E2GE2</t>
  </si>
  <si>
    <t>Segurança do Trabalho - CEFET-SP</t>
  </si>
  <si>
    <t>CEFET-SP - E2SEG</t>
  </si>
  <si>
    <t>Gestão Empresarial III - CEFET-SP</t>
  </si>
  <si>
    <t>CEFET-SP - E3GE3</t>
  </si>
  <si>
    <t>Controle de Processos - CEFET-SP</t>
  </si>
  <si>
    <t>CEFET-SP - E4COP</t>
  </si>
  <si>
    <t>Programação IV - CEFET-SP</t>
  </si>
  <si>
    <t>CEFET-SP - E5PR4</t>
  </si>
  <si>
    <t>Cabeamento Estruturado - CEFET-SP</t>
  </si>
  <si>
    <t>CEFET-SP - E6CAE</t>
  </si>
  <si>
    <t>Projeto Integrado de Comunicação - CEFET-SP</t>
  </si>
  <si>
    <t>CEFET-SP - E6PI3</t>
  </si>
  <si>
    <t>ESTI001-13</t>
  </si>
  <si>
    <t>ESTO001-13</t>
  </si>
  <si>
    <t>Circuitos Digitais</t>
  </si>
  <si>
    <t>MCTA006-13</t>
  </si>
  <si>
    <t>Sistemas Digitais</t>
  </si>
  <si>
    <t>MCTA024-13</t>
  </si>
  <si>
    <t>Mecânica dos Sólidos</t>
  </si>
  <si>
    <t>Inteligência Artificial</t>
  </si>
  <si>
    <t>MCTA014-13</t>
  </si>
  <si>
    <t>Controlador Lógico Programável - IFSP</t>
  </si>
  <si>
    <t>ESCLP</t>
  </si>
  <si>
    <t>Instalações Elétricas - IFSP</t>
  </si>
  <si>
    <t>E1IEL</t>
  </si>
  <si>
    <t>Circuitos Elétricos I - IFSP</t>
  </si>
  <si>
    <t>E2CE1</t>
  </si>
  <si>
    <t>Eletrônica Geral II - IFSP</t>
  </si>
  <si>
    <t>E3EG2</t>
  </si>
  <si>
    <t>Eletrônica Industrial - IFSP</t>
  </si>
  <si>
    <t>E3ELI</t>
  </si>
  <si>
    <t>Circuitos Elétricos II - IFSP</t>
  </si>
  <si>
    <t>E3LE2</t>
  </si>
  <si>
    <t>Máquinas Elétricas - IFSP</t>
  </si>
  <si>
    <t>E3MEL</t>
  </si>
  <si>
    <t>Sistemas de Controle I - IFSP</t>
  </si>
  <si>
    <t>E3SCI</t>
  </si>
  <si>
    <t>Informática Industrial - IFSP</t>
  </si>
  <si>
    <t>E4IFI</t>
  </si>
  <si>
    <t>Instrumentação Industrial - IFSP</t>
  </si>
  <si>
    <t>E4ITI</t>
  </si>
  <si>
    <t>Laboratório de Controle - IFSP</t>
  </si>
  <si>
    <t>E4LAC</t>
  </si>
  <si>
    <t>Sistemas de Controle II - IFSP</t>
  </si>
  <si>
    <t>E4SC2</t>
  </si>
  <si>
    <t>Serviços Mecânicos - IFSP</t>
  </si>
  <si>
    <t>E4SRV</t>
  </si>
  <si>
    <t>Eletrônica Aplicada à Comunicação - IFSP</t>
  </si>
  <si>
    <t>E6EAC</t>
  </si>
  <si>
    <t>Técnicas de Comunicação Sem Fio - IFSP</t>
  </si>
  <si>
    <t>E6TSF</t>
  </si>
  <si>
    <t>Transformações Bioquímicas</t>
  </si>
  <si>
    <t>ESTO003-13</t>
  </si>
  <si>
    <t>ESTO007-13</t>
  </si>
  <si>
    <t>Termodinâmica Aplicada</t>
  </si>
  <si>
    <t>ESTO010-13</t>
  </si>
  <si>
    <t>Programação Matemática</t>
  </si>
  <si>
    <t>MCTA017-13</t>
  </si>
  <si>
    <t xml:space="preserve">BCJ0205-13 </t>
  </si>
  <si>
    <t xml:space="preserve">BCJ0208-13 </t>
  </si>
  <si>
    <t xml:space="preserve">BCJ0209-13 </t>
  </si>
  <si>
    <t xml:space="preserve">BCK0103-13 </t>
  </si>
  <si>
    <t xml:space="preserve">BCK0104-13 </t>
  </si>
  <si>
    <t xml:space="preserve">BCM0504-13 </t>
  </si>
  <si>
    <t xml:space="preserve">BCM0505-13 </t>
  </si>
  <si>
    <t xml:space="preserve">BCM0506-13 </t>
  </si>
  <si>
    <t xml:space="preserve">BCN0402-13 </t>
  </si>
  <si>
    <t xml:space="preserve">BCN0404-13 </t>
  </si>
  <si>
    <t xml:space="preserve">BCN0405-13 </t>
  </si>
  <si>
    <t xml:space="preserve">BCN0407-13 </t>
  </si>
  <si>
    <t xml:space="preserve">BCS0001-13 </t>
  </si>
  <si>
    <t xml:space="preserve">BHO0101-13 </t>
  </si>
  <si>
    <t xml:space="preserve">BHO0102-13 </t>
  </si>
  <si>
    <t xml:space="preserve">BHO0103-13 </t>
  </si>
  <si>
    <t xml:space="preserve">BHP0201-13 </t>
  </si>
  <si>
    <t xml:space="preserve">BHP0202-13 </t>
  </si>
  <si>
    <t xml:space="preserve">BHP0203-13 </t>
  </si>
  <si>
    <t xml:space="preserve">BHP0204-13 </t>
  </si>
  <si>
    <t xml:space="preserve">BHP0206-13 </t>
  </si>
  <si>
    <t xml:space="preserve">BHQ0301-13 </t>
  </si>
  <si>
    <t xml:space="preserve">BHQ0302-13 </t>
  </si>
  <si>
    <t xml:space="preserve">BHQ0302-14 </t>
  </si>
  <si>
    <t xml:space="preserve">BHQ0303-14 </t>
  </si>
  <si>
    <t xml:space="preserve">BIJ0207-13 </t>
  </si>
  <si>
    <t xml:space="preserve">BIK0102-13 </t>
  </si>
  <si>
    <t xml:space="preserve">BIL0304-13 </t>
  </si>
  <si>
    <t xml:space="preserve">BIM0005-13 </t>
  </si>
  <si>
    <t xml:space="preserve">BIN0003-13 </t>
  </si>
  <si>
    <t xml:space="preserve">BIN0406-13 </t>
  </si>
  <si>
    <t xml:space="preserve">BIQ0602-13 </t>
  </si>
  <si>
    <t xml:space="preserve">BIR0004-13 </t>
  </si>
  <si>
    <t xml:space="preserve">BIR0603-13 </t>
  </si>
  <si>
    <t xml:space="preserve">BIS0002-13 </t>
  </si>
  <si>
    <t xml:space="preserve">ESHC001-13 </t>
  </si>
  <si>
    <t xml:space="preserve">ESHC002-13 </t>
  </si>
  <si>
    <t xml:space="preserve">ESHC003-13 </t>
  </si>
  <si>
    <t xml:space="preserve">ESHC004-13 </t>
  </si>
  <si>
    <t xml:space="preserve">ESHC005-13 </t>
  </si>
  <si>
    <t xml:space="preserve">ESHC006-13 </t>
  </si>
  <si>
    <t xml:space="preserve">ESHC007-13 </t>
  </si>
  <si>
    <t xml:space="preserve">ESHC008-13 </t>
  </si>
  <si>
    <t xml:space="preserve">ESHC009-13 </t>
  </si>
  <si>
    <t xml:space="preserve">ESHC010-13 </t>
  </si>
  <si>
    <t xml:space="preserve">ESHC011-13 </t>
  </si>
  <si>
    <t xml:space="preserve">ESHC012-13 </t>
  </si>
  <si>
    <t xml:space="preserve">ESHC013-13 </t>
  </si>
  <si>
    <t xml:space="preserve">ESHC014-13 </t>
  </si>
  <si>
    <t xml:space="preserve">ESHC015-13 </t>
  </si>
  <si>
    <t xml:space="preserve">ESHC016-13 </t>
  </si>
  <si>
    <t xml:space="preserve">ESHC017-13 </t>
  </si>
  <si>
    <t xml:space="preserve">ESHC018-13 </t>
  </si>
  <si>
    <t xml:space="preserve">ESHC019-13 </t>
  </si>
  <si>
    <t xml:space="preserve">ESHC020-13 </t>
  </si>
  <si>
    <t xml:space="preserve">ESHC021-13 </t>
  </si>
  <si>
    <t xml:space="preserve">ESHC022-13 </t>
  </si>
  <si>
    <t xml:space="preserve">ESHC023-13 </t>
  </si>
  <si>
    <t xml:space="preserve">ESHC024-13 </t>
  </si>
  <si>
    <t xml:space="preserve">ESHC025-13 </t>
  </si>
  <si>
    <t xml:space="preserve">ESHC026-13 </t>
  </si>
  <si>
    <t xml:space="preserve">ESHC900-13 </t>
  </si>
  <si>
    <t xml:space="preserve">ESHC901-13 </t>
  </si>
  <si>
    <t xml:space="preserve">ESHC902-13 </t>
  </si>
  <si>
    <t xml:space="preserve">ESHC903-13 </t>
  </si>
  <si>
    <t xml:space="preserve">ESHP001-13 </t>
  </si>
  <si>
    <t xml:space="preserve">ESHP002-13 </t>
  </si>
  <si>
    <t xml:space="preserve">ESHP003-13 </t>
  </si>
  <si>
    <t xml:space="preserve">ESHP004-13 </t>
  </si>
  <si>
    <t xml:space="preserve">ESHP005-13 </t>
  </si>
  <si>
    <t xml:space="preserve">ESHP006-13 </t>
  </si>
  <si>
    <t xml:space="preserve">ESHP007-13 </t>
  </si>
  <si>
    <t xml:space="preserve">ESHP008-13 </t>
  </si>
  <si>
    <t xml:space="preserve">ESHP009-13 </t>
  </si>
  <si>
    <t xml:space="preserve">ESHP010-13 </t>
  </si>
  <si>
    <t xml:space="preserve">ESHP011-13 </t>
  </si>
  <si>
    <t xml:space="preserve">ESHP012-13 </t>
  </si>
  <si>
    <t xml:space="preserve">ESHP013-13 </t>
  </si>
  <si>
    <t xml:space="preserve">ESHP014-13 </t>
  </si>
  <si>
    <t xml:space="preserve">ESHP015-13 </t>
  </si>
  <si>
    <t xml:space="preserve">ESHP016-13 </t>
  </si>
  <si>
    <t xml:space="preserve">ESHP017-13 </t>
  </si>
  <si>
    <t xml:space="preserve">ESHP018-13 </t>
  </si>
  <si>
    <t xml:space="preserve">ESHP019-13 </t>
  </si>
  <si>
    <t xml:space="preserve">ESHP020-13 </t>
  </si>
  <si>
    <t xml:space="preserve">ESHR001-13 </t>
  </si>
  <si>
    <t xml:space="preserve">ESHR002-13 </t>
  </si>
  <si>
    <t xml:space="preserve">ESHR003-13 </t>
  </si>
  <si>
    <t xml:space="preserve">ESHR004-13 </t>
  </si>
  <si>
    <t xml:space="preserve">ESHR005-13 </t>
  </si>
  <si>
    <t xml:space="preserve">ESHR006-13 </t>
  </si>
  <si>
    <t xml:space="preserve">ESHR007-13 </t>
  </si>
  <si>
    <t xml:space="preserve">ESHR008-13 </t>
  </si>
  <si>
    <t xml:space="preserve">ESHR009-13 </t>
  </si>
  <si>
    <t xml:space="preserve">ESHR010-13 </t>
  </si>
  <si>
    <t xml:space="preserve">ESHR011-13 </t>
  </si>
  <si>
    <t xml:space="preserve">ESHR012-13 </t>
  </si>
  <si>
    <t xml:space="preserve">ESHR013-13 </t>
  </si>
  <si>
    <t xml:space="preserve">ESHR014-13 </t>
  </si>
  <si>
    <t xml:space="preserve">ESHR015-13 </t>
  </si>
  <si>
    <t xml:space="preserve">ESHR016-13 </t>
  </si>
  <si>
    <t xml:space="preserve">ESHR017-13 </t>
  </si>
  <si>
    <t xml:space="preserve">ESHR018-13 </t>
  </si>
  <si>
    <t xml:space="preserve">ESHR019-13 </t>
  </si>
  <si>
    <t xml:space="preserve">ESHR020-13 </t>
  </si>
  <si>
    <t xml:space="preserve">ESHR900-13 </t>
  </si>
  <si>
    <t xml:space="preserve">ESHT001-13 </t>
  </si>
  <si>
    <t xml:space="preserve">ESHT002-13 </t>
  </si>
  <si>
    <t xml:space="preserve">ESHT003-13 </t>
  </si>
  <si>
    <t xml:space="preserve">ESHT004-13 </t>
  </si>
  <si>
    <t xml:space="preserve">ESHT005-13 </t>
  </si>
  <si>
    <t xml:space="preserve">ESHT006-13 </t>
  </si>
  <si>
    <t xml:space="preserve">ESHT007-13 </t>
  </si>
  <si>
    <t xml:space="preserve">ESHT008-13 </t>
  </si>
  <si>
    <t xml:space="preserve">ESHT009-13 </t>
  </si>
  <si>
    <t xml:space="preserve">ESHT010-13 </t>
  </si>
  <si>
    <t xml:space="preserve">ESHT011-13 </t>
  </si>
  <si>
    <t xml:space="preserve">ESHT012-13 </t>
  </si>
  <si>
    <t xml:space="preserve">ESHT013-13 </t>
  </si>
  <si>
    <t xml:space="preserve">ESHT014-13 </t>
  </si>
  <si>
    <t xml:space="preserve">ESHT015-13 </t>
  </si>
  <si>
    <t xml:space="preserve">ESHT016-13 </t>
  </si>
  <si>
    <t xml:space="preserve">ESHT017-13 </t>
  </si>
  <si>
    <t xml:space="preserve">ESHT018-13 </t>
  </si>
  <si>
    <t xml:space="preserve">ESHT019-13 </t>
  </si>
  <si>
    <t xml:space="preserve">ESHT020-13 </t>
  </si>
  <si>
    <t xml:space="preserve">ESHT021-13 </t>
  </si>
  <si>
    <t xml:space="preserve">ESHT022-13 </t>
  </si>
  <si>
    <t xml:space="preserve">ESHT023-13 </t>
  </si>
  <si>
    <t xml:space="preserve">ESTA001-13 </t>
  </si>
  <si>
    <t xml:space="preserve">ESTA002-13 </t>
  </si>
  <si>
    <t xml:space="preserve">ESTA003-13 </t>
  </si>
  <si>
    <t xml:space="preserve">ESTA004-13 </t>
  </si>
  <si>
    <t xml:space="preserve">ESTA005-13 </t>
  </si>
  <si>
    <t xml:space="preserve">ESTA006-13 </t>
  </si>
  <si>
    <t xml:space="preserve">ESTA007-13 </t>
  </si>
  <si>
    <t xml:space="preserve">ESTA008-13 </t>
  </si>
  <si>
    <t xml:space="preserve">ESTA009-13 </t>
  </si>
  <si>
    <t xml:space="preserve">ESTA010-13 </t>
  </si>
  <si>
    <t xml:space="preserve">ESTA011-13 </t>
  </si>
  <si>
    <t xml:space="preserve">ESTA012-13 </t>
  </si>
  <si>
    <t xml:space="preserve">ESTA013-13 </t>
  </si>
  <si>
    <t xml:space="preserve">ESTA014-13 </t>
  </si>
  <si>
    <t xml:space="preserve">ESTA015-13 </t>
  </si>
  <si>
    <t xml:space="preserve">ESTA900-13 </t>
  </si>
  <si>
    <t xml:space="preserve">ESTA901-13 </t>
  </si>
  <si>
    <t xml:space="preserve">ESTA902-13 </t>
  </si>
  <si>
    <t xml:space="preserve">ESTA903-13 </t>
  </si>
  <si>
    <t xml:space="preserve">ESTA904-13 </t>
  </si>
  <si>
    <t xml:space="preserve">ESTB001-13 </t>
  </si>
  <si>
    <t xml:space="preserve">ESTB002-13 </t>
  </si>
  <si>
    <t xml:space="preserve">ESTB003-13 </t>
  </si>
  <si>
    <t xml:space="preserve">ESTB004-13 </t>
  </si>
  <si>
    <t xml:space="preserve">ESTB005-13 </t>
  </si>
  <si>
    <t xml:space="preserve">ESTB006-13 </t>
  </si>
  <si>
    <t xml:space="preserve">ESTB007-13 </t>
  </si>
  <si>
    <t xml:space="preserve">ESTB008-13 </t>
  </si>
  <si>
    <t xml:space="preserve">ESTB009-13 </t>
  </si>
  <si>
    <t xml:space="preserve">ESTB010-13 </t>
  </si>
  <si>
    <t xml:space="preserve">ESTB011-13 </t>
  </si>
  <si>
    <t xml:space="preserve">ESTB012-13 </t>
  </si>
  <si>
    <t xml:space="preserve">ESTB013-13 </t>
  </si>
  <si>
    <t xml:space="preserve">ESTB014-13 </t>
  </si>
  <si>
    <t xml:space="preserve">ESTB015-13 </t>
  </si>
  <si>
    <t xml:space="preserve">ESTB016-13 </t>
  </si>
  <si>
    <t xml:space="preserve">ESTB017-13 </t>
  </si>
  <si>
    <t xml:space="preserve">ESTB900-13 </t>
  </si>
  <si>
    <t xml:space="preserve">ESTB901-13 </t>
  </si>
  <si>
    <t xml:space="preserve">ESTB902-13 </t>
  </si>
  <si>
    <t xml:space="preserve">ESTB903-13 </t>
  </si>
  <si>
    <t xml:space="preserve">ESTB904-13 </t>
  </si>
  <si>
    <t xml:space="preserve">ESTE001-13 </t>
  </si>
  <si>
    <t xml:space="preserve">ESTE002-13 </t>
  </si>
  <si>
    <t xml:space="preserve">ESTE003-13 </t>
  </si>
  <si>
    <t xml:space="preserve">ESTE004-13 </t>
  </si>
  <si>
    <t xml:space="preserve">ESTE005-13 </t>
  </si>
  <si>
    <t xml:space="preserve">ESTE006-13 </t>
  </si>
  <si>
    <t xml:space="preserve">ESTE007-13 </t>
  </si>
  <si>
    <t xml:space="preserve">ESTE008-13 </t>
  </si>
  <si>
    <t xml:space="preserve">ESTE009-13 </t>
  </si>
  <si>
    <t xml:space="preserve">ESTE010-13 </t>
  </si>
  <si>
    <t xml:space="preserve">ESTE011-13 </t>
  </si>
  <si>
    <t xml:space="preserve">ESTE014-13 </t>
  </si>
  <si>
    <t xml:space="preserve">ESTE900-13 </t>
  </si>
  <si>
    <t xml:space="preserve">ESTE901-13 </t>
  </si>
  <si>
    <t xml:space="preserve">ESTE902-13 </t>
  </si>
  <si>
    <t xml:space="preserve">ESTE903-13 </t>
  </si>
  <si>
    <t xml:space="preserve">ESTE904-13 </t>
  </si>
  <si>
    <t xml:space="preserve">ESTG001-13 </t>
  </si>
  <si>
    <t xml:space="preserve">ESTG002-13 </t>
  </si>
  <si>
    <t xml:space="preserve">ESTG003-13 </t>
  </si>
  <si>
    <t xml:space="preserve">ESTG004-13 </t>
  </si>
  <si>
    <t xml:space="preserve">ESTG005-13 </t>
  </si>
  <si>
    <t xml:space="preserve">ESTG006-13 </t>
  </si>
  <si>
    <t xml:space="preserve">ESTG007-13 </t>
  </si>
  <si>
    <t xml:space="preserve">ESTG008-13 </t>
  </si>
  <si>
    <t xml:space="preserve">ESTG009-13 </t>
  </si>
  <si>
    <t xml:space="preserve">ESTG010-13 </t>
  </si>
  <si>
    <t xml:space="preserve">ESTG011-13 </t>
  </si>
  <si>
    <t xml:space="preserve">ESTG012-13 </t>
  </si>
  <si>
    <t xml:space="preserve">ESTG013-13 </t>
  </si>
  <si>
    <t xml:space="preserve">ESTG014-13 </t>
  </si>
  <si>
    <t xml:space="preserve">ESTG016-13 </t>
  </si>
  <si>
    <t xml:space="preserve">ESTG017-13 </t>
  </si>
  <si>
    <t xml:space="preserve">ESTG018-13 </t>
  </si>
  <si>
    <t xml:space="preserve">ESTG019-13 </t>
  </si>
  <si>
    <t xml:space="preserve">ESTG020-13 </t>
  </si>
  <si>
    <t xml:space="preserve">ESTG900-13 </t>
  </si>
  <si>
    <t xml:space="preserve">ESTG901-13 </t>
  </si>
  <si>
    <t xml:space="preserve">ESTG902-13 </t>
  </si>
  <si>
    <t xml:space="preserve">ESTG903-13 </t>
  </si>
  <si>
    <t xml:space="preserve">ESTG904-13 </t>
  </si>
  <si>
    <t xml:space="preserve">ESTI001-13 </t>
  </si>
  <si>
    <t xml:space="preserve">ESTI002-13 </t>
  </si>
  <si>
    <t xml:space="preserve">ESTI004-13 </t>
  </si>
  <si>
    <t xml:space="preserve">ESTI005-13 </t>
  </si>
  <si>
    <t xml:space="preserve">ESTI006-13 </t>
  </si>
  <si>
    <t xml:space="preserve">ESTI007-13 </t>
  </si>
  <si>
    <t xml:space="preserve">ESTI008-13 </t>
  </si>
  <si>
    <t xml:space="preserve">ESTI009-13 </t>
  </si>
  <si>
    <t xml:space="preserve">ESTI010-13 </t>
  </si>
  <si>
    <t xml:space="preserve">ESTI011-13 </t>
  </si>
  <si>
    <t xml:space="preserve">ESTI012-13 </t>
  </si>
  <si>
    <t xml:space="preserve">ESTI013-13 </t>
  </si>
  <si>
    <t xml:space="preserve">ESTI014-13 </t>
  </si>
  <si>
    <t xml:space="preserve">ESTI015-13 </t>
  </si>
  <si>
    <t xml:space="preserve">ESTI900-13 </t>
  </si>
  <si>
    <t xml:space="preserve">ESTI901-13 </t>
  </si>
  <si>
    <t xml:space="preserve">ESTI902-13 </t>
  </si>
  <si>
    <t xml:space="preserve">ESTI903-13 </t>
  </si>
  <si>
    <t xml:space="preserve">ESTI904-13 </t>
  </si>
  <si>
    <t xml:space="preserve">ESTM001-13 </t>
  </si>
  <si>
    <t xml:space="preserve">ESTM002-13 </t>
  </si>
  <si>
    <t xml:space="preserve">ESTM003-13 </t>
  </si>
  <si>
    <t xml:space="preserve">ESTM004-13 </t>
  </si>
  <si>
    <t xml:space="preserve">ESTM005-13 </t>
  </si>
  <si>
    <t xml:space="preserve">ESTM006-13 </t>
  </si>
  <si>
    <t xml:space="preserve">ESTM007-13 </t>
  </si>
  <si>
    <t xml:space="preserve">ESTM008-13 </t>
  </si>
  <si>
    <t xml:space="preserve">ESTM009-13 </t>
  </si>
  <si>
    <t xml:space="preserve">ESTM010-13 </t>
  </si>
  <si>
    <t xml:space="preserve">ESTM011-13 </t>
  </si>
  <si>
    <t xml:space="preserve">ESTM012-13 </t>
  </si>
  <si>
    <t xml:space="preserve">ESTM013-13 </t>
  </si>
  <si>
    <t xml:space="preserve">ESTM014-13 </t>
  </si>
  <si>
    <t xml:space="preserve">ESTM900-13 </t>
  </si>
  <si>
    <t xml:space="preserve">ESTM901-13 </t>
  </si>
  <si>
    <t xml:space="preserve">ESTM902-13 </t>
  </si>
  <si>
    <t xml:space="preserve">ESTM903-13 </t>
  </si>
  <si>
    <t xml:space="preserve">ESTM904-13 </t>
  </si>
  <si>
    <t xml:space="preserve">ESTO001-13 </t>
  </si>
  <si>
    <t xml:space="preserve">ESTO002-13 </t>
  </si>
  <si>
    <t xml:space="preserve">ESTO003-13 </t>
  </si>
  <si>
    <t xml:space="preserve">ESTO004-13 </t>
  </si>
  <si>
    <t xml:space="preserve">ESTO005-13 </t>
  </si>
  <si>
    <t xml:space="preserve">ESTO006-13 </t>
  </si>
  <si>
    <t xml:space="preserve">ESTO007-13 </t>
  </si>
  <si>
    <t xml:space="preserve">ESTO008-13 </t>
  </si>
  <si>
    <t xml:space="preserve">ESTO009-13 </t>
  </si>
  <si>
    <t xml:space="preserve">ESTO010-13 </t>
  </si>
  <si>
    <t xml:space="preserve">ESTO900-13 </t>
  </si>
  <si>
    <t xml:space="preserve">ESTO901-13 </t>
  </si>
  <si>
    <t xml:space="preserve">ESTS001-13 </t>
  </si>
  <si>
    <t xml:space="preserve">ESTS002-13 </t>
  </si>
  <si>
    <t xml:space="preserve">ESTS003-13 </t>
  </si>
  <si>
    <t xml:space="preserve">ESTS004-13 </t>
  </si>
  <si>
    <t xml:space="preserve">ESTS005-13 </t>
  </si>
  <si>
    <t xml:space="preserve">ESTS006-13 </t>
  </si>
  <si>
    <t xml:space="preserve">ESTS007-13 </t>
  </si>
  <si>
    <t xml:space="preserve">ESTS009-13 </t>
  </si>
  <si>
    <t xml:space="preserve">ESTS010-13 </t>
  </si>
  <si>
    <t xml:space="preserve">ESTS011-13 </t>
  </si>
  <si>
    <t xml:space="preserve">ESTS012-13 </t>
  </si>
  <si>
    <t xml:space="preserve">ESTS013-13 </t>
  </si>
  <si>
    <t xml:space="preserve">ESTS014-13 </t>
  </si>
  <si>
    <t xml:space="preserve">ESTS015-13 </t>
  </si>
  <si>
    <t xml:space="preserve">ESTS016-13 </t>
  </si>
  <si>
    <t xml:space="preserve">ESTS017-13 </t>
  </si>
  <si>
    <t xml:space="preserve">ESTS900-13 </t>
  </si>
  <si>
    <t xml:space="preserve">ESTS901-13 </t>
  </si>
  <si>
    <t xml:space="preserve">ESTS902-13 </t>
  </si>
  <si>
    <t xml:space="preserve">ESTS903-13 </t>
  </si>
  <si>
    <t xml:space="preserve">ESTS904-13 </t>
  </si>
  <si>
    <t xml:space="preserve">ESTU001-13 </t>
  </si>
  <si>
    <t xml:space="preserve">ESTU002-13 </t>
  </si>
  <si>
    <t xml:space="preserve">ESTU003-13 </t>
  </si>
  <si>
    <t xml:space="preserve">ESTU004-13 </t>
  </si>
  <si>
    <t xml:space="preserve">ESTU005-13 </t>
  </si>
  <si>
    <t xml:space="preserve">ESTU006-13 </t>
  </si>
  <si>
    <t xml:space="preserve">ESTU007-13 </t>
  </si>
  <si>
    <t xml:space="preserve">ESTU008-13 </t>
  </si>
  <si>
    <t xml:space="preserve">ESTU009-13 </t>
  </si>
  <si>
    <t xml:space="preserve">ESTU010-13 </t>
  </si>
  <si>
    <t xml:space="preserve">ESTU011-13 </t>
  </si>
  <si>
    <t xml:space="preserve">ESTU012-13 </t>
  </si>
  <si>
    <t xml:space="preserve">ESTU013-13 </t>
  </si>
  <si>
    <t xml:space="preserve">ESTU014-13 </t>
  </si>
  <si>
    <t xml:space="preserve">ESTU015-13 </t>
  </si>
  <si>
    <t xml:space="preserve">ESTU017-13 </t>
  </si>
  <si>
    <t xml:space="preserve">ESTU018-13 </t>
  </si>
  <si>
    <t xml:space="preserve">ESTU019-13 </t>
  </si>
  <si>
    <t xml:space="preserve">ESTU022-13 </t>
  </si>
  <si>
    <t xml:space="preserve">ESTU023-13 </t>
  </si>
  <si>
    <t xml:space="preserve">ESTU900-13 </t>
  </si>
  <si>
    <t xml:space="preserve">ESTU901-13 </t>
  </si>
  <si>
    <t xml:space="preserve">ESTU902-13 </t>
  </si>
  <si>
    <t xml:space="preserve">ESTU903-13 </t>
  </si>
  <si>
    <t xml:space="preserve">ESTU904-13 </t>
  </si>
  <si>
    <t xml:space="preserve">ESTX001-13 </t>
  </si>
  <si>
    <t xml:space="preserve">ESTX002-13 </t>
  </si>
  <si>
    <t xml:space="preserve">ESTX004-13 </t>
  </si>
  <si>
    <t xml:space="preserve">ESTX005-13 </t>
  </si>
  <si>
    <t xml:space="preserve">ESTX009-13 </t>
  </si>
  <si>
    <t xml:space="preserve">ESTX010-13 </t>
  </si>
  <si>
    <t xml:space="preserve">ESTX012-13 </t>
  </si>
  <si>
    <t xml:space="preserve">ESTX013-13 </t>
  </si>
  <si>
    <t xml:space="preserve">ESTX014-13 </t>
  </si>
  <si>
    <t xml:space="preserve">ESTX016-13 </t>
  </si>
  <si>
    <t xml:space="preserve">ESTX017-13 </t>
  </si>
  <si>
    <t xml:space="preserve">ESTX018-13 </t>
  </si>
  <si>
    <t xml:space="preserve">ESTX019-13 </t>
  </si>
  <si>
    <t xml:space="preserve">ESTX020-13 </t>
  </si>
  <si>
    <t xml:space="preserve">ESTX021-13 </t>
  </si>
  <si>
    <t xml:space="preserve">ESTX022-13 </t>
  </si>
  <si>
    <t xml:space="preserve">ESTX023-13 </t>
  </si>
  <si>
    <t xml:space="preserve">ESTX024-13 </t>
  </si>
  <si>
    <t xml:space="preserve">ESTX025-13 </t>
  </si>
  <si>
    <t xml:space="preserve">ESTX026-13 </t>
  </si>
  <si>
    <t xml:space="preserve">ESTX027-13 </t>
  </si>
  <si>
    <t xml:space="preserve">ESTX028-13 </t>
  </si>
  <si>
    <t xml:space="preserve">ESTX029-13 </t>
  </si>
  <si>
    <t xml:space="preserve">ESTX030-13 </t>
  </si>
  <si>
    <t xml:space="preserve">ESTX031-13 </t>
  </si>
  <si>
    <t xml:space="preserve">ESTX032-13 </t>
  </si>
  <si>
    <t xml:space="preserve">ESTX033-13 </t>
  </si>
  <si>
    <t xml:space="preserve">ESTX034-13 </t>
  </si>
  <si>
    <t xml:space="preserve">ESTX035-13 </t>
  </si>
  <si>
    <t xml:space="preserve">ESTX036-13 </t>
  </si>
  <si>
    <t xml:space="preserve">ESTX039-13 </t>
  </si>
  <si>
    <t xml:space="preserve">ESTX040-13 </t>
  </si>
  <si>
    <t xml:space="preserve">ESTX041-13 </t>
  </si>
  <si>
    <t xml:space="preserve">ESTX043-13 </t>
  </si>
  <si>
    <t xml:space="preserve">ESTX045-13 </t>
  </si>
  <si>
    <t xml:space="preserve">ESTX046-13 </t>
  </si>
  <si>
    <t xml:space="preserve">ESTX048-13 </t>
  </si>
  <si>
    <t xml:space="preserve">ESTX049-13 </t>
  </si>
  <si>
    <t xml:space="preserve">ESTX055-13 </t>
  </si>
  <si>
    <t xml:space="preserve">ESTX056-13 </t>
  </si>
  <si>
    <t xml:space="preserve">ESTX057-13 </t>
  </si>
  <si>
    <t xml:space="preserve">ESTX058-13 </t>
  </si>
  <si>
    <t xml:space="preserve">ESTX059-13 </t>
  </si>
  <si>
    <t xml:space="preserve">ESTX060-13 </t>
  </si>
  <si>
    <t xml:space="preserve">ESTX061-13 </t>
  </si>
  <si>
    <t xml:space="preserve">ESTX062-13 </t>
  </si>
  <si>
    <t xml:space="preserve">ESTX063-13 </t>
  </si>
  <si>
    <t xml:space="preserve">ESTX064-13 </t>
  </si>
  <si>
    <t xml:space="preserve">ESTX065-13 </t>
  </si>
  <si>
    <t xml:space="preserve">ESTX066-13 </t>
  </si>
  <si>
    <t xml:space="preserve">ESTX071-13 </t>
  </si>
  <si>
    <t xml:space="preserve">ESTX072-13 </t>
  </si>
  <si>
    <t xml:space="preserve">ESTX073-13 </t>
  </si>
  <si>
    <t xml:space="preserve">ESTX076-13 </t>
  </si>
  <si>
    <t xml:space="preserve">ESTX077-13 </t>
  </si>
  <si>
    <t xml:space="preserve">ESTX082-13 </t>
  </si>
  <si>
    <t xml:space="preserve">ESTX083-13 </t>
  </si>
  <si>
    <t xml:space="preserve">ESTX084-13 </t>
  </si>
  <si>
    <t xml:space="preserve">ESTX088-13 </t>
  </si>
  <si>
    <t xml:space="preserve">ESTX089-13 </t>
  </si>
  <si>
    <t xml:space="preserve">ESTX091-13 </t>
  </si>
  <si>
    <t xml:space="preserve">ESTX092-13 </t>
  </si>
  <si>
    <t xml:space="preserve">ESTX093-13 </t>
  </si>
  <si>
    <t xml:space="preserve">ESTX100-13 </t>
  </si>
  <si>
    <t xml:space="preserve">ESTX101-13 </t>
  </si>
  <si>
    <t xml:space="preserve">ESTX102-13 </t>
  </si>
  <si>
    <t xml:space="preserve">ESTX104-13 </t>
  </si>
  <si>
    <t xml:space="preserve">ESZA001-13 </t>
  </si>
  <si>
    <t xml:space="preserve">ESZA002-13 </t>
  </si>
  <si>
    <t xml:space="preserve">ESZA003-13 </t>
  </si>
  <si>
    <t xml:space="preserve">ESZA004-13 </t>
  </si>
  <si>
    <t xml:space="preserve">ESZA005-13 </t>
  </si>
  <si>
    <t xml:space="preserve">ESZA006-13 </t>
  </si>
  <si>
    <t xml:space="preserve">ESZA007-13 </t>
  </si>
  <si>
    <t xml:space="preserve">ESZA008-13 </t>
  </si>
  <si>
    <t xml:space="preserve">ESZA009-13 </t>
  </si>
  <si>
    <t xml:space="preserve">ESZA010-13 </t>
  </si>
  <si>
    <t xml:space="preserve">ESZA011-13 </t>
  </si>
  <si>
    <t xml:space="preserve">ESZA012-13 </t>
  </si>
  <si>
    <t xml:space="preserve">ESZA013-13 </t>
  </si>
  <si>
    <t xml:space="preserve">ESZA014-13 </t>
  </si>
  <si>
    <t xml:space="preserve">ESZA015-13 </t>
  </si>
  <si>
    <t xml:space="preserve">ESZA016-13 </t>
  </si>
  <si>
    <t xml:space="preserve">ESZA017-13 </t>
  </si>
  <si>
    <t xml:space="preserve">ESZA018-13 </t>
  </si>
  <si>
    <t xml:space="preserve">ESZA020-13 </t>
  </si>
  <si>
    <t xml:space="preserve">ESZA021-13 </t>
  </si>
  <si>
    <t xml:space="preserve">ESZA022-13 </t>
  </si>
  <si>
    <t xml:space="preserve">ESZB001-13 </t>
  </si>
  <si>
    <t xml:space="preserve">ESZB002-13 </t>
  </si>
  <si>
    <t xml:space="preserve">ESZB003-13 </t>
  </si>
  <si>
    <t xml:space="preserve">ESZB004-13 </t>
  </si>
  <si>
    <t xml:space="preserve">ESZB005-13 </t>
  </si>
  <si>
    <t xml:space="preserve">ESZB006-13 </t>
  </si>
  <si>
    <t xml:space="preserve">ESZB007-13 </t>
  </si>
  <si>
    <t xml:space="preserve">ESZB008-13 </t>
  </si>
  <si>
    <t xml:space="preserve">ESZB009-13 </t>
  </si>
  <si>
    <t xml:space="preserve">ESZB010-13 </t>
  </si>
  <si>
    <t xml:space="preserve">ESZB011-13 </t>
  </si>
  <si>
    <t xml:space="preserve">ESZB012-13 </t>
  </si>
  <si>
    <t xml:space="preserve">ESZB013-13 </t>
  </si>
  <si>
    <t xml:space="preserve">ESZB014-13 </t>
  </si>
  <si>
    <t xml:space="preserve">ESZB015-13 </t>
  </si>
  <si>
    <t xml:space="preserve">ESZB016-13 </t>
  </si>
  <si>
    <t xml:space="preserve">ESZB017-13 </t>
  </si>
  <si>
    <t xml:space="preserve">ESZB018-13 </t>
  </si>
  <si>
    <t xml:space="preserve">ESZB019-13 </t>
  </si>
  <si>
    <t xml:space="preserve">ESZB020-13 </t>
  </si>
  <si>
    <t xml:space="preserve">ESZB021-13 </t>
  </si>
  <si>
    <t xml:space="preserve">ESZB022-13 </t>
  </si>
  <si>
    <t xml:space="preserve">ESZB023-13 </t>
  </si>
  <si>
    <t xml:space="preserve">ESZC001-13 </t>
  </si>
  <si>
    <t xml:space="preserve">ESZC002-13 </t>
  </si>
  <si>
    <t xml:space="preserve">ESZC004-13 </t>
  </si>
  <si>
    <t xml:space="preserve">ESZC005-13 </t>
  </si>
  <si>
    <t xml:space="preserve">ESZC008-13 </t>
  </si>
  <si>
    <t xml:space="preserve">ESZC009-13 </t>
  </si>
  <si>
    <t xml:space="preserve">ESZC010-13 </t>
  </si>
  <si>
    <t xml:space="preserve">ESZC012-13 </t>
  </si>
  <si>
    <t xml:space="preserve">ESZC018-13 </t>
  </si>
  <si>
    <t xml:space="preserve">ESZE001-13 </t>
  </si>
  <si>
    <t xml:space="preserve">ESZE002-13 </t>
  </si>
  <si>
    <t xml:space="preserve">ESZE003-13 </t>
  </si>
  <si>
    <t xml:space="preserve">ESZE004-13 </t>
  </si>
  <si>
    <t xml:space="preserve">ESZE005-13 </t>
  </si>
  <si>
    <t xml:space="preserve">ESZE006-13 </t>
  </si>
  <si>
    <t xml:space="preserve">ESZE007-13 </t>
  </si>
  <si>
    <t xml:space="preserve">ESZE008-13 </t>
  </si>
  <si>
    <t xml:space="preserve">ESZE009-13 </t>
  </si>
  <si>
    <t xml:space="preserve">ESZE010-13 </t>
  </si>
  <si>
    <t xml:space="preserve">ESZE011-13 </t>
  </si>
  <si>
    <t xml:space="preserve">ESZE012-13 </t>
  </si>
  <si>
    <t xml:space="preserve">ESZE013-13 </t>
  </si>
  <si>
    <t xml:space="preserve">ESZE014-13 </t>
  </si>
  <si>
    <t xml:space="preserve">ESZE015-13 </t>
  </si>
  <si>
    <t xml:space="preserve">ESZE016-13 </t>
  </si>
  <si>
    <t xml:space="preserve">ESZE017-13 </t>
  </si>
  <si>
    <t xml:space="preserve">ESZE018-13 </t>
  </si>
  <si>
    <t xml:space="preserve">ESZE019-13 </t>
  </si>
  <si>
    <t xml:space="preserve">ESZE021-13 </t>
  </si>
  <si>
    <t xml:space="preserve">ESZE022-13 </t>
  </si>
  <si>
    <t xml:space="preserve">ESZE023-13 </t>
  </si>
  <si>
    <t xml:space="preserve">ESZE024-13 </t>
  </si>
  <si>
    <t xml:space="preserve">ESZE025-13 </t>
  </si>
  <si>
    <t xml:space="preserve">ESZE027-13 </t>
  </si>
  <si>
    <t xml:space="preserve">ESZE031-13 </t>
  </si>
  <si>
    <t xml:space="preserve">ESZE032-13 </t>
  </si>
  <si>
    <t xml:space="preserve">ESZE033-13 </t>
  </si>
  <si>
    <t xml:space="preserve">ESZE034-13 </t>
  </si>
  <si>
    <t xml:space="preserve">ESZE035-13 </t>
  </si>
  <si>
    <t xml:space="preserve">ESZE036-13 </t>
  </si>
  <si>
    <t xml:space="preserve">ESZE037-13 </t>
  </si>
  <si>
    <t xml:space="preserve">ESZE038-13 </t>
  </si>
  <si>
    <t xml:space="preserve">ESZE039-13 </t>
  </si>
  <si>
    <t xml:space="preserve">ESZE040-13 </t>
  </si>
  <si>
    <t xml:space="preserve">ESZE041-13 </t>
  </si>
  <si>
    <t xml:space="preserve">ESZE042-13 </t>
  </si>
  <si>
    <t xml:space="preserve">ESZE043-13 </t>
  </si>
  <si>
    <t xml:space="preserve">ESZE044-13 </t>
  </si>
  <si>
    <t xml:space="preserve">ESZE045-13 </t>
  </si>
  <si>
    <t xml:space="preserve">ESZE046-13 </t>
  </si>
  <si>
    <t xml:space="preserve">ESZE047-13 </t>
  </si>
  <si>
    <t xml:space="preserve">ESZE048-13 </t>
  </si>
  <si>
    <t xml:space="preserve">ESZE049-13 </t>
  </si>
  <si>
    <t xml:space="preserve">ESZE050-13 </t>
  </si>
  <si>
    <t xml:space="preserve">ESZE051-13 </t>
  </si>
  <si>
    <t xml:space="preserve">ESZE052-13 </t>
  </si>
  <si>
    <t xml:space="preserve">ESZE053-13 </t>
  </si>
  <si>
    <t xml:space="preserve">ESZE054-13 </t>
  </si>
  <si>
    <t xml:space="preserve">ESZE055-13 </t>
  </si>
  <si>
    <t xml:space="preserve">ESZE057-13 </t>
  </si>
  <si>
    <t xml:space="preserve">ESZE058-13 </t>
  </si>
  <si>
    <t xml:space="preserve">ESZE059-13 </t>
  </si>
  <si>
    <t xml:space="preserve">ESZE060-13 </t>
  </si>
  <si>
    <t xml:space="preserve">ESZE061-13 </t>
  </si>
  <si>
    <t xml:space="preserve">ESZE062-13 </t>
  </si>
  <si>
    <t xml:space="preserve">ESZE063-13 </t>
  </si>
  <si>
    <t xml:space="preserve">ESZE064-13 </t>
  </si>
  <si>
    <t xml:space="preserve">ESZE066-13 </t>
  </si>
  <si>
    <t xml:space="preserve">ESZE067-14 </t>
  </si>
  <si>
    <t xml:space="preserve">ESZE068-14 </t>
  </si>
  <si>
    <t xml:space="preserve">ESZE069-14 </t>
  </si>
  <si>
    <t xml:space="preserve">ESZE070-14 </t>
  </si>
  <si>
    <t xml:space="preserve">ESZE071-14 </t>
  </si>
  <si>
    <t xml:space="preserve">ESZG001-13 </t>
  </si>
  <si>
    <t xml:space="preserve">ESZG002-13 </t>
  </si>
  <si>
    <t xml:space="preserve">ESZG003-13 </t>
  </si>
  <si>
    <t xml:space="preserve">ESZG004-13 </t>
  </si>
  <si>
    <t xml:space="preserve">ESZG005-13 </t>
  </si>
  <si>
    <t xml:space="preserve">ESZG006-13 </t>
  </si>
  <si>
    <t xml:space="preserve">ESZG007-13 </t>
  </si>
  <si>
    <t xml:space="preserve">ESZG008-13 </t>
  </si>
  <si>
    <t xml:space="preserve">ESZG009-13 </t>
  </si>
  <si>
    <t xml:space="preserve">ESZG010-13 </t>
  </si>
  <si>
    <t xml:space="preserve">ESZG011-13 </t>
  </si>
  <si>
    <t xml:space="preserve">ESZG012-13 </t>
  </si>
  <si>
    <t xml:space="preserve">ESZG013-13 </t>
  </si>
  <si>
    <t xml:space="preserve">ESZG014-13 </t>
  </si>
  <si>
    <t xml:space="preserve">ESZG015-13 </t>
  </si>
  <si>
    <t xml:space="preserve">ESZG017-13 </t>
  </si>
  <si>
    <t xml:space="preserve">ESZG018-13 </t>
  </si>
  <si>
    <t xml:space="preserve">ESZG019-13 </t>
  </si>
  <si>
    <t xml:space="preserve">ESZG020-13 </t>
  </si>
  <si>
    <t xml:space="preserve">ESZG021-13 </t>
  </si>
  <si>
    <t xml:space="preserve">ESZG022-13 </t>
  </si>
  <si>
    <t xml:space="preserve">ESZG023-13 </t>
  </si>
  <si>
    <t xml:space="preserve">ESZG024-13 </t>
  </si>
  <si>
    <t xml:space="preserve">ESZG025-13 </t>
  </si>
  <si>
    <t xml:space="preserve">ESZG026-13 </t>
  </si>
  <si>
    <t xml:space="preserve">ESZG027-13 </t>
  </si>
  <si>
    <t xml:space="preserve">ESZG028-13 </t>
  </si>
  <si>
    <t xml:space="preserve">ESZG029-13 </t>
  </si>
  <si>
    <t xml:space="preserve">ESZG030-13 </t>
  </si>
  <si>
    <t xml:space="preserve">ESZG031-13 </t>
  </si>
  <si>
    <t xml:space="preserve">ESZG032-13 </t>
  </si>
  <si>
    <t xml:space="preserve">ESZI001-13 </t>
  </si>
  <si>
    <t xml:space="preserve">ESZI002-13 </t>
  </si>
  <si>
    <t xml:space="preserve">ESZI003-13 </t>
  </si>
  <si>
    <t xml:space="preserve">ESZI005-13 </t>
  </si>
  <si>
    <t xml:space="preserve">ESZI006-13 </t>
  </si>
  <si>
    <t xml:space="preserve">ESZI007-13 </t>
  </si>
  <si>
    <t xml:space="preserve">ESZI008-13 </t>
  </si>
  <si>
    <t xml:space="preserve">ESZI009-13 </t>
  </si>
  <si>
    <t xml:space="preserve">ESZI010-13 </t>
  </si>
  <si>
    <t xml:space="preserve">ESZI011-13 </t>
  </si>
  <si>
    <t xml:space="preserve">ESZI012-13 </t>
  </si>
  <si>
    <t xml:space="preserve">ESZI013-13 </t>
  </si>
  <si>
    <t xml:space="preserve">ESZI014-13 </t>
  </si>
  <si>
    <t xml:space="preserve">ESZI015-13 </t>
  </si>
  <si>
    <t xml:space="preserve">ESZI016-13 </t>
  </si>
  <si>
    <t xml:space="preserve">ESZI017-13 </t>
  </si>
  <si>
    <t xml:space="preserve">ESZI018-13 </t>
  </si>
  <si>
    <t xml:space="preserve">ESZI019-13 </t>
  </si>
  <si>
    <t xml:space="preserve">ESZI020-13 </t>
  </si>
  <si>
    <t xml:space="preserve">ESZI021-13 </t>
  </si>
  <si>
    <t xml:space="preserve">ESZI023-13 </t>
  </si>
  <si>
    <t xml:space="preserve">ESZI024-13 </t>
  </si>
  <si>
    <t xml:space="preserve">ESZI025-13 </t>
  </si>
  <si>
    <t xml:space="preserve">ESZI026-13 </t>
  </si>
  <si>
    <t xml:space="preserve">ESZM001-13 </t>
  </si>
  <si>
    <t xml:space="preserve">ESZM002-13 </t>
  </si>
  <si>
    <t xml:space="preserve">ESZM003-13 </t>
  </si>
  <si>
    <t xml:space="preserve">ESZM004-13 </t>
  </si>
  <si>
    <t xml:space="preserve">ESZM005-13 </t>
  </si>
  <si>
    <t xml:space="preserve">ESZM006-13 </t>
  </si>
  <si>
    <t xml:space="preserve">ESZM007-13 </t>
  </si>
  <si>
    <t xml:space="preserve">ESZM008-13 </t>
  </si>
  <si>
    <t xml:space="preserve">ESZM009-13 </t>
  </si>
  <si>
    <t xml:space="preserve">ESZM010-13 </t>
  </si>
  <si>
    <t xml:space="preserve">ESZM011-13 </t>
  </si>
  <si>
    <t xml:space="preserve">ESZM012-13 </t>
  </si>
  <si>
    <t xml:space="preserve">ESZM013-13 </t>
  </si>
  <si>
    <t xml:space="preserve">ESZM014-13 </t>
  </si>
  <si>
    <t xml:space="preserve">ESZM015-13 </t>
  </si>
  <si>
    <t xml:space="preserve">ESZM016-13 </t>
  </si>
  <si>
    <t xml:space="preserve">ESZM017-13 </t>
  </si>
  <si>
    <t xml:space="preserve">ESZM018-13 </t>
  </si>
  <si>
    <t xml:space="preserve">ESZM019-13 </t>
  </si>
  <si>
    <t xml:space="preserve">ESZM020-13 </t>
  </si>
  <si>
    <t xml:space="preserve">ESZM021-13 </t>
  </si>
  <si>
    <t xml:space="preserve">ESZM022-13 </t>
  </si>
  <si>
    <t xml:space="preserve">ESZM023-13 </t>
  </si>
  <si>
    <t xml:space="preserve">ESZM024-13 </t>
  </si>
  <si>
    <t xml:space="preserve">ESZM025-13 </t>
  </si>
  <si>
    <t xml:space="preserve">ESZM026-13 </t>
  </si>
  <si>
    <t xml:space="preserve">ESZM027-13 </t>
  </si>
  <si>
    <t xml:space="preserve">ESZM028-13 </t>
  </si>
  <si>
    <t xml:space="preserve">ESZM029-13 </t>
  </si>
  <si>
    <t xml:space="preserve">ESZM030-13 </t>
  </si>
  <si>
    <t xml:space="preserve">ESZM031-13 </t>
  </si>
  <si>
    <t xml:space="preserve">ESZM032-13 </t>
  </si>
  <si>
    <t xml:space="preserve">ESZP002-13 </t>
  </si>
  <si>
    <t xml:space="preserve">ESZP003-13 </t>
  </si>
  <si>
    <t xml:space="preserve">ESZP004-13 </t>
  </si>
  <si>
    <t xml:space="preserve">ESZP005-13 </t>
  </si>
  <si>
    <t xml:space="preserve">ESZP006-13 </t>
  </si>
  <si>
    <t xml:space="preserve">ESZP008-13 </t>
  </si>
  <si>
    <t xml:space="preserve">ESZP010-13 </t>
  </si>
  <si>
    <t xml:space="preserve">ESZP011-13 </t>
  </si>
  <si>
    <t xml:space="preserve">ESZP012-13 </t>
  </si>
  <si>
    <t xml:space="preserve">ESZP013-13 </t>
  </si>
  <si>
    <t xml:space="preserve">ESZP014-13 </t>
  </si>
  <si>
    <t xml:space="preserve">ESZP015-13 </t>
  </si>
  <si>
    <t xml:space="preserve">ESZP016-13 </t>
  </si>
  <si>
    <t xml:space="preserve">ESZP017-13 </t>
  </si>
  <si>
    <t xml:space="preserve">ESZP018-13 </t>
  </si>
  <si>
    <t xml:space="preserve">ESZP019-13 </t>
  </si>
  <si>
    <t xml:space="preserve">ESZP020-13 </t>
  </si>
  <si>
    <t xml:space="preserve">ESZP021-13 </t>
  </si>
  <si>
    <t xml:space="preserve">ESZP022-13 </t>
  </si>
  <si>
    <t xml:space="preserve">ESZP023-13 </t>
  </si>
  <si>
    <t xml:space="preserve">ESZP024-13 </t>
  </si>
  <si>
    <t xml:space="preserve">ESZP025-13 </t>
  </si>
  <si>
    <t xml:space="preserve">ESZP026-13 </t>
  </si>
  <si>
    <t xml:space="preserve">ESZP027-13 </t>
  </si>
  <si>
    <t xml:space="preserve">ESZP028-13 </t>
  </si>
  <si>
    <t xml:space="preserve">ESZP029-13 </t>
  </si>
  <si>
    <t xml:space="preserve">ESZP030-13 </t>
  </si>
  <si>
    <t xml:space="preserve">ESZP031-13 </t>
  </si>
  <si>
    <t xml:space="preserve">ESZP032-13 </t>
  </si>
  <si>
    <t xml:space="preserve">ESZP045-13 </t>
  </si>
  <si>
    <t xml:space="preserve">ESZR001-13 </t>
  </si>
  <si>
    <t xml:space="preserve">ESZR002-13 </t>
  </si>
  <si>
    <t xml:space="preserve">ESZR005-13 </t>
  </si>
  <si>
    <t xml:space="preserve">ESZR006-13 </t>
  </si>
  <si>
    <t xml:space="preserve">ESZR008-13 </t>
  </si>
  <si>
    <t xml:space="preserve">ESZR010-13 </t>
  </si>
  <si>
    <t xml:space="preserve">ESZR012-13 </t>
  </si>
  <si>
    <t xml:space="preserve">ESZR013-13 </t>
  </si>
  <si>
    <t xml:space="preserve">ESZS001-13 </t>
  </si>
  <si>
    <t xml:space="preserve">ESZS002-13 </t>
  </si>
  <si>
    <t xml:space="preserve">ESZS003-13 </t>
  </si>
  <si>
    <t xml:space="preserve">ESZS004-13 </t>
  </si>
  <si>
    <t xml:space="preserve">ESZS005-13 </t>
  </si>
  <si>
    <t xml:space="preserve">ESZS006-13 </t>
  </si>
  <si>
    <t xml:space="preserve">ESZS007-13 </t>
  </si>
  <si>
    <t xml:space="preserve">ESZS008-13 </t>
  </si>
  <si>
    <t xml:space="preserve">ESZS009-13 </t>
  </si>
  <si>
    <t xml:space="preserve">ESZS010-13 </t>
  </si>
  <si>
    <t xml:space="preserve">ESZS011-13 </t>
  </si>
  <si>
    <t xml:space="preserve">ESZS012-13 </t>
  </si>
  <si>
    <t xml:space="preserve">ESZS013-13 </t>
  </si>
  <si>
    <t xml:space="preserve">ESZS014-13 </t>
  </si>
  <si>
    <t xml:space="preserve">ESZS015-13 </t>
  </si>
  <si>
    <t xml:space="preserve">ESZS016-13 </t>
  </si>
  <si>
    <t xml:space="preserve">ESZS017-13 </t>
  </si>
  <si>
    <t xml:space="preserve">ESZS018-13 </t>
  </si>
  <si>
    <t xml:space="preserve">ESZS019-13 </t>
  </si>
  <si>
    <t xml:space="preserve">ESZS020-13 </t>
  </si>
  <si>
    <t xml:space="preserve">ESZS021-13 </t>
  </si>
  <si>
    <t xml:space="preserve">ESZS022-13 </t>
  </si>
  <si>
    <t xml:space="preserve">ESZS023-13 </t>
  </si>
  <si>
    <t xml:space="preserve">ESZS024-13 </t>
  </si>
  <si>
    <t xml:space="preserve">ESZS025-13 </t>
  </si>
  <si>
    <t xml:space="preserve">ESZS026-13 </t>
  </si>
  <si>
    <t xml:space="preserve">ESZS027-13 </t>
  </si>
  <si>
    <t xml:space="preserve">ESZT001-13 </t>
  </si>
  <si>
    <t xml:space="preserve">ESZT002-13 </t>
  </si>
  <si>
    <t xml:space="preserve">ESZT003-13 </t>
  </si>
  <si>
    <t xml:space="preserve">ESZT004-13 </t>
  </si>
  <si>
    <t xml:space="preserve">ESZT005-13 </t>
  </si>
  <si>
    <t xml:space="preserve">ESZT006-13 </t>
  </si>
  <si>
    <t xml:space="preserve">ESZT007-13 </t>
  </si>
  <si>
    <t xml:space="preserve">ESZT008-13 </t>
  </si>
  <si>
    <t xml:space="preserve">ESZT009-13 </t>
  </si>
  <si>
    <t xml:space="preserve">ESZT010-13 </t>
  </si>
  <si>
    <t xml:space="preserve">ESZT011-13 </t>
  </si>
  <si>
    <t xml:space="preserve">ESZT012-13 </t>
  </si>
  <si>
    <t xml:space="preserve">ESZT013-13 </t>
  </si>
  <si>
    <t xml:space="preserve">ESZT014-13 </t>
  </si>
  <si>
    <t xml:space="preserve">ESZT015-13 </t>
  </si>
  <si>
    <t xml:space="preserve">ESZU001-13 </t>
  </si>
  <si>
    <t xml:space="preserve">ESZU002-13 </t>
  </si>
  <si>
    <t xml:space="preserve">ESZU003-13 </t>
  </si>
  <si>
    <t xml:space="preserve">ESZU004-13 </t>
  </si>
  <si>
    <t xml:space="preserve">ESZU005-13 </t>
  </si>
  <si>
    <t xml:space="preserve">ESZU006-13 </t>
  </si>
  <si>
    <t xml:space="preserve">ESZU007-13 </t>
  </si>
  <si>
    <t xml:space="preserve">ESZU008-13 </t>
  </si>
  <si>
    <t xml:space="preserve">ESZU009-13 </t>
  </si>
  <si>
    <t xml:space="preserve">ESZU010-13 </t>
  </si>
  <si>
    <t xml:space="preserve">ESZU011-13 </t>
  </si>
  <si>
    <t xml:space="preserve">ESZU012-13 </t>
  </si>
  <si>
    <t xml:space="preserve">ESZU013-13 </t>
  </si>
  <si>
    <t xml:space="preserve">ESZU014-13 </t>
  </si>
  <si>
    <t xml:space="preserve">ESZU015-13 </t>
  </si>
  <si>
    <t xml:space="preserve">ESZU016-13 </t>
  </si>
  <si>
    <t xml:space="preserve">ESZU017-13 </t>
  </si>
  <si>
    <t xml:space="preserve">ESZU018-13 </t>
  </si>
  <si>
    <t xml:space="preserve">ESZU022-13 </t>
  </si>
  <si>
    <t xml:space="preserve">ESZU023-13 </t>
  </si>
  <si>
    <t xml:space="preserve">ESZU024-13 </t>
  </si>
  <si>
    <t xml:space="preserve">ESZU025-13 </t>
  </si>
  <si>
    <t xml:space="preserve">ESZX001-13 </t>
  </si>
  <si>
    <t xml:space="preserve">ESZX003-13 </t>
  </si>
  <si>
    <t xml:space="preserve">ESZX004-13 </t>
  </si>
  <si>
    <t xml:space="preserve">ESZX005-13 </t>
  </si>
  <si>
    <t xml:space="preserve">ESZX006-13 </t>
  </si>
  <si>
    <t xml:space="preserve">ESZX007-13 </t>
  </si>
  <si>
    <t xml:space="preserve">ESZX008-13 </t>
  </si>
  <si>
    <t xml:space="preserve">ESZX009-13 </t>
  </si>
  <si>
    <t xml:space="preserve">ESZX010-13 </t>
  </si>
  <si>
    <t xml:space="preserve">ESZX011-13 </t>
  </si>
  <si>
    <t xml:space="preserve">ESZX013-13 </t>
  </si>
  <si>
    <t xml:space="preserve">ESZX015-13 </t>
  </si>
  <si>
    <t xml:space="preserve">ESZX016-13 </t>
  </si>
  <si>
    <t xml:space="preserve">ESZX018-13 </t>
  </si>
  <si>
    <t xml:space="preserve">ESZX019-13 </t>
  </si>
  <si>
    <t xml:space="preserve">ESZX020-13 </t>
  </si>
  <si>
    <t xml:space="preserve">ESZX021-13 </t>
  </si>
  <si>
    <t xml:space="preserve">ESZX022-13 </t>
  </si>
  <si>
    <t xml:space="preserve">ESZX023-13 </t>
  </si>
  <si>
    <t xml:space="preserve">ESZX024-13 </t>
  </si>
  <si>
    <t xml:space="preserve">ESZX026-13 </t>
  </si>
  <si>
    <t xml:space="preserve">ESZX027-13 </t>
  </si>
  <si>
    <t xml:space="preserve">ESZX028-13 </t>
  </si>
  <si>
    <t xml:space="preserve">ESZX029-13 </t>
  </si>
  <si>
    <t xml:space="preserve">ESZX031-13 </t>
  </si>
  <si>
    <t xml:space="preserve">ESZX033-13 </t>
  </si>
  <si>
    <t xml:space="preserve">ESZX034-13 </t>
  </si>
  <si>
    <t xml:space="preserve">ESZX035-13 </t>
  </si>
  <si>
    <t xml:space="preserve">ESZX036-13 </t>
  </si>
  <si>
    <t xml:space="preserve">ESZX040-13 </t>
  </si>
  <si>
    <t xml:space="preserve">ESZX041-13 </t>
  </si>
  <si>
    <t xml:space="preserve">ESZX042-13 </t>
  </si>
  <si>
    <t xml:space="preserve">ESZX047-13 </t>
  </si>
  <si>
    <t xml:space="preserve">ESZX048-13 </t>
  </si>
  <si>
    <t xml:space="preserve">ESZX049-13 </t>
  </si>
  <si>
    <t xml:space="preserve">ESZX050-13 </t>
  </si>
  <si>
    <t xml:space="preserve">ESZX051-13 </t>
  </si>
  <si>
    <t xml:space="preserve">ESZX054-13 </t>
  </si>
  <si>
    <t xml:space="preserve">ESZX055-13 </t>
  </si>
  <si>
    <t xml:space="preserve">ESZX056-13 </t>
  </si>
  <si>
    <t xml:space="preserve">ESZX058-13 </t>
  </si>
  <si>
    <t xml:space="preserve">ESZX059-13 </t>
  </si>
  <si>
    <t xml:space="preserve">ESZX060-13 </t>
  </si>
  <si>
    <t xml:space="preserve">ESZX061-13 </t>
  </si>
  <si>
    <t xml:space="preserve">ESZX062-13 </t>
  </si>
  <si>
    <t xml:space="preserve">ESZX063-13 </t>
  </si>
  <si>
    <t xml:space="preserve">ESZX066-13 </t>
  </si>
  <si>
    <t xml:space="preserve">ESZX067-13 </t>
  </si>
  <si>
    <t xml:space="preserve">ESZX068-13 </t>
  </si>
  <si>
    <t xml:space="preserve">ESZX069-13 </t>
  </si>
  <si>
    <t xml:space="preserve">ESZX071-13 </t>
  </si>
  <si>
    <t xml:space="preserve">ESZX073-13 </t>
  </si>
  <si>
    <t xml:space="preserve">ESZX077-13 </t>
  </si>
  <si>
    <t xml:space="preserve">ESZX078-13 </t>
  </si>
  <si>
    <t xml:space="preserve">ESZX079-13 </t>
  </si>
  <si>
    <t xml:space="preserve">ESZX080-13 </t>
  </si>
  <si>
    <t xml:space="preserve">ESZX081-13 </t>
  </si>
  <si>
    <t xml:space="preserve">ESZX082-13 </t>
  </si>
  <si>
    <t xml:space="preserve">ESZX083-13 </t>
  </si>
  <si>
    <t xml:space="preserve">ESZX084-13 </t>
  </si>
  <si>
    <t xml:space="preserve">ESZX085-13 </t>
  </si>
  <si>
    <t xml:space="preserve">ESZX086-13 </t>
  </si>
  <si>
    <t xml:space="preserve">ESZX087-13 </t>
  </si>
  <si>
    <t xml:space="preserve">ESZX088-13 </t>
  </si>
  <si>
    <t xml:space="preserve">ESZX089-13 </t>
  </si>
  <si>
    <t xml:space="preserve">ESZX090-13 </t>
  </si>
  <si>
    <t xml:space="preserve">ESZX091-13 </t>
  </si>
  <si>
    <t xml:space="preserve">ESZX092-13 </t>
  </si>
  <si>
    <t xml:space="preserve">ESZX094-13 </t>
  </si>
  <si>
    <t xml:space="preserve">ESZX095-13 </t>
  </si>
  <si>
    <t xml:space="preserve">ESZX097-13 </t>
  </si>
  <si>
    <t xml:space="preserve">ESZX102-13 </t>
  </si>
  <si>
    <t xml:space="preserve">ESZX103-13 </t>
  </si>
  <si>
    <t xml:space="preserve">ESZX105-13 </t>
  </si>
  <si>
    <t xml:space="preserve">ESZX106-13 </t>
  </si>
  <si>
    <t xml:space="preserve">ESZX108-13 </t>
  </si>
  <si>
    <t xml:space="preserve">ESZX109-13 </t>
  </si>
  <si>
    <t xml:space="preserve">ESZX112-13 </t>
  </si>
  <si>
    <t xml:space="preserve">ESZX113-13 </t>
  </si>
  <si>
    <t xml:space="preserve">ESZX114-13 </t>
  </si>
  <si>
    <t xml:space="preserve">ESZX115-13 </t>
  </si>
  <si>
    <t xml:space="preserve">ESZX117-13 </t>
  </si>
  <si>
    <t xml:space="preserve">ESZX120-13 </t>
  </si>
  <si>
    <t xml:space="preserve">ESZX124-13 </t>
  </si>
  <si>
    <t xml:space="preserve">ESZX125-13 </t>
  </si>
  <si>
    <t xml:space="preserve">ESZX129-13 </t>
  </si>
  <si>
    <t xml:space="preserve">ESZX130-13 </t>
  </si>
  <si>
    <t xml:space="preserve">ESZX131-13 </t>
  </si>
  <si>
    <t xml:space="preserve">ESZX132-13 </t>
  </si>
  <si>
    <t xml:space="preserve">ESZX133-13 </t>
  </si>
  <si>
    <t xml:space="preserve">ESZX134-13 </t>
  </si>
  <si>
    <t xml:space="preserve">ESZX135-13 </t>
  </si>
  <si>
    <t xml:space="preserve">ESZX136-13 </t>
  </si>
  <si>
    <t xml:space="preserve">ESZX137-13 </t>
  </si>
  <si>
    <t xml:space="preserve">ESZX138-13 </t>
  </si>
  <si>
    <t xml:space="preserve">ESZX139-13 </t>
  </si>
  <si>
    <t xml:space="preserve">ESZX140-13 </t>
  </si>
  <si>
    <t xml:space="preserve">ESZX141-13 </t>
  </si>
  <si>
    <t xml:space="preserve">ESZX142-13 </t>
  </si>
  <si>
    <t xml:space="preserve">ESZX143-13 </t>
  </si>
  <si>
    <t xml:space="preserve">ESZX144-13 </t>
  </si>
  <si>
    <t xml:space="preserve">ESZX145-13 </t>
  </si>
  <si>
    <t xml:space="preserve">ESZX146-13 </t>
  </si>
  <si>
    <t xml:space="preserve">ESZX147-13 </t>
  </si>
  <si>
    <t xml:space="preserve">ESZX148-13 </t>
  </si>
  <si>
    <t xml:space="preserve">ESZX149-13 </t>
  </si>
  <si>
    <t xml:space="preserve">ESZX150-13. </t>
  </si>
  <si>
    <t xml:space="preserve">MCTA001-13 </t>
  </si>
  <si>
    <t xml:space="preserve">MCTA002-13 </t>
  </si>
  <si>
    <t xml:space="preserve">MCTA003-13 </t>
  </si>
  <si>
    <t xml:space="preserve">MCTA004-13 </t>
  </si>
  <si>
    <t xml:space="preserve">MCTA005-13 </t>
  </si>
  <si>
    <t xml:space="preserve">MCTA006-13 </t>
  </si>
  <si>
    <t xml:space="preserve">MCTA007-13 </t>
  </si>
  <si>
    <t xml:space="preserve">MCTA008-13 </t>
  </si>
  <si>
    <t xml:space="preserve">MCTA009-13 </t>
  </si>
  <si>
    <t xml:space="preserve">MCTA010-13 </t>
  </si>
  <si>
    <t xml:space="preserve">MCTA011-13 </t>
  </si>
  <si>
    <t xml:space="preserve">MCTA012-13 </t>
  </si>
  <si>
    <t xml:space="preserve">MCTA013-13 </t>
  </si>
  <si>
    <t xml:space="preserve">MCTA014-13 </t>
  </si>
  <si>
    <t xml:space="preserve">MCTA015-13 </t>
  </si>
  <si>
    <t xml:space="preserve">MCTA016-13 </t>
  </si>
  <si>
    <t xml:space="preserve">MCTA017-13 </t>
  </si>
  <si>
    <t xml:space="preserve">MCTA018-13 </t>
  </si>
  <si>
    <t xml:space="preserve">MCTA019-13 </t>
  </si>
  <si>
    <t xml:space="preserve">MCTA020-13 </t>
  </si>
  <si>
    <t xml:space="preserve">MCTA021-13 </t>
  </si>
  <si>
    <t xml:space="preserve">MCTA022-13 </t>
  </si>
  <si>
    <t xml:space="preserve">MCTA023-13 </t>
  </si>
  <si>
    <t xml:space="preserve">MCTA024-13 </t>
  </si>
  <si>
    <t xml:space="preserve">MCTA025-13 </t>
  </si>
  <si>
    <t xml:space="preserve">MCTA026-13 </t>
  </si>
  <si>
    <t xml:space="preserve">MCTA027-13 </t>
  </si>
  <si>
    <t xml:space="preserve">MCTB001-13 </t>
  </si>
  <si>
    <t xml:space="preserve">MCTB002-13 </t>
  </si>
  <si>
    <t xml:space="preserve">MCTB003-13 </t>
  </si>
  <si>
    <t xml:space="preserve">MCTB004-13 </t>
  </si>
  <si>
    <t xml:space="preserve">MCTB005-13 </t>
  </si>
  <si>
    <t xml:space="preserve">MCTB006-13 </t>
  </si>
  <si>
    <t xml:space="preserve">MCTB007-13 </t>
  </si>
  <si>
    <t xml:space="preserve">MCTB008-13 </t>
  </si>
  <si>
    <t xml:space="preserve">MCTB009-13 </t>
  </si>
  <si>
    <t xml:space="preserve">MCTB010-13 </t>
  </si>
  <si>
    <t xml:space="preserve">MCTB011-13 </t>
  </si>
  <si>
    <t xml:space="preserve">MCTB012-13 </t>
  </si>
  <si>
    <t xml:space="preserve">MCTB013-13 </t>
  </si>
  <si>
    <t xml:space="preserve">MCTB014-13 </t>
  </si>
  <si>
    <t xml:space="preserve">MCTB015-13 </t>
  </si>
  <si>
    <t xml:space="preserve">MCTB016-13 </t>
  </si>
  <si>
    <t xml:space="preserve">MCTB017-13 </t>
  </si>
  <si>
    <t xml:space="preserve">MCTB018-13 </t>
  </si>
  <si>
    <t xml:space="preserve">MCTB020-13 </t>
  </si>
  <si>
    <t xml:space="preserve">MCTB021-13 </t>
  </si>
  <si>
    <t xml:space="preserve">MCTB022-13 </t>
  </si>
  <si>
    <t xml:space="preserve">MCTB023-13 </t>
  </si>
  <si>
    <t xml:space="preserve">MCTB024-13 </t>
  </si>
  <si>
    <t xml:space="preserve">MCTB025-13 </t>
  </si>
  <si>
    <t xml:space="preserve">MCTB027-13 </t>
  </si>
  <si>
    <t xml:space="preserve">MCTC001-13 </t>
  </si>
  <si>
    <t xml:space="preserve">MCTC002-13 </t>
  </si>
  <si>
    <t xml:space="preserve">MCTC003-13 </t>
  </si>
  <si>
    <t xml:space="preserve">MCTC004-13 </t>
  </si>
  <si>
    <t xml:space="preserve">MCTC005-13 </t>
  </si>
  <si>
    <t xml:space="preserve">MCTC006-13 </t>
  </si>
  <si>
    <t xml:space="preserve">MCTC007-13 </t>
  </si>
  <si>
    <t xml:space="preserve">MCTC008-13 </t>
  </si>
  <si>
    <t xml:space="preserve">MCTC009-13 </t>
  </si>
  <si>
    <t xml:space="preserve">MCTC010-13 </t>
  </si>
  <si>
    <t xml:space="preserve">MCTC011-13 </t>
  </si>
  <si>
    <t xml:space="preserve">MCTC012-13 </t>
  </si>
  <si>
    <t xml:space="preserve">MCTC013-13 </t>
  </si>
  <si>
    <t xml:space="preserve">MCTC014-13 </t>
  </si>
  <si>
    <t xml:space="preserve">MCTC015-13 </t>
  </si>
  <si>
    <t xml:space="preserve">MCTC016-13 </t>
  </si>
  <si>
    <t xml:space="preserve">MCTC017-13 </t>
  </si>
  <si>
    <t xml:space="preserve">MCTD001-13 </t>
  </si>
  <si>
    <t xml:space="preserve">MCTD002-13 </t>
  </si>
  <si>
    <t xml:space="preserve">MCTD003-13 </t>
  </si>
  <si>
    <t xml:space="preserve">MCTD005-13 </t>
  </si>
  <si>
    <t xml:space="preserve">MCTD006-13 </t>
  </si>
  <si>
    <t xml:space="preserve">MCTD007-13 </t>
  </si>
  <si>
    <t xml:space="preserve">MCTD009-13 </t>
  </si>
  <si>
    <t xml:space="preserve">MCTD010-13 </t>
  </si>
  <si>
    <t xml:space="preserve">MCTD011-13 </t>
  </si>
  <si>
    <t xml:space="preserve">MCTD012-13 </t>
  </si>
  <si>
    <t xml:space="preserve">MCTD013-13 </t>
  </si>
  <si>
    <t xml:space="preserve">MCTD014-13 </t>
  </si>
  <si>
    <t xml:space="preserve">MCTD015-13 </t>
  </si>
  <si>
    <t xml:space="preserve">MCTX008-13 </t>
  </si>
  <si>
    <t xml:space="preserve">MCTX018-13 </t>
  </si>
  <si>
    <t xml:space="preserve">MCTX023-13 </t>
  </si>
  <si>
    <t xml:space="preserve">MCTX024-13 </t>
  </si>
  <si>
    <t xml:space="preserve">MCZA001-13 </t>
  </si>
  <si>
    <t xml:space="preserve">MCZA002-13 </t>
  </si>
  <si>
    <t xml:space="preserve">MCZA003-13 </t>
  </si>
  <si>
    <t xml:space="preserve">MCZA004-13 </t>
  </si>
  <si>
    <t xml:space="preserve">MCZA005-13 </t>
  </si>
  <si>
    <t xml:space="preserve">MCZA006-13 </t>
  </si>
  <si>
    <t xml:space="preserve">MCZA007-13 </t>
  </si>
  <si>
    <t xml:space="preserve">MCZA008-13 </t>
  </si>
  <si>
    <t xml:space="preserve">MCZA010-13 </t>
  </si>
  <si>
    <t xml:space="preserve">MCZA011-13 </t>
  </si>
  <si>
    <t xml:space="preserve">MCZA012-13 </t>
  </si>
  <si>
    <t xml:space="preserve">MCZA013-13 </t>
  </si>
  <si>
    <t xml:space="preserve">MCZA014-13 </t>
  </si>
  <si>
    <t xml:space="preserve">MCZA015-13 </t>
  </si>
  <si>
    <t xml:space="preserve">MCZA016-13 </t>
  </si>
  <si>
    <t xml:space="preserve">MCZA017-13 </t>
  </si>
  <si>
    <t xml:space="preserve">MCZA019-13 </t>
  </si>
  <si>
    <t xml:space="preserve">MCZA020-13 </t>
  </si>
  <si>
    <t xml:space="preserve">MCZA021-13 </t>
  </si>
  <si>
    <t xml:space="preserve">MCZA022-13 </t>
  </si>
  <si>
    <t xml:space="preserve">MCZA023-13 </t>
  </si>
  <si>
    <t xml:space="preserve">MCZA024-13 </t>
  </si>
  <si>
    <t xml:space="preserve">MCZA025-13 </t>
  </si>
  <si>
    <t xml:space="preserve">MCZA026-13 </t>
  </si>
  <si>
    <t xml:space="preserve">MCZA027-13 </t>
  </si>
  <si>
    <t xml:space="preserve">MCZA028-13 </t>
  </si>
  <si>
    <t xml:space="preserve">MCZA029-13 </t>
  </si>
  <si>
    <t xml:space="preserve">MCZA032-14 </t>
  </si>
  <si>
    <t xml:space="preserve">MCZA033-14 </t>
  </si>
  <si>
    <t xml:space="preserve">MCZA034-14 </t>
  </si>
  <si>
    <t xml:space="preserve">MCZA035-14 </t>
  </si>
  <si>
    <t xml:space="preserve">MCZA036-14 </t>
  </si>
  <si>
    <t xml:space="preserve">MCZA037-14 </t>
  </si>
  <si>
    <t xml:space="preserve">MCZA038-14 </t>
  </si>
  <si>
    <t xml:space="preserve">MCZA039-14 </t>
  </si>
  <si>
    <t xml:space="preserve">MCZA040-14 </t>
  </si>
  <si>
    <t xml:space="preserve">MCZA041-14 </t>
  </si>
  <si>
    <t xml:space="preserve">MCZA042-14 </t>
  </si>
  <si>
    <t xml:space="preserve">MCZA043-14 </t>
  </si>
  <si>
    <t xml:space="preserve">MCZA044-14 </t>
  </si>
  <si>
    <t xml:space="preserve">MCZA045-14 </t>
  </si>
  <si>
    <t xml:space="preserve">MCZA046-14 </t>
  </si>
  <si>
    <t xml:space="preserve">MCZA047-14 </t>
  </si>
  <si>
    <t xml:space="preserve">MCZB001-13 </t>
  </si>
  <si>
    <t xml:space="preserve">MCZB002-13 </t>
  </si>
  <si>
    <t xml:space="preserve">MCZB003-13 </t>
  </si>
  <si>
    <t xml:space="preserve">MCZB004-13 </t>
  </si>
  <si>
    <t xml:space="preserve">MCZB005-13 </t>
  </si>
  <si>
    <t xml:space="preserve">MCZB006-13 </t>
  </si>
  <si>
    <t xml:space="preserve">MCZB007-13 </t>
  </si>
  <si>
    <t xml:space="preserve">MCZB008-13 </t>
  </si>
  <si>
    <t xml:space="preserve">MCZB009-13 </t>
  </si>
  <si>
    <t xml:space="preserve">MCZB010-13 </t>
  </si>
  <si>
    <t xml:space="preserve">MCZB011-13 </t>
  </si>
  <si>
    <t xml:space="preserve">MCZB012-13 </t>
  </si>
  <si>
    <t xml:space="preserve">MCZB013-13 </t>
  </si>
  <si>
    <t xml:space="preserve">MCZB014-13 </t>
  </si>
  <si>
    <t xml:space="preserve">MCZB016-13 </t>
  </si>
  <si>
    <t xml:space="preserve">MCZB018-13 </t>
  </si>
  <si>
    <t xml:space="preserve">MCZB020-13 </t>
  </si>
  <si>
    <t xml:space="preserve">MCZB022-13 </t>
  </si>
  <si>
    <t xml:space="preserve">MCZB023-13 </t>
  </si>
  <si>
    <t xml:space="preserve">MCZB024-13 </t>
  </si>
  <si>
    <t xml:space="preserve">MCZB025-13 </t>
  </si>
  <si>
    <t xml:space="preserve">MCZB027-13 </t>
  </si>
  <si>
    <t xml:space="preserve">MCZB028-13 </t>
  </si>
  <si>
    <t xml:space="preserve">MCZB030-13 </t>
  </si>
  <si>
    <t xml:space="preserve">MCZB031-13 </t>
  </si>
  <si>
    <t xml:space="preserve">MCZB033-13 </t>
  </si>
  <si>
    <t xml:space="preserve">MCZC001-13 </t>
  </si>
  <si>
    <t xml:space="preserve">MCZC002-13 </t>
  </si>
  <si>
    <t xml:space="preserve">MCZC003-13 </t>
  </si>
  <si>
    <t xml:space="preserve">MCZC004-13 </t>
  </si>
  <si>
    <t xml:space="preserve">MCZC005-13 </t>
  </si>
  <si>
    <t xml:space="preserve">MCZC006-13 </t>
  </si>
  <si>
    <t xml:space="preserve">MCZC007-13 </t>
  </si>
  <si>
    <t xml:space="preserve">MCZC008-13 </t>
  </si>
  <si>
    <t xml:space="preserve">MCZX004-13 </t>
  </si>
  <si>
    <t xml:space="preserve">MCZX006-13 </t>
  </si>
  <si>
    <t xml:space="preserve">MCZX012-13 </t>
  </si>
  <si>
    <t xml:space="preserve">MCZX021-13 </t>
  </si>
  <si>
    <t xml:space="preserve">MCZX025-13 </t>
  </si>
  <si>
    <t xml:space="preserve">MCZX029-13 </t>
  </si>
  <si>
    <t xml:space="preserve">NHH2003-13 </t>
  </si>
  <si>
    <t xml:space="preserve">NHH2007-13 </t>
  </si>
  <si>
    <t xml:space="preserve">NHH2008-13 </t>
  </si>
  <si>
    <t xml:space="preserve">NHH2009-13 </t>
  </si>
  <si>
    <t xml:space="preserve">NHH2010-13 </t>
  </si>
  <si>
    <t xml:space="preserve">NHH2012-13 </t>
  </si>
  <si>
    <t xml:space="preserve">NHH2015-13 </t>
  </si>
  <si>
    <t xml:space="preserve">NHH2016-13 </t>
  </si>
  <si>
    <t xml:space="preserve">NHH2017-13 </t>
  </si>
  <si>
    <t xml:space="preserve">NHH2019-13 </t>
  </si>
  <si>
    <t xml:space="preserve">NHH2020-13 </t>
  </si>
  <si>
    <t xml:space="preserve">NHH2023-13 </t>
  </si>
  <si>
    <t xml:space="preserve">NHH2026-13 </t>
  </si>
  <si>
    <t xml:space="preserve">NHH2028-13 </t>
  </si>
  <si>
    <t xml:space="preserve">NHH2029-13 </t>
  </si>
  <si>
    <t xml:space="preserve">NHH2032-13 </t>
  </si>
  <si>
    <t xml:space="preserve">NHH2033-13 </t>
  </si>
  <si>
    <t xml:space="preserve">NHH2034-13 </t>
  </si>
  <si>
    <t xml:space="preserve">NHH2035-13 </t>
  </si>
  <si>
    <t xml:space="preserve">NHH2038-13 </t>
  </si>
  <si>
    <t xml:space="preserve">NHH2040-13 </t>
  </si>
  <si>
    <t xml:space="preserve">NHH2041-13 </t>
  </si>
  <si>
    <t xml:space="preserve">NHH2047-13 </t>
  </si>
  <si>
    <t xml:space="preserve">NHH2059-13 </t>
  </si>
  <si>
    <t xml:space="preserve">NHH2060-13 </t>
  </si>
  <si>
    <t xml:space="preserve">NHH2061-13 </t>
  </si>
  <si>
    <t xml:space="preserve">NHH2062-13 </t>
  </si>
  <si>
    <t xml:space="preserve">NHH2063-13 </t>
  </si>
  <si>
    <t xml:space="preserve">NHH2064-13 </t>
  </si>
  <si>
    <t xml:space="preserve">NHH2065-13 </t>
  </si>
  <si>
    <t xml:space="preserve">NHH2072-13 </t>
  </si>
  <si>
    <t xml:space="preserve">NHH2073-13 </t>
  </si>
  <si>
    <t xml:space="preserve">NHI2049-13 </t>
  </si>
  <si>
    <t xml:space="preserve">NHI5001-13 </t>
  </si>
  <si>
    <t xml:space="preserve">NHI5002-13 </t>
  </si>
  <si>
    <t xml:space="preserve">NHI5010-13 </t>
  </si>
  <si>
    <t xml:space="preserve">NHI5011-13 </t>
  </si>
  <si>
    <t xml:space="preserve">NHT0001-10 </t>
  </si>
  <si>
    <t xml:space="preserve">NHT1002-13 </t>
  </si>
  <si>
    <t xml:space="preserve">NHT1004-13 </t>
  </si>
  <si>
    <t xml:space="preserve">NHT1005-13 </t>
  </si>
  <si>
    <t xml:space="preserve">NHT1006-13 </t>
  </si>
  <si>
    <t xml:space="preserve">NHT1007-13 </t>
  </si>
  <si>
    <t xml:space="preserve">NHT1010-13 </t>
  </si>
  <si>
    <t xml:space="preserve">NHT1011-13 </t>
  </si>
  <si>
    <t xml:space="preserve">NHT1012-13 </t>
  </si>
  <si>
    <t xml:space="preserve">NHT1013-13 </t>
  </si>
  <si>
    <t xml:space="preserve">NHT1020-13 </t>
  </si>
  <si>
    <t xml:space="preserve">NHT1021-13 </t>
  </si>
  <si>
    <t xml:space="preserve">NHT1022-13 </t>
  </si>
  <si>
    <t xml:space="preserve">NHT1023-13 </t>
  </si>
  <si>
    <t xml:space="preserve">NHT1025-13 </t>
  </si>
  <si>
    <t xml:space="preserve">NHT1028-13 </t>
  </si>
  <si>
    <t xml:space="preserve">NHT1029-13 </t>
  </si>
  <si>
    <t xml:space="preserve">NHT1030-13 </t>
  </si>
  <si>
    <t xml:space="preserve">NHT1034-13 </t>
  </si>
  <si>
    <t xml:space="preserve">NHT1035-13 </t>
  </si>
  <si>
    <t xml:space="preserve">NHT1036-13 </t>
  </si>
  <si>
    <t xml:space="preserve">NHT1038-13 </t>
  </si>
  <si>
    <t xml:space="preserve">NHT1039-13 </t>
  </si>
  <si>
    <t xml:space="preserve">NHT1040-13 </t>
  </si>
  <si>
    <t xml:space="preserve">NHT1041-13 </t>
  </si>
  <si>
    <t xml:space="preserve">NHT1044-13 </t>
  </si>
  <si>
    <t xml:space="preserve">NHT1045-13 </t>
  </si>
  <si>
    <t xml:space="preserve">NHT1046-13 </t>
  </si>
  <si>
    <t xml:space="preserve">NHT1047-13 </t>
  </si>
  <si>
    <t xml:space="preserve">NHT1048-13 </t>
  </si>
  <si>
    <t xml:space="preserve">NHT1049-13 </t>
  </si>
  <si>
    <t xml:space="preserve">NHT2081-09 </t>
  </si>
  <si>
    <t xml:space="preserve">NHT3004-13 </t>
  </si>
  <si>
    <t xml:space="preserve">NHT3005-13 </t>
  </si>
  <si>
    <t xml:space="preserve">NHT3006-13 </t>
  </si>
  <si>
    <t xml:space="preserve">NHT3009-13 </t>
  </si>
  <si>
    <t xml:space="preserve">NHT3012-13 </t>
  </si>
  <si>
    <t xml:space="preserve">NHT3013-13 </t>
  </si>
  <si>
    <t xml:space="preserve">NHT3015-13 </t>
  </si>
  <si>
    <t xml:space="preserve">NHT3016-13 </t>
  </si>
  <si>
    <t xml:space="preserve">NHT3017-13 </t>
  </si>
  <si>
    <t xml:space="preserve">NHT3018-13 </t>
  </si>
  <si>
    <t xml:space="preserve">NHT3025-13 </t>
  </si>
  <si>
    <t xml:space="preserve">NHT3027-13 </t>
  </si>
  <si>
    <t xml:space="preserve">NHT3028-13 </t>
  </si>
  <si>
    <t xml:space="preserve">NHT3030-13 </t>
  </si>
  <si>
    <t xml:space="preserve">NHT3033-13 </t>
  </si>
  <si>
    <t xml:space="preserve">NHT3035-13 </t>
  </si>
  <si>
    <t xml:space="preserve">NHT3036-13 </t>
  </si>
  <si>
    <t xml:space="preserve">NHT3037-13 </t>
  </si>
  <si>
    <t xml:space="preserve">NHT3038-13 </t>
  </si>
  <si>
    <t xml:space="preserve">NHT3044-13 </t>
  </si>
  <si>
    <t xml:space="preserve">NHT3045-13 </t>
  </si>
  <si>
    <t xml:space="preserve">NHT3046-13 </t>
  </si>
  <si>
    <t xml:space="preserve">NHT3047-13 </t>
  </si>
  <si>
    <t xml:space="preserve">NHT3048-13 </t>
  </si>
  <si>
    <t xml:space="preserve">NHT3049-13 </t>
  </si>
  <si>
    <t xml:space="preserve">NHT3054-13 </t>
  </si>
  <si>
    <t xml:space="preserve">NHT3055-13 </t>
  </si>
  <si>
    <t xml:space="preserve">NHT3059-13 </t>
  </si>
  <si>
    <t xml:space="preserve">NHT4001-09 </t>
  </si>
  <si>
    <t xml:space="preserve">NHT4001-13 </t>
  </si>
  <si>
    <t xml:space="preserve">NHT4002-13 </t>
  </si>
  <si>
    <t xml:space="preserve">NHT4005-13 </t>
  </si>
  <si>
    <t xml:space="preserve">NHT4006-13 </t>
  </si>
  <si>
    <t xml:space="preserve">NHT4007-13 </t>
  </si>
  <si>
    <t xml:space="preserve">NHT4008-13 </t>
  </si>
  <si>
    <t xml:space="preserve">NHT4009-13 </t>
  </si>
  <si>
    <t xml:space="preserve">NHT4010-13 </t>
  </si>
  <si>
    <t xml:space="preserve">NHT4011-13 </t>
  </si>
  <si>
    <t xml:space="preserve">NHT4012-13 </t>
  </si>
  <si>
    <t xml:space="preserve">NHT4015-13 </t>
  </si>
  <si>
    <t xml:space="preserve">NHT4016-13 </t>
  </si>
  <si>
    <t xml:space="preserve">NHT4017-13 </t>
  </si>
  <si>
    <t xml:space="preserve">NHT4023-13 </t>
  </si>
  <si>
    <t xml:space="preserve">NHT4024-13 </t>
  </si>
  <si>
    <t xml:space="preserve">NHT4026-13 </t>
  </si>
  <si>
    <t xml:space="preserve">NHT4030-13 </t>
  </si>
  <si>
    <t xml:space="preserve">NHT4031-13 </t>
  </si>
  <si>
    <t xml:space="preserve">NHT4032-13 </t>
  </si>
  <si>
    <t xml:space="preserve">NHT4034-13 </t>
  </si>
  <si>
    <t xml:space="preserve">NHT4037-13 </t>
  </si>
  <si>
    <t xml:space="preserve">NHT4040-13 </t>
  </si>
  <si>
    <t xml:space="preserve">NHT4041-13 </t>
  </si>
  <si>
    <t xml:space="preserve">NHT4045-13 </t>
  </si>
  <si>
    <t xml:space="preserve">NHT4046-13 </t>
  </si>
  <si>
    <t xml:space="preserve">NHT4048-13 </t>
  </si>
  <si>
    <t xml:space="preserve">NHT5004-13 </t>
  </si>
  <si>
    <t xml:space="preserve">NHT5006-13 </t>
  </si>
  <si>
    <t xml:space="preserve">NHT5007-13 </t>
  </si>
  <si>
    <t xml:space="preserve">NHT5012-13 </t>
  </si>
  <si>
    <t xml:space="preserve">NHT5013-13 </t>
  </si>
  <si>
    <t xml:space="preserve">NHZ1001-09 </t>
  </si>
  <si>
    <t xml:space="preserve">NHZ1003-09 </t>
  </si>
  <si>
    <t xml:space="preserve">NHZ1008-09 </t>
  </si>
  <si>
    <t xml:space="preserve">NHZ1009-09 </t>
  </si>
  <si>
    <t xml:space="preserve">NHZ1014-09 </t>
  </si>
  <si>
    <t xml:space="preserve">NHZ1015-09 </t>
  </si>
  <si>
    <t xml:space="preserve">NHZ1016-09 </t>
  </si>
  <si>
    <t xml:space="preserve">NHZ1017-09 </t>
  </si>
  <si>
    <t xml:space="preserve">NHZ1018-09 </t>
  </si>
  <si>
    <t xml:space="preserve">NHZ1024-09 </t>
  </si>
  <si>
    <t xml:space="preserve">NHZ1026-09 </t>
  </si>
  <si>
    <t xml:space="preserve">NHZ1027-09 </t>
  </si>
  <si>
    <t xml:space="preserve">NHZ1031-09 </t>
  </si>
  <si>
    <t xml:space="preserve">NHZ1032-09 </t>
  </si>
  <si>
    <t xml:space="preserve">NHZ1037-09 </t>
  </si>
  <si>
    <t xml:space="preserve">NHZ1042-09 </t>
  </si>
  <si>
    <t xml:space="preserve">NHZ1043-09 </t>
  </si>
  <si>
    <t xml:space="preserve">NHZ1050-09 </t>
  </si>
  <si>
    <t xml:space="preserve">NHZ2001-11 </t>
  </si>
  <si>
    <t xml:space="preserve">NHZ2002-11 </t>
  </si>
  <si>
    <t xml:space="preserve">NHZ2011-11 </t>
  </si>
  <si>
    <t xml:space="preserve">NHZ2013-11 </t>
  </si>
  <si>
    <t xml:space="preserve">NHZ2014-11 </t>
  </si>
  <si>
    <t xml:space="preserve">NHZ2018-11 </t>
  </si>
  <si>
    <t xml:space="preserve">NHZ2021-11 </t>
  </si>
  <si>
    <t xml:space="preserve">NHZ2022-11 </t>
  </si>
  <si>
    <t xml:space="preserve">NHZ2024-11 </t>
  </si>
  <si>
    <t xml:space="preserve">NHZ2025-11 </t>
  </si>
  <si>
    <t xml:space="preserve">NHZ2027-11 </t>
  </si>
  <si>
    <t xml:space="preserve">NHZ2030-11 </t>
  </si>
  <si>
    <t xml:space="preserve">NHZ2031-11 </t>
  </si>
  <si>
    <t xml:space="preserve">NHZ2036-11 </t>
  </si>
  <si>
    <t xml:space="preserve">NHZ2037-11 </t>
  </si>
  <si>
    <t xml:space="preserve">NHZ2039-11 </t>
  </si>
  <si>
    <t xml:space="preserve">NHZ2045-11 </t>
  </si>
  <si>
    <t xml:space="preserve">NHZ2046-11 </t>
  </si>
  <si>
    <t xml:space="preserve">NHZ2048-11 </t>
  </si>
  <si>
    <t xml:space="preserve">NHZ2050-11 </t>
  </si>
  <si>
    <t xml:space="preserve">NHZ2051-11 </t>
  </si>
  <si>
    <t xml:space="preserve">NHZ2052-11 </t>
  </si>
  <si>
    <t xml:space="preserve">NHZ2053-11 </t>
  </si>
  <si>
    <t xml:space="preserve">NHZ2054-11 </t>
  </si>
  <si>
    <t xml:space="preserve">NHZ2055-11 </t>
  </si>
  <si>
    <t xml:space="preserve">NHZ2056-11 </t>
  </si>
  <si>
    <t xml:space="preserve">NHZ2057-11 </t>
  </si>
  <si>
    <t xml:space="preserve">NHZ2058-11 </t>
  </si>
  <si>
    <t xml:space="preserve">NHZ2066-11 </t>
  </si>
  <si>
    <t xml:space="preserve">NHZ2067-11 </t>
  </si>
  <si>
    <t xml:space="preserve">NHZ2068-11 </t>
  </si>
  <si>
    <t xml:space="preserve">NHZ2069-11 </t>
  </si>
  <si>
    <t xml:space="preserve">NHZ2070-11 </t>
  </si>
  <si>
    <t xml:space="preserve">NHZ2071-11 </t>
  </si>
  <si>
    <t xml:space="preserve">NHZ2074-11 </t>
  </si>
  <si>
    <t xml:space="preserve">NHZ2075-11 </t>
  </si>
  <si>
    <t xml:space="preserve">NHZ2076-11 </t>
  </si>
  <si>
    <t xml:space="preserve">NHZ2077-11 </t>
  </si>
  <si>
    <t xml:space="preserve">NHZ2078-08 </t>
  </si>
  <si>
    <t xml:space="preserve">NHZ2079-08 </t>
  </si>
  <si>
    <t xml:space="preserve">NHZ3001-09 </t>
  </si>
  <si>
    <t xml:space="preserve">NHZ3002-13 </t>
  </si>
  <si>
    <t xml:space="preserve">NHZ3003-09 </t>
  </si>
  <si>
    <t xml:space="preserve">NHZ3007-09 </t>
  </si>
  <si>
    <t xml:space="preserve">NHZ3008-09 </t>
  </si>
  <si>
    <t xml:space="preserve">NHZ3010-09 </t>
  </si>
  <si>
    <t xml:space="preserve">NHZ3011-09 </t>
  </si>
  <si>
    <t xml:space="preserve">NHZ3014-09 </t>
  </si>
  <si>
    <t xml:space="preserve">NHZ3019-09 </t>
  </si>
  <si>
    <t xml:space="preserve">NHZ3020-09 </t>
  </si>
  <si>
    <t xml:space="preserve">NHZ3021-09 </t>
  </si>
  <si>
    <t xml:space="preserve">NHZ3022-09 </t>
  </si>
  <si>
    <t xml:space="preserve">NHZ3023-09 </t>
  </si>
  <si>
    <t xml:space="preserve">NHZ3024-09 </t>
  </si>
  <si>
    <t xml:space="preserve">NHZ3026-09 </t>
  </si>
  <si>
    <t xml:space="preserve">NHZ3031-09 </t>
  </si>
  <si>
    <t xml:space="preserve">NHZ3032-09 </t>
  </si>
  <si>
    <t xml:space="preserve">NHZ3034-09 </t>
  </si>
  <si>
    <t xml:space="preserve">NHZ3039-09 </t>
  </si>
  <si>
    <t xml:space="preserve">NHZ3040-13 </t>
  </si>
  <si>
    <t xml:space="preserve">NHZ3041-09 </t>
  </si>
  <si>
    <t xml:space="preserve">NHZ3042-09 </t>
  </si>
  <si>
    <t xml:space="preserve">NHZ3043-13 </t>
  </si>
  <si>
    <t xml:space="preserve">NHZ3050-09 </t>
  </si>
  <si>
    <t xml:space="preserve">NHZ3051-09 </t>
  </si>
  <si>
    <t xml:space="preserve">NHZ3052-13 </t>
  </si>
  <si>
    <t xml:space="preserve">NHZ3053-13 </t>
  </si>
  <si>
    <t xml:space="preserve">NHZ3056-13 </t>
  </si>
  <si>
    <t xml:space="preserve">NHZ3057-09 </t>
  </si>
  <si>
    <t xml:space="preserve">NHZ3058-09 </t>
  </si>
  <si>
    <t xml:space="preserve">NHZ3060-09 </t>
  </si>
  <si>
    <t xml:space="preserve">NHZ4003-09 </t>
  </si>
  <si>
    <t xml:space="preserve">NHZ4004-09 </t>
  </si>
  <si>
    <t xml:space="preserve">NHZ4013-09 </t>
  </si>
  <si>
    <t xml:space="preserve">NHZ4019-09 </t>
  </si>
  <si>
    <t xml:space="preserve">NHZ4020-09 </t>
  </si>
  <si>
    <t xml:space="preserve">NHZ4021-09 </t>
  </si>
  <si>
    <t xml:space="preserve">NHZ4022-09 </t>
  </si>
  <si>
    <t xml:space="preserve">NHZ4025-09 </t>
  </si>
  <si>
    <t xml:space="preserve">NHZ4027-09 </t>
  </si>
  <si>
    <t xml:space="preserve">NHZ4028-09 </t>
  </si>
  <si>
    <t xml:space="preserve">NHZ4029-09 </t>
  </si>
  <si>
    <t xml:space="preserve">NHZ4033-09 </t>
  </si>
  <si>
    <t xml:space="preserve">NHZ4035-09 </t>
  </si>
  <si>
    <t xml:space="preserve">NHZ4036-09 </t>
  </si>
  <si>
    <t xml:space="preserve">NHZ4038-09 </t>
  </si>
  <si>
    <t xml:space="preserve">NHZ4039-09 </t>
  </si>
  <si>
    <t xml:space="preserve">NHZ4042-09 </t>
  </si>
  <si>
    <t xml:space="preserve">NHZ4043-09 </t>
  </si>
  <si>
    <t xml:space="preserve">NHZ4044-09 </t>
  </si>
  <si>
    <t xml:space="preserve">NHZ4048-09 </t>
  </si>
  <si>
    <t xml:space="preserve">NHZ5003-09 </t>
  </si>
  <si>
    <t xml:space="preserve">NHZ5005-09 </t>
  </si>
  <si>
    <t xml:space="preserve">NHZ5008-09 </t>
  </si>
  <si>
    <t xml:space="preserve">NHZ5009-09 </t>
  </si>
  <si>
    <t xml:space="preserve">NHZ5014-09 </t>
  </si>
  <si>
    <t xml:space="preserve">NHZ5015-09 </t>
  </si>
  <si>
    <t>BC0205</t>
  </si>
  <si>
    <t xml:space="preserve"> FENÔMENOS TÉRMICOS </t>
  </si>
  <si>
    <t>BC0208</t>
  </si>
  <si>
    <t xml:space="preserve"> FENÔMENOS MECÂNICOS </t>
  </si>
  <si>
    <t>BC0209</t>
  </si>
  <si>
    <t xml:space="preserve"> FENÔMENOS ELETROMAGNÉTICOS </t>
  </si>
  <si>
    <t>BC0103</t>
  </si>
  <si>
    <t xml:space="preserve"> FÍSICA QUÂNTICA </t>
  </si>
  <si>
    <t>BC0104</t>
  </si>
  <si>
    <t xml:space="preserve"> INTERAÇÕES ATÔMICAS E MOLECULARES </t>
  </si>
  <si>
    <t>BC0504</t>
  </si>
  <si>
    <t xml:space="preserve"> NATUREZA DA INFORMAÇÃO </t>
  </si>
  <si>
    <t>BC0505</t>
  </si>
  <si>
    <t xml:space="preserve"> PROCESSAMENTO DA INFORMAÇÃO </t>
  </si>
  <si>
    <t>BC0506</t>
  </si>
  <si>
    <t xml:space="preserve"> COMUNICAÇÃO E REDES </t>
  </si>
  <si>
    <t>BC0402</t>
  </si>
  <si>
    <t xml:space="preserve"> FUNÇÕES DE UMA VARIÁVEL </t>
  </si>
  <si>
    <t>BC0404</t>
  </si>
  <si>
    <t xml:space="preserve"> GEOMETRIA ANALÍTICA </t>
  </si>
  <si>
    <t>BC0405</t>
  </si>
  <si>
    <t xml:space="preserve"> INTRODUÇÃO ÀS EQUAÇÕES DIFERENCIAIS ORDINÁRIAS </t>
  </si>
  <si>
    <t>BC0407</t>
  </si>
  <si>
    <t xml:space="preserve"> FUNÇÕES DE VÁRIAS VARIÁVEIS </t>
  </si>
  <si>
    <t>BC0001</t>
  </si>
  <si>
    <t xml:space="preserve"> BASE EXPERIMENTAL DAS CIÊNCIAS NATURAIS </t>
  </si>
  <si>
    <t>BH0101</t>
  </si>
  <si>
    <t xml:space="preserve"> ESTADO E RELAÇÕES DE PODER </t>
  </si>
  <si>
    <t>BH0102</t>
  </si>
  <si>
    <t xml:space="preserve"> DESENVOLVIMENTO E SUSTENTABILIDADE </t>
  </si>
  <si>
    <t>BH0103</t>
  </si>
  <si>
    <t xml:space="preserve"> PENSAMENTO ECONÔMICO </t>
  </si>
  <si>
    <t>BH0201</t>
  </si>
  <si>
    <t xml:space="preserve"> TEMAS E PROBLEMAS EM FILOSOFIA </t>
  </si>
  <si>
    <t>BH0202</t>
  </si>
  <si>
    <t xml:space="preserve"> PENSAMENTO CRÍTICO </t>
  </si>
  <si>
    <t>BH0203</t>
  </si>
  <si>
    <t xml:space="preserve"> PROBLEMAS METODOLÓGICOS DAS CIÊNCIAS SOCIAIS </t>
  </si>
  <si>
    <t>BH0204</t>
  </si>
  <si>
    <t xml:space="preserve"> CONHECIMENTO E ÉTICA </t>
  </si>
  <si>
    <t>BH0206</t>
  </si>
  <si>
    <t xml:space="preserve"> TEORIAS DA JUSTIÇA </t>
  </si>
  <si>
    <t>BH0301</t>
  </si>
  <si>
    <t xml:space="preserve"> TERRITÓRIO E SOCIEDADE </t>
  </si>
  <si>
    <t>BH0302</t>
  </si>
  <si>
    <t xml:space="preserve"> IDENTIDADE E CULTURA </t>
  </si>
  <si>
    <t>BHQ0302-14</t>
  </si>
  <si>
    <t>BHQ0303-14</t>
  </si>
  <si>
    <t xml:space="preserve"> INTERPRETAÇÕES DO BRASIL </t>
  </si>
  <si>
    <t>BC0207</t>
  </si>
  <si>
    <t xml:space="preserve"> ENERGIA: ORIGENS, CONVERSÃO E USO </t>
  </si>
  <si>
    <t>BC0102</t>
  </si>
  <si>
    <t xml:space="preserve"> ESTRUTURA DA MATÉRIA </t>
  </si>
  <si>
    <t>BC0304</t>
  </si>
  <si>
    <t xml:space="preserve"> ORIGEM DA VIDA E DIVERSIDADE DOS SERES VIVOS </t>
  </si>
  <si>
    <t>BC0005</t>
  </si>
  <si>
    <t xml:space="preserve"> BASES COMPUTACIONAIS DA CIÊNCIA </t>
  </si>
  <si>
    <t>BC0003</t>
  </si>
  <si>
    <t xml:space="preserve"> BASES MATEMÁTICAS </t>
  </si>
  <si>
    <t>BC0406</t>
  </si>
  <si>
    <t xml:space="preserve"> INTRODUÇÃO À PROBABILIDADE E À ESTATÍSTICA </t>
  </si>
  <si>
    <t>BC0602</t>
  </si>
  <si>
    <t xml:space="preserve"> ESTRUTURA E DINÂMICA SOCIAL </t>
  </si>
  <si>
    <t>BC0004</t>
  </si>
  <si>
    <t xml:space="preserve"> BASES EPISTEMOLÓGICAS DA CIÊNCIA MODERNA </t>
  </si>
  <si>
    <t>BC0603</t>
  </si>
  <si>
    <t xml:space="preserve"> CIÊNCIA, TECNOLOGIA E SOCIEDADE </t>
  </si>
  <si>
    <t>BC0002</t>
  </si>
  <si>
    <t xml:space="preserve"> PROJETO DIRIGIDO </t>
  </si>
  <si>
    <t>BH1116</t>
  </si>
  <si>
    <t xml:space="preserve"> ANÁLISE ECONÔMICA DE PROJETOS </t>
  </si>
  <si>
    <t>BH1129</t>
  </si>
  <si>
    <t xml:space="preserve"> CONTABILIDADE BÁSICA </t>
  </si>
  <si>
    <t>BH1140</t>
  </si>
  <si>
    <t xml:space="preserve"> DESENVOLVIMENTO SÓCIO-ECONÔMICO </t>
  </si>
  <si>
    <t>BH1110</t>
  </si>
  <si>
    <t xml:space="preserve"> ECONOMETRIA I </t>
  </si>
  <si>
    <t>BH1114</t>
  </si>
  <si>
    <t xml:space="preserve"> ECONOMETRIA II </t>
  </si>
  <si>
    <t>BH1136</t>
  </si>
  <si>
    <t xml:space="preserve"> ECONOMETRIA III </t>
  </si>
  <si>
    <t>BH1109</t>
  </si>
  <si>
    <t xml:space="preserve"> ECONOMIA BRASILEIRA CONTEMPORÂNEA I </t>
  </si>
  <si>
    <t>BH1113</t>
  </si>
  <si>
    <t xml:space="preserve"> ECONOMIA BRASILEIRA CONTEMPORÂNEA II </t>
  </si>
  <si>
    <t>BH1137</t>
  </si>
  <si>
    <t xml:space="preserve"> ECONOMIA BRASILEIRA CONTEMPORÂNEA III </t>
  </si>
  <si>
    <t>BH1120</t>
  </si>
  <si>
    <t xml:space="preserve"> ECONOMIA E MEIO AMBIENTE </t>
  </si>
  <si>
    <t>BH1111</t>
  </si>
  <si>
    <t xml:space="preserve"> ECONOMIA INDUSTRIAL </t>
  </si>
  <si>
    <t>BH1117</t>
  </si>
  <si>
    <t xml:space="preserve"> ECONOMIA INSTITUCIONAL I </t>
  </si>
  <si>
    <t>BH1112</t>
  </si>
  <si>
    <t xml:space="preserve"> ECONOMIA INTERNACIONAL I </t>
  </si>
  <si>
    <t>BH1115</t>
  </si>
  <si>
    <t xml:space="preserve"> ECONOMIA INTERNACIONAL II </t>
  </si>
  <si>
    <t>BH1139</t>
  </si>
  <si>
    <t xml:space="preserve"> ECONOMIA MONETÁRIA </t>
  </si>
  <si>
    <t>BH1138</t>
  </si>
  <si>
    <t xml:space="preserve"> FINANÇAS CORPORATIVAS </t>
  </si>
  <si>
    <t>BH1106</t>
  </si>
  <si>
    <t xml:space="preserve"> FINANÇAS PÚBLICAS </t>
  </si>
  <si>
    <t>BH1131</t>
  </si>
  <si>
    <t xml:space="preserve"> FORMAÇÃO ECONÔMICA DO BRASIL </t>
  </si>
  <si>
    <t>BH1301</t>
  </si>
  <si>
    <t xml:space="preserve"> HISTÓRIA DO PENSAMENTO ECONÔMICO </t>
  </si>
  <si>
    <t>BH1303</t>
  </si>
  <si>
    <t xml:space="preserve"> HISTÓRIA ECONÔMICA GERAL </t>
  </si>
  <si>
    <t>BH1101</t>
  </si>
  <si>
    <t xml:space="preserve"> INTRODUÇÃO À ECONOMIA </t>
  </si>
  <si>
    <t>BH1132</t>
  </si>
  <si>
    <t xml:space="preserve"> MACROECONOMIA I </t>
  </si>
  <si>
    <t>BH1134</t>
  </si>
  <si>
    <t xml:space="preserve"> MACROECONOMIA II </t>
  </si>
  <si>
    <t>BH1135</t>
  </si>
  <si>
    <t xml:space="preserve"> MACROECONOMIA III </t>
  </si>
  <si>
    <t>BH1130</t>
  </si>
  <si>
    <t xml:space="preserve"> MICROECONOMIA I </t>
  </si>
  <si>
    <t>BH1133</t>
  </si>
  <si>
    <t xml:space="preserve"> MICROECONOMIA II </t>
  </si>
  <si>
    <t>BH1403</t>
  </si>
  <si>
    <t xml:space="preserve"> METODOLOGIA </t>
  </si>
  <si>
    <t>BH1406</t>
  </si>
  <si>
    <t xml:space="preserve"> TÉCNICAS EM PESQUISA </t>
  </si>
  <si>
    <t>BH1420</t>
  </si>
  <si>
    <t xml:space="preserve"> MONOGRAFIA I </t>
  </si>
  <si>
    <t>BH1421</t>
  </si>
  <si>
    <t xml:space="preserve"> MONOGRAFIA II </t>
  </si>
  <si>
    <t>BH1304</t>
  </si>
  <si>
    <t xml:space="preserve"> ADMINISTRAÇÃO MUNICIPAL E DESENVOLVIMENTO LOCAL </t>
  </si>
  <si>
    <t>BH1105</t>
  </si>
  <si>
    <t xml:space="preserve"> ADMINISTRAÇÃO PÚBLICA E REFORMA DO ESTADO EM PERSPECTIVA COMPARADA </t>
  </si>
  <si>
    <t>BH1122</t>
  </si>
  <si>
    <t xml:space="preserve"> AVALIAÇÃO E MONITORAMENTO DE POLÍTICAS PÚBLICAS </t>
  </si>
  <si>
    <t>BH1107</t>
  </si>
  <si>
    <t xml:space="preserve"> CIDADANIA, DIREITOS E DESIGUALDADES </t>
  </si>
  <si>
    <t>BH1300</t>
  </si>
  <si>
    <t xml:space="preserve"> CONFLITOS SOCIAIS </t>
  </si>
  <si>
    <t>BH1124</t>
  </si>
  <si>
    <t xml:space="preserve"> ESTADO E SOCIEDADE CIVIL ORGANIZADA </t>
  </si>
  <si>
    <t>BH1126</t>
  </si>
  <si>
    <t xml:space="preserve"> FEDERALISMO E POLÍTICAS PÚBLICAS </t>
  </si>
  <si>
    <t>BH1302</t>
  </si>
  <si>
    <t xml:space="preserve"> FORMAÇÃO HISTÓRICA DO BRASIL </t>
  </si>
  <si>
    <t>BH1103</t>
  </si>
  <si>
    <t xml:space="preserve"> GOVERNO, BUROCRACIA E ADMINISTRAÇÃO PÚBLICA </t>
  </si>
  <si>
    <t>BH1141</t>
  </si>
  <si>
    <t xml:space="preserve"> INDICADORES DE POLÍTICAS PÚBLICAS </t>
  </si>
  <si>
    <t>BH1405</t>
  </si>
  <si>
    <t xml:space="preserve"> INOVAÇÃO NOS SERVIÇOS PÚBLICOS </t>
  </si>
  <si>
    <t>BH1127</t>
  </si>
  <si>
    <t xml:space="preserve"> INTRODUÇÃO AO DIREITO ADMINISTRATIVO </t>
  </si>
  <si>
    <t>BH1125</t>
  </si>
  <si>
    <t xml:space="preserve"> INTRODUÇÃO AO DIREITO CONSTITUCIONAL </t>
  </si>
  <si>
    <t>BH1100</t>
  </si>
  <si>
    <t xml:space="preserve"> INTRODUÇÃO ÀS POLÍTICAS PÚBLICAS </t>
  </si>
  <si>
    <t>BH1104</t>
  </si>
  <si>
    <t xml:space="preserve"> MEIO AMBIENTE E POLÍTICAS PÚBLICAS </t>
  </si>
  <si>
    <t>BH1227</t>
  </si>
  <si>
    <t xml:space="preserve"> MÉTODOS QUANTITATIVOS PARA CIÊNCIAS SOCIAIS </t>
  </si>
  <si>
    <t>BH1128</t>
  </si>
  <si>
    <t xml:space="preserve"> POLÍTICAS PÚBLICAS SUL-AMERICANAS </t>
  </si>
  <si>
    <t>BH1108</t>
  </si>
  <si>
    <t xml:space="preserve"> POLÍTICAS SOCIAIS </t>
  </si>
  <si>
    <t>BH1121</t>
  </si>
  <si>
    <t xml:space="preserve"> REGIMES E FORMAS DE GOVERNO </t>
  </si>
  <si>
    <t>BH1305</t>
  </si>
  <si>
    <t xml:space="preserve"> TEMAS CONTEMPORÂNEOS </t>
  </si>
  <si>
    <t>BH1150</t>
  </si>
  <si>
    <t xml:space="preserve"> ANÁLISE DA CONJUNTURA INTERNACIONAL CONTEMPORÂNEA </t>
  </si>
  <si>
    <t>BH1151</t>
  </si>
  <si>
    <t xml:space="preserve"> DIREITO INTERNACIONAL PÚBLICO </t>
  </si>
  <si>
    <t>BH1152</t>
  </si>
  <si>
    <t xml:space="preserve"> ECONOMIA POLÍTICA DA SEGURANÇA ALIMENTAR GLOBAL </t>
  </si>
  <si>
    <t>BH1331</t>
  </si>
  <si>
    <t xml:space="preserve"> ECONOMIA POLÍTICA INTERNACIONAL DA ENERGIA </t>
  </si>
  <si>
    <t>BH1123</t>
  </si>
  <si>
    <t xml:space="preserve"> ESTADO E DESENVOLVIMENTO ECONÔMICO NO BRASIL CONTEMPORÂNEO </t>
  </si>
  <si>
    <t>BH1332</t>
  </si>
  <si>
    <t xml:space="preserve"> FORMAÇÃO HISTÓRICA DA AMÉRICA LATINA </t>
  </si>
  <si>
    <t>BH1333</t>
  </si>
  <si>
    <t xml:space="preserve"> GEOGRAFIA POLÍTICA </t>
  </si>
  <si>
    <t>BH1153</t>
  </si>
  <si>
    <t xml:space="preserve"> GLOBALIZAÇÃO E OS PROCESSOS DE INTEGRAÇÃO REGIONAL </t>
  </si>
  <si>
    <t>BH1335</t>
  </si>
  <si>
    <t xml:space="preserve"> HISTÓRIA DAS RELAÇÕES INTERNACIONAIS </t>
  </si>
  <si>
    <t>BH1336</t>
  </si>
  <si>
    <t xml:space="preserve"> HISTÓRIA E ANÁLISE DA POLÍTICA EXTERNA BRASILEIRA </t>
  </si>
  <si>
    <t>BH1228</t>
  </si>
  <si>
    <t xml:space="preserve"> INTRODUÇÃO AO ESTUDO DO DIREITO </t>
  </si>
  <si>
    <t>BH1337</t>
  </si>
  <si>
    <t xml:space="preserve"> POLÍTICA INTERNACIONAL DOS EUA E DA UNIÃO EUROPEIA </t>
  </si>
  <si>
    <t>BH1338</t>
  </si>
  <si>
    <t xml:space="preserve"> REGIME INTERNACIONAL DOS DIREITOS HUMANOS E A ESTRATÉGIA BRASILEIRA </t>
  </si>
  <si>
    <t>BH1102</t>
  </si>
  <si>
    <t xml:space="preserve"> RELAÇÕES INTERNACIONAIS E GLOBALIZAÇÃO </t>
  </si>
  <si>
    <t>BH1339</t>
  </si>
  <si>
    <t xml:space="preserve"> SEGURANÇA INTERNACIONAL EM PERSPECTIVA HISTÓRICA E DESAFIOS CONTEMPORÂNEOS </t>
  </si>
  <si>
    <t>BH1154</t>
  </si>
  <si>
    <t xml:space="preserve"> SISTEMA FINANCEIRO INTERNACIONAL: DE BRETTON WOODS AO NON-SISTEMA </t>
  </si>
  <si>
    <t>BH1340</t>
  </si>
  <si>
    <t xml:space="preserve"> SISTEMA ONU E OS DESAFIOS DO MULTILATERALISMO </t>
  </si>
  <si>
    <t>BH1155</t>
  </si>
  <si>
    <t xml:space="preserve"> SOCIEDADE CIVIL ORGANIZADA GLOBAL </t>
  </si>
  <si>
    <t>BH1341</t>
  </si>
  <si>
    <t xml:space="preserve"> SURGIMENTO DA CHINA COMO POTÊNCIA MUNDIAL </t>
  </si>
  <si>
    <t>BH1156</t>
  </si>
  <si>
    <t xml:space="preserve"> TEORIAS CONTEMPORÂNEAS DE RI </t>
  </si>
  <si>
    <t>BH1229</t>
  </si>
  <si>
    <t xml:space="preserve"> METODOLOGIA DE PESQUISA EM RELAÇÕES INTERNACIONAIS </t>
  </si>
  <si>
    <t>BH1343</t>
  </si>
  <si>
    <t xml:space="preserve"> ARRANJOS INSTITUCIONAIS E MARCO REGULATÓRIO DO TERRITÓRIO </t>
  </si>
  <si>
    <t>BH1408</t>
  </si>
  <si>
    <t xml:space="preserve"> CARTOGRAFIA E GEOPROCESSAMENTO PARA O PLANEJAMENTO TERRITORIAL </t>
  </si>
  <si>
    <t>BH1344</t>
  </si>
  <si>
    <t xml:space="preserve"> DEMOGRAFIA </t>
  </si>
  <si>
    <t>BH1345</t>
  </si>
  <si>
    <t xml:space="preserve"> DESENVOLVIMENTO ECONÔMICO E SOCIAL NO BRASIL </t>
  </si>
  <si>
    <t>BH1346</t>
  </si>
  <si>
    <t xml:space="preserve"> ECONOMIA DO TERRITÓRIO </t>
  </si>
  <si>
    <t>BH1157</t>
  </si>
  <si>
    <t xml:space="preserve"> ECONOMIA URBANA </t>
  </si>
  <si>
    <t>BH1347</t>
  </si>
  <si>
    <t xml:space="preserve"> ESTUDOS DO MEIO FÍSICO </t>
  </si>
  <si>
    <t>BH1159</t>
  </si>
  <si>
    <t xml:space="preserve"> GOVERNANÇA PÚBLICA, DEMOCRACIA E POLÍTICAS NO TERRITÓRIO </t>
  </si>
  <si>
    <t>BH1348</t>
  </si>
  <si>
    <t xml:space="preserve"> HISTÓRIA DA CIDADE E DO URBANISMO </t>
  </si>
  <si>
    <t>BH1349</t>
  </si>
  <si>
    <t xml:space="preserve"> MÉTODOS DE PLANEJAMENTO </t>
  </si>
  <si>
    <t>BH1350</t>
  </si>
  <si>
    <t xml:space="preserve"> MÉTODOS E TÉCNICAS DE ANÁLISE DE INFORMAÇÃO PARA O PLANEJAMENTO </t>
  </si>
  <si>
    <t>BH1351</t>
  </si>
  <si>
    <t xml:space="preserve"> MOBILIZAÇÃO PRODUTIVA DOS TERRITÓRIOS E DESENVOLVIMENTO LOCAL </t>
  </si>
  <si>
    <t>BH1354</t>
  </si>
  <si>
    <t xml:space="preserve"> OFICINA DE PLANEJAMENTO MACRO E MESO REGIONAL </t>
  </si>
  <si>
    <t>BH1352</t>
  </si>
  <si>
    <t xml:space="preserve"> OFICINA DE PLANEJAMENTO DE ÁREAS PERIURBANAS, INTERIORANAS E RURAIS </t>
  </si>
  <si>
    <t>BH1355</t>
  </si>
  <si>
    <t xml:space="preserve"> OFICINA DE PLANEJAMENTO URBANO </t>
  </si>
  <si>
    <t>BH1353</t>
  </si>
  <si>
    <t xml:space="preserve"> OFICINA DE PLANEJAMENTO E GOVERNANÇA METROPOLITANA </t>
  </si>
  <si>
    <t>BH1356</t>
  </si>
  <si>
    <t xml:space="preserve"> PLANEJAMENTO E POLÍTICA AMBIENTAL </t>
  </si>
  <si>
    <t>BH1357</t>
  </si>
  <si>
    <t xml:space="preserve"> PLANEJAMENTO E POLÍTICA REGIONAL </t>
  </si>
  <si>
    <t>BH1358</t>
  </si>
  <si>
    <t xml:space="preserve"> PLANEJAMENTO E POLÍTICA RURAL </t>
  </si>
  <si>
    <t>BH1359</t>
  </si>
  <si>
    <t xml:space="preserve"> POLÍTICA METROPOLITANA </t>
  </si>
  <si>
    <t>BH1360</t>
  </si>
  <si>
    <t xml:space="preserve"> POLÍTICA URBANA </t>
  </si>
  <si>
    <t>BH1361</t>
  </si>
  <si>
    <t xml:space="preserve"> REGULAÇÃO URBANÍSTICA E AMBIENTAL </t>
  </si>
  <si>
    <t>BH1362</t>
  </si>
  <si>
    <t xml:space="preserve"> SOCIOLOGIA DOS TERRITÓRIOS </t>
  </si>
  <si>
    <t xml:space="preserve"> DISPOSITIVOS ELETRÔNICOS </t>
  </si>
  <si>
    <t xml:space="preserve"> CIRCUITOS ELÉTRICOS I </t>
  </si>
  <si>
    <t>EN2704</t>
  </si>
  <si>
    <t xml:space="preserve"> SISTEMAS DE CONTROLE I </t>
  </si>
  <si>
    <t>EN2705</t>
  </si>
  <si>
    <t xml:space="preserve"> CIRCUITOS ELÉTRICOS II </t>
  </si>
  <si>
    <t>EN2706</t>
  </si>
  <si>
    <t xml:space="preserve"> ANÁLISE DE SISTEMAS DINÂMICOS LINEARES </t>
  </si>
  <si>
    <t>EN2708</t>
  </si>
  <si>
    <t xml:space="preserve"> FOTÔNICA </t>
  </si>
  <si>
    <t xml:space="preserve"> ELETRÔNICA ANALÓGICA APLICADA </t>
  </si>
  <si>
    <t>EN2710</t>
  </si>
  <si>
    <t xml:space="preserve"> SISTEMAS DE CONTROLE II </t>
  </si>
  <si>
    <t>EN2711</t>
  </si>
  <si>
    <t xml:space="preserve"> MÁQUINAS ELÉTRICAS </t>
  </si>
  <si>
    <t>EN2712</t>
  </si>
  <si>
    <t xml:space="preserve"> SENSORES E TRANSDUTORES </t>
  </si>
  <si>
    <t>EN2721</t>
  </si>
  <si>
    <t xml:space="preserve"> AUTOMAÇÃO DE SISTEMAS INDUSTRIAIS </t>
  </si>
  <si>
    <t>EN2714</t>
  </si>
  <si>
    <t xml:space="preserve"> ACIONAMENTOS ELÉTRICOS </t>
  </si>
  <si>
    <t>EN2715</t>
  </si>
  <si>
    <t xml:space="preserve"> FUNDAMENTOS DE ROBÓTICA </t>
  </si>
  <si>
    <t>EN2716</t>
  </si>
  <si>
    <t xml:space="preserve"> SISTEMAS CAD/CAM </t>
  </si>
  <si>
    <t>EN2717</t>
  </si>
  <si>
    <t xml:space="preserve"> INTRODUÇÃO AOS PROCESSOS DE FABRICAÇÃO </t>
  </si>
  <si>
    <t>EN1701</t>
  </si>
  <si>
    <t xml:space="preserve"> ESTÁGIO CURRICULAR I EM ENGENHARIA DE INSTRUMENTAÇÃO, AUTOMAÇÃO E ROBÓTICA </t>
  </si>
  <si>
    <t>EN1702</t>
  </si>
  <si>
    <t xml:space="preserve"> ESTÁGIO CURRICULAR II EM ENGENHARIA DE INSTRUMENTAÇÃO, AUTOMAÇÃO E ROBÓTICA </t>
  </si>
  <si>
    <t>EN1703</t>
  </si>
  <si>
    <t xml:space="preserve"> TRABALHO DE GRADUAÇÃO I EM ENGENHARIA DE INSTRUMENTAÇÃO, AUTOMAÇÃO E ROBÓTICA </t>
  </si>
  <si>
    <t>EN1704</t>
  </si>
  <si>
    <t xml:space="preserve"> TRABALHO DE GRADUAÇÃO II EM ENGENHARIA DE INSTRUMENTAÇÃO, AUTOMAÇÃO E ROBÓTICA </t>
  </si>
  <si>
    <t>EN1705</t>
  </si>
  <si>
    <t xml:space="preserve"> TRABALHO DE GRADUAÇÃO III EM ENGENHARIA DE INSTRUMENTAÇÃO, AUTOMAÇÃO E ROBÓTICA </t>
  </si>
  <si>
    <t>EN2318</t>
  </si>
  <si>
    <t xml:space="preserve"> MÉTODOS MATEMÁTICOS APLICADOS A SISTEMAS BIOMÉDICOS </t>
  </si>
  <si>
    <t>EN2319</t>
  </si>
  <si>
    <t xml:space="preserve"> BASES BIOLÓGICAS PARA ENGENHARIA I </t>
  </si>
  <si>
    <t>EN2330</t>
  </si>
  <si>
    <t xml:space="preserve"> INSTRUMENTAÇÃO BIOMÉDICA </t>
  </si>
  <si>
    <t>EN2320</t>
  </si>
  <si>
    <t xml:space="preserve"> BASES BIOLÓGICAS PARA ENGENHARIA II </t>
  </si>
  <si>
    <t>EN2321</t>
  </si>
  <si>
    <t xml:space="preserve"> CIÊNCIAS DOS MATERIAIS BIOCOMPATÍVEIS </t>
  </si>
  <si>
    <t>EN2331</t>
  </si>
  <si>
    <t xml:space="preserve"> INSTRUMENTAÇÃO BIOMÉDICA AVANÇADA </t>
  </si>
  <si>
    <t>EN2333</t>
  </si>
  <si>
    <t xml:space="preserve"> PRINCÍPIOS E APLICAÇÕES DE BIOMECÂNICA </t>
  </si>
  <si>
    <t>EN2322</t>
  </si>
  <si>
    <t xml:space="preserve"> MODELAGEM E SIMULAÇÃO DE SISTEMAS BIOMÉDICOS </t>
  </si>
  <si>
    <t>EN2332</t>
  </si>
  <si>
    <t xml:space="preserve"> PRINCÍPIOS DE IMAGENS MÉDICAS </t>
  </si>
  <si>
    <t>EN2323</t>
  </si>
  <si>
    <t xml:space="preserve"> LEGISLAÇÃO RELACIONADA À SAÚDE </t>
  </si>
  <si>
    <t>EN2328</t>
  </si>
  <si>
    <t xml:space="preserve"> ENGENHARIA DE REABILITAÇÃO E BIOFEEDBACK </t>
  </si>
  <si>
    <t>EN2329</t>
  </si>
  <si>
    <t xml:space="preserve"> EQUIPAMENTOS MÉDICO-HOSPITALARES </t>
  </si>
  <si>
    <t>EN2324</t>
  </si>
  <si>
    <t xml:space="preserve"> BIOSSEGURANÇA </t>
  </si>
  <si>
    <t>EN2325</t>
  </si>
  <si>
    <t xml:space="preserve"> ANÁLISE E CONTROLE DE SISTEMAS MECÂNICOS </t>
  </si>
  <si>
    <t>EN2326</t>
  </si>
  <si>
    <t xml:space="preserve"> PRINCÍPIOS DE ÉTICA EM SERVIÇOS DE SAÚDE </t>
  </si>
  <si>
    <t>EN2327</t>
  </si>
  <si>
    <t xml:space="preserve"> MÉTODOS DE ELEMENTOS FINITOS APLICADOS A SISTEMAS BIOMÉDICOS </t>
  </si>
  <si>
    <t>BC1334</t>
  </si>
  <si>
    <t xml:space="preserve"> INTRODUÇÃO À FÍSICA MÉDICA </t>
  </si>
  <si>
    <t>EN1301</t>
  </si>
  <si>
    <t xml:space="preserve"> ESTÁGIO CURRICULAR I EM ENGENHARIA BIOMÉDICA </t>
  </si>
  <si>
    <t>EN1302</t>
  </si>
  <si>
    <t xml:space="preserve"> ESTÁGIO CURRICULAR II EM ENGENHARIA BIOMÉDICA </t>
  </si>
  <si>
    <t>EN1303</t>
  </si>
  <si>
    <t xml:space="preserve"> TRABALHO DE GRADUAÇÃO I EM ENGENHARIA BIOMÉDICA </t>
  </si>
  <si>
    <t>EN1304</t>
  </si>
  <si>
    <t xml:space="preserve"> TRABALHO DE GRADUAÇÃO II EM ENGENHARIA BIOMÉDICA </t>
  </si>
  <si>
    <t>EN1305</t>
  </si>
  <si>
    <t xml:space="preserve"> TRABALHO DE GRADUAÇÃO III EM ENGENHARIA BIOMÉDICA </t>
  </si>
  <si>
    <t>EN2419</t>
  </si>
  <si>
    <t xml:space="preserve"> FONTES RENOVÁVEIS DE ENERGIA </t>
  </si>
  <si>
    <t>EN2420</t>
  </si>
  <si>
    <t xml:space="preserve"> FONTES NÃO-RENOVÁVEIS DE ENERGIA </t>
  </si>
  <si>
    <t>EN2424</t>
  </si>
  <si>
    <t xml:space="preserve"> ECONOMIA DA ENERGIA </t>
  </si>
  <si>
    <t>EN2425</t>
  </si>
  <si>
    <t xml:space="preserve"> ENERGIA, MEIO AMBIENTE E SOCIEDADE </t>
  </si>
  <si>
    <t>EN2423</t>
  </si>
  <si>
    <t xml:space="preserve"> ANÁLISE ECONÔMICA DE PROJETOS ENERGÉTICOS </t>
  </si>
  <si>
    <t>EN2405</t>
  </si>
  <si>
    <t xml:space="preserve"> FUNDAMENTOS DE MÁQUINAS ELÉTRICAS </t>
  </si>
  <si>
    <t>EN2422</t>
  </si>
  <si>
    <t xml:space="preserve"> INTRODUÇÃO AOS SISTEMAS ELÉTRICOS DE POTÊNCIA </t>
  </si>
  <si>
    <t>EN2403</t>
  </si>
  <si>
    <t xml:space="preserve"> INSTALAÇÕES ELÉTRICAS I </t>
  </si>
  <si>
    <t>EN2409</t>
  </si>
  <si>
    <t xml:space="preserve"> OPERAÇÃO DE SISTEMAS ELÉTRICOS DE POTÊNCIA </t>
  </si>
  <si>
    <t>EN2427</t>
  </si>
  <si>
    <t xml:space="preserve"> TERMODINÂMICA APLICADA II </t>
  </si>
  <si>
    <t>EN2412</t>
  </si>
  <si>
    <t xml:space="preserve"> MECÂNICA DOS FLUIDOS II </t>
  </si>
  <si>
    <t>EN2426</t>
  </si>
  <si>
    <t xml:space="preserve"> SISTEMAS TÉRMICOS </t>
  </si>
  <si>
    <t>EN1401</t>
  </si>
  <si>
    <t xml:space="preserve"> ESTÁGIO CURRICULAR I EM ENGENHARIA DE ENERGIA </t>
  </si>
  <si>
    <t>EN1402</t>
  </si>
  <si>
    <t xml:space="preserve"> ESTÁGIO CURRICULAR II EM ENGENHARIA DE ENERGIA </t>
  </si>
  <si>
    <t>EN1403</t>
  </si>
  <si>
    <t xml:space="preserve"> TRABALHO DE GRADUAÇÃO I EM ENGENHARIA DE ENERGIA </t>
  </si>
  <si>
    <t>EN1404</t>
  </si>
  <si>
    <t xml:space="preserve"> TRABALHO DE GRADUAÇÃO II EM ENGENHARIA DE ENERGIA </t>
  </si>
  <si>
    <t>EN1405</t>
  </si>
  <si>
    <t xml:space="preserve"> TRABALHO DE GRADUAÇÃO III EM ENGENHARIA DE ENERGIA </t>
  </si>
  <si>
    <t>EN2532</t>
  </si>
  <si>
    <t xml:space="preserve"> CUSTOS </t>
  </si>
  <si>
    <t>EN2520</t>
  </si>
  <si>
    <t xml:space="preserve"> DESENVOLVIMENTO INTEGRADO DO PRODUTO </t>
  </si>
  <si>
    <t>EN2533</t>
  </si>
  <si>
    <t xml:space="preserve"> ECONOMIA DE EMPRESAS </t>
  </si>
  <si>
    <t>EN2521</t>
  </si>
  <si>
    <t xml:space="preserve"> ELABORAÇÃO, ANÁLISE E AVALIAÇÃO DE PROJETOS </t>
  </si>
  <si>
    <t>EN2535</t>
  </si>
  <si>
    <t xml:space="preserve"> ENGENHARIA ECONÔMICA APLICADA A SISTEMAS DE GESTÃO </t>
  </si>
  <si>
    <t>EN2522</t>
  </si>
  <si>
    <t xml:space="preserve"> ENGENHARIA LABORAL </t>
  </si>
  <si>
    <t>EN2510</t>
  </si>
  <si>
    <t xml:space="preserve"> ENGENHARIA LOGÍSTICA </t>
  </si>
  <si>
    <t>EN2528</t>
  </si>
  <si>
    <t xml:space="preserve"> GERÊNCIA DE ATIVOS </t>
  </si>
  <si>
    <t>EN2511</t>
  </si>
  <si>
    <t xml:space="preserve"> GESTÃO DE OPERAÇÕES </t>
  </si>
  <si>
    <t>EN2514</t>
  </si>
  <si>
    <t xml:space="preserve"> INOVAÇÃO TECNOLÓGICA </t>
  </si>
  <si>
    <t>EN2534</t>
  </si>
  <si>
    <t xml:space="preserve"> ESTATÍSTICA APLICADA A SISTEMAS DE GESTÃO </t>
  </si>
  <si>
    <t>EN2530</t>
  </si>
  <si>
    <t xml:space="preserve"> ORGANIZAÇÃO DO TRABALHO </t>
  </si>
  <si>
    <t>EN2531</t>
  </si>
  <si>
    <t xml:space="preserve"> PESQUISA OPERACIONAL </t>
  </si>
  <si>
    <t>EN2529</t>
  </si>
  <si>
    <t xml:space="preserve"> PLANEJAMENTO E CONTROLE DA PRODUÇÃO </t>
  </si>
  <si>
    <t>EN2516</t>
  </si>
  <si>
    <t xml:space="preserve"> QUALIDADE EM SISTEMAS </t>
  </si>
  <si>
    <t>EN2536</t>
  </si>
  <si>
    <t xml:space="preserve"> INTRODUÇÃO AOS PROCESSOS DE FABRICAÇÃO METAL - MECÂNICO </t>
  </si>
  <si>
    <t>EN2515</t>
  </si>
  <si>
    <t xml:space="preserve"> TECNOLOGIA DA INFORMAÇÃO </t>
  </si>
  <si>
    <t>EN2508</t>
  </si>
  <si>
    <t xml:space="preserve"> TEMPOS, MÉTODOS E ARRANJOS FÍSICOS </t>
  </si>
  <si>
    <t>EN2537</t>
  </si>
  <si>
    <t xml:space="preserve"> SISTEMAS E PROCESSOS DE PRODUÇÃO </t>
  </si>
  <si>
    <t>EN1501</t>
  </si>
  <si>
    <t xml:space="preserve"> ESTÁGIO CURRICULAR I EM ENGENHARIA DE GESTÃO </t>
  </si>
  <si>
    <t>EN1502</t>
  </si>
  <si>
    <t xml:space="preserve"> ESTÁGIO CURRICULAR II EM ENGENHARIA DE GESTÃO </t>
  </si>
  <si>
    <t>EN1503</t>
  </si>
  <si>
    <t xml:space="preserve"> TRABALHO DE GRADUAÇÃO I EM ENGENHARIA DE GESTÃO </t>
  </si>
  <si>
    <t>EN1504</t>
  </si>
  <si>
    <t xml:space="preserve"> TRABALHO DE GRADUAÇÃO II EM ENGENHARIA DE GESTÃO </t>
  </si>
  <si>
    <t>EN1505</t>
  </si>
  <si>
    <t xml:space="preserve"> TRABALHO DE GRADUAÇÃO III EM ENGENHARIA DE GESTÃO </t>
  </si>
  <si>
    <t xml:space="preserve"> PROGRAMAÇÃO DE SOFTWARE EMBARCADO </t>
  </si>
  <si>
    <t xml:space="preserve"> ELETRÔNICA DIGITAL </t>
  </si>
  <si>
    <t xml:space="preserve"> PRINCÍPIOS DE COMUNICAÇÃO </t>
  </si>
  <si>
    <t xml:space="preserve"> SINAIS ALEATÓRIOS </t>
  </si>
  <si>
    <t xml:space="preserve"> PROCESSAMENTO DIGITAL DE SINAIS </t>
  </si>
  <si>
    <t xml:space="preserve"> COMUNICAÇÃO DIGITAL </t>
  </si>
  <si>
    <t xml:space="preserve"> TEORIA DA INFORMAÇÃO E CÓDIGOS </t>
  </si>
  <si>
    <t xml:space="preserve"> ONDAS ELETROMAGNÉTICAS APLICADAS </t>
  </si>
  <si>
    <t xml:space="preserve"> COMUNICAÇÕES ÓPTICAS </t>
  </si>
  <si>
    <t xml:space="preserve"> PROPAGAÇÃO E ANTENAS </t>
  </si>
  <si>
    <t xml:space="preserve"> COMUNICAÇÕES MULTIMÍDIA </t>
  </si>
  <si>
    <t xml:space="preserve"> SISTEMAS MICROPROCESSADOS </t>
  </si>
  <si>
    <t xml:space="preserve"> TELEFONIA FIXA MODERNA </t>
  </si>
  <si>
    <t xml:space="preserve"> COMUNICAÇÕES MÓVEIS </t>
  </si>
  <si>
    <t>EN1601</t>
  </si>
  <si>
    <t xml:space="preserve"> ESTÁGIO CURRICULAR I EM ENGENHARIA DE INFORMAÇÃO </t>
  </si>
  <si>
    <t>EN1602</t>
  </si>
  <si>
    <t xml:space="preserve"> ESTÁGIO CURRICULAR II EM ENGENHARIA DE INFORMAÇÃO </t>
  </si>
  <si>
    <t>EN1603</t>
  </si>
  <si>
    <t xml:space="preserve"> TRABALHO DE GRADUAÇÃO I EM ENGENHARIA DE INFORMAÇÃO </t>
  </si>
  <si>
    <t>EN1604</t>
  </si>
  <si>
    <t xml:space="preserve"> TRABALHO DE GRADUAÇÃO II EM ENGENHARIA DE INFORMAÇÃO </t>
  </si>
  <si>
    <t>EN1605</t>
  </si>
  <si>
    <t xml:space="preserve"> TRABALHO DE GRADUAÇÃO III EM ENGENHARIA DE INFORMAÇÃO </t>
  </si>
  <si>
    <t>EN2802</t>
  </si>
  <si>
    <t xml:space="preserve"> ESTADO SÓLIDO </t>
  </si>
  <si>
    <t>EN2821</t>
  </si>
  <si>
    <t xml:space="preserve"> TÓPICOS EXPERIMENTAIS EM MATERIAIS I </t>
  </si>
  <si>
    <t>EN2809</t>
  </si>
  <si>
    <t xml:space="preserve"> TÓPICOS COMPUTACIONAIS EM MATERIAIS </t>
  </si>
  <si>
    <t>EN2810</t>
  </si>
  <si>
    <t xml:space="preserve"> CIÊNCIA DOS MATERIAIS </t>
  </si>
  <si>
    <t>EN2811</t>
  </si>
  <si>
    <t xml:space="preserve"> MATERIAIS METÁLICOS </t>
  </si>
  <si>
    <t>EN2812</t>
  </si>
  <si>
    <t xml:space="preserve"> MATERIAIS POLIMÉRICOS </t>
  </si>
  <si>
    <t>EN2813</t>
  </si>
  <si>
    <t xml:space="preserve"> MATERIAIS CERÂMICOS </t>
  </si>
  <si>
    <t>EN2814</t>
  </si>
  <si>
    <t xml:space="preserve"> MATERIAIS COMPÓSITOS </t>
  </si>
  <si>
    <t>EN2815</t>
  </si>
  <si>
    <t xml:space="preserve"> TERMODINÂMICA ESTATÍSTICA DE MATERIAIS </t>
  </si>
  <si>
    <t>EN2816</t>
  </si>
  <si>
    <t xml:space="preserve"> PROPRIEDADES MECÂNICAS E TÉRMICAS </t>
  </si>
  <si>
    <t>EN2817</t>
  </si>
  <si>
    <t xml:space="preserve"> PROPRIEDADES ELÉTRICAS, MAGNÉTICAS E ÓPTICAS </t>
  </si>
  <si>
    <t>EN2822</t>
  </si>
  <si>
    <t xml:space="preserve"> REOLOGIA I </t>
  </si>
  <si>
    <t>EN2819</t>
  </si>
  <si>
    <t xml:space="preserve"> SELEÇÃO DE MATERIAIS </t>
  </si>
  <si>
    <t>EN2820</t>
  </si>
  <si>
    <t xml:space="preserve"> CARACTERIZAÇÃO DE MATERIAIS </t>
  </si>
  <si>
    <t>EN1801</t>
  </si>
  <si>
    <t xml:space="preserve"> ESTÁGIO CURRICULAR I EM ENGENHARIA DE MATERIAIS </t>
  </si>
  <si>
    <t>EN1802</t>
  </si>
  <si>
    <t xml:space="preserve"> ESTÁGIO CURRICULAR II EM ENGENHARIA DE MATERIAIS </t>
  </si>
  <si>
    <t>EN1803</t>
  </si>
  <si>
    <t xml:space="preserve"> TRABALHO DE GRADUAÇÃO I EM ENGENHARIA DE MATERIAIS </t>
  </si>
  <si>
    <t>EN1804</t>
  </si>
  <si>
    <t xml:space="preserve"> TRABALHO DE GRADUAÇÃO II EM ENGENHARIA DE MATERIAIS </t>
  </si>
  <si>
    <t>EN1805</t>
  </si>
  <si>
    <t xml:space="preserve"> TRABALHO DE GRADUAÇÃO III EM ENGENHARIA DE MATERIAIS </t>
  </si>
  <si>
    <t xml:space="preserve"> CIRCUITOS ELÉTRICOS E FOTÔNICA </t>
  </si>
  <si>
    <t xml:space="preserve"> ENGENHARIA ECONÔMICA </t>
  </si>
  <si>
    <t xml:space="preserve"> FUNDAMENTOS DE DESENHO E PROJETO </t>
  </si>
  <si>
    <t xml:space="preserve"> INSTRUMENTAÇÃO E CONTROLE </t>
  </si>
  <si>
    <t xml:space="preserve"> INTRODUÇÃO ÀS ENGENHARIAS </t>
  </si>
  <si>
    <t xml:space="preserve"> MATERIAIS E SUAS PROPRIEDADES </t>
  </si>
  <si>
    <t xml:space="preserve"> MECÂNICA DOS FLUIDOS I </t>
  </si>
  <si>
    <t xml:space="preserve"> MECÂNICA DOS SÓLIDOS I </t>
  </si>
  <si>
    <t xml:space="preserve"> MÉTODOS EXPERIMENTAIS EM ENGENHARIA </t>
  </si>
  <si>
    <t xml:space="preserve"> TERMODINÂMICA APLICADA </t>
  </si>
  <si>
    <t>EN1002</t>
  </si>
  <si>
    <t xml:space="preserve"> ENGENHARIA UNIFICADA I </t>
  </si>
  <si>
    <t>EN1004</t>
  </si>
  <si>
    <t xml:space="preserve"> ENGENHARIA UNIFICADA II </t>
  </si>
  <si>
    <t>EN2223</t>
  </si>
  <si>
    <t xml:space="preserve"> DINÂMICA I </t>
  </si>
  <si>
    <t>EN2220</t>
  </si>
  <si>
    <t xml:space="preserve"> AERONÁUTICA I-A </t>
  </si>
  <si>
    <t>EN2222</t>
  </si>
  <si>
    <t xml:space="preserve"> INTRODUÇÃO À ASTRONÁUTICA </t>
  </si>
  <si>
    <t>EN2226</t>
  </si>
  <si>
    <t xml:space="preserve"> DESEMPENHO DE AERONAVES </t>
  </si>
  <si>
    <t>EN2219</t>
  </si>
  <si>
    <t xml:space="preserve"> DINÂMICA E CONTROLE DE VEÍCULOS ESPACIAIS </t>
  </si>
  <si>
    <t>EN2231</t>
  </si>
  <si>
    <t xml:space="preserve"> LABORATÓRIO DE GUIAGEM, NAVEGAÇÃO E CONTROLE </t>
  </si>
  <si>
    <t>EN2232</t>
  </si>
  <si>
    <t xml:space="preserve"> ESTABILIDADE E CONTROLE DE AERONAVES </t>
  </si>
  <si>
    <t>EN2230</t>
  </si>
  <si>
    <t xml:space="preserve"> MATERIAIS COMPÓSITOS E APLICAÇÕES ESTRUTURAIS </t>
  </si>
  <si>
    <t>EN2233</t>
  </si>
  <si>
    <t xml:space="preserve"> TÉCNICAS DE ANÁLISE ESTRUTURAL E PROJETO </t>
  </si>
  <si>
    <t>EN2224</t>
  </si>
  <si>
    <t xml:space="preserve"> MÉTODOS COMPUTACIONAIS PARA ANÁLISE ESTRUTURAL </t>
  </si>
  <si>
    <t>EN2210</t>
  </si>
  <si>
    <t xml:space="preserve"> AEROELASTICIDADE </t>
  </si>
  <si>
    <t>EN2225</t>
  </si>
  <si>
    <t xml:space="preserve"> PROJETO DE ELEMENTOS ESTRUTURAIS DE AERONAVES I </t>
  </si>
  <si>
    <t>EN2228</t>
  </si>
  <si>
    <t xml:space="preserve"> MECÂNICA DOS FLUIDOS AVANÇADA </t>
  </si>
  <si>
    <t>EN2214</t>
  </si>
  <si>
    <t xml:space="preserve"> COMBUSTÃO I </t>
  </si>
  <si>
    <t>EN2213</t>
  </si>
  <si>
    <t xml:space="preserve"> AERODINÂMICA I </t>
  </si>
  <si>
    <t>EN2227</t>
  </si>
  <si>
    <t xml:space="preserve"> SISTEMAS DE PROPULSÃO I </t>
  </si>
  <si>
    <t>EN1201</t>
  </si>
  <si>
    <t xml:space="preserve"> ESTÁGIO CURRICULAR I EM ENGENHARIA AEROESPACIAL </t>
  </si>
  <si>
    <t>EN1202</t>
  </si>
  <si>
    <t xml:space="preserve"> ESTÁGIO CURRICULAR II EM ENGENHARIA AEROESPACIAL </t>
  </si>
  <si>
    <t>EN1203</t>
  </si>
  <si>
    <t xml:space="preserve"> TRABALHO DE GRADUAÇÃO I EM ENGENHARIA AEROESPACIAL </t>
  </si>
  <si>
    <t>EN1204</t>
  </si>
  <si>
    <t xml:space="preserve"> TRABALHO DE GRADUAÇÃO II EM ENGENHARIA AEROESPACIAL </t>
  </si>
  <si>
    <t>EN1205</t>
  </si>
  <si>
    <t xml:space="preserve"> TRABALHO DE GRADUAÇÃO III EM ENGENHARIA AEROESPACIAL </t>
  </si>
  <si>
    <t>EN2135</t>
  </si>
  <si>
    <t xml:space="preserve"> ANÁLISE DE SISTEMAS E MODELAGEM AMBIENTAL </t>
  </si>
  <si>
    <t>EN2132</t>
  </si>
  <si>
    <t xml:space="preserve"> AVALIAÇÃO DE IMPACTOS AMBIENTAIS </t>
  </si>
  <si>
    <t>EN2137</t>
  </si>
  <si>
    <t xml:space="preserve"> CARACTERIZAÇÃO DE MATRIZES AMBIENTAIS </t>
  </si>
  <si>
    <t>EN2113</t>
  </si>
  <si>
    <t xml:space="preserve"> CARTOGRAFIA E GEOPROCESSAMENTO </t>
  </si>
  <si>
    <t>EN2127</t>
  </si>
  <si>
    <t xml:space="preserve"> CLIMATOLOGIA </t>
  </si>
  <si>
    <t>EN2134</t>
  </si>
  <si>
    <t xml:space="preserve"> GEOTECNIA </t>
  </si>
  <si>
    <t>EN2133</t>
  </si>
  <si>
    <t xml:space="preserve"> HABITAÇÃO E ASSENTAMENTOS HUMANOS </t>
  </si>
  <si>
    <t>EN2130</t>
  </si>
  <si>
    <t xml:space="preserve"> HIDRÁULICA </t>
  </si>
  <si>
    <t>EN2109</t>
  </si>
  <si>
    <t xml:space="preserve"> HIDROLOGIA </t>
  </si>
  <si>
    <t>EN2105</t>
  </si>
  <si>
    <t xml:space="preserve"> MICROBIOLOGIA AMBIENTAL </t>
  </si>
  <si>
    <t>EN2124</t>
  </si>
  <si>
    <t xml:space="preserve"> PLANEJAMENTO URBANO E METROPOLITANO </t>
  </si>
  <si>
    <t>EN2115</t>
  </si>
  <si>
    <t xml:space="preserve"> POLUIÇÃO ATMOSFÉRICA </t>
  </si>
  <si>
    <t>EN2131</t>
  </si>
  <si>
    <t xml:space="preserve"> REGULAÇÃO AMBIENTAL E URBANA </t>
  </si>
  <si>
    <t>EN2139</t>
  </si>
  <si>
    <t xml:space="preserve"> RESÍDUOS SÓLIDOS </t>
  </si>
  <si>
    <t>EN2126</t>
  </si>
  <si>
    <t xml:space="preserve"> SAÚDE AMBIENTAL </t>
  </si>
  <si>
    <t>EN2138</t>
  </si>
  <si>
    <t xml:space="preserve"> SISTEMAS DE ESGOTOS E DRENAGEM URBANA </t>
  </si>
  <si>
    <t>EN2140</t>
  </si>
  <si>
    <t xml:space="preserve"> SISTEMAS DE TRATAMENTO DE ÁGUAS E EFLUENTES </t>
  </si>
  <si>
    <t>EN2102</t>
  </si>
  <si>
    <t xml:space="preserve"> TEORIA DO PLANEJAMENTO URBANO E AMBIENTAL </t>
  </si>
  <si>
    <t>BC1332</t>
  </si>
  <si>
    <t xml:space="preserve"> FUNDAMENTOS DE GEOLOGIA PARA ENGENHARIA </t>
  </si>
  <si>
    <t>BC1001</t>
  </si>
  <si>
    <t xml:space="preserve"> BIOMAS BRASILEIROS </t>
  </si>
  <si>
    <t>EN1101</t>
  </si>
  <si>
    <t xml:space="preserve"> ESTÁGIO CURRICULAR I EM ENGENHARIA AMBIENTAL E URBANA </t>
  </si>
  <si>
    <t>EN1102</t>
  </si>
  <si>
    <t xml:space="preserve"> ESTÁGIO CURRICULAR II EM ENGENHARIA AMBIENTAL E URBANA </t>
  </si>
  <si>
    <t>EN1103</t>
  </si>
  <si>
    <t xml:space="preserve"> TRABALHO DE GRADUAÇÃO I EM ENGENHARIA AMBIENTAL E URBANA </t>
  </si>
  <si>
    <t>EN1104</t>
  </si>
  <si>
    <t xml:space="preserve"> TRABALHO DE GRADUAÇÃO II EM ENGENHARIA AMBIENTAL E URBANA </t>
  </si>
  <si>
    <t>EN1105</t>
  </si>
  <si>
    <t xml:space="preserve"> TRABALHO DE GRADUAÇÃO III EM ENGENHARIA AMBIENTAL E URBANA </t>
  </si>
  <si>
    <t>EN2121</t>
  </si>
  <si>
    <t>EN2122</t>
  </si>
  <si>
    <t xml:space="preserve"> INTRODUÇÃO À GEOLOGIA DE ENGENHARIA </t>
  </si>
  <si>
    <t>EN2125</t>
  </si>
  <si>
    <t>EN2128</t>
  </si>
  <si>
    <t xml:space="preserve"> ECOLOGIA DO AMBIENTE ANTROPIZADO </t>
  </si>
  <si>
    <t>EN2204</t>
  </si>
  <si>
    <t>EN2205</t>
  </si>
  <si>
    <t xml:space="preserve"> DINÂMICA II </t>
  </si>
  <si>
    <t>EN2207</t>
  </si>
  <si>
    <t>EN2208</t>
  </si>
  <si>
    <t xml:space="preserve"> AERONAUTICA I-A </t>
  </si>
  <si>
    <t>EN2209</t>
  </si>
  <si>
    <t>EN2117</t>
  </si>
  <si>
    <t xml:space="preserve"> SISTEMAS DE ABASTECIMENTO DE ÁGUAS </t>
  </si>
  <si>
    <t>EN2215</t>
  </si>
  <si>
    <t xml:space="preserve"> INTRODUÇÃO AOS SISTEMAS DE PROPULSÃO </t>
  </si>
  <si>
    <t>EN2216</t>
  </si>
  <si>
    <t xml:space="preserve"> MÁQUINAS DE FLUXO </t>
  </si>
  <si>
    <t>EN2217</t>
  </si>
  <si>
    <t xml:space="preserve"> MECÂNICA DOS FLUIDOS VISCOSOS </t>
  </si>
  <si>
    <t>EN2218</t>
  </si>
  <si>
    <t xml:space="preserve"> ESCOAMENTO COMPRESSÍVEL </t>
  </si>
  <si>
    <t>EN2302</t>
  </si>
  <si>
    <t>EN2303</t>
  </si>
  <si>
    <t xml:space="preserve"> EFEITOS BIOLÓGICOS DAS RADIAÇÕES NÃO IONIZANTES </t>
  </si>
  <si>
    <t>EN2304</t>
  </si>
  <si>
    <t xml:space="preserve"> ENGENHARIA APLICADA A SISTEMAS BIOLÓGICOS II </t>
  </si>
  <si>
    <t>EN2305</t>
  </si>
  <si>
    <t xml:space="preserve"> INTRODUÇÃO A MATERIAIS BIOCOMPATÍVEIS </t>
  </si>
  <si>
    <t>EN2306</t>
  </si>
  <si>
    <t xml:space="preserve"> ENGENHARIA APLICADA A SISTEMAS BIOLÓGICOS I </t>
  </si>
  <si>
    <t>EN2307</t>
  </si>
  <si>
    <t>EN2308</t>
  </si>
  <si>
    <t>EN2309</t>
  </si>
  <si>
    <t xml:space="preserve"> PROCESSAMENTO E ANÁLISE DE SINAIS BIOMÉDICOS </t>
  </si>
  <si>
    <t>EN2310</t>
  </si>
  <si>
    <t xml:space="preserve"> MODELAGEM, SIMULAÇÃO E CONTROLE APLICADOS A SISTEMAS BIOLÓGICOS </t>
  </si>
  <si>
    <t>EN2311</t>
  </si>
  <si>
    <t>EN2312</t>
  </si>
  <si>
    <t>EN2313</t>
  </si>
  <si>
    <t>EN2314</t>
  </si>
  <si>
    <t>EN2315</t>
  </si>
  <si>
    <t>EN2316</t>
  </si>
  <si>
    <t xml:space="preserve"> INSTALAÇÕES HOSPITALARES </t>
  </si>
  <si>
    <t>EN2317</t>
  </si>
  <si>
    <t xml:space="preserve"> CARACTERIZAÇÃO DE BIOMATERIAIS </t>
  </si>
  <si>
    <t>EN2404</t>
  </si>
  <si>
    <t>EN2406</t>
  </si>
  <si>
    <t>EN2407</t>
  </si>
  <si>
    <t xml:space="preserve"> SUBESTAÇÃO E EQUIPAMENTOS </t>
  </si>
  <si>
    <t>EN2413</t>
  </si>
  <si>
    <t>EN2415</t>
  </si>
  <si>
    <t xml:space="preserve"> ENERGIA: FONTES E TECNOLOGIAS DE CONVERSÃO </t>
  </si>
  <si>
    <t>EN2416</t>
  </si>
  <si>
    <t>EN2418</t>
  </si>
  <si>
    <t>EN2421</t>
  </si>
  <si>
    <t>EN2506</t>
  </si>
  <si>
    <t xml:space="preserve"> ENGENHARIA DE GESTÃO - VISÃO GERAL </t>
  </si>
  <si>
    <t>EN2507</t>
  </si>
  <si>
    <t xml:space="preserve"> INTRODUÇÃO À ADMINISTRAÇÃO </t>
  </si>
  <si>
    <t>EN2509</t>
  </si>
  <si>
    <t xml:space="preserve"> PLANEJAMENTO E CONTROLE DE PRODUÇÃO </t>
  </si>
  <si>
    <t>EN2512</t>
  </si>
  <si>
    <t xml:space="preserve"> SISTEMAS DE FABRICAÇÃO </t>
  </si>
  <si>
    <t>EN2517</t>
  </si>
  <si>
    <t xml:space="preserve"> GERÊNCIA DE ATIVOS TANGÍVEIS E INTANGÍVEIS </t>
  </si>
  <si>
    <t>EN2518</t>
  </si>
  <si>
    <t>EN2519</t>
  </si>
  <si>
    <t xml:space="preserve"> SISTEMAS INTEGRADOS DE GESTÃO DA QUALIDADE AMBIENTAL, SEGURANÇA E SAÚDE </t>
  </si>
  <si>
    <t>EN2523</t>
  </si>
  <si>
    <t>EN2524</t>
  </si>
  <si>
    <t xml:space="preserve"> GESTÃO DE RECURSOS ENERGÉTICOS E AMBIENTAIS </t>
  </si>
  <si>
    <t>EN2525</t>
  </si>
  <si>
    <t>EN2526</t>
  </si>
  <si>
    <t>EN2527</t>
  </si>
  <si>
    <t xml:space="preserve"> ENGENHARIA ECONÔMICA APLICADA À ENGENHARIA DE GESTÃO </t>
  </si>
  <si>
    <t>EN2616</t>
  </si>
  <si>
    <t>EN2618</t>
  </si>
  <si>
    <t xml:space="preserve"> PROJETO DE FILTROS DIGITAIS </t>
  </si>
  <si>
    <t>EN2701</t>
  </si>
  <si>
    <t xml:space="preserve"> FUNDAMENTOS DE ELETRÔNICA </t>
  </si>
  <si>
    <t>EN2709</t>
  </si>
  <si>
    <t xml:space="preserve"> ELETRÔNICA APLICADA </t>
  </si>
  <si>
    <t>EN2713</t>
  </si>
  <si>
    <t>EN2806</t>
  </si>
  <si>
    <t xml:space="preserve"> TÓPICOS EXPERIMENTAIS EM MATERIAIS </t>
  </si>
  <si>
    <t>EN2818</t>
  </si>
  <si>
    <t xml:space="preserve"> REOLOGIA </t>
  </si>
  <si>
    <t>EN3101</t>
  </si>
  <si>
    <t>EN2108</t>
  </si>
  <si>
    <t>EN2112</t>
  </si>
  <si>
    <t xml:space="preserve"> DIREITO AMBIENTAL E URBANÍSTICO </t>
  </si>
  <si>
    <t>EN2116</t>
  </si>
  <si>
    <t>EN2118</t>
  </si>
  <si>
    <t>EN2120</t>
  </si>
  <si>
    <t>EN1007</t>
  </si>
  <si>
    <t xml:space="preserve"> TRABALHO DE GRADUAÇÃO I </t>
  </si>
  <si>
    <t>EN1008</t>
  </si>
  <si>
    <t xml:space="preserve"> TRABALHO DE GRADUAÇÃO II </t>
  </si>
  <si>
    <t>EN1009</t>
  </si>
  <si>
    <t xml:space="preserve"> TRABALHO DE GRADUAÇÃO III </t>
  </si>
  <si>
    <t>BC1711</t>
  </si>
  <si>
    <t>EN3708</t>
  </si>
  <si>
    <t xml:space="preserve"> SISTEMAS DE CONTROLE III </t>
  </si>
  <si>
    <t>EN3709</t>
  </si>
  <si>
    <t xml:space="preserve"> CONTROLE ROBUSTO MULTIVARIÁVEL </t>
  </si>
  <si>
    <t>EN3710</t>
  </si>
  <si>
    <t xml:space="preserve"> CONTROLE NÃO-LINEAR </t>
  </si>
  <si>
    <t>EN3711</t>
  </si>
  <si>
    <t xml:space="preserve"> CONTROLE DISCRETO </t>
  </si>
  <si>
    <t>EN3727</t>
  </si>
  <si>
    <t xml:space="preserve"> PROCESSADORES DIGITAIS EM CONTROLE E AUTOMAÇÃO </t>
  </si>
  <si>
    <t>EN3721</t>
  </si>
  <si>
    <t xml:space="preserve"> TEORIA DE CONTROLE ÓTIMO </t>
  </si>
  <si>
    <t>EN3722</t>
  </si>
  <si>
    <t xml:space="preserve"> CONFIABILIDADE DE COMPONENTES E SISTEMAS </t>
  </si>
  <si>
    <t>EN3707</t>
  </si>
  <si>
    <t xml:space="preserve"> CIRCUITOS HIDRÁULICOS E PNEUMÁTICOS </t>
  </si>
  <si>
    <t>EN3726</t>
  </si>
  <si>
    <t xml:space="preserve"> REDES DE BARRAMENTO DE CAMPO </t>
  </si>
  <si>
    <t>EN3706</t>
  </si>
  <si>
    <t xml:space="preserve"> SERVO-SISTEMA PARA ROBÔS E ACIONAMENTO PARA SISTEMAS MECATRÔNICOS </t>
  </si>
  <si>
    <t>EN3712</t>
  </si>
  <si>
    <t xml:space="preserve"> ELETRÔNICA DE POTÊNCIA I </t>
  </si>
  <si>
    <t>EN3713</t>
  </si>
  <si>
    <t xml:space="preserve"> ELETRÔNICA DE POTÊNCIA II </t>
  </si>
  <si>
    <t>EN3714</t>
  </si>
  <si>
    <t xml:space="preserve"> INSTRUMENTAÇÃO E METROLOGIA ÓPTICA </t>
  </si>
  <si>
    <t>EN3715</t>
  </si>
  <si>
    <t xml:space="preserve"> PROJETO DE MICRODISPOSITIVOS PARA INSTRUMENTAÇÃO </t>
  </si>
  <si>
    <t>EN3728</t>
  </si>
  <si>
    <t xml:space="preserve"> SUPERVISÃO E MONITORAMENTO DE PROCESSOS ENERGÉTICOS </t>
  </si>
  <si>
    <t>EN3717</t>
  </si>
  <si>
    <t xml:space="preserve"> OPTOELETRÔNICA </t>
  </si>
  <si>
    <t>EN3723</t>
  </si>
  <si>
    <t xml:space="preserve"> LÓGICA PROGRAMÁVEL </t>
  </si>
  <si>
    <t>EN3724</t>
  </si>
  <si>
    <t xml:space="preserve"> ENGENHARIA ÓPTICA E IMAGENS </t>
  </si>
  <si>
    <t>EN3704</t>
  </si>
  <si>
    <t xml:space="preserve"> ROBÔS MÓVEIS AUTÔNOMOS </t>
  </si>
  <si>
    <t>EN3705</t>
  </si>
  <si>
    <t xml:space="preserve"> CONTROLE AVANÇADO DE ROBÔS </t>
  </si>
  <si>
    <t>EN3725</t>
  </si>
  <si>
    <t xml:space="preserve"> INTELIGÊNCIA ARTIFICIAL EM ROBÓTICA </t>
  </si>
  <si>
    <t>EN3339</t>
  </si>
  <si>
    <t xml:space="preserve"> BIOESTATÍSTICA </t>
  </si>
  <si>
    <t>EN3324</t>
  </si>
  <si>
    <t>EN3325</t>
  </si>
  <si>
    <t>EN3326</t>
  </si>
  <si>
    <t xml:space="preserve"> PROCESSAMENTO E ANÁLISE DE FALHAS EM BIOMATERIAIS </t>
  </si>
  <si>
    <t>EN3337</t>
  </si>
  <si>
    <t xml:space="preserve"> INTRODUÇÃO À BIOTECNOLOGIA </t>
  </si>
  <si>
    <t>EN3327</t>
  </si>
  <si>
    <t xml:space="preserve"> ENGENHARIA DE TECIDOS </t>
  </si>
  <si>
    <t>EN3328</t>
  </si>
  <si>
    <t xml:space="preserve"> INTRODUÇÃO À BIOFOTÔNICA E ÓPTICA BIOMÉDICA </t>
  </si>
  <si>
    <t>EN3329</t>
  </si>
  <si>
    <t xml:space="preserve"> TÉCNICAS MODERNAS EM FOTOTERAPIA </t>
  </si>
  <si>
    <t>EN3330</t>
  </si>
  <si>
    <t xml:space="preserve"> TÉCNICAS MODERNAS EM FOTODIAGNÓSTICO </t>
  </si>
  <si>
    <t>EN3341</t>
  </si>
  <si>
    <t xml:space="preserve"> PROCESSAMENTO DE IMAGENS MÉDICAS </t>
  </si>
  <si>
    <t>EN3331</t>
  </si>
  <si>
    <t xml:space="preserve"> QUALIDADE DE IMAGENS MÉDICAS </t>
  </si>
  <si>
    <t>EN3338</t>
  </si>
  <si>
    <t xml:space="preserve"> NEUROMECÂNICA DO MOVIMENTO HUMANO </t>
  </si>
  <si>
    <t>EN3332</t>
  </si>
  <si>
    <t xml:space="preserve"> ERGONOMIA </t>
  </si>
  <si>
    <t>EN3333</t>
  </si>
  <si>
    <t xml:space="preserve"> INTRODUÇÃO À ROBÓTICA </t>
  </si>
  <si>
    <t>EN3318</t>
  </si>
  <si>
    <t xml:space="preserve"> LABORATÓRIO DE BIOINFORMÁTICA </t>
  </si>
  <si>
    <t>EN3334</t>
  </si>
  <si>
    <t xml:space="preserve"> TELEMEDICINA E SISTEMAS DE APOIO A DECISÃO </t>
  </si>
  <si>
    <t>EN3335</t>
  </si>
  <si>
    <t xml:space="preserve"> PROJETO E DESENVOLVIMENTO DE SISTEMAS PARA ANÁLISE DE DADOS MÉDICOS </t>
  </si>
  <si>
    <t>EN3340</t>
  </si>
  <si>
    <t xml:space="preserve"> ENGENHARIA CLÍNICA I </t>
  </si>
  <si>
    <t>EN3322</t>
  </si>
  <si>
    <t xml:space="preserve"> ENGENHARIA CLÍNICA II </t>
  </si>
  <si>
    <t>EN3336</t>
  </si>
  <si>
    <t>BC1712</t>
  </si>
  <si>
    <t xml:space="preserve"> INTRODUÇÃO À ENGENHARIA BIOMÉDICA </t>
  </si>
  <si>
    <t>BC1439</t>
  </si>
  <si>
    <t xml:space="preserve"> INTRODUÇÃO À BIOINFORMÁTICA </t>
  </si>
  <si>
    <t>BC1333</t>
  </si>
  <si>
    <t xml:space="preserve"> LABORATÓRIO DE FÍSICA MÉDICA </t>
  </si>
  <si>
    <t>CS3202</t>
  </si>
  <si>
    <t xml:space="preserve"> ANÁLISE DE SÉRIES TEMPORAIS - TÓPICOS ESPECIAIS </t>
  </si>
  <si>
    <t>BH1419</t>
  </si>
  <si>
    <t xml:space="preserve"> CONHECIMENTO NA ECONOMIA: ABORDAGENS E INTERFACES COM AS ATIVIDADES DE CT&amp;I </t>
  </si>
  <si>
    <t>BH1119</t>
  </si>
  <si>
    <t xml:space="preserve"> ECONOMIA DO TRABALHO </t>
  </si>
  <si>
    <t>CS3203</t>
  </si>
  <si>
    <t xml:space="preserve"> ECONOMIA E INSTITUIÇÕES NO BRASIL CONTEMPORÂNEO </t>
  </si>
  <si>
    <t>CS3205</t>
  </si>
  <si>
    <t>CS3206</t>
  </si>
  <si>
    <t>CS3204</t>
  </si>
  <si>
    <t xml:space="preserve"> INSTITUIÇÕES E GOVERNANÇA GLOBAL </t>
  </si>
  <si>
    <t>BH1330</t>
  </si>
  <si>
    <t xml:space="preserve"> MODELOS ECONÔMICOS E ANÁLISE DAS DINÂMICAS TERRITORIAIS </t>
  </si>
  <si>
    <t>CS3211</t>
  </si>
  <si>
    <t xml:space="preserve"> TÓPICOS AVANÇADOS EM MACROECONOMIA </t>
  </si>
  <si>
    <t>EN3462</t>
  </si>
  <si>
    <t>EN3448</t>
  </si>
  <si>
    <t xml:space="preserve"> ACUMULADORES DE ENERGIA </t>
  </si>
  <si>
    <t>EN3449</t>
  </si>
  <si>
    <t xml:space="preserve"> NORMAS DE SEGURANÇA PARA SISTEMAS ENERGÉTICOS </t>
  </si>
  <si>
    <t>EN3450</t>
  </si>
  <si>
    <t xml:space="preserve"> ANÁLISE DE REDES DE TRANSPORTE E DISTRIBUIÇÃO DE ENERGIA </t>
  </si>
  <si>
    <t>EN3451</t>
  </si>
  <si>
    <t xml:space="preserve"> SUPERVISÃO E CONFIABILIDADE DE SISTEMAS ENERGÉTICOS </t>
  </si>
  <si>
    <t>EN3452</t>
  </si>
  <si>
    <t>EN3466</t>
  </si>
  <si>
    <t xml:space="preserve"> QUALIDADE DA ENERGIA ELÉTRICA </t>
  </si>
  <si>
    <t>EN3460</t>
  </si>
  <si>
    <t xml:space="preserve"> SISTEMAS DE POTÊNCIA I </t>
  </si>
  <si>
    <t>EN3456</t>
  </si>
  <si>
    <t xml:space="preserve"> SISTEMAS DE POTÊNCIA II </t>
  </si>
  <si>
    <t>EN3459</t>
  </si>
  <si>
    <t xml:space="preserve"> AUTOMAÇÃO DE SISTEMAS ELÉTRICOS DE POTÊNCIA </t>
  </si>
  <si>
    <t>EN3406</t>
  </si>
  <si>
    <t xml:space="preserve"> INSTALAÇÕES ELÉTRICAS II </t>
  </si>
  <si>
    <t>EN3461</t>
  </si>
  <si>
    <t xml:space="preserve"> ANÁLISE ESTÁTICA EM SISTEMAS ELÉTRICOS DE POTÊNCIA </t>
  </si>
  <si>
    <t>EN3454</t>
  </si>
  <si>
    <t xml:space="preserve"> PROTEÇÃO DE SISTEMAS ELÉTRICOS DE POTÊNCIA </t>
  </si>
  <si>
    <t>EN3455</t>
  </si>
  <si>
    <t xml:space="preserve"> REDES DE DISTRIBUIÇÃO DE ENERGIA ELÉTRICA </t>
  </si>
  <si>
    <t>EN3457</t>
  </si>
  <si>
    <t xml:space="preserve"> REGULAÇÃO E MERCADO DE ENERGIA ELÉTRICA </t>
  </si>
  <si>
    <t>EN3458</t>
  </si>
  <si>
    <t xml:space="preserve"> TÓPICOS DE OTIMIZAÇÃO EM SISTEMAS ELÉTRICOS DE POTÊNCIA E APLICAÇÕES </t>
  </si>
  <si>
    <t>EN3407</t>
  </si>
  <si>
    <t xml:space="preserve"> TECNOLOGIA DA COMBUSTÃO </t>
  </si>
  <si>
    <t>EN3408</t>
  </si>
  <si>
    <t xml:space="preserve"> MOTORES DE COMBUSTÃO INTERNA </t>
  </si>
  <si>
    <t>EN3409</t>
  </si>
  <si>
    <t xml:space="preserve"> CENTRAIS TERMOELÉTRICAS </t>
  </si>
  <si>
    <t>EN3468</t>
  </si>
  <si>
    <t xml:space="preserve"> GERAÇÃO E DISTRIBUIÇÃO DE VAPOR </t>
  </si>
  <si>
    <t>EN3469</t>
  </si>
  <si>
    <t xml:space="preserve"> MÁQUINAS TÉRMICAS </t>
  </si>
  <si>
    <t>EN3464</t>
  </si>
  <si>
    <t xml:space="preserve"> CENTRAIS TERMOELÉTRICAS E COGERAÇÃO </t>
  </si>
  <si>
    <t>EN3465</t>
  </si>
  <si>
    <t xml:space="preserve"> SISTEMAS FLUIDOMECÂNICOS </t>
  </si>
  <si>
    <t>EN3472</t>
  </si>
  <si>
    <t xml:space="preserve"> INTEGRAÇÃO E OTIMIZAÇÃO ENERGÉTICA DE PROCESSOS </t>
  </si>
  <si>
    <t>EN3416</t>
  </si>
  <si>
    <t xml:space="preserve"> REFRIGERAÇÃO E CONDICIONAMENTO DE AR </t>
  </si>
  <si>
    <t>EN3417</t>
  </si>
  <si>
    <t xml:space="preserve"> PROCESSOS TERMOQUÍMICOS DE CONVERSÃO ENERGÉTICA </t>
  </si>
  <si>
    <t>EN3475</t>
  </si>
  <si>
    <t xml:space="preserve"> INTRODUÇÃO À ENGENHARIA DE BIOCOMBUSTÍVEIS </t>
  </si>
  <si>
    <t>EN3476</t>
  </si>
  <si>
    <t xml:space="preserve"> ENGENHARIA DE BIOCOMBUSTÍVEIS I </t>
  </si>
  <si>
    <t>EN3477</t>
  </si>
  <si>
    <t xml:space="preserve"> ENGENHARIA DE BIOCOMBUSTÍVEIS II </t>
  </si>
  <si>
    <t>EN3421</t>
  </si>
  <si>
    <t xml:space="preserve"> OPERAÇÕES E EQUIPAMENTOS INDUSTRIAIS I </t>
  </si>
  <si>
    <t>EN3422</t>
  </si>
  <si>
    <t xml:space="preserve"> OPERAÇÕES E EQUIPAMENTOS INDUSTRIAIS II </t>
  </si>
  <si>
    <t>EN3453</t>
  </si>
  <si>
    <t xml:space="preserve"> INTRODUÇÃO À ENGENHARIA NUCLEAR </t>
  </si>
  <si>
    <t>EN3436</t>
  </si>
  <si>
    <t xml:space="preserve"> REAÇÕES NUCLEARES </t>
  </si>
  <si>
    <t>EN3437</t>
  </si>
  <si>
    <t xml:space="preserve"> LABORATÓRIO DE INSTRUMENTAÇÃO NUCLEAR E RADIOPROTEÇÃO </t>
  </si>
  <si>
    <t>EN3438</t>
  </si>
  <si>
    <t xml:space="preserve"> FÍSICA DE REATORES NUCLEARES I </t>
  </si>
  <si>
    <t>EN3440</t>
  </si>
  <si>
    <t xml:space="preserve"> FÍSICA DE REATORES NUCLEARES II </t>
  </si>
  <si>
    <t>EN3439</t>
  </si>
  <si>
    <t xml:space="preserve"> TERMO-HIDRÁULICA DE REATORES NUCLEARES I </t>
  </si>
  <si>
    <t>EN3441</t>
  </si>
  <si>
    <t xml:space="preserve"> TERMO-HIDRÁULICA DE REATORES NUCLEARES II </t>
  </si>
  <si>
    <t>EN3442</t>
  </si>
  <si>
    <t xml:space="preserve"> SEGURANÇA DE INSTALAÇÕES NUCLEARES </t>
  </si>
  <si>
    <t>EN3443</t>
  </si>
  <si>
    <t xml:space="preserve"> RESÍDUOS NUCLEARES </t>
  </si>
  <si>
    <t>EN3444</t>
  </si>
  <si>
    <t xml:space="preserve"> ECONOMIA DE REATORES NUCLEARES </t>
  </si>
  <si>
    <t>EN3445</t>
  </si>
  <si>
    <t>EN3478</t>
  </si>
  <si>
    <t xml:space="preserve"> HIDROGÊNIO E CÉLULAS A COMBUSTÍVEL </t>
  </si>
  <si>
    <t>EN3425</t>
  </si>
  <si>
    <t xml:space="preserve"> ELETRIFICAÇÃO RURAL COM RECURSOS ENERGÉTICOS RENOVÁVEIS </t>
  </si>
  <si>
    <t>EN3426</t>
  </si>
  <si>
    <t xml:space="preserve"> ENGENHARIA DE SISTEMAS FOTOVOLTAICOS </t>
  </si>
  <si>
    <t>EN3427</t>
  </si>
  <si>
    <t xml:space="preserve"> ENGENHARIA DE SISTEMAS EÓLICOS </t>
  </si>
  <si>
    <t>EN3430</t>
  </si>
  <si>
    <t xml:space="preserve"> GERAÇÃO DISTRIBUÍDA </t>
  </si>
  <si>
    <t>EN3431</t>
  </si>
  <si>
    <t xml:space="preserve"> ENERGIA DE SISTEMAS SOLARES TÉRMICOS </t>
  </si>
  <si>
    <t>EN3432</t>
  </si>
  <si>
    <t xml:space="preserve"> INTRODUÇÃO À ENGENHARIA DO PETRÓLEO I </t>
  </si>
  <si>
    <t>EN3433</t>
  </si>
  <si>
    <t xml:space="preserve"> INTRODUÇÃO À ENGENHARIA DO PETRÓLEO II </t>
  </si>
  <si>
    <t>EN4411</t>
  </si>
  <si>
    <t xml:space="preserve"> ECONOMIA DO PETRÓLEO E DO GÁS NATURAL </t>
  </si>
  <si>
    <t>EN4412</t>
  </si>
  <si>
    <t xml:space="preserve"> ENGENHARIA DE COMPLETAÇÃO </t>
  </si>
  <si>
    <t>EN4413</t>
  </si>
  <si>
    <t xml:space="preserve"> ENGENHARIA DE PERFURAÇÃO </t>
  </si>
  <si>
    <t>EN4414</t>
  </si>
  <si>
    <t xml:space="preserve"> ENGENHARIA DE RESERVATÓRIOS I </t>
  </si>
  <si>
    <t>EN4415</t>
  </si>
  <si>
    <t xml:space="preserve"> ENGENHARIA DE RESERVATÓRIOS II </t>
  </si>
  <si>
    <t>EN4416</t>
  </si>
  <si>
    <t xml:space="preserve"> ESCOAMENTO MULTIFÁSICO DE PETRÓLEO </t>
  </si>
  <si>
    <t>EN4417</t>
  </si>
  <si>
    <t xml:space="preserve"> IMPACTO AMBIENTAL E SOCIAL NA CADEIA DE PRODUÇÃO DE PETRÓLEO </t>
  </si>
  <si>
    <t>EN4418</t>
  </si>
  <si>
    <t xml:space="preserve"> PETROFÍSICA </t>
  </si>
  <si>
    <t>EN4420</t>
  </si>
  <si>
    <t xml:space="preserve"> QUÍMICA DO PETRÓLEO </t>
  </si>
  <si>
    <t>ESZE067-14</t>
  </si>
  <si>
    <t xml:space="preserve"> FUNDAMENTOS DE CONVERSÃO DE ENERGIA ELÉTRICA </t>
  </si>
  <si>
    <t>ESZE068-14</t>
  </si>
  <si>
    <t xml:space="preserve"> FUNDAMENTOS DE SISTEMAS DINÂMICOS </t>
  </si>
  <si>
    <t>ESZE069-14</t>
  </si>
  <si>
    <t xml:space="preserve"> LABORATÓRIO DE CALOR E FLUIDOS </t>
  </si>
  <si>
    <t>ESZE070-14</t>
  </si>
  <si>
    <t xml:space="preserve"> LABORATÓRIO DE MÁQUINAS TÉRMICAS E HIDRÁULICAS </t>
  </si>
  <si>
    <t>ESZE071-14</t>
  </si>
  <si>
    <t xml:space="preserve"> FUNDAMENTOS DE MÁQUINAS TÉRMICAS </t>
  </si>
  <si>
    <t>EN3528</t>
  </si>
  <si>
    <t xml:space="preserve"> ANÁLISE DE REDES DE TRANSPORTE E DISTRIBUIÇÃO </t>
  </si>
  <si>
    <t>EN3538</t>
  </si>
  <si>
    <t xml:space="preserve"> CONFIABILIDADE INDUSTRIAL EM SISTEMAS DE GESTÃO </t>
  </si>
  <si>
    <t>EN3546</t>
  </si>
  <si>
    <t xml:space="preserve"> LÓGICA EM SISTEMAS DE GESTÃO </t>
  </si>
  <si>
    <t>EN3547</t>
  </si>
  <si>
    <t xml:space="preserve"> TÉCNICAS DE TOMADAS DE DECISÃO APLICÁVEIS EM MODELOS DE DEPENDÊNCIA </t>
  </si>
  <si>
    <t>EN3548</t>
  </si>
  <si>
    <t xml:space="preserve"> TÉCNICAS DE TOMADAS DE DECISÃO APLICÁVEIS EM MODELOS DE INTERDEPENDÊNCIA </t>
  </si>
  <si>
    <t>EN3529</t>
  </si>
  <si>
    <t xml:space="preserve"> PESQUISA OPERACIONAL APLICADA </t>
  </si>
  <si>
    <t>EN3525</t>
  </si>
  <si>
    <t xml:space="preserve"> SIMULAÇÃO DE MODELOS DE GESTÃO </t>
  </si>
  <si>
    <t>EN3527</t>
  </si>
  <si>
    <t xml:space="preserve"> TEORIA DAS DECISÕES </t>
  </si>
  <si>
    <t>EN3543</t>
  </si>
  <si>
    <t xml:space="preserve"> GESTÃO DA QUALIDADE, SEGURANÇA, SAÚDE E AMBIENTAL APLICADA EM PROJETOS </t>
  </si>
  <si>
    <t>EN3520</t>
  </si>
  <si>
    <t xml:space="preserve"> PLANEJAMENTO E CONTROLE DE PROJETOS </t>
  </si>
  <si>
    <t>EN3550</t>
  </si>
  <si>
    <t xml:space="preserve"> PLANEJAMENTO ESTRATÉGICO EM GESTÃO DE PROJETOS </t>
  </si>
  <si>
    <t>EN3521</t>
  </si>
  <si>
    <t xml:space="preserve"> PROJETOS INDUSTRIAIS </t>
  </si>
  <si>
    <t>EN3535</t>
  </si>
  <si>
    <t xml:space="preserve"> EMPREENDEDORISMO </t>
  </si>
  <si>
    <t>EN3542</t>
  </si>
  <si>
    <t xml:space="preserve"> GESTÃO DA INOVAÇÃO </t>
  </si>
  <si>
    <t>EN3551</t>
  </si>
  <si>
    <t xml:space="preserve"> PROSPECÇÃO TECNOLÓGICA APLICADA À ENGENHARIA </t>
  </si>
  <si>
    <t>EN3513</t>
  </si>
  <si>
    <t xml:space="preserve"> CLIMA E CULTURA ORGANIZACIONAL </t>
  </si>
  <si>
    <t>EN3519</t>
  </si>
  <si>
    <t xml:space="preserve"> ESTRATÉGIAS DE COMUNICAÇÃO ORGANIZACIONAL </t>
  </si>
  <si>
    <t>EN3545</t>
  </si>
  <si>
    <t xml:space="preserve"> GESTÃO ESTRATÉGICA E ORGANIZACIONAL </t>
  </si>
  <si>
    <t>EN3514</t>
  </si>
  <si>
    <t xml:space="preserve"> MODELOS DE COMUNICAÇÃO NAS ORGANIZAÇÕES </t>
  </si>
  <si>
    <t>EN3549</t>
  </si>
  <si>
    <t xml:space="preserve"> NEGOCIAÇÃO E SOLUÇÃO DE CONFLITOS ORGANIZACIONAIS </t>
  </si>
  <si>
    <t>EN3553</t>
  </si>
  <si>
    <t xml:space="preserve"> TÓPICOS ESPECIAIS EM ENGENHARIA ORGANIZACIONAL </t>
  </si>
  <si>
    <t>EN3540</t>
  </si>
  <si>
    <t xml:space="preserve"> CONTABILIDADE PARA ENGENHARIA </t>
  </si>
  <si>
    <t>EN3539</t>
  </si>
  <si>
    <t xml:space="preserve"> GESTÃO DE CUSTOS AVANÇADA </t>
  </si>
  <si>
    <t>EN3541</t>
  </si>
  <si>
    <t xml:space="preserve"> FINANÇAS, GESTÃO E ADMINISTRAÇÃO FINANCEIRA </t>
  </si>
  <si>
    <t>EN3544</t>
  </si>
  <si>
    <t xml:space="preserve"> GESTÃO DE RISCOS EM SISTEMAS DE GESTÃO </t>
  </si>
  <si>
    <t>EN3552</t>
  </si>
  <si>
    <t xml:space="preserve"> TEMAS CONTEMPORÂNEOS DE CUSTOS EM SISTEMAS DE GESTÃO </t>
  </si>
  <si>
    <t>EN3555</t>
  </si>
  <si>
    <t xml:space="preserve"> AUTOMAÇÃO EM SISTEMAS DE MANUFATURA </t>
  </si>
  <si>
    <t>EN3502</t>
  </si>
  <si>
    <t xml:space="preserve"> MANUFATURA INTEGRADA POR COMPUTADOR </t>
  </si>
  <si>
    <t>EN3512</t>
  </si>
  <si>
    <t xml:space="preserve"> METROLOGIA </t>
  </si>
  <si>
    <t>EN3524</t>
  </si>
  <si>
    <t xml:space="preserve"> ENGENHARIA HUMANA </t>
  </si>
  <si>
    <t>EN3556</t>
  </si>
  <si>
    <t xml:space="preserve"> MODELOS E FERRAMENTAS DE GESTÃO AMBIENTAL </t>
  </si>
  <si>
    <t xml:space="preserve"> INFORMAÇÃO E SOCIEDADE </t>
  </si>
  <si>
    <t xml:space="preserve"> FILTRAGEM ADAPTATIVA </t>
  </si>
  <si>
    <t xml:space="preserve"> PROCESSAMENTO DE INFORMAÇÃO EM LÍNGUAS NATURAIS </t>
  </si>
  <si>
    <t xml:space="preserve"> REDES DE ALTA VELOCIDADE </t>
  </si>
  <si>
    <t xml:space="preserve"> TEORIA DE FILAS E ANÁLISE DE DESEMPENHO </t>
  </si>
  <si>
    <t xml:space="preserve"> GERENCIAMENTO E INTEROPERABILIDADE DE REDES </t>
  </si>
  <si>
    <t xml:space="preserve"> SEGURANÇA DE REDES </t>
  </si>
  <si>
    <t xml:space="preserve"> PROCESSAMENTO DE VÍDEO </t>
  </si>
  <si>
    <t xml:space="preserve"> SIMULAÇÃO DE SISTEMAS DE COMUNICAÇÃO </t>
  </si>
  <si>
    <t xml:space="preserve"> PROGRAMAÇÃO DE DISPOSITIVOS MÓVEIS </t>
  </si>
  <si>
    <t xml:space="preserve"> JOGOS DIGITAIS: ASPECTOS TÉCNICOS E APLICAÇÕES </t>
  </si>
  <si>
    <t xml:space="preserve"> INFORMÁTICA INDUSTRIAL </t>
  </si>
  <si>
    <t xml:space="preserve"> SISTEMAS INTELIGENTES </t>
  </si>
  <si>
    <t xml:space="preserve"> INTRODUÇÃO AO PROCESSAMENTO DE SINAIS DE VOZ, ÁUDIO E ACÚSTICOS </t>
  </si>
  <si>
    <t xml:space="preserve"> FUNDAMENTOS DE PROCESSAMENTO GRÁFICO </t>
  </si>
  <si>
    <t xml:space="preserve"> TECNOLOGIA DE REDES ÓPTICAS </t>
  </si>
  <si>
    <t xml:space="preserve"> SISTEMAS DE MICRO-ONDAS </t>
  </si>
  <si>
    <t xml:space="preserve"> PROJETO DE ALTA FREQUÊNCIA </t>
  </si>
  <si>
    <t xml:space="preserve"> APLICAÇÕES MULTIMÍDIA EM VOZ, ÁUDIO E ACÚSTICA </t>
  </si>
  <si>
    <t xml:space="preserve"> PROJETO DE SISTEMAS DE COMUNICAÇÃO </t>
  </si>
  <si>
    <t xml:space="preserve"> PROJETO DE SISTEMAS MULTIMÍDIA </t>
  </si>
  <si>
    <t xml:space="preserve"> APLICAÇÕES DE MICROCONTROLADORES </t>
  </si>
  <si>
    <t xml:space="preserve"> ENGENHARIA DE SISTEMAS DE COMUNICAÇÃO E MISSÃO CRÍTICA </t>
  </si>
  <si>
    <t>EN3801</t>
  </si>
  <si>
    <t xml:space="preserve"> SEMINÁRIOS EM MATERIAIS AVANÇADOS </t>
  </si>
  <si>
    <t>EN3802</t>
  </si>
  <si>
    <t xml:space="preserve"> NANOCIÊNCIA E NANOTECNOLOGIA </t>
  </si>
  <si>
    <t>EN3803</t>
  </si>
  <si>
    <t xml:space="preserve"> QUÍMICA ORGÂNICA DE MATERIAIS E BIOMATERIAIS </t>
  </si>
  <si>
    <t>EN3804</t>
  </si>
  <si>
    <t xml:space="preserve"> QUÍMICA INORGÂNICA DE MATERIAIS </t>
  </si>
  <si>
    <t>EN3805</t>
  </si>
  <si>
    <t xml:space="preserve"> RECICLAGEM E AMBIENTE </t>
  </si>
  <si>
    <t>EN3806</t>
  </si>
  <si>
    <t xml:space="preserve"> DESIGN DE DISPOSITIVOS </t>
  </si>
  <si>
    <t>EN3807</t>
  </si>
  <si>
    <t xml:space="preserve"> ELEMENTOS FINITOS APLICADOS EM MATERIAIS </t>
  </si>
  <si>
    <t>EN3808</t>
  </si>
  <si>
    <t xml:space="preserve"> DINÂMICA MOLECULAR E MONTE CARLO </t>
  </si>
  <si>
    <t>EN3809</t>
  </si>
  <si>
    <t xml:space="preserve"> DIAGRAMAS DE FASE </t>
  </si>
  <si>
    <t>EN3810</t>
  </si>
  <si>
    <t xml:space="preserve"> MÉTODOS COMPUTACIONAIS PARA O ESTUDO DE BIOMOLÉCULAS </t>
  </si>
  <si>
    <t>EN3811</t>
  </si>
  <si>
    <t xml:space="preserve"> PRINCÍPIOS MOLECULARES EM BIOMATERIAIS </t>
  </si>
  <si>
    <t>EN3831</t>
  </si>
  <si>
    <t xml:space="preserve"> TÓPICOS EXPERIMENTAIS EM MATERIAIS II </t>
  </si>
  <si>
    <t>EN3812</t>
  </si>
  <si>
    <t xml:space="preserve"> TECNOLOGIA DE ELASTÔMEROS </t>
  </si>
  <si>
    <t>EN3813</t>
  </si>
  <si>
    <t xml:space="preserve"> ENGENHARIA DE POLÍMEROS </t>
  </si>
  <si>
    <t>EN3814</t>
  </si>
  <si>
    <t xml:space="preserve"> BLENDAS POLIMÉRICAS E ADITIVAÇÃO DE POLÍMEROS </t>
  </si>
  <si>
    <t>EN3815</t>
  </si>
  <si>
    <t xml:space="preserve"> SÍNTESE DE POLÍMEROS </t>
  </si>
  <si>
    <t>EN3816</t>
  </si>
  <si>
    <t xml:space="preserve"> SIMULAÇÃO E PROCESSAMENTO DE POLÍMEROS </t>
  </si>
  <si>
    <t>EN3832</t>
  </si>
  <si>
    <t xml:space="preserve"> REOLOGIA II </t>
  </si>
  <si>
    <t>EN3817</t>
  </si>
  <si>
    <t xml:space="preserve"> ENGENHARIA DE CERÂMICAS </t>
  </si>
  <si>
    <t>EN3818</t>
  </si>
  <si>
    <t xml:space="preserve"> PROCESSAMENTO DE CERÂMICAS </t>
  </si>
  <si>
    <t>EN3819</t>
  </si>
  <si>
    <t xml:space="preserve"> MATÉRIAS PRIMAS CERÂMICAS </t>
  </si>
  <si>
    <t>EN3820</t>
  </si>
  <si>
    <t xml:space="preserve"> CERÂMICAS ESPECIAIS E REFRATÁRIAS </t>
  </si>
  <si>
    <t>EN3821</t>
  </si>
  <si>
    <t xml:space="preserve"> METALURGIA FÍSICA </t>
  </si>
  <si>
    <t>EN3822</t>
  </si>
  <si>
    <t xml:space="preserve"> ENGENHARIA DE METAIS </t>
  </si>
  <si>
    <t>EN3823</t>
  </si>
  <si>
    <t xml:space="preserve"> SIDERURGIA E ENGENHARIA DOS AÇOS </t>
  </si>
  <si>
    <t>EN3824</t>
  </si>
  <si>
    <t xml:space="preserve"> PROCESSAMENTO E CONFORMAÇÃO DE METAIS </t>
  </si>
  <si>
    <t>EN3825</t>
  </si>
  <si>
    <t xml:space="preserve"> MATERIAIS PARA ENERGIA E AMBIENTE </t>
  </si>
  <si>
    <t>EN3826</t>
  </si>
  <si>
    <t xml:space="preserve"> MATERIAIS PARA TECNOLOGIA DA INFORMAÇÃO </t>
  </si>
  <si>
    <t>EN3827</t>
  </si>
  <si>
    <t xml:space="preserve"> ENGENHARIA DE FILMES FINOS </t>
  </si>
  <si>
    <t>EN3828</t>
  </si>
  <si>
    <t xml:space="preserve"> MATERIAIS NANOESTRUTURADOS </t>
  </si>
  <si>
    <t>EN3829</t>
  </si>
  <si>
    <t xml:space="preserve"> NANOCOMPÓSITOS </t>
  </si>
  <si>
    <t>EN3830</t>
  </si>
  <si>
    <t xml:space="preserve"> BIOMATERIAIS </t>
  </si>
  <si>
    <t>CS3106</t>
  </si>
  <si>
    <t xml:space="preserve"> INSTITUIÇÕES JUDICIAIS E POLÍTICAS PÚBLICAS </t>
  </si>
  <si>
    <t>CS3105</t>
  </si>
  <si>
    <t xml:space="preserve"> INTRODUÇÃO À ANÁLISE CUSTO-BENEFÍCIO DE POLÍTICAS PÚBLICAS </t>
  </si>
  <si>
    <t>CS3102</t>
  </si>
  <si>
    <t xml:space="preserve"> MODELOS E PRÁTICAS COLABORATIVAS EM CT&amp;I </t>
  </si>
  <si>
    <t>CS3107</t>
  </si>
  <si>
    <t xml:space="preserve"> ORÇAMENTO E POLÍTICA ORÇAMENTÁRIA </t>
  </si>
  <si>
    <t>CS3101</t>
  </si>
  <si>
    <t xml:space="preserve"> PENSAMENTO LATINO-AMERICANO E POLÍTICAS DE CTI </t>
  </si>
  <si>
    <t>CS3109</t>
  </si>
  <si>
    <t xml:space="preserve"> POLÍTICAS PÚBLICAS DE GÊNERO, ETNIA E GERAÇÃO </t>
  </si>
  <si>
    <t>CS3108</t>
  </si>
  <si>
    <t xml:space="preserve"> REGULAÇÃO E AGÊNCIAS REGULADORAS NO CONTEXTO BRASILEIRO </t>
  </si>
  <si>
    <t>CS4103</t>
  </si>
  <si>
    <t xml:space="preserve"> ARTE, CIÊNCIA, TECNOLOGIA E POLÍTICA </t>
  </si>
  <si>
    <t>CS4104</t>
  </si>
  <si>
    <t xml:space="preserve"> CIÊNCIA, SAÚDE, EDUCAÇÃO E A FORMAÇÃO DA NACIONALIDADE </t>
  </si>
  <si>
    <t>CS4105</t>
  </si>
  <si>
    <t xml:space="preserve"> DINÂMICAS SÓCIO-ESPACIAIS DO ABC PAULISTA </t>
  </si>
  <si>
    <t>CS4106</t>
  </si>
  <si>
    <t xml:space="preserve"> DIVERSIDADE CULTURAL, CONHECIMENTO LOCAL E POLÍTICAS PÚBLICAS </t>
  </si>
  <si>
    <t>CS4107</t>
  </si>
  <si>
    <t xml:space="preserve"> ECONOMIA DA INOVAÇÃO TECNOLÓGICA </t>
  </si>
  <si>
    <t>CS4108</t>
  </si>
  <si>
    <t xml:space="preserve"> ECONOMIA SOLIDÁRIA, ASSOCIATIVISMO E COOPERATIVISMO </t>
  </si>
  <si>
    <t>CS4109</t>
  </si>
  <si>
    <t xml:space="preserve"> ELEMENTOS DE CIÊNCIA POLÍTICA </t>
  </si>
  <si>
    <t>CS4110</t>
  </si>
  <si>
    <t xml:space="preserve"> ENSINO SUPERIOR NO BRASIL: TRAJETÓRIAS E MODELOS INSTITUCIONAIS </t>
  </si>
  <si>
    <t>CS4111</t>
  </si>
  <si>
    <t xml:space="preserve"> FORMAÇÃO DAS POLÍTICAS E DO SISTEMA DE SAÚDE NO BRASIL </t>
  </si>
  <si>
    <t>CS4112</t>
  </si>
  <si>
    <t xml:space="preserve"> FORMAÇÃO DAS POLÍTICAS EDUCACIONAIS NO BRASIL </t>
  </si>
  <si>
    <t>CS4113</t>
  </si>
  <si>
    <t xml:space="preserve"> FORMAÇÃO POLÍTICA DO BRASIL </t>
  </si>
  <si>
    <t>CS4114</t>
  </si>
  <si>
    <t xml:space="preserve"> GESTÃO DE PROJETOS CULTURAIS </t>
  </si>
  <si>
    <t>CS4115</t>
  </si>
  <si>
    <t xml:space="preserve"> INOVAÇÃO E DESENVOLVIMENTO AGROINDUSTRIAL </t>
  </si>
  <si>
    <t>CS4116</t>
  </si>
  <si>
    <t xml:space="preserve"> INSTITUIÇÕES POLÍTICAS, REGULAÇÃO E GOVERNANÇA NA ÁREA ENERGÉTICA </t>
  </si>
  <si>
    <t>CS4117</t>
  </si>
  <si>
    <t xml:space="preserve"> INTRODUÇÃO À PROSPECÇÃO TECNOLÓGICA </t>
  </si>
  <si>
    <t>CS4118</t>
  </si>
  <si>
    <t xml:space="preserve"> MEMÓRIA, IDENTIDADES SOCIAIS E CIDADANIA NAS SOCIEDADES COMPLEXAS CONTEMPORÂNEAS </t>
  </si>
  <si>
    <t>CS4119</t>
  </si>
  <si>
    <t xml:space="preserve"> MÉTODOS E TÉCNICAS APLICADAS ÀS POLÍTICAS PÚBLICAS AMBIENTAIS </t>
  </si>
  <si>
    <t>CS4120</t>
  </si>
  <si>
    <t xml:space="preserve"> MÉTODOS E TÉCNICAS APLICADAS ÀS POLÍTICAS PÚBLICAS URBANAS </t>
  </si>
  <si>
    <t>CS4121</t>
  </si>
  <si>
    <t xml:space="preserve"> MOVIMENTOS SINDICAIS, SOCIAIS E CULTURAIS </t>
  </si>
  <si>
    <t>CS4122</t>
  </si>
  <si>
    <t xml:space="preserve"> PERSPECTIVA DE ANÁLISE DO ESTADO E DAS POLÍTICAS PÚBLICAS </t>
  </si>
  <si>
    <t>CS4123</t>
  </si>
  <si>
    <t xml:space="preserve"> TECNOLOGIAS SOCIAIS </t>
  </si>
  <si>
    <t>CS4124</t>
  </si>
  <si>
    <t xml:space="preserve"> TERRORISMO, VIOLÊNCIA E SEGURANÇA PÚBLICA </t>
  </si>
  <si>
    <t>CS4102</t>
  </si>
  <si>
    <t xml:space="preserve"> ANÁLISE SOCIAL DA FAMÍLIA E IMPLEMENTAÇÃO DE POLÍTICAS PÚBLICAS </t>
  </si>
  <si>
    <t>CS3306</t>
  </si>
  <si>
    <t xml:space="preserve"> CONFLITOS NO CIBERESPAÇO: ATIVISMO E GUERRA NAS REDES CIBERNÉTICAS </t>
  </si>
  <si>
    <t>CS3305</t>
  </si>
  <si>
    <t xml:space="preserve"> CULTURA, IDENTIDADE E POLÍTICA NA AMÉRICA LATINA </t>
  </si>
  <si>
    <t>CS3303</t>
  </si>
  <si>
    <t xml:space="preserve"> DINÂMICA DOS INVESTIMENTOS PRODUTIVOS INTERNACIONAIS </t>
  </si>
  <si>
    <t>CS3309</t>
  </si>
  <si>
    <t xml:space="preserve"> DINÂMICA E DESAFIOS DOS PROCESSOS MIGRATÓRIOS </t>
  </si>
  <si>
    <t>CS3302</t>
  </si>
  <si>
    <t xml:space="preserve"> HISTÓRIA DE ATUAÇÃO DO BRASIL NOS PROCESSOS DE INTEGRAÇÃO SUL-AMERICANA </t>
  </si>
  <si>
    <t>CS3304</t>
  </si>
  <si>
    <t xml:space="preserve"> REGIMES DE NEGOCIAÇÃO AMBIENTAL INTERNACIONAL E A ESTRATÉGIA BRASILEIRA </t>
  </si>
  <si>
    <t>CS3313</t>
  </si>
  <si>
    <t xml:space="preserve"> REGIMES DE NEGOCIAÇÃO FINANCEIRA INTERNACIONAL E A ESTRATÉGIA BRASILEIRA </t>
  </si>
  <si>
    <t>CS3314</t>
  </si>
  <si>
    <t>EN3229</t>
  </si>
  <si>
    <t xml:space="preserve"> AERONÁUTICA I-B </t>
  </si>
  <si>
    <t>EN3230</t>
  </si>
  <si>
    <t xml:space="preserve"> AERONÁUTICA II </t>
  </si>
  <si>
    <t>EN3206</t>
  </si>
  <si>
    <t xml:space="preserve"> INSTRUMENTAÇÃO E SENSORES EM VEÍCULOS AEROESPACIAIS </t>
  </si>
  <si>
    <t>EN3234</t>
  </si>
  <si>
    <t xml:space="preserve"> AVIÔNICA </t>
  </si>
  <si>
    <t>EN3207</t>
  </si>
  <si>
    <t xml:space="preserve"> SIMULAÇÃO DE VÔO E AMBIENTES VIRTUAIS </t>
  </si>
  <si>
    <t>EN3237</t>
  </si>
  <si>
    <t>EN3202</t>
  </si>
  <si>
    <t xml:space="preserve"> DINÂMICA ORBITAL </t>
  </si>
  <si>
    <t>EN3210</t>
  </si>
  <si>
    <t xml:space="preserve"> NAVEGAÇÃO INERCIAL E GPS </t>
  </si>
  <si>
    <t>EN3211</t>
  </si>
  <si>
    <t xml:space="preserve"> CINEMÁTICA E DINÂMICA DE MECANISMOS </t>
  </si>
  <si>
    <t>EN3228</t>
  </si>
  <si>
    <t xml:space="preserve"> OTIMIZAÇÃO EM PROJETOS DE ESTRUTURAS </t>
  </si>
  <si>
    <t>EN3213</t>
  </si>
  <si>
    <t xml:space="preserve"> TEORIA DA ELASTICIDADE </t>
  </si>
  <si>
    <t>EN3233</t>
  </si>
  <si>
    <t xml:space="preserve"> APLICAÇÕES DE ELEMENTOS FINITOS PARA ENGENHARIA </t>
  </si>
  <si>
    <t>EN3215</t>
  </si>
  <si>
    <t xml:space="preserve"> PLACAS E CASCAS </t>
  </si>
  <si>
    <t>EN3201</t>
  </si>
  <si>
    <t xml:space="preserve"> INTRODUÇÃO ÀS VIBRAÇÕES NÃO LINEARES </t>
  </si>
  <si>
    <t>EN3232</t>
  </si>
  <si>
    <t xml:space="preserve"> PROJETO DE ELEMENTOS ESTRUTURAIS DE AERONAVES II </t>
  </si>
  <si>
    <t>EN3235</t>
  </si>
  <si>
    <t xml:space="preserve"> ANÁLISE EXPERIMENTAL DE ESTRUTURAS </t>
  </si>
  <si>
    <t>EN3217</t>
  </si>
  <si>
    <t xml:space="preserve"> INTERAÇÃO FLUIDO-ESTRUTURA </t>
  </si>
  <si>
    <t>EN3238</t>
  </si>
  <si>
    <t xml:space="preserve"> MECÂNICA DOS SÓLIDOS II </t>
  </si>
  <si>
    <t>EN3218</t>
  </si>
  <si>
    <t xml:space="preserve"> AERODINÂMICA II </t>
  </si>
  <si>
    <t>EN3219</t>
  </si>
  <si>
    <t xml:space="preserve"> AEROACÚSTICA </t>
  </si>
  <si>
    <t>EN3231</t>
  </si>
  <si>
    <t xml:space="preserve"> SISTEMAS DE PROPULSÃO II </t>
  </si>
  <si>
    <t>EN3220</t>
  </si>
  <si>
    <t xml:space="preserve"> TÉCNICAS EXPERIMENTAIS EM PROPULSÃO </t>
  </si>
  <si>
    <t>EN3222</t>
  </si>
  <si>
    <t xml:space="preserve"> PROPULSÃO AEROESPACIAL NÃO-CONVENCIONAL </t>
  </si>
  <si>
    <t>EN3221</t>
  </si>
  <si>
    <t xml:space="preserve"> COMBUSTÃO II </t>
  </si>
  <si>
    <t>EN3239</t>
  </si>
  <si>
    <t>EN3226</t>
  </si>
  <si>
    <t xml:space="preserve"> PROJETO TÉRMICO DE VEÍCULOS ESPACIAIS </t>
  </si>
  <si>
    <t>EN3224</t>
  </si>
  <si>
    <t xml:space="preserve"> DINÂMICA DE FLUIDOS COMPUTACIONAL </t>
  </si>
  <si>
    <t>CS4101</t>
  </si>
  <si>
    <t xml:space="preserve"> ANÁLISE DA PRODUÇÃO DO ESPAÇO E POLÍTICAS PÚBLICAS URBANAS </t>
  </si>
  <si>
    <t>CS3401</t>
  </si>
  <si>
    <t xml:space="preserve"> DESENVOLVIMENTO HUMANO E POBREZA URBANA </t>
  </si>
  <si>
    <t>CS3408</t>
  </si>
  <si>
    <t xml:space="preserve"> ENERGIA E ABASTECIMENTO </t>
  </si>
  <si>
    <t>CS3409</t>
  </si>
  <si>
    <t xml:space="preserve"> HABITAÇÃO E ASSENTAMENTOS PRECÁRIOS </t>
  </si>
  <si>
    <t>CS3406</t>
  </si>
  <si>
    <t xml:space="preserve"> INFORMÁTICA APLICADA AO PLANEJAMENTO TERRITORIAL </t>
  </si>
  <si>
    <t>CS3402</t>
  </si>
  <si>
    <t xml:space="preserve"> MERCADO IMOBILIÁRIO </t>
  </si>
  <si>
    <t>CS3405</t>
  </si>
  <si>
    <t xml:space="preserve"> OFICINA DE PROJETO URBANO </t>
  </si>
  <si>
    <t>CS3410</t>
  </si>
  <si>
    <t xml:space="preserve"> PATRIMÔNIO CULTURAL E PAISAGEM </t>
  </si>
  <si>
    <t>CS3404</t>
  </si>
  <si>
    <t xml:space="preserve"> PLANEJAMENTO E GESTÃO DE REDES TÉCNICAS E SISTEMAS TERRITORIAIS </t>
  </si>
  <si>
    <t>CS3112</t>
  </si>
  <si>
    <t xml:space="preserve"> POLÍTICAS DE INFRA-ESTRUTURA </t>
  </si>
  <si>
    <t>CS3411</t>
  </si>
  <si>
    <t xml:space="preserve"> POLÍTICA HABITACIONAL </t>
  </si>
  <si>
    <t>CS3412</t>
  </si>
  <si>
    <t xml:space="preserve"> SANEAMENTO AMBIENTAL </t>
  </si>
  <si>
    <t>CS3413</t>
  </si>
  <si>
    <t xml:space="preserve"> SEGURANÇA DOS TERRITÓRIOS </t>
  </si>
  <si>
    <t>CS3407</t>
  </si>
  <si>
    <t xml:space="preserve"> SUSTENTABILIDADE E INDICADORES </t>
  </si>
  <si>
    <t>CS3414</t>
  </si>
  <si>
    <t xml:space="preserve"> TERRITÓRIO E LOGÍSTICA </t>
  </si>
  <si>
    <t>EN3121</t>
  </si>
  <si>
    <t xml:space="preserve"> CIDADES, GLOBALIZAÇÃO E PROJETOS URBANOS </t>
  </si>
  <si>
    <t>EN3117</t>
  </si>
  <si>
    <t xml:space="preserve"> COMPOSTAGEM </t>
  </si>
  <si>
    <t>EN3125</t>
  </si>
  <si>
    <t xml:space="preserve"> CONTAMINAÇÃO E REMEDIAÇÃO DE SOLOS </t>
  </si>
  <si>
    <t>EN3113</t>
  </si>
  <si>
    <t xml:space="preserve"> DESENHO TÉCNICO APLICADO AO PLANEJAMENTO URBANO-AMBIENTAL </t>
  </si>
  <si>
    <t>EN3124</t>
  </si>
  <si>
    <t>EN3105</t>
  </si>
  <si>
    <t xml:space="preserve"> ECONOMIA, SOCIEDADE E MEIO AMBIENTE </t>
  </si>
  <si>
    <t>EN3122</t>
  </si>
  <si>
    <t xml:space="preserve"> FUNDAMENTOS DE ECONOMIA E SOCIOLOGIA URBANA </t>
  </si>
  <si>
    <t>EN3108</t>
  </si>
  <si>
    <t xml:space="preserve"> GEOMORFOLOGIA DESCRITIVA </t>
  </si>
  <si>
    <t>EN3114</t>
  </si>
  <si>
    <t xml:space="preserve"> GEOTECNIA APLICADA AO PLANEJAMENTO URBANO-AMBIENTAL </t>
  </si>
  <si>
    <t>EN3115</t>
  </si>
  <si>
    <t xml:space="preserve"> GESTÃO AMBIENTAL NA INDÚSTRIA </t>
  </si>
  <si>
    <t>EN3118</t>
  </si>
  <si>
    <t xml:space="preserve"> GESTÃO URBANO-AMBIENTAL </t>
  </si>
  <si>
    <t>EN3106</t>
  </si>
  <si>
    <t xml:space="preserve"> HISTÓRIA DO URBANISMO </t>
  </si>
  <si>
    <t>EN3111</t>
  </si>
  <si>
    <t xml:space="preserve"> LOGÍSTICA E MEIO AMBIENTE </t>
  </si>
  <si>
    <t>EN3109</t>
  </si>
  <si>
    <t xml:space="preserve"> MÉTODOS DE TOMADA DE DECISÃO APLICADOS AO PLANEJAMENTO URBANO-AMBIENTAL </t>
  </si>
  <si>
    <t>EN3110</t>
  </si>
  <si>
    <t xml:space="preserve"> MÉTODOS QUANTITATIVOS PARA PLANEJAMENTO ESTRATÉGICO </t>
  </si>
  <si>
    <t>EN3116</t>
  </si>
  <si>
    <t xml:space="preserve"> QUESTÕES AMBIENTAIS GLOBAIS </t>
  </si>
  <si>
    <t>EN3107</t>
  </si>
  <si>
    <t xml:space="preserve"> SENSORIAMENTO REMOTO </t>
  </si>
  <si>
    <t>EN3123</t>
  </si>
  <si>
    <t xml:space="preserve"> TÓPICOS ESPECIAIS EM ENGENHARIA AMBIENTAL E URBANA </t>
  </si>
  <si>
    <t>BC1106</t>
  </si>
  <si>
    <t xml:space="preserve"> CIÊNCIAS ATMOSFÉRICAS </t>
  </si>
  <si>
    <t>BC1005</t>
  </si>
  <si>
    <t xml:space="preserve"> RECURSOS HÍDRICOS </t>
  </si>
  <si>
    <t>EN4124</t>
  </si>
  <si>
    <t xml:space="preserve"> CLIMA URBANO </t>
  </si>
  <si>
    <t>BC1630</t>
  </si>
  <si>
    <t xml:space="preserve"> EDUCAÇÃO AMBIENTAL </t>
  </si>
  <si>
    <t>EN0001</t>
  </si>
  <si>
    <t xml:space="preserve"> ECONOMIA BRASILEIRA </t>
  </si>
  <si>
    <t>EN3203</t>
  </si>
  <si>
    <t>EN3204</t>
  </si>
  <si>
    <t>EN3205</t>
  </si>
  <si>
    <t>EN3208</t>
  </si>
  <si>
    <t>EN3209</t>
  </si>
  <si>
    <t>EN3212</t>
  </si>
  <si>
    <t>EN3214</t>
  </si>
  <si>
    <t>EN3216</t>
  </si>
  <si>
    <t>EN3225</t>
  </si>
  <si>
    <t xml:space="preserve"> PROPULSÃO AEROESPACIAL </t>
  </si>
  <si>
    <t>EN3301</t>
  </si>
  <si>
    <t>EN3304</t>
  </si>
  <si>
    <t>EN3305</t>
  </si>
  <si>
    <t>EN3307</t>
  </si>
  <si>
    <t xml:space="preserve"> ENGENHARIA DE TECIDOS E ÓRGÃOS ARTIFICIAIS </t>
  </si>
  <si>
    <t>EN3309</t>
  </si>
  <si>
    <t xml:space="preserve"> ESPECTROSCOPIA ÓPTICA EM SISTEMAS BIOLÓGICOS </t>
  </si>
  <si>
    <t>EN3310</t>
  </si>
  <si>
    <t xml:space="preserve"> APLICAÇÕES DE LASERS EM CIÊNCIAS DA VIDA E SAÚDE HUMANA </t>
  </si>
  <si>
    <t>EN3314</t>
  </si>
  <si>
    <t xml:space="preserve"> FÍSICA DO CORPO HUMANO </t>
  </si>
  <si>
    <t>EN3315</t>
  </si>
  <si>
    <t>EN3316</t>
  </si>
  <si>
    <t>EN3321</t>
  </si>
  <si>
    <t>EN3402</t>
  </si>
  <si>
    <t>EN3403</t>
  </si>
  <si>
    <t>EN3404</t>
  </si>
  <si>
    <t>EN3405</t>
  </si>
  <si>
    <t>EN3411</t>
  </si>
  <si>
    <t>EN3413</t>
  </si>
  <si>
    <t xml:space="preserve"> COGERAÇÃO </t>
  </si>
  <si>
    <t>EN3418</t>
  </si>
  <si>
    <t xml:space="preserve"> BIOTECNOLOGIA: PRODUÇÃO DE COMBUSTÍVEIS A PARTIR DE FONTES RENOVÁVEIS </t>
  </si>
  <si>
    <t>EN3419</t>
  </si>
  <si>
    <t xml:space="preserve"> TECNOLOGIA DE PRODUÇÃO DE ETANOL </t>
  </si>
  <si>
    <t>EN3420</t>
  </si>
  <si>
    <t xml:space="preserve"> TECNOLOGIA DE PRODUÇÃO DE BIODIESEL </t>
  </si>
  <si>
    <t>EN3435</t>
  </si>
  <si>
    <t>EN3446</t>
  </si>
  <si>
    <t xml:space="preserve"> ESTRUTURA E ORGANIZAÇÃO DO SETOR ENERGÉTICO </t>
  </si>
  <si>
    <t>EN3501</t>
  </si>
  <si>
    <t xml:space="preserve"> TÉCNICAS AVANÇADAS DE GESTÃO DA PRODUÇÃO </t>
  </si>
  <si>
    <t>EN3510</t>
  </si>
  <si>
    <t xml:space="preserve"> CONFIABILIDADE INDUSTRIAL </t>
  </si>
  <si>
    <t>EN3511</t>
  </si>
  <si>
    <t xml:space="preserve"> PLANEJAMENTO DE EXPERIMENTOS </t>
  </si>
  <si>
    <t>EN3515</t>
  </si>
  <si>
    <t xml:space="preserve"> SOCIOLOGIA DAS ORGANIZAÇÕES </t>
  </si>
  <si>
    <t>EN3516</t>
  </si>
  <si>
    <t xml:space="preserve"> GESTÃO DE PESSOAS </t>
  </si>
  <si>
    <t>EN3517</t>
  </si>
  <si>
    <t xml:space="preserve"> ÉTICA E RESPONSABILIDADE SOCIAL </t>
  </si>
  <si>
    <t>EN3526</t>
  </si>
  <si>
    <t xml:space="preserve"> JOGOS DE EMPRESAS </t>
  </si>
  <si>
    <t>EN3530</t>
  </si>
  <si>
    <t xml:space="preserve"> EFICIÊNCIA ENERGÉTICA </t>
  </si>
  <si>
    <t>EN3531</t>
  </si>
  <si>
    <t xml:space="preserve"> MACROECONOMIA </t>
  </si>
  <si>
    <t>EN3534</t>
  </si>
  <si>
    <t xml:space="preserve"> ANÁLISE DE BALANÇO </t>
  </si>
  <si>
    <t>EN3536</t>
  </si>
  <si>
    <t xml:space="preserve"> MINERAÇÃO DE DADOS APLICADA À ENGENHARIA DE GESTÃO </t>
  </si>
  <si>
    <t>EN3602</t>
  </si>
  <si>
    <t xml:space="preserve"> SISTEMAS DE MICROONDAS </t>
  </si>
  <si>
    <t>EN3603</t>
  </si>
  <si>
    <t>EN3607</t>
  </si>
  <si>
    <t>EN3614</t>
  </si>
  <si>
    <t xml:space="preserve"> FUNDAMENTOS DE COMPUTAÇÃO GRÁFICA </t>
  </si>
  <si>
    <t>EN3716</t>
  </si>
  <si>
    <t>EN3718</t>
  </si>
  <si>
    <t>EN3720</t>
  </si>
  <si>
    <t xml:space="preserve"> PROJETO DE SISTEMAS DIGITAIS COM VHDL E IMPLEMENTAÇÃO EM FPGAS </t>
  </si>
  <si>
    <t>EN4001</t>
  </si>
  <si>
    <t xml:space="preserve"> CINEMA E CONHECIMENTO </t>
  </si>
  <si>
    <t>EN4010</t>
  </si>
  <si>
    <t xml:space="preserve"> INTRODUÇÃO À SOCIOLOGIA DA CIÊNCIA E DAS TÉCNICAS </t>
  </si>
  <si>
    <t>EN4015</t>
  </si>
  <si>
    <t xml:space="preserve"> CULTURA BRASILEIRA </t>
  </si>
  <si>
    <t>EN4101</t>
  </si>
  <si>
    <t>EN4103</t>
  </si>
  <si>
    <t xml:space="preserve"> PAISAGISMO E GESTÃO DE UNIDADES DE CONSERVAÇÃO </t>
  </si>
  <si>
    <t>EN4104</t>
  </si>
  <si>
    <t xml:space="preserve"> ECOSSISTEMAS TERRESTRES, AQUÁTICOS E INTERFACES </t>
  </si>
  <si>
    <t>EN4105</t>
  </si>
  <si>
    <t>EN4106</t>
  </si>
  <si>
    <t>EN4107</t>
  </si>
  <si>
    <t>EN4108</t>
  </si>
  <si>
    <t>EN4109</t>
  </si>
  <si>
    <t>EN4110</t>
  </si>
  <si>
    <t xml:space="preserve"> OCEANOGRAFIA COSTEIRA PARA ENGENHARIA AMBIENTAL E URBANA </t>
  </si>
  <si>
    <t>EN4111</t>
  </si>
  <si>
    <t xml:space="preserve"> BIOMAS E GESTÃO DE ECOSISTEMAS </t>
  </si>
  <si>
    <t>EN4113</t>
  </si>
  <si>
    <t xml:space="preserve"> ENERGIA, SOCIEDADE E DESENVOLVIMENTO </t>
  </si>
  <si>
    <t>EN4114</t>
  </si>
  <si>
    <t>EN4115</t>
  </si>
  <si>
    <t>EN4117</t>
  </si>
  <si>
    <t>EN4118</t>
  </si>
  <si>
    <t>EN4119</t>
  </si>
  <si>
    <t>EN4121</t>
  </si>
  <si>
    <t>EN4123</t>
  </si>
  <si>
    <t>EN4410</t>
  </si>
  <si>
    <t xml:space="preserve"> PLANEJAMENTO DA OPERAÇÃO DE SISTEMAS HIDROTÉRMICOS DE POTÊNCIA </t>
  </si>
  <si>
    <t>EN3537</t>
  </si>
  <si>
    <t xml:space="preserve"> PROCESSOS CONTÍNUOS DE PRODUÇÃO </t>
  </si>
  <si>
    <t>EN3311</t>
  </si>
  <si>
    <t xml:space="preserve"> TÉCNICAS NUCLEARES APLICADAS ÀS CIÊNCIAS DA SAÚDE </t>
  </si>
  <si>
    <t>EN3312</t>
  </si>
  <si>
    <t>EN3319</t>
  </si>
  <si>
    <t xml:space="preserve"> INFORMÁTICA MÉDICA </t>
  </si>
  <si>
    <t>EN3320</t>
  </si>
  <si>
    <t>EN3414</t>
  </si>
  <si>
    <t>EN3508</t>
  </si>
  <si>
    <t xml:space="preserve"> PROCESSOS DISCRETOS DE PRODUÇÃO </t>
  </si>
  <si>
    <t>EN4102</t>
  </si>
  <si>
    <t xml:space="preserve"> TÉCNICAS EXPERIMENTAIS PARA CARACTERIZAÇÃO DE ECOSSISTEMAS AQUÁTICOS </t>
  </si>
  <si>
    <t>EN4112</t>
  </si>
  <si>
    <t xml:space="preserve"> GESTÃO DE RECURSOS HÍDRICOS </t>
  </si>
  <si>
    <t>EN4116</t>
  </si>
  <si>
    <t>BC1708</t>
  </si>
  <si>
    <t xml:space="preserve"> INTRODUÇÃO À BIOENGENHARIA </t>
  </si>
  <si>
    <t>BC1616</t>
  </si>
  <si>
    <t xml:space="preserve"> FUNDAMENTOS DA ECONOMIA </t>
  </si>
  <si>
    <t>BC1620</t>
  </si>
  <si>
    <t xml:space="preserve"> COMUNICAÇÃO, CIÊNCIA E TECNOLOGIA </t>
  </si>
  <si>
    <t>BC1316</t>
  </si>
  <si>
    <t xml:space="preserve"> FUNDAMENTOS DE GEOLOGIA </t>
  </si>
  <si>
    <t>BC2001</t>
  </si>
  <si>
    <t xml:space="preserve"> INICIAÇÃO À PESQUISA CIENTÍFICA I </t>
  </si>
  <si>
    <t>BC2002</t>
  </si>
  <si>
    <t xml:space="preserve"> INICIAÇÃO À PESQUISA CIENTÍFICA II </t>
  </si>
  <si>
    <t>BC2003</t>
  </si>
  <si>
    <t xml:space="preserve"> INICIAÇÃO À PESQUISA CIENTÍFICA III </t>
  </si>
  <si>
    <t>EN4122</t>
  </si>
  <si>
    <t xml:space="preserve"> ECONOMIA E SOCIOLOGIA URBANA </t>
  </si>
  <si>
    <t>EN3303</t>
  </si>
  <si>
    <t xml:space="preserve"> ASPECTOS HUMANISTICOS NO USO DE TECNOLOGIA NA SAÚDE </t>
  </si>
  <si>
    <t>EN3313</t>
  </si>
  <si>
    <t xml:space="preserve"> TÉCNICAS DE IMAGEAMENTO E METROLOGIA ÓPTICA NO MACRO E MICRODIAGNÓSTICO DE SISTEMAS BIOLÓGICOS </t>
  </si>
  <si>
    <t>EN3317</t>
  </si>
  <si>
    <t xml:space="preserve"> TÉCNICAS DE ANÁLISE ESTRUTURAL E PROJETO DE SISTEMAS DINÂMICOS </t>
  </si>
  <si>
    <t>EN3323</t>
  </si>
  <si>
    <t xml:space="preserve"> NORMAS DE SEGURANÇA E DESEMPENHO APLICADAS A EQUIPAMENTOS MÉDICOS E HOSPITALARES </t>
  </si>
  <si>
    <t>EN3428</t>
  </si>
  <si>
    <t xml:space="preserve"> CÉLULAS A COMBUSTÍVEL </t>
  </si>
  <si>
    <t>EN3447</t>
  </si>
  <si>
    <t xml:space="preserve"> TECNOLOGIAS EMERGENTES DE CONVERSÃO ENERGÉTICA </t>
  </si>
  <si>
    <t>EN3509</t>
  </si>
  <si>
    <t xml:space="preserve"> PROCESSOS DE PRODUÇÃO NA INDÚSTRIA DA CONSTRUÇÃO CIVIL </t>
  </si>
  <si>
    <t>EN3523</t>
  </si>
  <si>
    <t xml:space="preserve"> RISCOS </t>
  </si>
  <si>
    <t>EN3719</t>
  </si>
  <si>
    <t xml:space="preserve"> ÓPTICA INTEGRADA </t>
  </si>
  <si>
    <t>EN4407</t>
  </si>
  <si>
    <t xml:space="preserve"> ENGENHARIA DE PRODUÇÃO DE PETRÓLEO </t>
  </si>
  <si>
    <t>EN4405</t>
  </si>
  <si>
    <t xml:space="preserve"> GEOLOGIA DO PETRÓLEO </t>
  </si>
  <si>
    <t>EN4404</t>
  </si>
  <si>
    <t xml:space="preserve"> MÉTODOS COMPUTACIONAIS APLICADOS A SISTEMAS ELÉTRICOS </t>
  </si>
  <si>
    <t>BC1615</t>
  </si>
  <si>
    <t xml:space="preserve"> GLOBALIZAÇÃO E SISTEMAS INTERNACIONAIS </t>
  </si>
  <si>
    <t>BC1612</t>
  </si>
  <si>
    <t xml:space="preserve"> POLÍTICAS PÚBLICAS EM CIÊNCIA E TECNOLOGIA </t>
  </si>
  <si>
    <t>EN4408</t>
  </si>
  <si>
    <t xml:space="preserve"> REFINO DO PETRÓLEO </t>
  </si>
  <si>
    <t>EN4401</t>
  </si>
  <si>
    <t xml:space="preserve"> MATERIAIS NUCLEARES E DANOS DA RADIAÇÃO </t>
  </si>
  <si>
    <t>BC1608</t>
  </si>
  <si>
    <t xml:space="preserve"> HISTÓRIA DO PENSAMENTO OCIDENTAL </t>
  </si>
  <si>
    <t>EN4406</t>
  </si>
  <si>
    <t xml:space="preserve"> ALGORITMOS E ESTRUTURAS DE DADOS I </t>
  </si>
  <si>
    <t>MC3305</t>
  </si>
  <si>
    <t xml:space="preserve"> ALGORITMOS E ESTRUTURAS DE DADOS II </t>
  </si>
  <si>
    <t>BC1435</t>
  </si>
  <si>
    <t xml:space="preserve"> ANÁLISE DE ALGORITMOS </t>
  </si>
  <si>
    <t>BC1503</t>
  </si>
  <si>
    <t xml:space="preserve"> ARQUITETURA DE COMPUTADORES </t>
  </si>
  <si>
    <t>MC3310</t>
  </si>
  <si>
    <t xml:space="preserve"> BANCO DE DADOS </t>
  </si>
  <si>
    <t>BC1517</t>
  </si>
  <si>
    <t xml:space="preserve"> CIRCUITOS DIGITAIS </t>
  </si>
  <si>
    <t>MC3201</t>
  </si>
  <si>
    <t xml:space="preserve"> COMPILADORES </t>
  </si>
  <si>
    <t>BC1515</t>
  </si>
  <si>
    <t xml:space="preserve"> COMPUTAÇÃO GRÁFICA </t>
  </si>
  <si>
    <t>MC3307</t>
  </si>
  <si>
    <t xml:space="preserve"> COMPUTADORES, ÉTICA E SOCIEDADE </t>
  </si>
  <si>
    <t xml:space="preserve"> ENGENHARIA DE SOFTWARE </t>
  </si>
  <si>
    <t>MC7110</t>
  </si>
  <si>
    <t xml:space="preserve"> ESTÁGIO SUPERVISIONADO EM COMPUTAÇÃO I </t>
  </si>
  <si>
    <t>MC7111</t>
  </si>
  <si>
    <t xml:space="preserve"> ESTÁGIO SUPERVISIONADO EM COMPUTAÇÃO II </t>
  </si>
  <si>
    <t>MC7112</t>
  </si>
  <si>
    <t xml:space="preserve"> ESTÁGIO SUPERVISIONADO EM COMPUTAÇÃO III </t>
  </si>
  <si>
    <t>MC3311</t>
  </si>
  <si>
    <t xml:space="preserve"> INTELIGÊNCIA ARTIFICIAL </t>
  </si>
  <si>
    <t>MC3106</t>
  </si>
  <si>
    <t xml:space="preserve"> LINGUAGENS FORMAIS E AUTÔMATA </t>
  </si>
  <si>
    <t>MC3308</t>
  </si>
  <si>
    <t xml:space="preserve"> PARADIGMAS DE PROGRAMAÇÃO </t>
  </si>
  <si>
    <t>BC1432</t>
  </si>
  <si>
    <t xml:space="preserve"> PROGRAMAÇÃO MATEMÁTICA </t>
  </si>
  <si>
    <t xml:space="preserve"> PROGRAMAÇÃO ORIENTADA A OBJETOS </t>
  </si>
  <si>
    <t>MC3104</t>
  </si>
  <si>
    <t xml:space="preserve"> PROJETO DE GRADUAÇÃO EM COMPUTAÇÃO I </t>
  </si>
  <si>
    <t>MC7108</t>
  </si>
  <si>
    <t xml:space="preserve"> PROJETO DE GRADUAÇÃO EM COMPUTAÇÃO II </t>
  </si>
  <si>
    <t>MC7109</t>
  </si>
  <si>
    <t xml:space="preserve"> PROJETO DE GRADUAÇÃO EM COMPUTAÇÃO III </t>
  </si>
  <si>
    <t xml:space="preserve"> REDES DE COMPUTADORES </t>
  </si>
  <si>
    <t>BC1523</t>
  </si>
  <si>
    <t xml:space="preserve"> SEGURANÇA DE DADOS </t>
  </si>
  <si>
    <t>MC3304</t>
  </si>
  <si>
    <t xml:space="preserve"> SISTEMAS DIGITAIS </t>
  </si>
  <si>
    <t>MC3105</t>
  </si>
  <si>
    <t xml:space="preserve"> SISTEMAS DISTRIBUÍDOS </t>
  </si>
  <si>
    <t>BC1518</t>
  </si>
  <si>
    <t xml:space="preserve"> SISTEMAS OPERACIONAIS </t>
  </si>
  <si>
    <t>BC1429</t>
  </si>
  <si>
    <t xml:space="preserve"> TEORIA DOS GRAFOS </t>
  </si>
  <si>
    <t xml:space="preserve"> ÁLGEBRA LINEAR </t>
  </si>
  <si>
    <t>MC1301</t>
  </si>
  <si>
    <t xml:space="preserve"> ÁLGEBRA LINEAR AVANÇADA I </t>
  </si>
  <si>
    <t>MC1101</t>
  </si>
  <si>
    <t xml:space="preserve"> ÁLGEBRA LINEAR AVANÇADA II </t>
  </si>
  <si>
    <t>MC1306</t>
  </si>
  <si>
    <t xml:space="preserve"> ANÁLISE NO RN I </t>
  </si>
  <si>
    <t>BC1421</t>
  </si>
  <si>
    <t xml:space="preserve"> ANÁLISE REAL I </t>
  </si>
  <si>
    <t>MC1201</t>
  </si>
  <si>
    <t xml:space="preserve"> ANÁLISE REAL II </t>
  </si>
  <si>
    <t>MC1305</t>
  </si>
  <si>
    <t xml:space="preserve"> ANÉIS E CORPOS </t>
  </si>
  <si>
    <t>BC1716</t>
  </si>
  <si>
    <t xml:space="preserve"> CÁLCULO DE PROBABILIDADE </t>
  </si>
  <si>
    <t xml:space="preserve"> CÁLCULO NUMÉRICO </t>
  </si>
  <si>
    <t>BC1418</t>
  </si>
  <si>
    <t xml:space="preserve"> CÁLCULO VETORIAL E TENSORIAL </t>
  </si>
  <si>
    <t>BC1427</t>
  </si>
  <si>
    <t xml:space="preserve"> EQUAÇÕES DIFERENCIAIS ORDINÁRIAS </t>
  </si>
  <si>
    <t>MC1307</t>
  </si>
  <si>
    <t xml:space="preserve"> EQUAÇÕES DIFERENCIAIS PARCIAIS </t>
  </si>
  <si>
    <t>BC1438</t>
  </si>
  <si>
    <t xml:space="preserve"> EVOLUÇÃO DOS CONCEITOS MATEMÁTICOS </t>
  </si>
  <si>
    <t>MC2108</t>
  </si>
  <si>
    <t xml:space="preserve"> EXTENSÕES ALGÉBRICAS </t>
  </si>
  <si>
    <t>MC1102</t>
  </si>
  <si>
    <t xml:space="preserve"> FUNÇÕES DE VARIÁVEIS COMPLEXAS </t>
  </si>
  <si>
    <t>MC1302</t>
  </si>
  <si>
    <t xml:space="preserve"> GEOMETRIA DIFERENCIAL I </t>
  </si>
  <si>
    <t>MC2103</t>
  </si>
  <si>
    <t xml:space="preserve"> GEOMETRIA DIFERENCIAL II </t>
  </si>
  <si>
    <t>MC1304</t>
  </si>
  <si>
    <t xml:space="preserve"> GRUPOS </t>
  </si>
  <si>
    <t>MC1104</t>
  </si>
  <si>
    <t xml:space="preserve"> TEORIA DA MEDIDA E INTEGRAÇÃO </t>
  </si>
  <si>
    <t>MC1202</t>
  </si>
  <si>
    <t xml:space="preserve"> PROBABILIDADE </t>
  </si>
  <si>
    <t>BC1407</t>
  </si>
  <si>
    <t xml:space="preserve"> SEQUÊNCIAS E SÉRIES </t>
  </si>
  <si>
    <t>BC1405</t>
  </si>
  <si>
    <t xml:space="preserve"> TEORIA ARITMÉTICA DOS NÚMEROS </t>
  </si>
  <si>
    <t>MCTB024-13</t>
  </si>
  <si>
    <t xml:space="preserve"> TRABALHO DE CONCLUSÃO DE CURSO EM MATEMÁTICA I </t>
  </si>
  <si>
    <t>MCTB025-13</t>
  </si>
  <si>
    <t xml:space="preserve"> TRABALHO DE CONCLUSÃO DE CURSO EM MATEMÁTICA II </t>
  </si>
  <si>
    <t>MCTB027-13</t>
  </si>
  <si>
    <t xml:space="preserve"> TRABALHO DE CONCLUSÃO DE CURSO EM MATEMÁTICA III </t>
  </si>
  <si>
    <t>MC8401</t>
  </si>
  <si>
    <t xml:space="preserve"> INTRODUÇÃO À FILOSOFIA DA MENTE </t>
  </si>
  <si>
    <t>BC1008</t>
  </si>
  <si>
    <t xml:space="preserve"> INTRODUÇÃO À NEUROCIÊNCIA </t>
  </si>
  <si>
    <t>BC1004</t>
  </si>
  <si>
    <t xml:space="preserve"> INTRODUÇÃO À NEUROCIÊNCIA COMPUTACIONAL </t>
  </si>
  <si>
    <t>MC8104</t>
  </si>
  <si>
    <t xml:space="preserve"> NEUROANATOMIA </t>
  </si>
  <si>
    <t>MC8200</t>
  </si>
  <si>
    <t xml:space="preserve"> NEUROBIOLOGIA DO COMPORTAMENTO </t>
  </si>
  <si>
    <t>MC8101</t>
  </si>
  <si>
    <t xml:space="preserve"> NEUROBIOLOGIA MOLECULAR E CELULAR </t>
  </si>
  <si>
    <t>MC8300</t>
  </si>
  <si>
    <t xml:space="preserve"> PESQUISA E COMUNICAÇÃO CIENTÍFICA </t>
  </si>
  <si>
    <t>MC8103</t>
  </si>
  <si>
    <t xml:space="preserve"> PROCESSAMENTO DE SINAIS NEURAIS </t>
  </si>
  <si>
    <t>MC7007</t>
  </si>
  <si>
    <t xml:space="preserve"> PROGRESSOS E MÉTODOS EM NEUROCIÊNCIA </t>
  </si>
  <si>
    <t>MC7006</t>
  </si>
  <si>
    <t xml:space="preserve"> PSICOFARMACOLOGIA </t>
  </si>
  <si>
    <t>BC1006</t>
  </si>
  <si>
    <t xml:space="preserve"> PSICOLOGIA COGNITIVA </t>
  </si>
  <si>
    <t>MC8100</t>
  </si>
  <si>
    <t xml:space="preserve"> PSICOLOGIA EXPERIMENTAL </t>
  </si>
  <si>
    <t>MC8099</t>
  </si>
  <si>
    <t xml:space="preserve"> SENSAÇÃO E PERCEPÇÃO </t>
  </si>
  <si>
    <t>BC1415</t>
  </si>
  <si>
    <t xml:space="preserve"> INTRODUÇÃO À INFERÊNCIA ESTATÍSTICA </t>
  </si>
  <si>
    <t>MCTC015-13</t>
  </si>
  <si>
    <t xml:space="preserve"> ESTÁGIO SUPERVISIONADO EM NEUROCIÊNCIA I </t>
  </si>
  <si>
    <t>MCTC016-13</t>
  </si>
  <si>
    <t xml:space="preserve"> ESTÁGIO SUPERVISIONADO EM NEUROCIÊNCIA II </t>
  </si>
  <si>
    <t>MCTC017-13</t>
  </si>
  <si>
    <t xml:space="preserve"> ESTÁGIO SUPERVISIONADO EM NEUROCIÊNCIA III </t>
  </si>
  <si>
    <t>MC8150</t>
  </si>
  <si>
    <t>MC8250</t>
  </si>
  <si>
    <t>MC8350</t>
  </si>
  <si>
    <t>MC8102</t>
  </si>
  <si>
    <t xml:space="preserve"> FUNDAMENTOS DE ÁLGEBRA </t>
  </si>
  <si>
    <t>MC8303</t>
  </si>
  <si>
    <t xml:space="preserve"> FUNDAMENTOS DE ANÁLISE </t>
  </si>
  <si>
    <t>MC8304</t>
  </si>
  <si>
    <t xml:space="preserve"> FUNDAMENTOS DE GEOMETRIA </t>
  </si>
  <si>
    <t>MC8310</t>
  </si>
  <si>
    <t xml:space="preserve"> GEOMETRIA PLANA E CONSTRUÇÕES GEOMÉTRICAS </t>
  </si>
  <si>
    <t>MC8311</t>
  </si>
  <si>
    <t xml:space="preserve"> HISTÓRIA DA MATEMÁTICA </t>
  </si>
  <si>
    <t>MC8308</t>
  </si>
  <si>
    <t xml:space="preserve"> PRÁTICAS DE ENSINO DE MATEMÁTICA NO ENSINO FUNDAMENTAL </t>
  </si>
  <si>
    <t>MC8206</t>
  </si>
  <si>
    <t xml:space="preserve"> PRÁTICAS DE ENSINO DE MATEMÁTICA II </t>
  </si>
  <si>
    <t>MC8307</t>
  </si>
  <si>
    <t xml:space="preserve"> PRÁTICAS DE ENSINO DE MATEMÁTICA III </t>
  </si>
  <si>
    <t>MC8105</t>
  </si>
  <si>
    <t xml:space="preserve"> PRÁTICAS DE ENSINO DE MATEMÁTICA I </t>
  </si>
  <si>
    <t>MC8209</t>
  </si>
  <si>
    <t xml:space="preserve"> TENDÊNCIAS EM EDUCAÇÃO MATEMÁTICA </t>
  </si>
  <si>
    <t>MC1308</t>
  </si>
  <si>
    <t xml:space="preserve"> TEORIA DAS DISTRIBUIÇÕES </t>
  </si>
  <si>
    <t>BC1433</t>
  </si>
  <si>
    <t xml:space="preserve"> CÁLCULO AVANÇADO </t>
  </si>
  <si>
    <t>BC1437</t>
  </si>
  <si>
    <t xml:space="preserve"> MATEMÁTICA DISCRETA </t>
  </si>
  <si>
    <t>MC2309</t>
  </si>
  <si>
    <t xml:space="preserve"> PERCOLAÇÃO </t>
  </si>
  <si>
    <t>MC7103</t>
  </si>
  <si>
    <t xml:space="preserve"> ANÁLISE DE PROJETO </t>
  </si>
  <si>
    <t>MC5004</t>
  </si>
  <si>
    <t xml:space="preserve"> APRENDIZADO DE MÁQUINA </t>
  </si>
  <si>
    <t>MC4003</t>
  </si>
  <si>
    <t xml:space="preserve"> ARQUITETURA DE COMPUTADORES DE ALTO DESEMPENHO </t>
  </si>
  <si>
    <t>MC6004</t>
  </si>
  <si>
    <t xml:space="preserve"> AVALIAÇÃO DE DESEMPENHO DE REDES </t>
  </si>
  <si>
    <t>MC5005</t>
  </si>
  <si>
    <t xml:space="preserve"> BANCO DE DADOS DE APOIO À TOMADA DE DECISÃO </t>
  </si>
  <si>
    <t>BC1506</t>
  </si>
  <si>
    <t xml:space="preserve"> COMPUTAÇÃO EVOLUTIVA E CONEXIONISTA </t>
  </si>
  <si>
    <t>MC3103</t>
  </si>
  <si>
    <t xml:space="preserve"> EMPREENDEDORISMO E DESENVOLVIMENTO DE NEGÓCIOS </t>
  </si>
  <si>
    <t>MC7104</t>
  </si>
  <si>
    <t xml:space="preserve"> INTERFACE HUMANO-MÁQUINA </t>
  </si>
  <si>
    <t>MC7113</t>
  </si>
  <si>
    <t xml:space="preserve"> LABORATÓRIO DE ENGENHARIA DE SOFTWARE </t>
  </si>
  <si>
    <t>MC6002</t>
  </si>
  <si>
    <t xml:space="preserve"> LABORATÓRIO DE REDES </t>
  </si>
  <si>
    <t>MC7301</t>
  </si>
  <si>
    <t xml:space="preserve"> LABORATÓRIO DE SISTEMAS OPERACIONAIS </t>
  </si>
  <si>
    <t>MC5002</t>
  </si>
  <si>
    <t xml:space="preserve"> LÓGICAS NÃO CLÁSSICAS </t>
  </si>
  <si>
    <t>MC4001</t>
  </si>
  <si>
    <t xml:space="preserve"> MÉTODOS DE OTIMIZAÇÃO </t>
  </si>
  <si>
    <t>MC5003</t>
  </si>
  <si>
    <t xml:space="preserve"> MINERAÇÃO DE DADOS </t>
  </si>
  <si>
    <t>MC7105</t>
  </si>
  <si>
    <t xml:space="preserve"> ORGANIZAÇÃO DE PROJETO </t>
  </si>
  <si>
    <t>MC7106</t>
  </si>
  <si>
    <t xml:space="preserve"> PROCESSAMENTO DE LINGUAGEM NATURAL </t>
  </si>
  <si>
    <t>MC0037</t>
  </si>
  <si>
    <t xml:space="preserve"> PROGRAMAÇÃO PARA WEB </t>
  </si>
  <si>
    <t>MC4002</t>
  </si>
  <si>
    <t xml:space="preserve"> PROGRAMAÇÃO PARALELA </t>
  </si>
  <si>
    <t>MC6003</t>
  </si>
  <si>
    <t xml:space="preserve"> PROJETO DE REDES </t>
  </si>
  <si>
    <t>MC7115</t>
  </si>
  <si>
    <t xml:space="preserve"> PROJETO INTERDISCIPLINAR </t>
  </si>
  <si>
    <t>MC6001</t>
  </si>
  <si>
    <t xml:space="preserve"> REDES CONVERGENTES </t>
  </si>
  <si>
    <t>MC6006</t>
  </si>
  <si>
    <t xml:space="preserve"> REDES SEM FIO </t>
  </si>
  <si>
    <t>MC6005</t>
  </si>
  <si>
    <t xml:space="preserve"> SEGURANÇA EM REDES </t>
  </si>
  <si>
    <t>MC7114</t>
  </si>
  <si>
    <t xml:space="preserve"> SISTEMAS DE GERENCIAMENTO DE BANCO DE DADOS </t>
  </si>
  <si>
    <t>BC1510</t>
  </si>
  <si>
    <t xml:space="preserve"> SISTEMAS DE INFORMAÇÃO </t>
  </si>
  <si>
    <t>MC5001</t>
  </si>
  <si>
    <t xml:space="preserve"> SISTEMAS MULTIAGENTES </t>
  </si>
  <si>
    <t>MC7102</t>
  </si>
  <si>
    <t xml:space="preserve"> SISTEMAS MULTIMÍDIA </t>
  </si>
  <si>
    <t xml:space="preserve"> INTRODUÇÃO À PROGRAMAÇÃO DE JOGOS </t>
  </si>
  <si>
    <t xml:space="preserve"> PROGRAMAÇÃO PARA DISPOSITIVOS MÓVEIS </t>
  </si>
  <si>
    <t xml:space="preserve"> PROGRAMAÇÃO SEGURA </t>
  </si>
  <si>
    <t xml:space="preserve"> ALGORITMOS PROBABILÍSTICOS </t>
  </si>
  <si>
    <t xml:space="preserve"> ANÁLISE DE ALGORITMOS II </t>
  </si>
  <si>
    <t xml:space="preserve"> COMBINATÓRIA EXTREMAL </t>
  </si>
  <si>
    <t xml:space="preserve"> PRÁTICA AVANÇADA DE PROGRAMAÇÃO A </t>
  </si>
  <si>
    <t xml:space="preserve"> PRÁTICA AVANÇADA DE PROGRAMAÇÃO B </t>
  </si>
  <si>
    <t xml:space="preserve"> PRÁTICA AVANÇADA DE PROGRAMAÇÃO C </t>
  </si>
  <si>
    <t xml:space="preserve"> PROCESSAMENTO DE IMAGENS UTILIZANDO GPU </t>
  </si>
  <si>
    <t xml:space="preserve"> PROCESSO E DESENVOLVIMENTO DE SOFTWARES EDUCACIONAIS </t>
  </si>
  <si>
    <t>MCZA043-14</t>
  </si>
  <si>
    <t xml:space="preserve"> PROGRAMAÇÃO ESTRUTURADA </t>
  </si>
  <si>
    <t xml:space="preserve"> ROBÓTICA E SISTEMAS INTELIGENTES </t>
  </si>
  <si>
    <t xml:space="preserve"> ROBÓTICA EDUCACIONAL </t>
  </si>
  <si>
    <t xml:space="preserve"> SEMÂNTICA DE LINGUAGENS DE PROGRAMAÇÃO </t>
  </si>
  <si>
    <t xml:space="preserve"> SISTEMAS MULTI-ROBÔS SOCIAIS </t>
  </si>
  <si>
    <t>MC2105</t>
  </si>
  <si>
    <t xml:space="preserve"> ANÁLISE COMPLEXA </t>
  </si>
  <si>
    <t>MC2302</t>
  </si>
  <si>
    <t xml:space="preserve"> ANÁLISE DE REGRESSÃO </t>
  </si>
  <si>
    <t>MC2303</t>
  </si>
  <si>
    <t xml:space="preserve"> ANÁLISE MULTIVARIADA </t>
  </si>
  <si>
    <t>MC2102</t>
  </si>
  <si>
    <t xml:space="preserve"> ANÁLISE NO RN II </t>
  </si>
  <si>
    <t>MC2208</t>
  </si>
  <si>
    <t xml:space="preserve"> ANÁLISE NUMÉRICA </t>
  </si>
  <si>
    <t>MC2403</t>
  </si>
  <si>
    <t xml:space="preserve"> CONEXÕES E FIBRADOS </t>
  </si>
  <si>
    <t>MC2204</t>
  </si>
  <si>
    <t xml:space="preserve"> ELEMENTOS FINITOS </t>
  </si>
  <si>
    <t>MC2402</t>
  </si>
  <si>
    <t xml:space="preserve"> FORMAS DIFERENCIAIS </t>
  </si>
  <si>
    <t>MC1199</t>
  </si>
  <si>
    <t xml:space="preserve"> MÉTODOS NUMÉRICOS DE EDP'S </t>
  </si>
  <si>
    <t>MC2114</t>
  </si>
  <si>
    <t xml:space="preserve"> GEOMETRIA NÃO EUCLIDIANA 383</t>
  </si>
  <si>
    <t>MC2401</t>
  </si>
  <si>
    <t xml:space="preserve"> GRUPO FUNDAMENTAL E ESPAÇO DE RECOBRIMENTO </t>
  </si>
  <si>
    <t>MC2209</t>
  </si>
  <si>
    <t xml:space="preserve"> GRUPOS DE LIE E SIMETRIAS </t>
  </si>
  <si>
    <t>MC2308</t>
  </si>
  <si>
    <t xml:space="preserve"> INFERÊNCIA ESTATÍSTICA </t>
  </si>
  <si>
    <t>MC2306</t>
  </si>
  <si>
    <t xml:space="preserve"> INTRODUÇÃO À ANÁLISE ESTOCÁSTICA EM FINANÇAS </t>
  </si>
  <si>
    <t>MC2113</t>
  </si>
  <si>
    <t xml:space="preserve"> INTRODUÇÃO À ANÁLISE FUNCIONAL </t>
  </si>
  <si>
    <t>MC2310</t>
  </si>
  <si>
    <t xml:space="preserve"> INTRODUÇÃO À ESTATÍSTICA BAYESIANA </t>
  </si>
  <si>
    <t>BC1414</t>
  </si>
  <si>
    <t xml:space="preserve"> INTRODUÇÃO À MODELAGEM E PROCESSOS ESTOCÁSTICOS </t>
  </si>
  <si>
    <t>MC2107</t>
  </si>
  <si>
    <t xml:space="preserve"> INTRODUÇÃO AOS SISTEMAS DINÂMICOS </t>
  </si>
  <si>
    <t>BC1623</t>
  </si>
  <si>
    <t xml:space="preserve"> METATEOREMAS DA LÓGICA CLÁSSICA </t>
  </si>
  <si>
    <t>BC1412</t>
  </si>
  <si>
    <t xml:space="preserve"> MÉTODOS NUMÉRICOS EM EDO'S </t>
  </si>
  <si>
    <t>MC2203</t>
  </si>
  <si>
    <t xml:space="preserve"> MÉTODOS VARIACIONAIS </t>
  </si>
  <si>
    <t>MC2109</t>
  </si>
  <si>
    <t xml:space="preserve"> MÓDULOS </t>
  </si>
  <si>
    <t>BC1436</t>
  </si>
  <si>
    <t xml:space="preserve"> PRINCÍPIOS DE SIMULAÇÃO MATEMÁTICA </t>
  </si>
  <si>
    <t>MC2301</t>
  </si>
  <si>
    <t xml:space="preserve"> PROCESSOS ESTOCÁSTICOS </t>
  </si>
  <si>
    <t>BC1402</t>
  </si>
  <si>
    <t xml:space="preserve"> TEORIA AXIOMÁTICA DOS CONJUNTOS </t>
  </si>
  <si>
    <t>MC2206</t>
  </si>
  <si>
    <t xml:space="preserve"> TEORIA DOS JOGOS </t>
  </si>
  <si>
    <t>BC1622</t>
  </si>
  <si>
    <t xml:space="preserve"> TEORIA DA RECURSÃO E COMPUTABILIDADE </t>
  </si>
  <si>
    <t>MC8001</t>
  </si>
  <si>
    <t xml:space="preserve"> PATOLOGIAS DO SISTEMA NERVOSO CENTRAL </t>
  </si>
  <si>
    <t>MC8000</t>
  </si>
  <si>
    <t xml:space="preserve"> BASES NEURAIS DA MOTRICIDADE </t>
  </si>
  <si>
    <t>MC8106</t>
  </si>
  <si>
    <t xml:space="preserve"> INTRODUÇÃO À PSICOLINGUÍSTICA </t>
  </si>
  <si>
    <t>MC8002</t>
  </si>
  <si>
    <t xml:space="preserve"> DESENVOLVIMENTO E DEGENERAÇÃO DO SISTEMA NERVOSO </t>
  </si>
  <si>
    <t>MC8400</t>
  </si>
  <si>
    <t xml:space="preserve"> ATENÇÃO E ESTADOS DE CONSCIÊNCIA </t>
  </si>
  <si>
    <t>BC1901</t>
  </si>
  <si>
    <t xml:space="preserve"> PSICOLOGIA DA EDUCAÇÃO </t>
  </si>
  <si>
    <t>MC8108</t>
  </si>
  <si>
    <t xml:space="preserve"> ERGONOMIA COGNITIVA </t>
  </si>
  <si>
    <t>MC8109</t>
  </si>
  <si>
    <t xml:space="preserve"> NEUROARTE </t>
  </si>
  <si>
    <t>MC7005</t>
  </si>
  <si>
    <t xml:space="preserve"> INTRODUÇÃO À BIOESTATÍSTICA </t>
  </si>
  <si>
    <t>BC1505</t>
  </si>
  <si>
    <t xml:space="preserve"> PROCESSAMENTO DIGITAL DE IMAGENS </t>
  </si>
  <si>
    <t>BC1514</t>
  </si>
  <si>
    <t xml:space="preserve"> INTRODUÇÃO À CRIPTOGRAFIA </t>
  </si>
  <si>
    <t>BC1430</t>
  </si>
  <si>
    <t xml:space="preserve"> ESTRUTURA DE DADOS I </t>
  </si>
  <si>
    <t>MC2305</t>
  </si>
  <si>
    <t xml:space="preserve"> TEORIA DAS FILAS </t>
  </si>
  <si>
    <t>BC1413</t>
  </si>
  <si>
    <t xml:space="preserve"> INTRODUÇÃO À TEORIA DOS JOGOS </t>
  </si>
  <si>
    <t>NH4508</t>
  </si>
  <si>
    <t xml:space="preserve"> ESTÁGIO SUPERVISIONADO EM FILOSOFIA I </t>
  </si>
  <si>
    <t>BH1205</t>
  </si>
  <si>
    <t xml:space="preserve"> ESTÉTICA </t>
  </si>
  <si>
    <t>BH1214</t>
  </si>
  <si>
    <t xml:space="preserve"> ESTÉTICA: PERSPECTIVAS CONTEMPORÂNEAS </t>
  </si>
  <si>
    <t>BH1203</t>
  </si>
  <si>
    <t xml:space="preserve"> ÉTICA </t>
  </si>
  <si>
    <t>BH1204</t>
  </si>
  <si>
    <t xml:space="preserve"> ÉTICA: PERSPECTIVAS CONTEMPORÂNEAS </t>
  </si>
  <si>
    <t>BH1201</t>
  </si>
  <si>
    <t xml:space="preserve"> FENOMENOLOGIA E FILOSOFIA HERMENÊUTICA </t>
  </si>
  <si>
    <t>BH1400</t>
  </si>
  <si>
    <t xml:space="preserve"> FILOSOFIA DA CIÊNCIA: EM TORNO À CONCEPÇÃO ORTODOXA </t>
  </si>
  <si>
    <t>BH1401</t>
  </si>
  <si>
    <t xml:space="preserve"> FILOSOFIA DA CIÊNCIA: O DEBATE POPPER-KUHN E SEUS DESDOBRAMENTOS </t>
  </si>
  <si>
    <t>BH1209</t>
  </si>
  <si>
    <t xml:space="preserve"> FILOSOFIA DA EDUCAÇÃO </t>
  </si>
  <si>
    <t>BH1206</t>
  </si>
  <si>
    <t xml:space="preserve"> FILOSOFIA DA LINGUAGEM </t>
  </si>
  <si>
    <t>BH1207</t>
  </si>
  <si>
    <t xml:space="preserve"> FILOSOFIA DA LÓGICA </t>
  </si>
  <si>
    <t>BH1221</t>
  </si>
  <si>
    <t xml:space="preserve"> FILOSOFIA DO ENSINO DE FILOSOFIA </t>
  </si>
  <si>
    <t>BH1216</t>
  </si>
  <si>
    <t xml:space="preserve"> FILOSOFIA NO BRASIL E NA AMÉRICA LATINA </t>
  </si>
  <si>
    <t>BH1218</t>
  </si>
  <si>
    <t xml:space="preserve"> FILOSOFIA POLÍTICA </t>
  </si>
  <si>
    <t>BH1208</t>
  </si>
  <si>
    <t xml:space="preserve"> FILOSOFIA POLÍTICA: PERSPECTIVAS CONTEMPORÂNEAS </t>
  </si>
  <si>
    <t>BH1311</t>
  </si>
  <si>
    <t xml:space="preserve"> HISTÓRIA DA FILOSOFIA ANTIGA: ARISTÓTELES E O ARISTOTELISMO </t>
  </si>
  <si>
    <t>BH1308</t>
  </si>
  <si>
    <t xml:space="preserve"> HISTÓRIA DA FILOSOFIA ANTIGA: PLATÃO E O PLATONISMO </t>
  </si>
  <si>
    <t>BH1307</t>
  </si>
  <si>
    <t xml:space="preserve"> HISTÓRIA DA FILOSOFIA CONTEMPORÂNEA: O SÉCULO XIX </t>
  </si>
  <si>
    <t>BH1312</t>
  </si>
  <si>
    <t xml:space="preserve"> HISTÓRIA DA FILOSOFIA CONTEMPORÂNEA: O SÉCULO XX </t>
  </si>
  <si>
    <t>BH1309</t>
  </si>
  <si>
    <t xml:space="preserve"> HISTÓRIA DA FILOSOFIA MEDIEVAL: PATRÍSTICA E ESCOLÁSTICA </t>
  </si>
  <si>
    <t>BH1310</t>
  </si>
  <si>
    <t xml:space="preserve"> HISTÓRIA DA FILOSOFIA MODERNA: O ILUMINISMO E SEUS DESDOBRAMENTOS </t>
  </si>
  <si>
    <t>BH1306</t>
  </si>
  <si>
    <t xml:space="preserve"> HISTÓRIA DA FILOSOFIA MODERNA: PERSPECTIVAS RACIONALISTAS </t>
  </si>
  <si>
    <t>BH1404</t>
  </si>
  <si>
    <t xml:space="preserve"> HISTORIOGRAFIA E HISTÓRIA DAS CIÊNCIAS </t>
  </si>
  <si>
    <t>BH1222</t>
  </si>
  <si>
    <t xml:space="preserve"> PRÁTICA DE ENSINO DE FILOSOFIA I </t>
  </si>
  <si>
    <t>BH1223</t>
  </si>
  <si>
    <t xml:space="preserve"> PRÁTICA DE ENSINO DE FILOSOFIA II </t>
  </si>
  <si>
    <t>BH1224</t>
  </si>
  <si>
    <t xml:space="preserve"> PRÁTICA DE ENSINO DE FILOSOFIA III </t>
  </si>
  <si>
    <t>BH1225</t>
  </si>
  <si>
    <t xml:space="preserve"> PRÁTICA DE ENSINO DE FILOSOFIA IV </t>
  </si>
  <si>
    <t>BH1226</t>
  </si>
  <si>
    <t xml:space="preserve"> PRÁTICA DE ENSINO DE FILOSOFIA V </t>
  </si>
  <si>
    <t>BH1220</t>
  </si>
  <si>
    <t xml:space="preserve"> PROBLEMAS METAFÍSICOS: PERSPECTIVAS CONTEMPORÂNEAS </t>
  </si>
  <si>
    <t>BH1219</t>
  </si>
  <si>
    <t xml:space="preserve"> PROBLEMAS METAFÍSICOS: PERSPECTIVAS MODERNAS </t>
  </si>
  <si>
    <t>BH1217</t>
  </si>
  <si>
    <t xml:space="preserve"> TEORIA DO CONHECIMENTO: A EPISTEMOLOGIA CONTEMPORÂNEA </t>
  </si>
  <si>
    <t>BH1215</t>
  </si>
  <si>
    <t xml:space="preserve"> TEORIA DO CONHECIMENTO: EMPIRISMO VERSUS RACIONALISMO </t>
  </si>
  <si>
    <t>BC1426</t>
  </si>
  <si>
    <t xml:space="preserve"> LÓGICA BÁSICA </t>
  </si>
  <si>
    <t>BC1626</t>
  </si>
  <si>
    <t xml:space="preserve"> DESENVOLVIMENTO E APRENDIZAGEM </t>
  </si>
  <si>
    <t>BC1627</t>
  </si>
  <si>
    <t xml:space="preserve"> DIDÁTICA </t>
  </si>
  <si>
    <t>BC1607</t>
  </si>
  <si>
    <t xml:space="preserve"> LIBRAS </t>
  </si>
  <si>
    <t>BC1624</t>
  </si>
  <si>
    <t xml:space="preserve"> POLÍTICAS EDUCACIONAIS </t>
  </si>
  <si>
    <t>BC1205</t>
  </si>
  <si>
    <t>BC1604</t>
  </si>
  <si>
    <t xml:space="preserve"> BIOÉTICA </t>
  </si>
  <si>
    <t>NH1703</t>
  </si>
  <si>
    <t xml:space="preserve"> BIOLOGIA ANIMAL I </t>
  </si>
  <si>
    <t>NH1803</t>
  </si>
  <si>
    <t xml:space="preserve"> BIOLOGIA ANIMAL II </t>
  </si>
  <si>
    <t>NH1903</t>
  </si>
  <si>
    <t xml:space="preserve"> BIOLOGIA ANIMAL III </t>
  </si>
  <si>
    <t>BC1307</t>
  </si>
  <si>
    <t xml:space="preserve"> BIOLOGIA CELULAR </t>
  </si>
  <si>
    <t>NH1702</t>
  </si>
  <si>
    <t xml:space="preserve"> BIOLOGIA VEGETAL I </t>
  </si>
  <si>
    <t>NH1802</t>
  </si>
  <si>
    <t xml:space="preserve"> BIOLOGIA VEGETAL II </t>
  </si>
  <si>
    <t>NH1902</t>
  </si>
  <si>
    <t xml:space="preserve"> BIOLOGIA VEGETAL III </t>
  </si>
  <si>
    <t>BC1326</t>
  </si>
  <si>
    <t xml:space="preserve"> BIOQUÍMICA FUNCIONAL </t>
  </si>
  <si>
    <t>NH4151</t>
  </si>
  <si>
    <t>NH4251</t>
  </si>
  <si>
    <t>NH4351</t>
  </si>
  <si>
    <t>NH1910</t>
  </si>
  <si>
    <t xml:space="preserve"> ESTÁGIO SUPERVISIONADO EM CIÊNCIAS BIOLÓGICAS </t>
  </si>
  <si>
    <t>BC1329</t>
  </si>
  <si>
    <t xml:space="preserve"> EVOLUÇÃO </t>
  </si>
  <si>
    <t>BC1315</t>
  </si>
  <si>
    <t xml:space="preserve"> GENÉTICA GERAL </t>
  </si>
  <si>
    <t>BC1323</t>
  </si>
  <si>
    <t xml:space="preserve"> GENÉTICA MOLECULAR </t>
  </si>
  <si>
    <t>NH1603</t>
  </si>
  <si>
    <t xml:space="preserve"> GEOLOGIA E PALEONTOLOGIA </t>
  </si>
  <si>
    <t>BC1606</t>
  </si>
  <si>
    <t xml:space="preserve"> MICROBIOLOGIA I </t>
  </si>
  <si>
    <t>BC1409</t>
  </si>
  <si>
    <t xml:space="preserve"> MODELAGEM DE SISTEMAS BIOLÓGICOS </t>
  </si>
  <si>
    <t>NH4906</t>
  </si>
  <si>
    <t xml:space="preserve"> MORFOFISIOLOGIA EVOLUTIVA </t>
  </si>
  <si>
    <t>BC1305</t>
  </si>
  <si>
    <t xml:space="preserve"> PRÁTICAS DE ECOLOGIA </t>
  </si>
  <si>
    <t>NH4101</t>
  </si>
  <si>
    <t xml:space="preserve"> PRÁTICAS DE ENSINO DE BIOLOGIA I </t>
  </si>
  <si>
    <t>NH4201</t>
  </si>
  <si>
    <t xml:space="preserve"> PRÁTICAS DE ENSINO DE BIOLOGIA II </t>
  </si>
  <si>
    <t>NH4301</t>
  </si>
  <si>
    <t xml:space="preserve"> PRÁTICAS DE ENSINO DE BIOLOGIA III </t>
  </si>
  <si>
    <t>BC1321</t>
  </si>
  <si>
    <t xml:space="preserve"> SISTEMAS BIOLÓGICOS I </t>
  </si>
  <si>
    <t>BC1322</t>
  </si>
  <si>
    <t xml:space="preserve"> SISTEMAS BIOLÓGICOS II </t>
  </si>
  <si>
    <t>BC1324</t>
  </si>
  <si>
    <t xml:space="preserve"> SISTEMAS BIOLÓGICOS III </t>
  </si>
  <si>
    <t>BC1325</t>
  </si>
  <si>
    <t xml:space="preserve"> SISTEMAS BIOLÓGICOS IV </t>
  </si>
  <si>
    <t>NH1602</t>
  </si>
  <si>
    <t xml:space="preserve"> SISTEMÁTICA E BIOGEOGRAFIA </t>
  </si>
  <si>
    <t>NH1017</t>
  </si>
  <si>
    <t xml:space="preserve"> TRABALHO DE CONCLUSÃO DE CURSO EM BIOLOGIA </t>
  </si>
  <si>
    <t>BC1611</t>
  </si>
  <si>
    <t xml:space="preserve"> TEORIA DA CIÊNCIA </t>
  </si>
  <si>
    <t>NH4152</t>
  </si>
  <si>
    <t>NH4252</t>
  </si>
  <si>
    <t>NH4352</t>
  </si>
  <si>
    <t>BC1317</t>
  </si>
  <si>
    <t xml:space="preserve"> FENÔMENOS ONDULATÓRIOS </t>
  </si>
  <si>
    <t>BC1319</t>
  </si>
  <si>
    <t xml:space="preserve"> FÍSICA DO CONTÍNUO </t>
  </si>
  <si>
    <t>NH4198</t>
  </si>
  <si>
    <t xml:space="preserve"> FÍSICA TÉRMICA </t>
  </si>
  <si>
    <t>BC1417</t>
  </si>
  <si>
    <t xml:space="preserve"> FUNÇÕES COMPLEXAS E TRANSFORMADAS INTEGRAIS </t>
  </si>
  <si>
    <t>BC1420</t>
  </si>
  <si>
    <t xml:space="preserve"> FUNÇÕES ESPECIAIS </t>
  </si>
  <si>
    <t>NH2802</t>
  </si>
  <si>
    <t xml:space="preserve"> FUNDAMENTOS DA ELETRODINÂMICA </t>
  </si>
  <si>
    <t>NH2801</t>
  </si>
  <si>
    <t xml:space="preserve"> FUNDAMENTOS DA ELETROSTÁTICA </t>
  </si>
  <si>
    <t>BC1313</t>
  </si>
  <si>
    <t>BC1312</t>
  </si>
  <si>
    <t xml:space="preserve"> LABORATÓRIO DE FÍSICA BÁSICA I </t>
  </si>
  <si>
    <t>BC1314</t>
  </si>
  <si>
    <t xml:space="preserve"> LABORATÓRIO DE FÍSICA BÁSICA II </t>
  </si>
  <si>
    <t>NH2704</t>
  </si>
  <si>
    <t xml:space="preserve"> LABORATÓRIO DE FÍSICA MODERNA </t>
  </si>
  <si>
    <t>NH2803</t>
  </si>
  <si>
    <t xml:space="preserve"> MECÂNICA ANALÍTICA I </t>
  </si>
  <si>
    <t>NH2703</t>
  </si>
  <si>
    <t xml:space="preserve"> MECÂNICA CLÁSSICA </t>
  </si>
  <si>
    <t>NH2902</t>
  </si>
  <si>
    <t xml:space="preserve"> MECÂNICA ESTATÍSTICA </t>
  </si>
  <si>
    <t>NH4297</t>
  </si>
  <si>
    <t xml:space="preserve"> MECÂNICA GERAL </t>
  </si>
  <si>
    <t>NH2805</t>
  </si>
  <si>
    <t xml:space="preserve"> MECÂNICA QUÂNTICA </t>
  </si>
  <si>
    <t>BC1219</t>
  </si>
  <si>
    <t xml:space="preserve"> ÓPTICA </t>
  </si>
  <si>
    <t>NH4102</t>
  </si>
  <si>
    <t xml:space="preserve"> PRÁTICAS DE ENSINO DE FÍSICA I </t>
  </si>
  <si>
    <t>NH4202</t>
  </si>
  <si>
    <t xml:space="preserve"> PRÁTICAS DE ENSINO DE FÍSICA II </t>
  </si>
  <si>
    <t>NH4302</t>
  </si>
  <si>
    <t xml:space="preserve"> PRÁTICAS DE ENSINO DE FÍSICA III </t>
  </si>
  <si>
    <t>NH4399</t>
  </si>
  <si>
    <t xml:space="preserve"> PRINCÍPIOS DE MECÂNICA QUÂNTICA </t>
  </si>
  <si>
    <t>BC1330</t>
  </si>
  <si>
    <t xml:space="preserve"> PRINCÍPIOS DE TERMODINÂMICA </t>
  </si>
  <si>
    <t>BC1220</t>
  </si>
  <si>
    <t xml:space="preserve"> TEORIA DA RELATIVIDADE </t>
  </si>
  <si>
    <t>BC1218</t>
  </si>
  <si>
    <t xml:space="preserve"> TEORIA ELETROMAGNÉTICA </t>
  </si>
  <si>
    <t>NH2000</t>
  </si>
  <si>
    <t xml:space="preserve"> TRABALHO DE CONCLUSÃO DE CURSO EM FÍSICA </t>
  </si>
  <si>
    <t>NH3903</t>
  </si>
  <si>
    <t xml:space="preserve"> ANÁLISE QUÍMICA INSTRUMENTAL </t>
  </si>
  <si>
    <t>NH3598</t>
  </si>
  <si>
    <t xml:space="preserve"> QUÍMICA ANALÍTICA INSTRUMENTAL </t>
  </si>
  <si>
    <t>BC1328</t>
  </si>
  <si>
    <t xml:space="preserve"> BIOQUIMICA EXPERIMENTAL </t>
  </si>
  <si>
    <t>NH3101</t>
  </si>
  <si>
    <t xml:space="preserve"> ELETROANALÍTICA E TÉCNICAS DE SEPARAÇÃO </t>
  </si>
  <si>
    <t>NH3905</t>
  </si>
  <si>
    <t xml:space="preserve"> ELETROQUÍMICA E CINÉTICA QUÍMICA </t>
  </si>
  <si>
    <t>BC1107</t>
  </si>
  <si>
    <t xml:space="preserve"> ESPECTROSCOPIA </t>
  </si>
  <si>
    <t>NH4153</t>
  </si>
  <si>
    <t>NH4253</t>
  </si>
  <si>
    <t>NH4353</t>
  </si>
  <si>
    <t>NH3910</t>
  </si>
  <si>
    <t xml:space="preserve"> ESTÁGIO SUPERVISIONADO I - BACHARELADO EM QUÍMICA </t>
  </si>
  <si>
    <t>NH3911</t>
  </si>
  <si>
    <t xml:space="preserve"> ESTÁGIO SUPERVISIONADO II - BACHARELADO EM QUÍMICA </t>
  </si>
  <si>
    <t>NH3109</t>
  </si>
  <si>
    <t xml:space="preserve"> EXPERIMENTAÇÃO E ENSINO DE QUÍMICA </t>
  </si>
  <si>
    <t>NH3004</t>
  </si>
  <si>
    <t xml:space="preserve"> FÍSICO-QUÍMICA EXPERIMENTAL </t>
  </si>
  <si>
    <t>NH3601</t>
  </si>
  <si>
    <t xml:space="preserve"> FUNÇÕES E REAÇÕES ORGÂNICAS </t>
  </si>
  <si>
    <t>BC1310</t>
  </si>
  <si>
    <t xml:space="preserve"> LIGAÇÕES QUÍMICAS </t>
  </si>
  <si>
    <t>NH3701</t>
  </si>
  <si>
    <t xml:space="preserve"> MECANISMOS DE REAÇÕES ORGÂNICAS </t>
  </si>
  <si>
    <t>NH3599</t>
  </si>
  <si>
    <t xml:space="preserve"> QUÍMICA ANALÍTICA CLÁSSICA II </t>
  </si>
  <si>
    <t>NH4103</t>
  </si>
  <si>
    <t xml:space="preserve"> PRÁTICAS DE ENSINO DE QUÍMICA I </t>
  </si>
  <si>
    <t>NH4203</t>
  </si>
  <si>
    <t xml:space="preserve"> PRÁTICAS DE ENSINO DE QUÍMICA II </t>
  </si>
  <si>
    <t>NH4303</t>
  </si>
  <si>
    <t xml:space="preserve"> PRÁTICAS DE ENSINO DE QUÍMICA III </t>
  </si>
  <si>
    <t>BC1399</t>
  </si>
  <si>
    <t xml:space="preserve"> QUÍMICA ANALÍTICA CLÁSSICA I </t>
  </si>
  <si>
    <t>BC1302</t>
  </si>
  <si>
    <t xml:space="preserve"> QUÍMICA DOS ELEMENTOS </t>
  </si>
  <si>
    <t>NH3902</t>
  </si>
  <si>
    <t xml:space="preserve"> QUÍMICA ORGÂNICA APLICADA </t>
  </si>
  <si>
    <t>NH3801</t>
  </si>
  <si>
    <t xml:space="preserve"> QUÍMICA ORGÂNICA EXPERIMENTAL </t>
  </si>
  <si>
    <t>NH3602</t>
  </si>
  <si>
    <t xml:space="preserve"> TERMOQUÍMICA </t>
  </si>
  <si>
    <t>NH3201</t>
  </si>
  <si>
    <t xml:space="preserve"> TRABALHO DE CONCLUSÃO DE CURSO EM QUÍMICA </t>
  </si>
  <si>
    <t>NH3904</t>
  </si>
  <si>
    <t xml:space="preserve"> QUÍMICA DE COORDENAÇÃO </t>
  </si>
  <si>
    <t>BC1602</t>
  </si>
  <si>
    <t xml:space="preserve"> EDUCAÇÃO CIENTÍFICA, SOCIEDADE E CULTURA </t>
  </si>
  <si>
    <t>BC1628</t>
  </si>
  <si>
    <t>BC1629</t>
  </si>
  <si>
    <t>NH4304</t>
  </si>
  <si>
    <t xml:space="preserve"> PRÁTICAS DE CIÊNCIAS NO ENSINO FUNDAMENTAL </t>
  </si>
  <si>
    <t>BC1625</t>
  </si>
  <si>
    <t xml:space="preserve"> PRÁTICAS DE ENSINO DE CIÊNCIAS E MATEMÁTICA NO ENSINO FUNDAMENTAL </t>
  </si>
  <si>
    <t>NH1002</t>
  </si>
  <si>
    <t xml:space="preserve"> ASTROBIOLOGIA </t>
  </si>
  <si>
    <t>BC1308</t>
  </si>
  <si>
    <t xml:space="preserve"> BIOFÍSICA </t>
  </si>
  <si>
    <t>NH1003</t>
  </si>
  <si>
    <t xml:space="preserve"> BIOLOGIA DO DESENVOLVIMENTO </t>
  </si>
  <si>
    <t>BC1320</t>
  </si>
  <si>
    <t xml:space="preserve"> BIOLOGIA MOLECULAR E BIOTECNOLOGIA </t>
  </si>
  <si>
    <t>NH1013</t>
  </si>
  <si>
    <t xml:space="preserve"> BOTÂNICA ECONÔMICA </t>
  </si>
  <si>
    <t>NH1004</t>
  </si>
  <si>
    <t xml:space="preserve"> CITOGENÉTICA BÁSICA </t>
  </si>
  <si>
    <t>BC1327</t>
  </si>
  <si>
    <t xml:space="preserve"> CONSERVAÇÃO DA BIODIVERSIDADE </t>
  </si>
  <si>
    <t>NH1005</t>
  </si>
  <si>
    <t xml:space="preserve"> ECOLOGIA ANIMAL </t>
  </si>
  <si>
    <t>NH1006</t>
  </si>
  <si>
    <t xml:space="preserve"> ECOLOGIA VEGETAL </t>
  </si>
  <si>
    <t>NH1007</t>
  </si>
  <si>
    <t xml:space="preserve"> ETNOFARMACOLOGIA </t>
  </si>
  <si>
    <t>NH1011</t>
  </si>
  <si>
    <t xml:space="preserve"> EVOLUÇÃO MOLECULAR </t>
  </si>
  <si>
    <t>NH1008</t>
  </si>
  <si>
    <t xml:space="preserve"> FARMACOLOGIA </t>
  </si>
  <si>
    <t>NH1009</t>
  </si>
  <si>
    <t xml:space="preserve"> HISTÓRIA DAS IDÉIAS BIOLÓGICAS </t>
  </si>
  <si>
    <t>NH1010</t>
  </si>
  <si>
    <t xml:space="preserve"> IMUNOLOGIA </t>
  </si>
  <si>
    <t>NH1012</t>
  </si>
  <si>
    <t xml:space="preserve"> PARASITOLOGIA </t>
  </si>
  <si>
    <t>NH1014</t>
  </si>
  <si>
    <t xml:space="preserve"> SEMINÁRIOS EM BIOLOGIA I </t>
  </si>
  <si>
    <t>NH1015</t>
  </si>
  <si>
    <t xml:space="preserve"> SEMINÁRIOS EM BIOLOGIA II </t>
  </si>
  <si>
    <t>NH1016</t>
  </si>
  <si>
    <t xml:space="preserve"> TOXICOLOGIA </t>
  </si>
  <si>
    <t>NH5130</t>
  </si>
  <si>
    <t xml:space="preserve"> ANTROPOLOGIA FILOSÓFICA </t>
  </si>
  <si>
    <t>NH5139</t>
  </si>
  <si>
    <t xml:space="preserve"> CETICISMO </t>
  </si>
  <si>
    <t>NH5111</t>
  </si>
  <si>
    <t xml:space="preserve"> EXISTENCIALISMO </t>
  </si>
  <si>
    <t>NH5113</t>
  </si>
  <si>
    <t xml:space="preserve"> FILOSOFIA BRASILEIRA: HISTÓRIA E PROBLEMAS </t>
  </si>
  <si>
    <t>NH5104</t>
  </si>
  <si>
    <t xml:space="preserve"> FILOSOFIA DA CIÊNCIA PÓS-KUHNIANA </t>
  </si>
  <si>
    <t>NH4514</t>
  </si>
  <si>
    <t xml:space="preserve"> FILOSOFIA DA EDUCAÇÃO: PERSPECTIVAS CONTEMPORÂNEAS </t>
  </si>
  <si>
    <t>NH5121</t>
  </si>
  <si>
    <t xml:space="preserve"> FILOSOFIA DA MENTE </t>
  </si>
  <si>
    <t>NH5102</t>
  </si>
  <si>
    <t xml:space="preserve"> FILOSOFIA DA NATUREZA, MECANICISMO E COSMOLOGIA </t>
  </si>
  <si>
    <t>NH5103</t>
  </si>
  <si>
    <t xml:space="preserve"> FILOSOFIA EXPERIMENTAL E MECANICISMO </t>
  </si>
  <si>
    <t>NH5114</t>
  </si>
  <si>
    <t xml:space="preserve"> FILOSOFIA LATINO-AMERICANA: HISTÓRIA E PROBLEMAS </t>
  </si>
  <si>
    <t>NH4513</t>
  </si>
  <si>
    <t xml:space="preserve"> FILOSOFIA NO ENSINO FUNDAMENTAL </t>
  </si>
  <si>
    <t>NH5124</t>
  </si>
  <si>
    <t xml:space="preserve"> FUNDAMENTOS DA LÓGICA MODAL </t>
  </si>
  <si>
    <t>NH5129</t>
  </si>
  <si>
    <t xml:space="preserve"> HISTÓRIA DA ASTRONOMIA </t>
  </si>
  <si>
    <t>NH5107</t>
  </si>
  <si>
    <t xml:space="preserve"> HISTÓRIA DA FILOSOFIA DA ANTIGUIDADE TARDIA </t>
  </si>
  <si>
    <t>NH5108</t>
  </si>
  <si>
    <t xml:space="preserve"> HISTÓRIA DA FILOSOFIA MEDIEVAL: ESCOLAS FRANCISCANAS E NOMINALISMO </t>
  </si>
  <si>
    <t>NH5109</t>
  </si>
  <si>
    <t xml:space="preserve"> HISTÓRIA DA FILOSOFIA MODERNA: O IDEALISMO ALEMÃO </t>
  </si>
  <si>
    <t>NH5101</t>
  </si>
  <si>
    <t xml:space="preserve"> HISTÓRIA E FILOSOFIA DA CIÊNCIA </t>
  </si>
  <si>
    <t>NH5127</t>
  </si>
  <si>
    <t xml:space="preserve"> HISTÓRIA SOCIAL DA TECNOLOGIA NA AMÉRICA LATINA </t>
  </si>
  <si>
    <t>NH5115</t>
  </si>
  <si>
    <t xml:space="preserve"> INTERPOSIÇÕES DA LINGUAGEM À FILOSOFIA CONTEMPORÂNEA </t>
  </si>
  <si>
    <t>NH5138</t>
  </si>
  <si>
    <t xml:space="preserve"> LÓGICA E OS FUNDAMENTOS DA MATEMÁTICA </t>
  </si>
  <si>
    <t>NH5119</t>
  </si>
  <si>
    <t xml:space="preserve"> PENSAMENTO HEGELIANO E SEUS DESDOBRAMENTOS CONTEMPORÂNEOS </t>
  </si>
  <si>
    <t>NH5116</t>
  </si>
  <si>
    <t xml:space="preserve"> PENSAMENTO KANTIANO E SEUS DESDOBRAMENTOS CONTEMPORÂNEOS </t>
  </si>
  <si>
    <t>NH5117</t>
  </si>
  <si>
    <t xml:space="preserve"> PENSAMENTO MARXISTA E SEUS DESDOBRAMENTOS CONTEMPORÂNEOS </t>
  </si>
  <si>
    <t>NH5118</t>
  </si>
  <si>
    <t xml:space="preserve"> PENSAMENTO NIETZCHEANO E SEUS DESDOBRAMENTOS CONTEMPORÂNEOS </t>
  </si>
  <si>
    <t>NH5110</t>
  </si>
  <si>
    <t xml:space="preserve"> PERSPECTIVAS CRÍTICAS DA FILOSOFIA CONTEMPORÂNEA </t>
  </si>
  <si>
    <t>NH5132</t>
  </si>
  <si>
    <t xml:space="preserve"> PESQUISA EM FILOSOFIA </t>
  </si>
  <si>
    <t>NH5128</t>
  </si>
  <si>
    <t xml:space="preserve"> PODER E CULTURA NA SOCIEDADE DA INFORMAÇÃO </t>
  </si>
  <si>
    <t>NH5122</t>
  </si>
  <si>
    <t xml:space="preserve"> PRAGMATISMO </t>
  </si>
  <si>
    <t>NH5133</t>
  </si>
  <si>
    <t xml:space="preserve"> TEMAS DA FILOSOFIA ANTIGA </t>
  </si>
  <si>
    <t>NH5136</t>
  </si>
  <si>
    <t xml:space="preserve"> TEMAS DA FILOSOFIA CONTEMPORÂNEA </t>
  </si>
  <si>
    <t>NH5134</t>
  </si>
  <si>
    <t xml:space="preserve"> TEMAS DA FILOSOFIA MEDIEVAL </t>
  </si>
  <si>
    <t>NH5135</t>
  </si>
  <si>
    <t xml:space="preserve"> TEMAS DA FILOSOFIA MODERNA </t>
  </si>
  <si>
    <t>NH5123</t>
  </si>
  <si>
    <t xml:space="preserve"> TEMAS DE LÓGICA </t>
  </si>
  <si>
    <t>NH5112</t>
  </si>
  <si>
    <t xml:space="preserve"> TEORIA CRÍTICA E ESCOLA DE FRANKFURT </t>
  </si>
  <si>
    <t>NH5137</t>
  </si>
  <si>
    <t xml:space="preserve"> TÓPICOS AVANÇADOS EM MODALIDADES: LÓGICA DEÔNTICA E LÓGICA EPISTÊMICA </t>
  </si>
  <si>
    <t>NH5106</t>
  </si>
  <si>
    <t xml:space="preserve"> TÓPICOS DE HISTÓRIA DA CIÊNCIA </t>
  </si>
  <si>
    <t>NH5125</t>
  </si>
  <si>
    <t xml:space="preserve"> TÓPICOS DE LÓGICAS NÃO-CLÁSSICAS </t>
  </si>
  <si>
    <t>NH5120</t>
  </si>
  <si>
    <t xml:space="preserve"> TÓPICOS EM TEORIA DO CONHECIMENTO </t>
  </si>
  <si>
    <t>NH1001</t>
  </si>
  <si>
    <t xml:space="preserve"> TÓPICOS DE METODOLOGIA DA CIÊNCIA </t>
  </si>
  <si>
    <t>NH1110</t>
  </si>
  <si>
    <t xml:space="preserve"> INTRODUÇÃO À LÓGICA </t>
  </si>
  <si>
    <t>BC1621</t>
  </si>
  <si>
    <t xml:space="preserve"> CIÊNCIA NA ANTIGUIDADE E PERÍODO MEDIEVAL </t>
  </si>
  <si>
    <t>NH2042</t>
  </si>
  <si>
    <t xml:space="preserve"> DINÂMICA NÃO-LINEAR E CAOS </t>
  </si>
  <si>
    <t>NH2242</t>
  </si>
  <si>
    <t xml:space="preserve"> EFEITOS BIOLÓGICOS DAS RADIAÇÕES </t>
  </si>
  <si>
    <t>NH3901</t>
  </si>
  <si>
    <t xml:space="preserve"> ESTRUTURA ATÔMICA E MOLECULAR </t>
  </si>
  <si>
    <t>NH2431</t>
  </si>
  <si>
    <t xml:space="preserve"> EVOLUÇÃO DA FÌSICA </t>
  </si>
  <si>
    <t>NH2043</t>
  </si>
  <si>
    <t xml:space="preserve"> FÍSICA COMPUTACIONAL </t>
  </si>
  <si>
    <t>NH2231</t>
  </si>
  <si>
    <t xml:space="preserve"> FÍSICA DE SEMICONDUTORES </t>
  </si>
  <si>
    <t>NH2031</t>
  </si>
  <si>
    <t xml:space="preserve"> FLUIDOS QUÂNTICOS </t>
  </si>
  <si>
    <t>NH2021</t>
  </si>
  <si>
    <t xml:space="preserve"> FUNDAMENTOS DA MECÂNICA DOS FLUIDOS </t>
  </si>
  <si>
    <t>NH2133</t>
  </si>
  <si>
    <t xml:space="preserve"> FUNDAMENTOS DA RELATIVIDADE GERAL </t>
  </si>
  <si>
    <t>NH2141</t>
  </si>
  <si>
    <t xml:space="preserve"> INTERAÇÕES DA RADIAÇÃO COM A MATÉRIA </t>
  </si>
  <si>
    <t>NH2047</t>
  </si>
  <si>
    <t xml:space="preserve"> INTRODUÇÃO À ASTROFÍSICA </t>
  </si>
  <si>
    <t>NH2046</t>
  </si>
  <si>
    <t xml:space="preserve"> INTRODUÇÃO À COSMOLOGIA </t>
  </si>
  <si>
    <t>NH2201</t>
  </si>
  <si>
    <t xml:space="preserve"> INTRODUÇÃO À FÍSICA DE PARTÍCULAS ELEMENTARES </t>
  </si>
  <si>
    <t>BC1203</t>
  </si>
  <si>
    <t xml:space="preserve"> INTRODUÇÃO À FÍSICA NUCLEAR </t>
  </si>
  <si>
    <t>NH2230</t>
  </si>
  <si>
    <t xml:space="preserve"> LABORATÓRIO DE PROPRIEDADES FÍSICAS DE MATERIAIS </t>
  </si>
  <si>
    <t>NH2039</t>
  </si>
  <si>
    <t xml:space="preserve"> LASERS E ÓPTICA MODERNA </t>
  </si>
  <si>
    <t>NH2903</t>
  </si>
  <si>
    <t xml:space="preserve"> MECÂNICA ANALÍTICA II </t>
  </si>
  <si>
    <t>NH2901</t>
  </si>
  <si>
    <t xml:space="preserve"> MECÂNICA QUÂNTICA AVANÇADA </t>
  </si>
  <si>
    <t>NH2030</t>
  </si>
  <si>
    <t xml:space="preserve"> MÉTODOS DA MECÂNICA QUÂNTICA </t>
  </si>
  <si>
    <t>NH2035</t>
  </si>
  <si>
    <t xml:space="preserve"> MÉTODOS DE FORMAÇÃO DE IMAGEM E DE INSPEÇÃO NUCLEAR </t>
  </si>
  <si>
    <t>NH2332</t>
  </si>
  <si>
    <t xml:space="preserve"> MICROSCOPIA ELETRÔNICA </t>
  </si>
  <si>
    <t>BC1306</t>
  </si>
  <si>
    <t xml:space="preserve"> NOÇÕES DE ASTRONOMIA E COSMOLOGIA </t>
  </si>
  <si>
    <t>NH2123</t>
  </si>
  <si>
    <t xml:space="preserve"> PROPRIEDADES MAGNÉTICAS E ELETRÔNICAS </t>
  </si>
  <si>
    <t>NH2222</t>
  </si>
  <si>
    <t xml:space="preserve"> RADIAÇÕES ELETROMAGNÉTICAS </t>
  </si>
  <si>
    <t>NH2041</t>
  </si>
  <si>
    <t xml:space="preserve"> TECNOLOGIA DO VÁCUO E CRIOGENIA </t>
  </si>
  <si>
    <t>NH2022</t>
  </si>
  <si>
    <t xml:space="preserve"> TEORIA CLÁSSICA DOS CAMPOS </t>
  </si>
  <si>
    <t>NH2040</t>
  </si>
  <si>
    <t xml:space="preserve"> TEORIA DE GRUPOS EM FÍSICA </t>
  </si>
  <si>
    <t>NH2002</t>
  </si>
  <si>
    <t xml:space="preserve"> TÓPICOS EM FÍSICA CONTEMPORÂNEA </t>
  </si>
  <si>
    <t>NH2001</t>
  </si>
  <si>
    <t xml:space="preserve"> TÓPICOS EM FÍSICA EXPERIMENTAL </t>
  </si>
  <si>
    <t>BC1613</t>
  </si>
  <si>
    <t xml:space="preserve"> NASCIMENTO E DESENVOLVIMENTO DA CIÊNCIA MODERNA </t>
  </si>
  <si>
    <t>NH3202</t>
  </si>
  <si>
    <t xml:space="preserve"> COSMÉTICOS E PRODUTOS DE HIGIENE PESSOAL - ALGUNS CONCEITOS E APLICAÇÕES </t>
  </si>
  <si>
    <t>NH3907</t>
  </si>
  <si>
    <t xml:space="preserve"> DESENHO E PROJETO EM QUÍMICA </t>
  </si>
  <si>
    <t>NH3803</t>
  </si>
  <si>
    <t xml:space="preserve"> ESTRUTURA DA MATÉRIA AVANÇADA </t>
  </si>
  <si>
    <t>NH6601</t>
  </si>
  <si>
    <t xml:space="preserve"> INTRODUÇÃO À ECOLOGIA </t>
  </si>
  <si>
    <t>NH3204</t>
  </si>
  <si>
    <t xml:space="preserve"> INTRODUÇÃO A PROCESSOS INDUSTRIAIS BIOTECNOLÓGICOS </t>
  </si>
  <si>
    <t>NH3906</t>
  </si>
  <si>
    <t xml:space="preserve"> INTRODUÇÃO À QUÍMICA VERDE E QUÍMICA SUSTENTÁVEL </t>
  </si>
  <si>
    <t>NH3203</t>
  </si>
  <si>
    <t xml:space="preserve"> INTRODUÇÃO À TECNOLOGIA DO PETRÓLEO </t>
  </si>
  <si>
    <t>NH3103</t>
  </si>
  <si>
    <t xml:space="preserve"> MÉTODOS DE ANÁLISE EM QUÍMICA ORGÂNICA </t>
  </si>
  <si>
    <t>NH3802</t>
  </si>
  <si>
    <t xml:space="preserve"> MINERALOGIA </t>
  </si>
  <si>
    <t>NH3001</t>
  </si>
  <si>
    <t xml:space="preserve"> OPERAÇÕES UNITÁRIAS I </t>
  </si>
  <si>
    <t>NH3106</t>
  </si>
  <si>
    <t xml:space="preserve"> OPERAÇÕES UNITÁRIAS II </t>
  </si>
  <si>
    <t>NH3104</t>
  </si>
  <si>
    <t xml:space="preserve"> PRÁTICAS DE QUÍMICA VERDE </t>
  </si>
  <si>
    <t>BC1440</t>
  </si>
  <si>
    <t xml:space="preserve"> PROCESSOS INDUSTRIAIS ORGÂNICOS E INORGÂNICOS </t>
  </si>
  <si>
    <t>NH3812</t>
  </si>
  <si>
    <t xml:space="preserve"> QUÍMICA AMBIENTAL </t>
  </si>
  <si>
    <t>NH3005</t>
  </si>
  <si>
    <t xml:space="preserve"> QUÍMICA DOS MATERIAIS </t>
  </si>
  <si>
    <t>NH3002</t>
  </si>
  <si>
    <t xml:space="preserve"> QUÍMICA FORENSE </t>
  </si>
  <si>
    <t>NH3105</t>
  </si>
  <si>
    <t xml:space="preserve"> SEMINÁRIOS EM QUÍMICA I </t>
  </si>
  <si>
    <t>NH3205</t>
  </si>
  <si>
    <t xml:space="preserve"> SEMINÁRIOS EM QUÍMICA II </t>
  </si>
  <si>
    <t>NH3003</t>
  </si>
  <si>
    <t xml:space="preserve"> TÉCNICAS APLICADAS A PROCESSOS BIOTECNOLÓGICOS </t>
  </si>
  <si>
    <t>NH3107</t>
  </si>
  <si>
    <t xml:space="preserve"> PRÁTICAS DE ESCRITA EM INGLÊS PARA QUÍMICA E CIÊNCIAS AFINS </t>
  </si>
  <si>
    <t>NH4105</t>
  </si>
  <si>
    <t xml:space="preserve"> EDUCAÇÃO À DISTÂNCIA E NOVAS TECNOLOGIAS </t>
  </si>
  <si>
    <t>BC1202</t>
  </si>
  <si>
    <t xml:space="preserve"> ENERGIA E MEIO AMBIENTE </t>
  </si>
  <si>
    <t>NH4106</t>
  </si>
  <si>
    <t xml:space="preserve"> HISTÓRIA DA CIÊNCIA E ENSINO </t>
  </si>
  <si>
    <t>BC1614</t>
  </si>
  <si>
    <t xml:space="preserve"> INTRODUÇÃO À FILOSOFIA DA CIÊNCIA </t>
  </si>
  <si>
    <t>NH4107</t>
  </si>
  <si>
    <t xml:space="preserve"> QUESTÕES ATUAIS NO ENSINO DE CIÊNCIAS </t>
  </si>
  <si>
    <t>BC1013</t>
  </si>
  <si>
    <t xml:space="preserve"> TEORIA DO CONHECIMENTO CIENTÍFICO </t>
  </si>
  <si>
    <t xml:space="preserve"> ESTÁGIO SUPERVISIONADO EM MATEMÁTICA I (NÍVEL MÉDIO)</t>
  </si>
  <si>
    <t xml:space="preserve"> ESTÁGIO SUPERVISIONADO EM MATEMÁTICA II (NÍVEL MÉDIO)</t>
  </si>
  <si>
    <t xml:space="preserve"> ESTÁGIO SUPERVISIONADO EM MATEMÁTICA III (NÍVEL MÉDIO)</t>
  </si>
  <si>
    <t xml:space="preserve"> ESTÁGIO SUPERVISIONADO EM BIOLOGIA I (NÍVEL MÉDIO)</t>
  </si>
  <si>
    <t xml:space="preserve"> ESTÁGIO SUPERVISIONADO EM BIOLOGIA II (NÍVEL MÉDIO)</t>
  </si>
  <si>
    <t xml:space="preserve"> ESTÁGIO SUPERVISIONADO EM BIOLOGIA III (NÍVEL MÉDIO)</t>
  </si>
  <si>
    <t xml:space="preserve"> ESTÁGIO SUPERVISIONADO EM FÍSICA I (NÍVEL MÉDIO)</t>
  </si>
  <si>
    <t xml:space="preserve"> ESTÁGIO SUPERVISIONADO EM FÍSICA II (NÍVEL MÉDIO)</t>
  </si>
  <si>
    <t xml:space="preserve"> ESTÁGIO SUPERVISIONADO EM FÍSICA III (NÍVEL MÉDIO)</t>
  </si>
  <si>
    <t xml:space="preserve"> ESTÁGIO SUPERVISIONADO EM QUÍMICA I (NÍVEL MÉDIO)</t>
  </si>
  <si>
    <t xml:space="preserve"> ESTÁGIO SUPERVISIONADO EM QUÍMICA II (NÍVEL MÉDIO)</t>
  </si>
  <si>
    <t xml:space="preserve"> ESTÁGIO SUPERVISIONADO EM QUÍMICA III (NÍVEL MÉDIO)</t>
  </si>
  <si>
    <t xml:space="preserve"> ESTÁGIO SUPERVISIONADO I (NÍVEL FUNDAMENTAL)</t>
  </si>
  <si>
    <t xml:space="preserve"> ESTÁGIO SUPERVISIONADO II (NÍVEL FUNDAMENTAL)</t>
  </si>
  <si>
    <t xml:space="preserve"> TRAJETÓRIA DA OPEP E DA AGÊNCIA INTERNACIONAL DE ENERGIA (IEA)</t>
  </si>
  <si>
    <t xml:space="preserve"> ENGENHARIA UNIFICADA (ENGENHARIA NUCLEAR) </t>
  </si>
  <si>
    <t xml:space="preserve"> FINANÇAS I (APREÇAMENTO DE ATIVOS) </t>
  </si>
  <si>
    <t xml:space="preserve"> FINANÇAS II (APREÇAMENTO DE ATIVOS) </t>
  </si>
  <si>
    <t>TEORIA</t>
  </si>
  <si>
    <t>INDIVIDUAL</t>
  </si>
  <si>
    <t>CODIGO</t>
  </si>
  <si>
    <t>PRATICA</t>
  </si>
  <si>
    <t>CREDITO</t>
  </si>
  <si>
    <t>CLASSE</t>
  </si>
  <si>
    <t>SITUACAO</t>
  </si>
  <si>
    <t>Gestão Empresarial   II - CEFET-SP</t>
  </si>
  <si>
    <t>BIN0003-13</t>
  </si>
  <si>
    <t>BCJ0204-15</t>
  </si>
  <si>
    <t>BCK0104-15</t>
  </si>
  <si>
    <t>BCS0002-15</t>
  </si>
  <si>
    <t>CODIGO12</t>
  </si>
  <si>
    <t>CODIGO14</t>
  </si>
  <si>
    <t>CODBCT15</t>
  </si>
  <si>
    <t xml:space="preserve">BCJ0205-15 </t>
  </si>
  <si>
    <t>BIJ0207-15</t>
  </si>
  <si>
    <t xml:space="preserve">BCJ0204-15 </t>
  </si>
  <si>
    <t xml:space="preserve">BCJ0203-15 </t>
  </si>
  <si>
    <t xml:space="preserve">BCK0103-15 </t>
  </si>
  <si>
    <t xml:space="preserve">BCK0104-15 </t>
  </si>
  <si>
    <t xml:space="preserve">BCM0504-15 </t>
  </si>
  <si>
    <t xml:space="preserve">BCM0505-15 </t>
  </si>
  <si>
    <t xml:space="preserve">BCM0506-15 </t>
  </si>
  <si>
    <t xml:space="preserve">BCN0402-15 </t>
  </si>
  <si>
    <t xml:space="preserve">BCN0404-15 </t>
  </si>
  <si>
    <t xml:space="preserve">BCN0405-15 </t>
  </si>
  <si>
    <t xml:space="preserve">BCN0407-15 </t>
  </si>
  <si>
    <t xml:space="preserve">BCS0001-15 </t>
  </si>
  <si>
    <t xml:space="preserve">BIK0102-15 </t>
  </si>
  <si>
    <t xml:space="preserve">BIL0304-15 </t>
  </si>
  <si>
    <t>BIS0005-15</t>
  </si>
  <si>
    <t>BIS0003-15</t>
  </si>
  <si>
    <t xml:space="preserve">BIN0406-15 </t>
  </si>
  <si>
    <t xml:space="preserve">BIQ0602-15 </t>
  </si>
  <si>
    <t>BIR0004-15</t>
  </si>
  <si>
    <t xml:space="preserve">BIR0603-15 </t>
  </si>
  <si>
    <t>ESZR014-13</t>
  </si>
  <si>
    <t>CS3301</t>
  </si>
  <si>
    <t xml:space="preserve">TRAJETÓRIA DE DESENVOLVIMENTO DE PAÍSES EXPORTADORES DE PETRÓLEO </t>
  </si>
  <si>
    <t>ESHR021-13</t>
  </si>
  <si>
    <t>BH1342</t>
  </si>
  <si>
    <t xml:space="preserve">TRAJETÓRIA INTERNACIONAL DO CONTINENTE AFRICANO E DO ORIENTE MÉDIO </t>
  </si>
  <si>
    <t>ESHP021-13</t>
  </si>
  <si>
    <t>BH1402</t>
  </si>
  <si>
    <t xml:space="preserve">TRAJETÓRIAS DAS POLÍTICAS DE C, T &amp; I NO BRASIL </t>
  </si>
  <si>
    <t>ESZE030-13</t>
  </si>
  <si>
    <t>EN3474</t>
  </si>
  <si>
    <t xml:space="preserve">TRANFERÊNCIA DE CALOR E MECÂNICA DOS FLUIDOS COMPUTACIONAL II </t>
  </si>
  <si>
    <t>ESTS018-13</t>
  </si>
  <si>
    <t>EN2229</t>
  </si>
  <si>
    <t xml:space="preserve">TRANSFERÊNCIA DE CALOR APLICADA A SISTEMAS AEROESPACIAIS </t>
  </si>
  <si>
    <t>ESZX012-13</t>
  </si>
  <si>
    <t>EN3227</t>
  </si>
  <si>
    <t>ESZE029-13</t>
  </si>
  <si>
    <t>EN3473</t>
  </si>
  <si>
    <t xml:space="preserve">TRANSFERÊNCIA DE CALOR E MECÂNICA DOS FLUIDOS COMPUTACIONAL I </t>
  </si>
  <si>
    <t>ESTE012-13</t>
  </si>
  <si>
    <t>EN2410</t>
  </si>
  <si>
    <t xml:space="preserve">TRANSFERÊNCIA DE CALOR I </t>
  </si>
  <si>
    <t>ESTE013-13</t>
  </si>
  <si>
    <t>EN2411</t>
  </si>
  <si>
    <t xml:space="preserve">TRANSFERÊNCIA DE CALOR II </t>
  </si>
  <si>
    <t>ESZE020-13</t>
  </si>
  <si>
    <t>EN3467</t>
  </si>
  <si>
    <t xml:space="preserve">TRANSFERÊNCIA DE CALOR INDUSTRIAL </t>
  </si>
  <si>
    <t>ESZX030-13</t>
  </si>
  <si>
    <t>EN3410</t>
  </si>
  <si>
    <t>ESTU020-13</t>
  </si>
  <si>
    <t>EN2103</t>
  </si>
  <si>
    <t xml:space="preserve">TRANSFERÊNCIA DE MASSA </t>
  </si>
  <si>
    <t>ESZG016-13</t>
  </si>
  <si>
    <t>EN3554</t>
  </si>
  <si>
    <t xml:space="preserve">TRANSFERÊNCIA DE TECNOLOGIA </t>
  </si>
  <si>
    <t>BC0308</t>
  </si>
  <si>
    <t xml:space="preserve">TRANSFORMAÇÕES BIOQUÍMICAS </t>
  </si>
  <si>
    <t>BC0306</t>
  </si>
  <si>
    <t xml:space="preserve">TRANSFORMAÇÕES NOS SERES VIVOS E AMBIENTE </t>
  </si>
  <si>
    <t>BC0307</t>
  </si>
  <si>
    <t xml:space="preserve">TRANSFORMAÇÕES QUÍMICAS </t>
  </si>
  <si>
    <t>NHZ4047-09</t>
  </si>
  <si>
    <t>NH3102</t>
  </si>
  <si>
    <t xml:space="preserve">TRANSFORMAÇÕES QUÍMICAS NO MEIO AMBIENTE </t>
  </si>
  <si>
    <t xml:space="preserve">TRANSFORMADAS EM SINAIS E SISTEMAS LINEARES </t>
  </si>
  <si>
    <t>ESTX095-13</t>
  </si>
  <si>
    <t>EN2607</t>
  </si>
  <si>
    <t>ESZE065-13</t>
  </si>
  <si>
    <t>EN4419</t>
  </si>
  <si>
    <t xml:space="preserve">TRANSPORTE DE PETRÓLEO E GÁS NATURAL </t>
  </si>
  <si>
    <t>ESZU019-13</t>
  </si>
  <si>
    <t>EN3112</t>
  </si>
  <si>
    <t xml:space="preserve">TRANSPORTES E MEIO AMBIENTE </t>
  </si>
  <si>
    <t>ESTU021-13</t>
  </si>
  <si>
    <t>EN2136</t>
  </si>
  <si>
    <t xml:space="preserve">TRANSPORTES E MOBILIDADE URBANA </t>
  </si>
  <si>
    <t>ESTX003-13</t>
  </si>
  <si>
    <t>EN2123</t>
  </si>
  <si>
    <t>ESZU020-13</t>
  </si>
  <si>
    <t>EN3104</t>
  </si>
  <si>
    <t xml:space="preserve">TRANSPORTES, USO E OCUPAÇÃO DO SOLO </t>
  </si>
  <si>
    <t>ESZE028-13</t>
  </si>
  <si>
    <t>EN3434</t>
  </si>
  <si>
    <t xml:space="preserve">TUBULAÇÕES INDUSTRIAIS </t>
  </si>
  <si>
    <t>ESZX032-13</t>
  </si>
  <si>
    <t>EN3412</t>
  </si>
  <si>
    <t xml:space="preserve">TURBINAS TÉRMICAS DE POTÊNCIA </t>
  </si>
  <si>
    <t>ESZI004-13</t>
  </si>
  <si>
    <t xml:space="preserve">TV DIGITAL </t>
  </si>
  <si>
    <t>ESZU021-13</t>
  </si>
  <si>
    <t>EN3126</t>
  </si>
  <si>
    <t xml:space="preserve">UNIDADES DE CONSERVAÇÃO DA NATUREZA </t>
  </si>
  <si>
    <t>ESZP033-13</t>
  </si>
  <si>
    <t>CS4125</t>
  </si>
  <si>
    <t xml:space="preserve">UNIVERSO DAS INSTITUIÇÕES POLÍTICAS NO BRASIL </t>
  </si>
  <si>
    <t>ESZT016-13</t>
  </si>
  <si>
    <t>CS3403</t>
  </si>
  <si>
    <t xml:space="preserve">URBANIZAÇÃO BRASILEIRA </t>
  </si>
  <si>
    <t>ESHT024-13</t>
  </si>
  <si>
    <t>BH1363</t>
  </si>
  <si>
    <t xml:space="preserve">USO DO SOLO URBANO </t>
  </si>
  <si>
    <t>ESTX047-13</t>
  </si>
  <si>
    <t>EN2417</t>
  </si>
  <si>
    <t xml:space="preserve">USO FINAL DE ENERGIA E EFICIÊNCIA ENERGÉTICA </t>
  </si>
  <si>
    <t>ESZE056-13</t>
  </si>
  <si>
    <t>EN3463</t>
  </si>
  <si>
    <t>ESZE026-13</t>
  </si>
  <si>
    <t>EN3415</t>
  </si>
  <si>
    <t xml:space="preserve">VENTILAÇÃO INDUSTRIAL E AR COMPRIMIDO </t>
  </si>
  <si>
    <t>ESTS008-13</t>
  </si>
  <si>
    <t>EN2221</t>
  </si>
  <si>
    <t xml:space="preserve">VIBRAÇÕES </t>
  </si>
  <si>
    <t>ESTX016-13</t>
  </si>
  <si>
    <t>EN2212</t>
  </si>
  <si>
    <t xml:space="preserve">VIBRAÇÕES LINEARES </t>
  </si>
  <si>
    <t>BC1511</t>
  </si>
  <si>
    <t xml:space="preserve">VIDA ARTIFICIAL NA COMPUTAÇÃO </t>
  </si>
  <si>
    <t>NHZ1051-09</t>
  </si>
  <si>
    <t>NH1018</t>
  </si>
  <si>
    <t xml:space="preserve">VIROLOGIA </t>
  </si>
  <si>
    <t>EN3702</t>
  </si>
  <si>
    <t xml:space="preserve">VISÃO COMPUTACIONAL </t>
  </si>
  <si>
    <t>MC5006</t>
  </si>
  <si>
    <t xml:space="preserve">WEB SEMÂNTICA </t>
  </si>
  <si>
    <t>BCL0306-15</t>
  </si>
  <si>
    <t>BCL0307-15</t>
  </si>
  <si>
    <t>BCL0308-15</t>
  </si>
  <si>
    <t>MATERIA</t>
  </si>
  <si>
    <t>PAGINA</t>
  </si>
  <si>
    <t>CODEI16</t>
  </si>
  <si>
    <t>CONVALIDACAO</t>
  </si>
  <si>
    <t>BCJ0205-15</t>
  </si>
  <si>
    <t>BCJ0203-15</t>
  </si>
  <si>
    <t>BCK0103-15</t>
  </si>
  <si>
    <t>BCM0504-15</t>
  </si>
  <si>
    <t>BCM0505-15</t>
  </si>
  <si>
    <t>BCM0506-15</t>
  </si>
  <si>
    <t>BCN0402-15</t>
  </si>
  <si>
    <t>BCN0404-15</t>
  </si>
  <si>
    <t>BCN0405-15</t>
  </si>
  <si>
    <t>BCN0407-15</t>
  </si>
  <si>
    <t>BCS0001-15</t>
  </si>
  <si>
    <t>BHO0101-13</t>
  </si>
  <si>
    <t>BHO0102-13</t>
  </si>
  <si>
    <t>BHO0103-13</t>
  </si>
  <si>
    <t>BHP0201-13</t>
  </si>
  <si>
    <t>BHP0202-13</t>
  </si>
  <si>
    <t>BHP0203-13</t>
  </si>
  <si>
    <t>BHP0204-13</t>
  </si>
  <si>
    <t>BHP0206-13</t>
  </si>
  <si>
    <t>BHQ0301-13</t>
  </si>
  <si>
    <t>BHQ0302-13</t>
  </si>
  <si>
    <t>BIK0102-15</t>
  </si>
  <si>
    <t>BIL0304-15</t>
  </si>
  <si>
    <t>BIN0406-15</t>
  </si>
  <si>
    <t>BIQ0602-15</t>
  </si>
  <si>
    <t>BIR0603-15</t>
  </si>
  <si>
    <t>ESHC001-13</t>
  </si>
  <si>
    <t>ESHC002-13</t>
  </si>
  <si>
    <t>ESHC003-13</t>
  </si>
  <si>
    <t>ESHC004-13</t>
  </si>
  <si>
    <t>ESHC005-13</t>
  </si>
  <si>
    <t>ESHC006-13</t>
  </si>
  <si>
    <t>ESHC007-13</t>
  </si>
  <si>
    <t>ESHC008-13</t>
  </si>
  <si>
    <t>ESHC009-13</t>
  </si>
  <si>
    <t>ESHC010-13</t>
  </si>
  <si>
    <t>ESHC011-13</t>
  </si>
  <si>
    <t>ESHC012-13</t>
  </si>
  <si>
    <t>ESHC013-13</t>
  </si>
  <si>
    <t>ESHC014-13</t>
  </si>
  <si>
    <t>ESHC015-13</t>
  </si>
  <si>
    <t>ESHC016-13</t>
  </si>
  <si>
    <t>ESHC017-13</t>
  </si>
  <si>
    <t>ESHC018-13</t>
  </si>
  <si>
    <t>ESHC019-13</t>
  </si>
  <si>
    <t>ESHC020-13</t>
  </si>
  <si>
    <t>ESHC021-13</t>
  </si>
  <si>
    <t>ESHC022-13</t>
  </si>
  <si>
    <t>ESHC023-13</t>
  </si>
  <si>
    <t>ESHC024-13</t>
  </si>
  <si>
    <t>ESHC025-13</t>
  </si>
  <si>
    <t>ESHC026-13</t>
  </si>
  <si>
    <t>ESHC900-13</t>
  </si>
  <si>
    <t>ESHC901-13</t>
  </si>
  <si>
    <t>ESHC902-13</t>
  </si>
  <si>
    <t>ESHC903-13</t>
  </si>
  <si>
    <t>ESHP001-13</t>
  </si>
  <si>
    <t>ESHP002-13</t>
  </si>
  <si>
    <t>ESHP003-13</t>
  </si>
  <si>
    <t>ESHP004-13</t>
  </si>
  <si>
    <t>ESHP005-13</t>
  </si>
  <si>
    <t>ESHP006-13</t>
  </si>
  <si>
    <t>ESHP007-13</t>
  </si>
  <si>
    <t>ESHP008-13</t>
  </si>
  <si>
    <t>ESHP009-13</t>
  </si>
  <si>
    <t>ESHP010-13</t>
  </si>
  <si>
    <t>ESHP011-13</t>
  </si>
  <si>
    <t>ESHP012-13</t>
  </si>
  <si>
    <t>ESHP013-13</t>
  </si>
  <si>
    <t>ESHP014-13</t>
  </si>
  <si>
    <t>ESHP015-13</t>
  </si>
  <si>
    <t>ESHP016-13</t>
  </si>
  <si>
    <t>ESHP017-13</t>
  </si>
  <si>
    <t>ESHP018-13</t>
  </si>
  <si>
    <t>ESHP019-13</t>
  </si>
  <si>
    <t>ESHP020-13</t>
  </si>
  <si>
    <t>ESHR001-13</t>
  </si>
  <si>
    <t>ESHR002-13</t>
  </si>
  <si>
    <t>ESHR003-13</t>
  </si>
  <si>
    <t>ESHR004-13</t>
  </si>
  <si>
    <t>ESHR005-13</t>
  </si>
  <si>
    <t>ESHR006-13</t>
  </si>
  <si>
    <t>ESHR007-13</t>
  </si>
  <si>
    <t>ESHR008-13</t>
  </si>
  <si>
    <t>ESHR009-13</t>
  </si>
  <si>
    <t>ESHR010-13</t>
  </si>
  <si>
    <t>ESHR011-13</t>
  </si>
  <si>
    <t>ESHR012-13</t>
  </si>
  <si>
    <t>ESHR013-13</t>
  </si>
  <si>
    <t>ESHR014-13</t>
  </si>
  <si>
    <t>ESHR015-13</t>
  </si>
  <si>
    <t>ESHR016-13</t>
  </si>
  <si>
    <t>ESHR017-13</t>
  </si>
  <si>
    <t>ESHR018-13</t>
  </si>
  <si>
    <t>ESHR019-13</t>
  </si>
  <si>
    <t>ESHR020-13</t>
  </si>
  <si>
    <t>ESHR900-13</t>
  </si>
  <si>
    <t>ESHT001-13</t>
  </si>
  <si>
    <t>ESHT002-13</t>
  </si>
  <si>
    <t>ESHT003-13</t>
  </si>
  <si>
    <t>ESHT004-13</t>
  </si>
  <si>
    <t>ESHT005-13</t>
  </si>
  <si>
    <t>ESHT006-13</t>
  </si>
  <si>
    <t>ESHT007-13</t>
  </si>
  <si>
    <t>ESHT008-13</t>
  </si>
  <si>
    <t>ESHT009-13</t>
  </si>
  <si>
    <t>ESHT010-13</t>
  </si>
  <si>
    <t>ESHT011-13</t>
  </si>
  <si>
    <t>ESHT012-13</t>
  </si>
  <si>
    <t>ESHT013-13</t>
  </si>
  <si>
    <t>ESHT014-13</t>
  </si>
  <si>
    <t>ESHT015-13</t>
  </si>
  <si>
    <t>ESHT016-13</t>
  </si>
  <si>
    <t>ESHT017-13</t>
  </si>
  <si>
    <t>ESHT018-13</t>
  </si>
  <si>
    <t>ESHT019-13</t>
  </si>
  <si>
    <t>ESHT020-13</t>
  </si>
  <si>
    <t>ESHT021-13</t>
  </si>
  <si>
    <t>ESHT022-13</t>
  </si>
  <si>
    <t>ESHT023-13</t>
  </si>
  <si>
    <t>ESTA005-13</t>
  </si>
  <si>
    <t>ESTA006-13</t>
  </si>
  <si>
    <t>ESTA008-13</t>
  </si>
  <si>
    <t>ESTA009-13</t>
  </si>
  <si>
    <t>ESTA010-13</t>
  </si>
  <si>
    <t>ESTA011-13</t>
  </si>
  <si>
    <t>ESTA012-13</t>
  </si>
  <si>
    <t>ESTA013-13</t>
  </si>
  <si>
    <t>ESTA014-13</t>
  </si>
  <si>
    <t>ESTA015-13</t>
  </si>
  <si>
    <t>ESTA900-13</t>
  </si>
  <si>
    <t>ESTA901-13</t>
  </si>
  <si>
    <t>ESTA902-13</t>
  </si>
  <si>
    <t>ESTA903-13</t>
  </si>
  <si>
    <t>ESTA904-13</t>
  </si>
  <si>
    <t>ESTB001-13</t>
  </si>
  <si>
    <t>ESTB002-13</t>
  </si>
  <si>
    <t>ESTB003-13</t>
  </si>
  <si>
    <t>ESTB004-13</t>
  </si>
  <si>
    <t>ESTB005-13</t>
  </si>
  <si>
    <t>ESTB006-13</t>
  </si>
  <si>
    <t>ESTB007-13</t>
  </si>
  <si>
    <t>ESTB008-13</t>
  </si>
  <si>
    <t>ESTB009-13</t>
  </si>
  <si>
    <t>ESTB010-13</t>
  </si>
  <si>
    <t>ESTB011-13</t>
  </si>
  <si>
    <t>ESTB012-13</t>
  </si>
  <si>
    <t>ESTB013-13</t>
  </si>
  <si>
    <t>ESTB014-13</t>
  </si>
  <si>
    <t>ESTB015-13</t>
  </si>
  <si>
    <t>ESTB016-13</t>
  </si>
  <si>
    <t>ESTB017-13</t>
  </si>
  <si>
    <t>ESTB900-13</t>
  </si>
  <si>
    <t>ESTB901-13</t>
  </si>
  <si>
    <t>ESTB902-13</t>
  </si>
  <si>
    <t>ESTB903-13</t>
  </si>
  <si>
    <t>ESTB904-13</t>
  </si>
  <si>
    <t>ESTE001-13</t>
  </si>
  <si>
    <t>ESTE002-13</t>
  </si>
  <si>
    <t>ESTE003-13</t>
  </si>
  <si>
    <t>ESTE004-13</t>
  </si>
  <si>
    <t>ESTE005-13</t>
  </si>
  <si>
    <t>ESTE006-13</t>
  </si>
  <si>
    <t>ESTE007-13</t>
  </si>
  <si>
    <t>ESTE008-13</t>
  </si>
  <si>
    <t>ESTE009-13</t>
  </si>
  <si>
    <t>ESTE010-13</t>
  </si>
  <si>
    <t>ESTE011-13</t>
  </si>
  <si>
    <t>ESTE014-13</t>
  </si>
  <si>
    <t>ESTE900-13</t>
  </si>
  <si>
    <t>ESTE901-13</t>
  </si>
  <si>
    <t>ESTE902-13</t>
  </si>
  <si>
    <t>ESTE903-13</t>
  </si>
  <si>
    <t>ESTE904-13</t>
  </si>
  <si>
    <t>ESTG001-13</t>
  </si>
  <si>
    <t>ESTG002-13</t>
  </si>
  <si>
    <t>ESTG003-13</t>
  </si>
  <si>
    <t>ESTG004-13</t>
  </si>
  <si>
    <t>ESTG005-13</t>
  </si>
  <si>
    <t>ESTG006-13</t>
  </si>
  <si>
    <t>ESTG007-13</t>
  </si>
  <si>
    <t>ESTG008-13</t>
  </si>
  <si>
    <t>ESTG009-13</t>
  </si>
  <si>
    <t>ESTG010-13</t>
  </si>
  <si>
    <t>ESTG011-13</t>
  </si>
  <si>
    <t>ESTG012-13</t>
  </si>
  <si>
    <t>ESTG014-13</t>
  </si>
  <si>
    <t>ESTG016-13</t>
  </si>
  <si>
    <t>ESTG017-13</t>
  </si>
  <si>
    <t>ESTG018-13</t>
  </si>
  <si>
    <t>ESTG019-13</t>
  </si>
  <si>
    <t>ESTG020-13</t>
  </si>
  <si>
    <t>ESTG900-13</t>
  </si>
  <si>
    <t>ESTG901-13</t>
  </si>
  <si>
    <t>ESTG902-13</t>
  </si>
  <si>
    <t>ESTG903-13</t>
  </si>
  <si>
    <t>ESTG904-13</t>
  </si>
  <si>
    <t>ESTI009-13</t>
  </si>
  <si>
    <t>ESTI011-13</t>
  </si>
  <si>
    <t>ESTI012-13</t>
  </si>
  <si>
    <t>ESTI014-13</t>
  </si>
  <si>
    <t>ESTI900-13</t>
  </si>
  <si>
    <t>ESTI901-13</t>
  </si>
  <si>
    <t>ESTM001-13</t>
  </si>
  <si>
    <t>ESTM002-13</t>
  </si>
  <si>
    <t>ESTM003-13</t>
  </si>
  <si>
    <t>ESTM004-13</t>
  </si>
  <si>
    <t>ESTM005-13</t>
  </si>
  <si>
    <t>ESTM006-13</t>
  </si>
  <si>
    <t>ESTM007-13</t>
  </si>
  <si>
    <t>ESTM008-13</t>
  </si>
  <si>
    <t>ESTM009-13</t>
  </si>
  <si>
    <t>ESTM010-13</t>
  </si>
  <si>
    <t>ESTM011-13</t>
  </si>
  <si>
    <t>ESTM012-13</t>
  </si>
  <si>
    <t>ESTM013-13</t>
  </si>
  <si>
    <t>ESTM014-13</t>
  </si>
  <si>
    <t>ESTM900-13</t>
  </si>
  <si>
    <t>ESTM901-13</t>
  </si>
  <si>
    <t>ESTM902-13</t>
  </si>
  <si>
    <t>ESTM903-13</t>
  </si>
  <si>
    <t>ESTM904-13</t>
  </si>
  <si>
    <t>ESTO002-13</t>
  </si>
  <si>
    <t>ESTO004-13</t>
  </si>
  <si>
    <t>ESTO009-13</t>
  </si>
  <si>
    <t>ESTO900-13</t>
  </si>
  <si>
    <t>ESTO901-13</t>
  </si>
  <si>
    <t>ESTS001-13</t>
  </si>
  <si>
    <t>ESTS002-13</t>
  </si>
  <si>
    <t>ESTS003-13</t>
  </si>
  <si>
    <t>ESTS004-13</t>
  </si>
  <si>
    <t>ESTS005-13</t>
  </si>
  <si>
    <t>ESTS006-13</t>
  </si>
  <si>
    <t>ESTS007-13</t>
  </si>
  <si>
    <t>ESTS009-13</t>
  </si>
  <si>
    <t>ESTS010-13</t>
  </si>
  <si>
    <t>ESTS011-13</t>
  </si>
  <si>
    <t>ESTS012-13</t>
  </si>
  <si>
    <t>ESTS013-13</t>
  </si>
  <si>
    <t>ESTS014-13</t>
  </si>
  <si>
    <t>ESTS015-13</t>
  </si>
  <si>
    <t>ESTS016-13</t>
  </si>
  <si>
    <t>ESTS017-13</t>
  </si>
  <si>
    <t>ESTS900-13</t>
  </si>
  <si>
    <t>ESTS901-13</t>
  </si>
  <si>
    <t>ESTS902-13</t>
  </si>
  <si>
    <t>ESTS903-13</t>
  </si>
  <si>
    <t>ESTS904-13</t>
  </si>
  <si>
    <t>ESTU001-13</t>
  </si>
  <si>
    <t>ESTU002-13</t>
  </si>
  <si>
    <t>ESTU003-13</t>
  </si>
  <si>
    <t>ESTU004-13</t>
  </si>
  <si>
    <t>ESTU005-13</t>
  </si>
  <si>
    <t>ESTU006-13</t>
  </si>
  <si>
    <t>ESTU007-13</t>
  </si>
  <si>
    <t>ESTU008-13</t>
  </si>
  <si>
    <t>ESTU009-13</t>
  </si>
  <si>
    <t>ESTU010-13</t>
  </si>
  <si>
    <t>ESTU011-13</t>
  </si>
  <si>
    <t>ESTU012-13</t>
  </si>
  <si>
    <t>ESTU013-13</t>
  </si>
  <si>
    <t>ESTU014-13</t>
  </si>
  <si>
    <t>ESTU015-13</t>
  </si>
  <si>
    <t>ESTU017-13</t>
  </si>
  <si>
    <t>ESTU018-13</t>
  </si>
  <si>
    <t>ESTU019-13</t>
  </si>
  <si>
    <t>ESTU022-13</t>
  </si>
  <si>
    <t>ESTU023-13</t>
  </si>
  <si>
    <t>ESTU900-13</t>
  </si>
  <si>
    <t>ESTU901-13</t>
  </si>
  <si>
    <t>ESTU902-13</t>
  </si>
  <si>
    <t>ESTU903-13</t>
  </si>
  <si>
    <t>ESTU904-13</t>
  </si>
  <si>
    <t>ESTX001-13</t>
  </si>
  <si>
    <t>ESTX002-13</t>
  </si>
  <si>
    <t>ESTX004-13</t>
  </si>
  <si>
    <t>ESTX005-13</t>
  </si>
  <si>
    <t>ESTX009-13</t>
  </si>
  <si>
    <t>ESTX010-13</t>
  </si>
  <si>
    <t>ESTX012-13</t>
  </si>
  <si>
    <t>ESTX013-13</t>
  </si>
  <si>
    <t>ESTX014-13</t>
  </si>
  <si>
    <t>ESTX017-13</t>
  </si>
  <si>
    <t>ESTX018-13</t>
  </si>
  <si>
    <t>ESTX019-13</t>
  </si>
  <si>
    <t>ESTX020-13</t>
  </si>
  <si>
    <t>ESTX021-13</t>
  </si>
  <si>
    <t>ESTX022-13</t>
  </si>
  <si>
    <t>ESTX023-13</t>
  </si>
  <si>
    <t>ESTX024-13</t>
  </si>
  <si>
    <t>ESTX025-13</t>
  </si>
  <si>
    <t>ESTX026-13</t>
  </si>
  <si>
    <t>ESTX027-13</t>
  </si>
  <si>
    <t>ESTX028-13</t>
  </si>
  <si>
    <t>ESTX029-13</t>
  </si>
  <si>
    <t>ESTX030-13</t>
  </si>
  <si>
    <t>ESTX031-13</t>
  </si>
  <si>
    <t>ESTX032-13</t>
  </si>
  <si>
    <t>ESTX033-13</t>
  </si>
  <si>
    <t>ESTX034-13</t>
  </si>
  <si>
    <t>ESTX035-13</t>
  </si>
  <si>
    <t>ESTX036-13</t>
  </si>
  <si>
    <t>ESTX039-13</t>
  </si>
  <si>
    <t>ESTX040-13</t>
  </si>
  <si>
    <t>ESTX041-13</t>
  </si>
  <si>
    <t>ESTX043-13</t>
  </si>
  <si>
    <t>ESTX045-13</t>
  </si>
  <si>
    <t>ESTX046-13</t>
  </si>
  <si>
    <t>ESTX048-13</t>
  </si>
  <si>
    <t>ESTX049-13</t>
  </si>
  <si>
    <t>ESTX055-13</t>
  </si>
  <si>
    <t>ESTX056-13</t>
  </si>
  <si>
    <t>ESTX057-13</t>
  </si>
  <si>
    <t>ESTX058-13</t>
  </si>
  <si>
    <t>ESTX059-13</t>
  </si>
  <si>
    <t>ESTX060-13</t>
  </si>
  <si>
    <t>ESTX061-13</t>
  </si>
  <si>
    <t>ESTX062-13</t>
  </si>
  <si>
    <t>ESTX063-13</t>
  </si>
  <si>
    <t>ESTX064-13</t>
  </si>
  <si>
    <t>ESTX065-13</t>
  </si>
  <si>
    <t>ESTX066-13</t>
  </si>
  <si>
    <t>ESTX071-13</t>
  </si>
  <si>
    <t>ESTX072-13</t>
  </si>
  <si>
    <t>ESTX073-13</t>
  </si>
  <si>
    <t>ESTX076-13</t>
  </si>
  <si>
    <t>ESTX077-13</t>
  </si>
  <si>
    <t>ESTX082-13</t>
  </si>
  <si>
    <t>ESTX083-13</t>
  </si>
  <si>
    <t>ESTX084-13</t>
  </si>
  <si>
    <t>ESTX088-13</t>
  </si>
  <si>
    <t>ESTX089-13</t>
  </si>
  <si>
    <t>ESTX091-13</t>
  </si>
  <si>
    <t>ESTX092-13</t>
  </si>
  <si>
    <t>ESTX093-13</t>
  </si>
  <si>
    <t>ESTX100-13</t>
  </si>
  <si>
    <t>ESTX101-13</t>
  </si>
  <si>
    <t>ESTX102-13</t>
  </si>
  <si>
    <t>ESTX104-13</t>
  </si>
  <si>
    <t>ESZA001-13</t>
  </si>
  <si>
    <t>ESZA002-13</t>
  </si>
  <si>
    <t>ESZA003-13</t>
  </si>
  <si>
    <t>ESZA004-13</t>
  </si>
  <si>
    <t>ESZA005-13</t>
  </si>
  <si>
    <t>ESZA006-13</t>
  </si>
  <si>
    <t>ESZA007-13</t>
  </si>
  <si>
    <t>ESZA008-13</t>
  </si>
  <si>
    <t>ESZA009-13</t>
  </si>
  <si>
    <t>ESZA010-13</t>
  </si>
  <si>
    <t>ESZA011-13</t>
  </si>
  <si>
    <t>ESZA012-13</t>
  </si>
  <si>
    <t>ESZA013-13</t>
  </si>
  <si>
    <t>ESZA014-13</t>
  </si>
  <si>
    <t>ESZA015-13</t>
  </si>
  <si>
    <t>ESZA016-13</t>
  </si>
  <si>
    <t>ESZA018-13</t>
  </si>
  <si>
    <t>ESZA020-13</t>
  </si>
  <si>
    <t>ESZA021-13</t>
  </si>
  <si>
    <t>ESZA022-13</t>
  </si>
  <si>
    <t>ESZB001-13</t>
  </si>
  <si>
    <t>ESZB002-13</t>
  </si>
  <si>
    <t>ESZB003-13</t>
  </si>
  <si>
    <t>ESZB004-13</t>
  </si>
  <si>
    <t>ESZB005-13</t>
  </si>
  <si>
    <t>ESZB006-13</t>
  </si>
  <si>
    <t>ESZB007-13</t>
  </si>
  <si>
    <t>ESZB008-13</t>
  </si>
  <si>
    <t>ESZB009-13</t>
  </si>
  <si>
    <t>ESZB010-13</t>
  </si>
  <si>
    <t>ESZB011-13</t>
  </si>
  <si>
    <t>ESZB012-13</t>
  </si>
  <si>
    <t>ESZB013-13</t>
  </si>
  <si>
    <t>ESZB014-13</t>
  </si>
  <si>
    <t>ESZB015-13</t>
  </si>
  <si>
    <t>ESZB016-13</t>
  </si>
  <si>
    <t>ESZB017-13</t>
  </si>
  <si>
    <t>ESZB018-13</t>
  </si>
  <si>
    <t>ESZB019-13</t>
  </si>
  <si>
    <t>ESZB020-13</t>
  </si>
  <si>
    <t>ESZB021-13</t>
  </si>
  <si>
    <t>ESZB023-13</t>
  </si>
  <si>
    <t>ESZC001-13</t>
  </si>
  <si>
    <t>ESZC002-13</t>
  </si>
  <si>
    <t>ESZC004-13</t>
  </si>
  <si>
    <t>ESZC005-13</t>
  </si>
  <si>
    <t>ESZC008-13</t>
  </si>
  <si>
    <t>ESZC009-13</t>
  </si>
  <si>
    <t>ESZC010-13</t>
  </si>
  <si>
    <t>ESZC012-13</t>
  </si>
  <si>
    <t>ESZC018-13</t>
  </si>
  <si>
    <t>ESZE001-13</t>
  </si>
  <si>
    <t>ESZE002-13</t>
  </si>
  <si>
    <t>ESZE003-13</t>
  </si>
  <si>
    <t>ESZE004-13</t>
  </si>
  <si>
    <t>ESZE005-13</t>
  </si>
  <si>
    <t>ESZE006-13</t>
  </si>
  <si>
    <t>ESZE007-13</t>
  </si>
  <si>
    <t>ESZE008-13</t>
  </si>
  <si>
    <t>ESZE009-13</t>
  </si>
  <si>
    <t>ESZE010-13</t>
  </si>
  <si>
    <t>ESZE011-13</t>
  </si>
  <si>
    <t>ESZE012-13</t>
  </si>
  <si>
    <t>ESZE013-13</t>
  </si>
  <si>
    <t>ESZE014-13</t>
  </si>
  <si>
    <t>ESZE015-13</t>
  </si>
  <si>
    <t>ESZE016-13</t>
  </si>
  <si>
    <t>ESZE017-13</t>
  </si>
  <si>
    <t>ESZE018-13</t>
  </si>
  <si>
    <t>ESZE019-13</t>
  </si>
  <si>
    <t>ESZE021-13</t>
  </si>
  <si>
    <t>ESZE022-13</t>
  </si>
  <si>
    <t>ESZE023-13</t>
  </si>
  <si>
    <t>ESZE024-13</t>
  </si>
  <si>
    <t>ESZE025-13</t>
  </si>
  <si>
    <t>ESZE027-13</t>
  </si>
  <si>
    <t>ESZE031-13</t>
  </si>
  <si>
    <t>ESZE032-13</t>
  </si>
  <si>
    <t>ESZE033-13</t>
  </si>
  <si>
    <t>ESZE034-13</t>
  </si>
  <si>
    <t>ESZE035-13</t>
  </si>
  <si>
    <t>ESZE036-13</t>
  </si>
  <si>
    <t>ESZE037-13</t>
  </si>
  <si>
    <t>ESZE038-13</t>
  </si>
  <si>
    <t>ESZE039-13</t>
  </si>
  <si>
    <t>ESZE040-13</t>
  </si>
  <si>
    <t>ESZE041-13</t>
  </si>
  <si>
    <t>ESZE042-13</t>
  </si>
  <si>
    <t>ESZE043-13</t>
  </si>
  <si>
    <t>ESZE044-13</t>
  </si>
  <si>
    <t>ESZE045-13</t>
  </si>
  <si>
    <t>ESZE046-13</t>
  </si>
  <si>
    <t>ESZE047-13</t>
  </si>
  <si>
    <t>ESZE048-13</t>
  </si>
  <si>
    <t>ESZE049-13</t>
  </si>
  <si>
    <t>ESZE050-13</t>
  </si>
  <si>
    <t>ESZE051-13</t>
  </si>
  <si>
    <t>ESZE052-13</t>
  </si>
  <si>
    <t>ESZE053-13</t>
  </si>
  <si>
    <t>ESZE054-13</t>
  </si>
  <si>
    <t>ESZE055-13</t>
  </si>
  <si>
    <t>ESZE057-13</t>
  </si>
  <si>
    <t>ESZE058-13</t>
  </si>
  <si>
    <t>ESZE059-13</t>
  </si>
  <si>
    <t>ESZE060-13</t>
  </si>
  <si>
    <t>ESZE061-13</t>
  </si>
  <si>
    <t>ESZE062-13</t>
  </si>
  <si>
    <t>ESZE063-13</t>
  </si>
  <si>
    <t>ESZE064-13</t>
  </si>
  <si>
    <t>ESZE066-13</t>
  </si>
  <si>
    <t>ESZG001-13</t>
  </si>
  <si>
    <t>ESZG002-13</t>
  </si>
  <si>
    <t>ESZG003-13</t>
  </si>
  <si>
    <t>ESZG004-13</t>
  </si>
  <si>
    <t>ESZG005-13</t>
  </si>
  <si>
    <t>ESZG006-13</t>
  </si>
  <si>
    <t>ESZG007-13</t>
  </si>
  <si>
    <t>ESZG008-13</t>
  </si>
  <si>
    <t>ESZG009-13</t>
  </si>
  <si>
    <t>ESZG010-13</t>
  </si>
  <si>
    <t>ESZG011-13</t>
  </si>
  <si>
    <t>ESZG012-13</t>
  </si>
  <si>
    <t>ESZG014-13</t>
  </si>
  <si>
    <t>ESZG015-13</t>
  </si>
  <si>
    <t>ESZG017-13</t>
  </si>
  <si>
    <t>ESZG018-13</t>
  </si>
  <si>
    <t>ESZG020-13</t>
  </si>
  <si>
    <t>ESZG021-13</t>
  </si>
  <si>
    <t>ESZG022-13</t>
  </si>
  <si>
    <t>ESZG023-13</t>
  </si>
  <si>
    <t>ESZG024-13</t>
  </si>
  <si>
    <t>ESZG025-13</t>
  </si>
  <si>
    <t>ESZG026-13</t>
  </si>
  <si>
    <t>ESZG027-13</t>
  </si>
  <si>
    <t>ESZG028-13</t>
  </si>
  <si>
    <t>ESZG029-13</t>
  </si>
  <si>
    <t>ESZG030-13</t>
  </si>
  <si>
    <t>ESZG031-13</t>
  </si>
  <si>
    <t>ESZG032-13</t>
  </si>
  <si>
    <t>ESZI001-13</t>
  </si>
  <si>
    <t>ESZI006-13</t>
  </si>
  <si>
    <t>ESZI008-13</t>
  </si>
  <si>
    <t>ESZI009-13</t>
  </si>
  <si>
    <t>ESZI015-13</t>
  </si>
  <si>
    <t>ESZI020-13</t>
  </si>
  <si>
    <t>ESZI021-13</t>
  </si>
  <si>
    <t>ESZI024-13</t>
  </si>
  <si>
    <t>ESZM001-13</t>
  </si>
  <si>
    <t>ESZM002-13</t>
  </si>
  <si>
    <t>ESZM003-13</t>
  </si>
  <si>
    <t>ESZM004-13</t>
  </si>
  <si>
    <t>ESZM005-13</t>
  </si>
  <si>
    <t>ESZM006-13</t>
  </si>
  <si>
    <t>ESZM007-13</t>
  </si>
  <si>
    <t>ESZM008-13</t>
  </si>
  <si>
    <t>ESZM009-13</t>
  </si>
  <si>
    <t>ESZM010-13</t>
  </si>
  <si>
    <t>ESZM011-13</t>
  </si>
  <si>
    <t>ESZM012-13</t>
  </si>
  <si>
    <t>ESZM013-13</t>
  </si>
  <si>
    <t>ESZM014-13</t>
  </si>
  <si>
    <t>ESZM015-13</t>
  </si>
  <si>
    <t>ESZM016-13</t>
  </si>
  <si>
    <t>ESZM017-13</t>
  </si>
  <si>
    <t>ESZM018-13</t>
  </si>
  <si>
    <t>ESZM019-13</t>
  </si>
  <si>
    <t>ESZM020-13</t>
  </si>
  <si>
    <t>ESZM021-13</t>
  </si>
  <si>
    <t>ESZM022-13</t>
  </si>
  <si>
    <t>ESZM023-13</t>
  </si>
  <si>
    <t>ESZM024-13</t>
  </si>
  <si>
    <t>ESZM025-13</t>
  </si>
  <si>
    <t>ESZM026-13</t>
  </si>
  <si>
    <t>ESZM027-13</t>
  </si>
  <si>
    <t>ESZM028-13</t>
  </si>
  <si>
    <t>ESZM029-13</t>
  </si>
  <si>
    <t>ESZM030-13</t>
  </si>
  <si>
    <t>ESZM031-13</t>
  </si>
  <si>
    <t>ESZM032-13</t>
  </si>
  <si>
    <t>ESZP002-13</t>
  </si>
  <si>
    <t>ESZP003-13</t>
  </si>
  <si>
    <t>ESZP004-13</t>
  </si>
  <si>
    <t>ESZP005-13</t>
  </si>
  <si>
    <t>ESZP006-13</t>
  </si>
  <si>
    <t>ESZP008-13</t>
  </si>
  <si>
    <t>ESZP010-13</t>
  </si>
  <si>
    <t>ESZP011-13</t>
  </si>
  <si>
    <t>ESZP012-13</t>
  </si>
  <si>
    <t>ESZP013-13</t>
  </si>
  <si>
    <t>ESZP014-13</t>
  </si>
  <si>
    <t>ESZP015-13</t>
  </si>
  <si>
    <t>ESZP016-13</t>
  </si>
  <si>
    <t>ESZP017-13</t>
  </si>
  <si>
    <t>ESZP018-13</t>
  </si>
  <si>
    <t>ESZP019-13</t>
  </si>
  <si>
    <t>ESZP020-13</t>
  </si>
  <si>
    <t>ESZP021-13</t>
  </si>
  <si>
    <t>ESZP022-13</t>
  </si>
  <si>
    <t>ESZP023-13</t>
  </si>
  <si>
    <t>ESZP024-13</t>
  </si>
  <si>
    <t>ESZP025-13</t>
  </si>
  <si>
    <t>ESZP026-13</t>
  </si>
  <si>
    <t>ESZP027-13</t>
  </si>
  <si>
    <t>ESZP028-13</t>
  </si>
  <si>
    <t>ESZP029-13</t>
  </si>
  <si>
    <t>ESZP030-13</t>
  </si>
  <si>
    <t>ESZP031-13</t>
  </si>
  <si>
    <t>ESZP032-13</t>
  </si>
  <si>
    <t>ESZP045-13</t>
  </si>
  <si>
    <t>ESZR001-13</t>
  </si>
  <si>
    <t>ESZR002-13</t>
  </si>
  <si>
    <t>ESZR005-13</t>
  </si>
  <si>
    <t>ESZR006-13</t>
  </si>
  <si>
    <t>ESZR008-13</t>
  </si>
  <si>
    <t>ESZR010-13</t>
  </si>
  <si>
    <t>ESZR012-13</t>
  </si>
  <si>
    <t>ESZR013-13</t>
  </si>
  <si>
    <t>ESZS001-13</t>
  </si>
  <si>
    <t>ESZS002-13</t>
  </si>
  <si>
    <t>ESZS003-13</t>
  </si>
  <si>
    <t>ESZS004-13</t>
  </si>
  <si>
    <t>ESZS005-13</t>
  </si>
  <si>
    <t>ESZS006-13</t>
  </si>
  <si>
    <t>ESZS007-13</t>
  </si>
  <si>
    <t>ESZS008-13</t>
  </si>
  <si>
    <t>ESZS009-13</t>
  </si>
  <si>
    <t>ESZS010-13</t>
  </si>
  <si>
    <t>ESZS011-13</t>
  </si>
  <si>
    <t>ESZS012-13</t>
  </si>
  <si>
    <t>ESZS013-13</t>
  </si>
  <si>
    <t>ESZS014-13</t>
  </si>
  <si>
    <t>ESZS015-13</t>
  </si>
  <si>
    <t>ESZS016-13</t>
  </si>
  <si>
    <t>ESZS017-13</t>
  </si>
  <si>
    <t>ESZS018-13</t>
  </si>
  <si>
    <t>ESZS019-13</t>
  </si>
  <si>
    <t>ESZS020-13</t>
  </si>
  <si>
    <t>ESZS021-13</t>
  </si>
  <si>
    <t>ESZS022-13</t>
  </si>
  <si>
    <t>ESZS023-13</t>
  </si>
  <si>
    <t>ESZS024-13</t>
  </si>
  <si>
    <t>ESZS025-13</t>
  </si>
  <si>
    <t>ESZS026-13</t>
  </si>
  <si>
    <t>ESZS027-13</t>
  </si>
  <si>
    <t>ESZT001-13</t>
  </si>
  <si>
    <t>ESZT002-13</t>
  </si>
  <si>
    <t>ESZT003-13</t>
  </si>
  <si>
    <t>ESZT004-13</t>
  </si>
  <si>
    <t>ESZT005-13</t>
  </si>
  <si>
    <t>ESZT006-13</t>
  </si>
  <si>
    <t>ESZT007-13</t>
  </si>
  <si>
    <t>ESZT008-13</t>
  </si>
  <si>
    <t>ESZT009-13</t>
  </si>
  <si>
    <t>ESZT010-13</t>
  </si>
  <si>
    <t>ESZT011-13</t>
  </si>
  <si>
    <t>ESZT012-13</t>
  </si>
  <si>
    <t>ESZT013-13</t>
  </si>
  <si>
    <t>ESZT014-13</t>
  </si>
  <si>
    <t>ESZT015-13</t>
  </si>
  <si>
    <t>ESZU001-13</t>
  </si>
  <si>
    <t>ESZU002-13</t>
  </si>
  <si>
    <t>ESZU003-13</t>
  </si>
  <si>
    <t>ESZU004-13</t>
  </si>
  <si>
    <t>ESZU005-13</t>
  </si>
  <si>
    <t>ESZU006-13</t>
  </si>
  <si>
    <t>ESZU007-13</t>
  </si>
  <si>
    <t>ESZU008-13</t>
  </si>
  <si>
    <t>ESZU009-13</t>
  </si>
  <si>
    <t>ESZU010-13</t>
  </si>
  <si>
    <t>ESZU011-13</t>
  </si>
  <si>
    <t>ESZU012-13</t>
  </si>
  <si>
    <t>ESZU013-13</t>
  </si>
  <si>
    <t>ESZU014-13</t>
  </si>
  <si>
    <t>ESZU015-13</t>
  </si>
  <si>
    <t>ESZU016-13</t>
  </si>
  <si>
    <t>ESZU017-13</t>
  </si>
  <si>
    <t>ESZU018-13</t>
  </si>
  <si>
    <t>ESZU022-13</t>
  </si>
  <si>
    <t>ESZU023-13</t>
  </si>
  <si>
    <t>ESZU024-13</t>
  </si>
  <si>
    <t>ESZU025-13</t>
  </si>
  <si>
    <t>ESZX001-13</t>
  </si>
  <si>
    <t>ESZX003-13</t>
  </si>
  <si>
    <t>ESZX004-13</t>
  </si>
  <si>
    <t>ESZX005-13</t>
  </si>
  <si>
    <t>ESZX006-13</t>
  </si>
  <si>
    <t>ESZX007-13</t>
  </si>
  <si>
    <t>ESZX008-13</t>
  </si>
  <si>
    <t>ESZX009-13</t>
  </si>
  <si>
    <t>ESZX010-13</t>
  </si>
  <si>
    <t>ESZX011-13</t>
  </si>
  <si>
    <t>ESZX013-13</t>
  </si>
  <si>
    <t>ESZX015-13</t>
  </si>
  <si>
    <t>ESZX016-13</t>
  </si>
  <si>
    <t>ESZX018-13</t>
  </si>
  <si>
    <t>ESZX019-13</t>
  </si>
  <si>
    <t>ESZX020-13</t>
  </si>
  <si>
    <t>ESZX021-13</t>
  </si>
  <si>
    <t>ESZX022-13</t>
  </si>
  <si>
    <t>ESZX023-13</t>
  </si>
  <si>
    <t>ESZX024-13</t>
  </si>
  <si>
    <t>ESZX026-13</t>
  </si>
  <si>
    <t>ESZX027-13</t>
  </si>
  <si>
    <t>ESZX028-13</t>
  </si>
  <si>
    <t>ESZX029-13</t>
  </si>
  <si>
    <t>ESZX031-13</t>
  </si>
  <si>
    <t>ESZX033-13</t>
  </si>
  <si>
    <t>ESZX034-13</t>
  </si>
  <si>
    <t>ESZX035-13</t>
  </si>
  <si>
    <t>ESZX036-13</t>
  </si>
  <si>
    <t>ESZX040-13</t>
  </si>
  <si>
    <t>ESZX041-13</t>
  </si>
  <si>
    <t>ESZX042-13</t>
  </si>
  <si>
    <t>ESZX047-13</t>
  </si>
  <si>
    <t>ESZX048-13</t>
  </si>
  <si>
    <t>ESZX049-13</t>
  </si>
  <si>
    <t>ESZX050-13</t>
  </si>
  <si>
    <t>ESZX051-13</t>
  </si>
  <si>
    <t>ESZX054-13</t>
  </si>
  <si>
    <t>ESZX055-13</t>
  </si>
  <si>
    <t>ESZX056-13</t>
  </si>
  <si>
    <t>ESZX058-13</t>
  </si>
  <si>
    <t>ESZX059-13</t>
  </si>
  <si>
    <t>ESZX060-13</t>
  </si>
  <si>
    <t>ESZX061-13</t>
  </si>
  <si>
    <t>ESZX062-13</t>
  </si>
  <si>
    <t>ESZX063-13</t>
  </si>
  <si>
    <t>ESZX066-13</t>
  </si>
  <si>
    <t>ESZX067-13</t>
  </si>
  <si>
    <t>ESZX068-13</t>
  </si>
  <si>
    <t>ESZX069-13</t>
  </si>
  <si>
    <t>ESZX071-13</t>
  </si>
  <si>
    <t>ESZX073-13</t>
  </si>
  <si>
    <t>ESZX077-13</t>
  </si>
  <si>
    <t>ESZX078-13</t>
  </si>
  <si>
    <t>ESZX079-13</t>
  </si>
  <si>
    <t>ESZX080-13</t>
  </si>
  <si>
    <t>ESZX081-13</t>
  </si>
  <si>
    <t>ESZX082-13</t>
  </si>
  <si>
    <t>ESZX083-13</t>
  </si>
  <si>
    <t>ESZX084-13</t>
  </si>
  <si>
    <t>ESZX085-13</t>
  </si>
  <si>
    <t>ESZX086-13</t>
  </si>
  <si>
    <t>ESZX087-13</t>
  </si>
  <si>
    <t>ESZX088-13</t>
  </si>
  <si>
    <t>ESZX089-13</t>
  </si>
  <si>
    <t>ESZX090-13</t>
  </si>
  <si>
    <t>ESZX091-13</t>
  </si>
  <si>
    <t>ESZX092-13</t>
  </si>
  <si>
    <t>ESZX094-13</t>
  </si>
  <si>
    <t>ESZX095-13</t>
  </si>
  <si>
    <t>ESZX097-13</t>
  </si>
  <si>
    <t>ESZX102-13</t>
  </si>
  <si>
    <t>ESZX103-13</t>
  </si>
  <si>
    <t>ESZX105-13</t>
  </si>
  <si>
    <t>ESZX106-13</t>
  </si>
  <si>
    <t>ESZX108-13</t>
  </si>
  <si>
    <t>ESZX109-13</t>
  </si>
  <si>
    <t>ESZX112-13</t>
  </si>
  <si>
    <t>ESZX113-13</t>
  </si>
  <si>
    <t>ESZX114-13</t>
  </si>
  <si>
    <t>ESZX115-13</t>
  </si>
  <si>
    <t>ESZX117-13</t>
  </si>
  <si>
    <t>ESZX120-13</t>
  </si>
  <si>
    <t>ESZX124-13</t>
  </si>
  <si>
    <t>ESZX125-13</t>
  </si>
  <si>
    <t>ESZX130-13</t>
  </si>
  <si>
    <t>ESZX131-13</t>
  </si>
  <si>
    <t>ESZX132-13</t>
  </si>
  <si>
    <t>ESZX133-13</t>
  </si>
  <si>
    <t>ESZX134-13</t>
  </si>
  <si>
    <t>ESZX135-13</t>
  </si>
  <si>
    <t>ESZX136-13</t>
  </si>
  <si>
    <t>ESZX137-13</t>
  </si>
  <si>
    <t>ESZX138-13</t>
  </si>
  <si>
    <t>ESZX139-13</t>
  </si>
  <si>
    <t>ESZX140-13</t>
  </si>
  <si>
    <t>ESZX141-13</t>
  </si>
  <si>
    <t>ESZX142-13</t>
  </si>
  <si>
    <t>ESZX143-13</t>
  </si>
  <si>
    <t>ESZX144-13</t>
  </si>
  <si>
    <t>ESZX145-13</t>
  </si>
  <si>
    <t>ESZX146-13</t>
  </si>
  <si>
    <t>ESZX147-13</t>
  </si>
  <si>
    <t>ESZX148-13</t>
  </si>
  <si>
    <t>ESZX149-13</t>
  </si>
  <si>
    <t>ESZX150-13.</t>
  </si>
  <si>
    <t>MCTA003-13</t>
  </si>
  <si>
    <t>MCTA007-13</t>
  </si>
  <si>
    <t>MCTA008-13</t>
  </si>
  <si>
    <t>MCTA009-13</t>
  </si>
  <si>
    <t>MCTA011-13</t>
  </si>
  <si>
    <t>MCTA012-13</t>
  </si>
  <si>
    <t>MCTA013-13</t>
  </si>
  <si>
    <t>MCTA015-13</t>
  </si>
  <si>
    <t>MCTA016-13</t>
  </si>
  <si>
    <t>MCTA019-13</t>
  </si>
  <si>
    <t>MCTA020-13</t>
  </si>
  <si>
    <t>MCTA021-13</t>
  </si>
  <si>
    <t>MCTA027-13</t>
  </si>
  <si>
    <t>MCTB002-13</t>
  </si>
  <si>
    <t>MCTB003-13</t>
  </si>
  <si>
    <t>MCTB004-13</t>
  </si>
  <si>
    <t>MCTB005-13</t>
  </si>
  <si>
    <t>MCTB006-13</t>
  </si>
  <si>
    <t>MCTB008-13</t>
  </si>
  <si>
    <t>MCTB010-13</t>
  </si>
  <si>
    <t>MCTB011-13</t>
  </si>
  <si>
    <t>MCTB012-13</t>
  </si>
  <si>
    <t>MCTB013-13</t>
  </si>
  <si>
    <t>MCTB014-13</t>
  </si>
  <si>
    <t>MCTB015-13</t>
  </si>
  <si>
    <t>MCTB016-13</t>
  </si>
  <si>
    <t>MCTB017-13</t>
  </si>
  <si>
    <t>MCTB020-13</t>
  </si>
  <si>
    <t>MCTB021-13</t>
  </si>
  <si>
    <t>MCTB022-13</t>
  </si>
  <si>
    <t>MCTB023-13</t>
  </si>
  <si>
    <t>MCTC001-13</t>
  </si>
  <si>
    <t>MCTC002-13</t>
  </si>
  <si>
    <t>MCTC004-13</t>
  </si>
  <si>
    <t>MCTC005-13</t>
  </si>
  <si>
    <t>MCTC006-13</t>
  </si>
  <si>
    <t>MCTC007-13</t>
  </si>
  <si>
    <t>MCTC008-13</t>
  </si>
  <si>
    <t>MCTC009-13</t>
  </si>
  <si>
    <t>MCTC010-13</t>
  </si>
  <si>
    <t>MCTC011-13</t>
  </si>
  <si>
    <t>MCTC012-13</t>
  </si>
  <si>
    <t>MCTC013-13</t>
  </si>
  <si>
    <t>MCTC014-13</t>
  </si>
  <si>
    <t>MCTD001-13</t>
  </si>
  <si>
    <t>MCTD002-13</t>
  </si>
  <si>
    <t>MCTD003-13</t>
  </si>
  <si>
    <t>MCTD005-13</t>
  </si>
  <si>
    <t>MCTD006-13</t>
  </si>
  <si>
    <t>MCTD007-13</t>
  </si>
  <si>
    <t>MCTD009-13</t>
  </si>
  <si>
    <t>MCTD010-13</t>
  </si>
  <si>
    <t>MCTD011-13</t>
  </si>
  <si>
    <t>MCTD012-13</t>
  </si>
  <si>
    <t>MCTD013-13</t>
  </si>
  <si>
    <t>MCTD014-13</t>
  </si>
  <si>
    <t>MCTD015-13</t>
  </si>
  <si>
    <t>MCTX008-13</t>
  </si>
  <si>
    <t>MCTX018-13</t>
  </si>
  <si>
    <t>MCTX023-13</t>
  </si>
  <si>
    <t>MCTX024-13</t>
  </si>
  <si>
    <t>MCZB001-13</t>
  </si>
  <si>
    <t>MCZB002-13</t>
  </si>
  <si>
    <t>MCZB003-13</t>
  </si>
  <si>
    <t>MCZB004-13</t>
  </si>
  <si>
    <t>MCZB005-13</t>
  </si>
  <si>
    <t>MCZB006-13</t>
  </si>
  <si>
    <t>MCZB007-13</t>
  </si>
  <si>
    <t>MCZB008-13</t>
  </si>
  <si>
    <t>MCZB009-13</t>
  </si>
  <si>
    <t>MCZB010-13</t>
  </si>
  <si>
    <t>MCZB011-13</t>
  </si>
  <si>
    <t>MCZB013-13</t>
  </si>
  <si>
    <t>MCZB014-13</t>
  </si>
  <si>
    <t>MCZB016-13</t>
  </si>
  <si>
    <t>MCZB020-13</t>
  </si>
  <si>
    <t>MCZB022-13</t>
  </si>
  <si>
    <t>MCZB023-13</t>
  </si>
  <si>
    <t>MCZB024-13</t>
  </si>
  <si>
    <t>MCZB025-13</t>
  </si>
  <si>
    <t>MCZB028-13</t>
  </si>
  <si>
    <t>MCZB030-13</t>
  </si>
  <si>
    <t>MCZB031-13</t>
  </si>
  <si>
    <t>MCZC001-13</t>
  </si>
  <si>
    <t>MCZC002-13</t>
  </si>
  <si>
    <t>MCZC003-13</t>
  </si>
  <si>
    <t>MCZC004-13</t>
  </si>
  <si>
    <t>MCZC005-13</t>
  </si>
  <si>
    <t>MCZC006-13</t>
  </si>
  <si>
    <t>MCZC007-13</t>
  </si>
  <si>
    <t>MCZC008-13</t>
  </si>
  <si>
    <t>MCZX004-13</t>
  </si>
  <si>
    <t>MCZX006-13</t>
  </si>
  <si>
    <t>MCZX021-13</t>
  </si>
  <si>
    <t>MCZX025-13</t>
  </si>
  <si>
    <t>MCZX029-13</t>
  </si>
  <si>
    <t>NHH2003-13</t>
  </si>
  <si>
    <t>NHH2007-13</t>
  </si>
  <si>
    <t>NHH2008-13</t>
  </si>
  <si>
    <t>NHH2009-13</t>
  </si>
  <si>
    <t>NHH2010-13</t>
  </si>
  <si>
    <t>NHH2012-13</t>
  </si>
  <si>
    <t>NHH2015-13</t>
  </si>
  <si>
    <t>NHH2016-13</t>
  </si>
  <si>
    <t>NHH2017-13</t>
  </si>
  <si>
    <t>NHH2019-13</t>
  </si>
  <si>
    <t>NHH2020-13</t>
  </si>
  <si>
    <t>NHH2023-13</t>
  </si>
  <si>
    <t>NHH2026-13</t>
  </si>
  <si>
    <t>NHH2028-13</t>
  </si>
  <si>
    <t>NHH2029-13</t>
  </si>
  <si>
    <t>NHH2032-13</t>
  </si>
  <si>
    <t>NHH2033-13</t>
  </si>
  <si>
    <t>NHH2034-13</t>
  </si>
  <si>
    <t>NHH2035-13</t>
  </si>
  <si>
    <t>NHH2038-13</t>
  </si>
  <si>
    <t>NHH2040-13</t>
  </si>
  <si>
    <t>NHH2041-13</t>
  </si>
  <si>
    <t>NHH2047-13</t>
  </si>
  <si>
    <t>NHH2059-13</t>
  </si>
  <si>
    <t>NHH2060-13</t>
  </si>
  <si>
    <t>NHH2061-13</t>
  </si>
  <si>
    <t>NHH2062-13</t>
  </si>
  <si>
    <t>NHH2063-13</t>
  </si>
  <si>
    <t>NHH2064-13</t>
  </si>
  <si>
    <t>NHH2065-13</t>
  </si>
  <si>
    <t>NHH2072-13</t>
  </si>
  <si>
    <t>NHH2073-13</t>
  </si>
  <si>
    <t>NHI2049-13</t>
  </si>
  <si>
    <t>NHI5001-13</t>
  </si>
  <si>
    <t>NHI5002-13</t>
  </si>
  <si>
    <t>NHI5010-13</t>
  </si>
  <si>
    <t>NHI5011-13</t>
  </si>
  <si>
    <t>NHT0001-10</t>
  </si>
  <si>
    <t>NHT1002-13</t>
  </si>
  <si>
    <t>NHT1004-13</t>
  </si>
  <si>
    <t>NHT1005-13</t>
  </si>
  <si>
    <t>NHT1006-13</t>
  </si>
  <si>
    <t>NHT1007-13</t>
  </si>
  <si>
    <t>NHT1010-13</t>
  </si>
  <si>
    <t>NHT1011-13</t>
  </si>
  <si>
    <t>NHT1012-13</t>
  </si>
  <si>
    <t>NHT1013-13</t>
  </si>
  <si>
    <t>NHT1020-13</t>
  </si>
  <si>
    <t>NHT1021-13</t>
  </si>
  <si>
    <t>NHT1022-13</t>
  </si>
  <si>
    <t>NHT1023-13</t>
  </si>
  <si>
    <t>NHT1025-13</t>
  </si>
  <si>
    <t>NHT1028-13</t>
  </si>
  <si>
    <t>NHT1029-13</t>
  </si>
  <si>
    <t>NHT1030-13</t>
  </si>
  <si>
    <t>NHT1034-13</t>
  </si>
  <si>
    <t>NHT1035-13</t>
  </si>
  <si>
    <t>NHT1036-13</t>
  </si>
  <si>
    <t>NHT1038-13</t>
  </si>
  <si>
    <t>NHT1039-13</t>
  </si>
  <si>
    <t>NHT1040-13</t>
  </si>
  <si>
    <t>NHT1041-13</t>
  </si>
  <si>
    <t>NHT1044-13</t>
  </si>
  <si>
    <t>NHT1045-13</t>
  </si>
  <si>
    <t>NHT1046-13</t>
  </si>
  <si>
    <t>NHT1047-13</t>
  </si>
  <si>
    <t>NHT1048-13</t>
  </si>
  <si>
    <t>NHT1049-13</t>
  </si>
  <si>
    <t>NHT2081-09</t>
  </si>
  <si>
    <t>NHT3004-13</t>
  </si>
  <si>
    <t>NHT3005-13</t>
  </si>
  <si>
    <t>NHT3006-13</t>
  </si>
  <si>
    <t>NHT3009-13</t>
  </si>
  <si>
    <t>NHT3012-13</t>
  </si>
  <si>
    <t>NHT3013-13</t>
  </si>
  <si>
    <t>NHT3015-13</t>
  </si>
  <si>
    <t>NHT3016-13</t>
  </si>
  <si>
    <t>NHT3017-13</t>
  </si>
  <si>
    <t>NHT3018-13</t>
  </si>
  <si>
    <t>NHT3025-13</t>
  </si>
  <si>
    <t>NHT3027-13</t>
  </si>
  <si>
    <t>NHT3028-13</t>
  </si>
  <si>
    <t>NHT3030-13</t>
  </si>
  <si>
    <t>NHT3033-13</t>
  </si>
  <si>
    <t>NHT3035-13</t>
  </si>
  <si>
    <t>NHT3036-13</t>
  </si>
  <si>
    <t>NHT3037-13</t>
  </si>
  <si>
    <t>NHT3038-13</t>
  </si>
  <si>
    <t>NHT3044-13</t>
  </si>
  <si>
    <t>NHT3045-13</t>
  </si>
  <si>
    <t>NHT3046-13</t>
  </si>
  <si>
    <t>NHT3047-13</t>
  </si>
  <si>
    <t>NHT3048-13</t>
  </si>
  <si>
    <t>NHT3049-13</t>
  </si>
  <si>
    <t>NHT3054-13</t>
  </si>
  <si>
    <t>NHT3055-13</t>
  </si>
  <si>
    <t>NHT3059-13</t>
  </si>
  <si>
    <t>NHT4001-09</t>
  </si>
  <si>
    <t>NHT4001-13</t>
  </si>
  <si>
    <t>NHT4002-13</t>
  </si>
  <si>
    <t>NHT4005-13</t>
  </si>
  <si>
    <t>NHT4006-13</t>
  </si>
  <si>
    <t>NHT4007-13</t>
  </si>
  <si>
    <t>NHT4008-13</t>
  </si>
  <si>
    <t>NHT4009-13</t>
  </si>
  <si>
    <t>NHT4010-13</t>
  </si>
  <si>
    <t>NHT4011-13</t>
  </si>
  <si>
    <t>NHT4012-13</t>
  </si>
  <si>
    <t>NHT4015-13</t>
  </si>
  <si>
    <t>NHT4016-13</t>
  </si>
  <si>
    <t>NHT4017-13</t>
  </si>
  <si>
    <t>NHT4023-13</t>
  </si>
  <si>
    <t>NHT4024-13</t>
  </si>
  <si>
    <t>NHT4026-13</t>
  </si>
  <si>
    <t>NHT4030-13</t>
  </si>
  <si>
    <t>NHT4031-13</t>
  </si>
  <si>
    <t>NHT4032-13</t>
  </si>
  <si>
    <t>NHT4034-13</t>
  </si>
  <si>
    <t>NHT4037-13</t>
  </si>
  <si>
    <t>NHT4040-13</t>
  </si>
  <si>
    <t>NHT4041-13</t>
  </si>
  <si>
    <t>NHT4045-13</t>
  </si>
  <si>
    <t>NHT4046-13</t>
  </si>
  <si>
    <t>NHT4048-13</t>
  </si>
  <si>
    <t>NHT5004-13</t>
  </si>
  <si>
    <t>NHT5006-13</t>
  </si>
  <si>
    <t>NHT5007-13</t>
  </si>
  <si>
    <t>NHT5012-13</t>
  </si>
  <si>
    <t>NHT5013-13</t>
  </si>
  <si>
    <t>NHZ1001-09</t>
  </si>
  <si>
    <t>NHZ1003-09</t>
  </si>
  <si>
    <t>NHZ1008-09</t>
  </si>
  <si>
    <t>NHZ1009-09</t>
  </si>
  <si>
    <t>NHZ1014-09</t>
  </si>
  <si>
    <t>NHZ1015-09</t>
  </si>
  <si>
    <t>NHZ1016-09</t>
  </si>
  <si>
    <t>NHZ1017-09</t>
  </si>
  <si>
    <t>NHZ1018-09</t>
  </si>
  <si>
    <t>NHZ1024-09</t>
  </si>
  <si>
    <t>NHZ1026-09</t>
  </si>
  <si>
    <t>NHZ1027-09</t>
  </si>
  <si>
    <t>NHZ1031-09</t>
  </si>
  <si>
    <t>NHZ1032-09</t>
  </si>
  <si>
    <t>NHZ1037-09</t>
  </si>
  <si>
    <t>NHZ1042-09</t>
  </si>
  <si>
    <t>NHZ1043-09</t>
  </si>
  <si>
    <t>NHZ1050-09</t>
  </si>
  <si>
    <t>NHZ2001-11</t>
  </si>
  <si>
    <t>NHZ2002-11</t>
  </si>
  <si>
    <t>NHZ2011-11</t>
  </si>
  <si>
    <t>NHZ2013-11</t>
  </si>
  <si>
    <t>NHZ2014-11</t>
  </si>
  <si>
    <t>NHZ2018-11</t>
  </si>
  <si>
    <t>NHZ2021-11</t>
  </si>
  <si>
    <t>NHZ2022-11</t>
  </si>
  <si>
    <t>NHZ2024-11</t>
  </si>
  <si>
    <t>NHZ2025-11</t>
  </si>
  <si>
    <t>NHZ2027-11</t>
  </si>
  <si>
    <t>NHZ2030-11</t>
  </si>
  <si>
    <t>NHZ2031-11</t>
  </si>
  <si>
    <t>NHZ2036-11</t>
  </si>
  <si>
    <t>NHZ2037-11</t>
  </si>
  <si>
    <t>NHZ2039-11</t>
  </si>
  <si>
    <t>NHZ2045-11</t>
  </si>
  <si>
    <t>NHZ2046-11</t>
  </si>
  <si>
    <t>NHZ2048-11</t>
  </si>
  <si>
    <t>NHZ2050-11</t>
  </si>
  <si>
    <t>NHZ2051-11</t>
  </si>
  <si>
    <t>NHZ2052-11</t>
  </si>
  <si>
    <t>NHZ2053-11</t>
  </si>
  <si>
    <t>NHZ2054-11</t>
  </si>
  <si>
    <t>NHZ2055-11</t>
  </si>
  <si>
    <t>NHZ2056-11</t>
  </si>
  <si>
    <t>NHZ2057-11</t>
  </si>
  <si>
    <t>NHZ2058-11</t>
  </si>
  <si>
    <t>NHZ2066-11</t>
  </si>
  <si>
    <t>NHZ2067-11</t>
  </si>
  <si>
    <t>NHZ2068-11</t>
  </si>
  <si>
    <t>NHZ2069-11</t>
  </si>
  <si>
    <t>NHZ2070-11</t>
  </si>
  <si>
    <t>NHZ2071-11</t>
  </si>
  <si>
    <t>NHZ2074-11</t>
  </si>
  <si>
    <t>NHZ2075-11</t>
  </si>
  <si>
    <t>NHZ2076-11</t>
  </si>
  <si>
    <t>NHZ2077-11</t>
  </si>
  <si>
    <t>NHZ2078-08</t>
  </si>
  <si>
    <t>NHZ2079-08</t>
  </si>
  <si>
    <t>NHZ3001-09</t>
  </si>
  <si>
    <t>NHZ3002-13</t>
  </si>
  <si>
    <t>NHZ3003-09</t>
  </si>
  <si>
    <t>NHZ3007-09</t>
  </si>
  <si>
    <t>NHZ3008-09</t>
  </si>
  <si>
    <t>NHZ3010-09</t>
  </si>
  <si>
    <t>NHZ3011-09</t>
  </si>
  <si>
    <t>NHZ3014-09</t>
  </si>
  <si>
    <t>NHZ3019-09</t>
  </si>
  <si>
    <t>NHZ3020-09</t>
  </si>
  <si>
    <t>NHZ3021-09</t>
  </si>
  <si>
    <t>NHZ3022-09</t>
  </si>
  <si>
    <t>NHZ3023-09</t>
  </si>
  <si>
    <t>NHZ3024-09</t>
  </si>
  <si>
    <t>NHZ3026-09</t>
  </si>
  <si>
    <t>NHZ3031-09</t>
  </si>
  <si>
    <t>NHZ3032-09</t>
  </si>
  <si>
    <t>NHZ3034-09</t>
  </si>
  <si>
    <t>NHZ3039-09</t>
  </si>
  <si>
    <t>NHZ3040-13</t>
  </si>
  <si>
    <t>NHZ3041-09</t>
  </si>
  <si>
    <t>NHZ3042-09</t>
  </si>
  <si>
    <t>NHZ3043-13</t>
  </si>
  <si>
    <t>NHZ3050-09</t>
  </si>
  <si>
    <t>NHZ3051-09</t>
  </si>
  <si>
    <t>NHZ3052-13</t>
  </si>
  <si>
    <t>NHZ3053-13</t>
  </si>
  <si>
    <t>NHZ3056-13</t>
  </si>
  <si>
    <t>NHZ3057-09</t>
  </si>
  <si>
    <t>NHZ3058-09</t>
  </si>
  <si>
    <t>NHZ3060-09</t>
  </si>
  <si>
    <t>NHZ4003-09</t>
  </si>
  <si>
    <t>NHZ4004-09</t>
  </si>
  <si>
    <t>NHZ4013-09</t>
  </si>
  <si>
    <t>NHZ4019-09</t>
  </si>
  <si>
    <t>NHZ4020-09</t>
  </si>
  <si>
    <t>NHZ4021-09</t>
  </si>
  <si>
    <t>NHZ4022-09</t>
  </si>
  <si>
    <t>NHZ4025-09</t>
  </si>
  <si>
    <t>NHZ4027-09</t>
  </si>
  <si>
    <t>NHZ4028-09</t>
  </si>
  <si>
    <t>NHZ4029-09</t>
  </si>
  <si>
    <t>NHZ4033-09</t>
  </si>
  <si>
    <t>NHZ4035-09</t>
  </si>
  <si>
    <t>NHZ4036-09</t>
  </si>
  <si>
    <t>NHZ4038-09</t>
  </si>
  <si>
    <t>NHZ4039-09</t>
  </si>
  <si>
    <t>NHZ4042-09</t>
  </si>
  <si>
    <t>NHZ4043-09</t>
  </si>
  <si>
    <t>NHZ4044-09</t>
  </si>
  <si>
    <t>NHZ4048-09</t>
  </si>
  <si>
    <t>NHZ5005-09</t>
  </si>
  <si>
    <t>NHZ5008-09</t>
  </si>
  <si>
    <t>NHZ5009-09</t>
  </si>
  <si>
    <t>NHZ5014-09</t>
  </si>
  <si>
    <t>NHZ5015-09</t>
  </si>
  <si>
    <t>ESTO008-15</t>
  </si>
  <si>
    <t>ESTO006-15</t>
  </si>
  <si>
    <t>ESTO011-15</t>
  </si>
  <si>
    <t>ESTO004-15</t>
  </si>
  <si>
    <t>ESTI003-15</t>
  </si>
  <si>
    <t>ESTO001-15</t>
  </si>
  <si>
    <t>ESTO005-15</t>
  </si>
  <si>
    <t>ESTO013-15</t>
  </si>
  <si>
    <t>ESTO902-15</t>
  </si>
  <si>
    <t>ESTO903-15</t>
  </si>
  <si>
    <t>ESTI002-15</t>
  </si>
  <si>
    <t>ESTI004-15</t>
  </si>
  <si>
    <t>ESTI005-15</t>
  </si>
  <si>
    <t>ESTI006-15</t>
  </si>
  <si>
    <t>ESTI007-15</t>
  </si>
  <si>
    <t>ESTI008-15</t>
  </si>
  <si>
    <t>ESTI018-15</t>
  </si>
  <si>
    <t>ESTI010-15</t>
  </si>
  <si>
    <t>ESZI039-15</t>
  </si>
  <si>
    <t>ESTI013-15</t>
  </si>
  <si>
    <t>ESZI040-15</t>
  </si>
  <si>
    <t>ESTI015-15</t>
  </si>
  <si>
    <t>ESTI019-15</t>
  </si>
  <si>
    <t>ESZI041-15</t>
  </si>
  <si>
    <t>ESTA002-15</t>
  </si>
  <si>
    <t>ESTA003-15</t>
  </si>
  <si>
    <t>ESTA001-15</t>
  </si>
  <si>
    <t>ESTA007-15</t>
  </si>
  <si>
    <t>ESZI027-15</t>
  </si>
  <si>
    <t>ESZI002-15</t>
  </si>
  <si>
    <t>ESZI003-15</t>
  </si>
  <si>
    <t>ESZI028-15</t>
  </si>
  <si>
    <t>ESZI029-15</t>
  </si>
  <si>
    <t>ESTI020-15</t>
  </si>
  <si>
    <t>ESZI030-15</t>
  </si>
  <si>
    <t>ESZI031-15</t>
  </si>
  <si>
    <t>ESZI032-15</t>
  </si>
  <si>
    <t>ESZI010-15</t>
  </si>
  <si>
    <t>ESZI033-15</t>
  </si>
  <si>
    <t>ESZI034-15</t>
  </si>
  <si>
    <t>ESZI013-15</t>
  </si>
  <si>
    <t>ESZI014-15</t>
  </si>
  <si>
    <t>ESZI035-15</t>
  </si>
  <si>
    <t>ESZI016-15</t>
  </si>
  <si>
    <t>ESZI017-15</t>
  </si>
  <si>
    <t>ESZI018-15</t>
  </si>
  <si>
    <t>ESZI019-15</t>
  </si>
  <si>
    <t>ESZI036-15</t>
  </si>
  <si>
    <t>ESZI037-15</t>
  </si>
  <si>
    <t>ESZI022-15</t>
  </si>
  <si>
    <t>ESZI023-15</t>
  </si>
  <si>
    <t>ESZI038-15</t>
  </si>
  <si>
    <t>ESZI025-15</t>
  </si>
  <si>
    <t>ESZI026-15</t>
  </si>
  <si>
    <t>ESTO012-15</t>
  </si>
  <si>
    <t>ESTI017-15</t>
  </si>
  <si>
    <t>ESTO016-15</t>
  </si>
  <si>
    <t>ESTO017-15</t>
  </si>
  <si>
    <t>MCTA028-15</t>
  </si>
  <si>
    <t>ESTI016-15</t>
  </si>
  <si>
    <t>ESTA004-15</t>
  </si>
  <si>
    <t>ESTI905-15</t>
  </si>
  <si>
    <t>ESTI902-15</t>
  </si>
  <si>
    <t>ESTI903-15</t>
  </si>
  <si>
    <t>ESTI904-15</t>
  </si>
  <si>
    <t>Créditos</t>
  </si>
  <si>
    <t>ESZI042-15</t>
  </si>
  <si>
    <t>ESZI043-15</t>
  </si>
  <si>
    <t>ESZI044-15</t>
  </si>
  <si>
    <t>ESZI045-15</t>
  </si>
  <si>
    <t>ESZA017-15</t>
  </si>
  <si>
    <t>Classe</t>
  </si>
  <si>
    <t>Matérias</t>
  </si>
  <si>
    <t>Estágio Curricular I em Engenharia de Informação</t>
  </si>
  <si>
    <t>Estágio Curricular II em Engenharia de Informação</t>
  </si>
  <si>
    <t>OBI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</si>
</sst>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16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/>
      <top style="thin">
        <color indexed="64"/>
      </top>
      <bottom style="thin">
        <color theme="4" tint="0.39997558519241921"/>
      </bottom>
      <diagonal/>
    </border>
    <border>
      <left/>
      <right/>
      <top style="thin">
        <color indexed="64"/>
      </top>
      <bottom style="thin">
        <color theme="4" tint="0.39997558519241921"/>
      </bottom>
      <diagonal/>
    </border>
    <border>
      <left/>
      <right style="thin">
        <color indexed="64"/>
      </right>
      <top style="thin">
        <color indexed="64"/>
      </top>
      <bottom style="thin">
        <color theme="4" tint="0.39997558519241921"/>
      </bottom>
      <diagonal/>
    </border>
    <border>
      <left style="thin">
        <color indexed="64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indexed="64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theme="4" tint="0.39997558519241921"/>
      </right>
      <top style="thin">
        <color theme="4" tint="0.39997558519241921"/>
      </top>
      <bottom style="thin">
        <color indexed="64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indexed="64"/>
      </bottom>
      <diagonal/>
    </border>
    <border>
      <left/>
      <right style="thin">
        <color indexed="64"/>
      </right>
      <top style="thin">
        <color theme="4" tint="0.3999755851924192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theme="4" tint="0.39997558519241921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1" fillId="0" borderId="0" xfId="0" applyFont="1" applyAlignment="1"/>
    <xf numFmtId="49" fontId="0" fillId="0" borderId="0" xfId="0" applyNumberFormat="1" applyFont="1" applyAlignment="1"/>
    <xf numFmtId="0" fontId="0" fillId="0" borderId="0" xfId="0"/>
    <xf numFmtId="0" fontId="2" fillId="0" borderId="0" xfId="0" applyFont="1" applyAlignment="1"/>
    <xf numFmtId="0" fontId="3" fillId="0" borderId="0" xfId="0" applyFont="1" applyAlignment="1"/>
    <xf numFmtId="49" fontId="2" fillId="0" borderId="0" xfId="0" applyNumberFormat="1" applyFont="1" applyAlignment="1"/>
    <xf numFmtId="0" fontId="4" fillId="3" borderId="1" xfId="0" applyFont="1" applyFill="1" applyBorder="1" applyAlignment="1"/>
    <xf numFmtId="0" fontId="4" fillId="3" borderId="2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4" fillId="3" borderId="5" xfId="0" applyFont="1" applyFill="1" applyBorder="1" applyAlignment="1"/>
    <xf numFmtId="0" fontId="4" fillId="3" borderId="6" xfId="0" applyFont="1" applyFill="1" applyBorder="1" applyAlignment="1"/>
    <xf numFmtId="0" fontId="1" fillId="0" borderId="7" xfId="0" applyFont="1" applyBorder="1" applyAlignment="1"/>
    <xf numFmtId="0" fontId="1" fillId="0" borderId="0" xfId="0" applyFont="1" applyBorder="1" applyAlignment="1"/>
    <xf numFmtId="0" fontId="1" fillId="0" borderId="8" xfId="0" applyFont="1" applyBorder="1" applyAlignment="1"/>
    <xf numFmtId="0" fontId="3" fillId="2" borderId="9" xfId="0" applyFont="1" applyFill="1" applyBorder="1" applyAlignment="1"/>
    <xf numFmtId="0" fontId="3" fillId="2" borderId="10" xfId="0" applyFont="1" applyFill="1" applyBorder="1" applyAlignment="1"/>
    <xf numFmtId="0" fontId="3" fillId="2" borderId="11" xfId="0" applyFont="1" applyFill="1" applyBorder="1" applyAlignment="1"/>
    <xf numFmtId="0" fontId="4" fillId="3" borderId="12" xfId="0" applyFont="1" applyFill="1" applyBorder="1" applyAlignment="1"/>
    <xf numFmtId="0" fontId="4" fillId="3" borderId="13" xfId="0" applyFont="1" applyFill="1" applyBorder="1" applyAlignment="1"/>
    <xf numFmtId="0" fontId="3" fillId="0" borderId="14" xfId="0" applyFont="1" applyBorder="1" applyAlignment="1"/>
    <xf numFmtId="0" fontId="1" fillId="0" borderId="14" xfId="0" applyFont="1" applyBorder="1" applyAlignment="1"/>
    <xf numFmtId="0" fontId="3" fillId="2" borderId="15" xfId="0" applyFont="1" applyFill="1" applyBorder="1" applyAlignment="1"/>
  </cellXfs>
  <cellStyles count="1"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Disciplinas">
        <xsd:complexType>
          <xsd:sequence minOccurs="0">
            <xsd:element minOccurs="0" maxOccurs="unbounded" nillable="true" name="Disciplina" form="unqualified">
              <xsd:complexType>
                <xsd:sequence minOccurs="0">
                  <xsd:element minOccurs="0" nillable="true" name="ano" form="unqualified">
                    <xsd:complexType>
                      <xsd:simpleContent>
                        <xsd:extension base="xsd:integer">
                          <xsd:attribute name="type" form="unqualified" type="xsd:string"/>
                        </xsd:extension>
                      </xsd:simpleContent>
                    </xsd:complexType>
                  </xsd:element>
                  <xsd:element minOccurs="0" nillable="true" type="xsd:string" name="disciplina" form="unqualified"/>
                  <xsd:element minOccurs="0" nillable="true" type="xsd:string" name="conceito" form="unqualified"/>
                  <xsd:element minOccurs="0" nillable="true" type="xsd:integer" name="periodo" form="unqualified"/>
                  <xsd:element minOccurs="0" nillable="true" type="xsd:string" name="codigo" form="unqualified"/>
                  <xsd:element minOccurs="0" nillable="true" type="xsd:string" name="categoria" form="unqualified"/>
                  <xsd:element minOccurs="0" nillable="true" name="creditos" form="unqualified">
                    <xsd:complexType>
                      <xsd:simpleContent>
                        <xsd:extension base="xsd:integer">
                          <xsd:attribute name="type" form="unqualified" type="xsd:string"/>
                        </xsd:extension>
                      </xsd:simpleContent>
                    </xsd:complexType>
                  </xsd:element>
                  <xsd:element minOccurs="0" nillable="true" type="xsd:string" name="situacao" form="unqualified"/>
                </xsd:sequence>
              </xsd:complexType>
            </xsd:element>
          </xsd:sequence>
          <xsd:attribute name="type" form="unqualified" type="xsd:string"/>
        </xsd:complexType>
      </xsd:element>
    </xsd:schema>
  </Schema>
  <Map ID="1" Name="Disciplinas_Mapa" RootElement="Disciplina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xmlMaps" Target="xmlMap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id="3" name="Tabela3" displayName="Tabela3" ref="A1:K85" tableType="xml" totalsRowShown="0" connectionId="1">
  <autoFilter ref="A1:K85"/>
  <tableColumns count="11">
    <tableColumn id="1" uniqueName="type" name="type">
      <xmlColumnPr mapId="1" xpath="/Disciplinas/@type" xmlDataType="string"/>
    </tableColumn>
    <tableColumn id="2" uniqueName="ano" name="ano">
      <xmlColumnPr mapId="1" xpath="/Disciplinas/Disciplina/ano" xmlDataType="integer"/>
    </tableColumn>
    <tableColumn id="3" uniqueName="type" name="type2">
      <xmlColumnPr mapId="1" xpath="/Disciplinas/Disciplina/ano/@type" xmlDataType="string"/>
    </tableColumn>
    <tableColumn id="4" uniqueName="disciplina" name="disciplina">
      <xmlColumnPr mapId="1" xpath="/Disciplinas/Disciplina/disciplina" xmlDataType="string"/>
    </tableColumn>
    <tableColumn id="5" uniqueName="conceito" name="conceito">
      <xmlColumnPr mapId="1" xpath="/Disciplinas/Disciplina/conceito" xmlDataType="string"/>
    </tableColumn>
    <tableColumn id="6" uniqueName="periodo" name="periodo">
      <xmlColumnPr mapId="1" xpath="/Disciplinas/Disciplina/periodo" xmlDataType="integer"/>
    </tableColumn>
    <tableColumn id="7" uniqueName="codigo" name="codigo">
      <xmlColumnPr mapId="1" xpath="/Disciplinas/Disciplina/codigo" xmlDataType="string"/>
    </tableColumn>
    <tableColumn id="8" uniqueName="categoria" name="categoria">
      <xmlColumnPr mapId="1" xpath="/Disciplinas/Disciplina/categoria" xmlDataType="string"/>
    </tableColumn>
    <tableColumn id="9" uniqueName="creditos" name="creditos">
      <xmlColumnPr mapId="1" xpath="/Disciplinas/Disciplina/creditos" xmlDataType="integer"/>
    </tableColumn>
    <tableColumn id="10" uniqueName="type" name="type3">
      <xmlColumnPr mapId="1" xpath="/Disciplinas/Disciplina/creditos/@type" xmlDataType="string"/>
    </tableColumn>
    <tableColumn id="11" uniqueName="situacao" name="situacao">
      <xmlColumnPr mapId="1" xpath="/Disciplinas/Disciplina/situacao" xmlDataType="string"/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Tabela1" displayName="Tabela1" ref="A1:I114" totalsRowShown="0" headerRowDxfId="11">
  <autoFilter ref="A1:I114"/>
  <tableColumns count="9">
    <tableColumn id="1" name="CODIGO"/>
    <tableColumn id="2" name="NOME"/>
    <tableColumn id="3" name="TEORIA"/>
    <tableColumn id="4" name="PRATICA"/>
    <tableColumn id="5" name="INDIVIDUAL"/>
    <tableColumn id="6" name="CREDITO">
      <calculatedColumnFormula>C2+D2</calculatedColumnFormula>
    </tableColumn>
    <tableColumn id="7" name="CLASSE" dataDxfId="14"/>
    <tableColumn id="8" name="SITUACAO" dataDxfId="13">
      <calculatedColumnFormula array="1">INDEX(FI!K:K,MATCH(1,(FI!K:K&lt;&gt;"Reprovado")*((FI!G:G=INDIRECT(CONCATENATE("CONV!A",I2)))+(FI!G:G=INDIRECT(CONCATENATE("CONV!B",I2)))+(FI!G:G=INDIRECT(CONCATENATE("CONV!C",I2)))+(FI!G:G=INDIRECT(CONCATENATE("CONV!D",I2)))),0))</calculatedColumnFormula>
    </tableColumn>
    <tableColumn id="9" name="CONVALIDACAO" dataDxfId="12">
      <calculatedColumnFormula array="1">MATCH(1,(CONV!A:A=A2)+(CONV!B:B=A2)+(CONV!C:C=A2)+(CONV!D:D=A2),0)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9" name="Tabela9" displayName="Tabela9" ref="A1:I94" totalsRowShown="0" headerRowDxfId="0" dataDxfId="1">
  <autoFilter ref="A1:I94"/>
  <sortState ref="A2:I94">
    <sortCondition ref="H1:H94"/>
  </sortState>
  <tableColumns count="9">
    <tableColumn id="1" name="CODIGO" dataDxfId="10"/>
    <tableColumn id="2" name="NOME" dataDxfId="9">
      <calculatedColumnFormula>VLOOKUP('EI13'!A2,Tabela2[[CODIGO12]:[MATERIA]],3,FALSE)</calculatedColumnFormula>
    </tableColumn>
    <tableColumn id="3" name="TEORIA" dataDxfId="8">
      <calculatedColumnFormula>VLOOKUP(A2,Tabela2[[CODIGO12]:[TEORIA]],4,FALSE)</calculatedColumnFormula>
    </tableColumn>
    <tableColumn id="4" name="PRATICA" dataDxfId="7">
      <calculatedColumnFormula>VLOOKUP(A2,Tabela2[[CODIGO12]:[PRATICA]],5,FALSE)</calculatedColumnFormula>
    </tableColumn>
    <tableColumn id="5" name="INDIVIDUAL" dataDxfId="6">
      <calculatedColumnFormula>VLOOKUP(A2,Tabela2[[CODIGO12]:[INDIVIDUAL]],6,FALSE)</calculatedColumnFormula>
    </tableColumn>
    <tableColumn id="6" name="CREDITO" dataDxfId="5">
      <calculatedColumnFormula>C2+D2</calculatedColumnFormula>
    </tableColumn>
    <tableColumn id="7" name="CLASSE" dataDxfId="4"/>
    <tableColumn id="8" name="SITUACAO" dataDxfId="3">
      <calculatedColumnFormula array="1">INDEX(FI!K:K,MATCH(1,(FI!K:K&lt;&gt;"Reprovado")*((FI!G:G=INDIRECT(CONCATENATE("CONV!A",I2)))+(FI!G:G=INDIRECT(CONCATENATE("CONV!B",I2)))+(FI!G:G=INDIRECT(CONCATENATE("CONV!C",I2)))+(FI!G:G=INDIRECT(CONCATENATE("CONV!D",I2)))),0))</calculatedColumnFormula>
    </tableColumn>
    <tableColumn id="9" name="CONVALIDACAO" dataDxfId="2">
      <calculatedColumnFormula array="1">MATCH(1,(CONV!A:A=A2)+(CONV!B:B=A2)+(CONV!C:C=A2)+(CONV!D:D=A2),0)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2" name="Tabela2" displayName="Tabela2" ref="A1:H1248" totalsRowShown="0">
  <autoFilter ref="A1:H1248"/>
  <sortState ref="A2:H1248">
    <sortCondition ref="D1:D1248"/>
  </sortState>
  <tableColumns count="8">
    <tableColumn id="1" name="CODIGO14"/>
    <tableColumn id="2" name="CODIGO12"/>
    <tableColumn id="8" name="CODBCT15"/>
    <tableColumn id="3" name="MATERIA"/>
    <tableColumn id="4" name="TEORIA"/>
    <tableColumn id="5" name="PRATICA"/>
    <tableColumn id="6" name="INDIVIDUAL"/>
    <tableColumn id="7" name="PAGINA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Tabela5" displayName="Tabela5" ref="A1:D1271" totalsRowShown="0">
  <autoFilter ref="A1:D1271"/>
  <sortState ref="A2:D1271">
    <sortCondition ref="C1:C1271"/>
  </sortState>
  <tableColumns count="4">
    <tableColumn id="1" name="CODIGO14"/>
    <tableColumn id="2" name="CODIGO12"/>
    <tableColumn id="3" name="CODBCT15"/>
    <tableColumn id="4" name="CODEI1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5"/>
  <sheetViews>
    <sheetView tabSelected="1" topLeftCell="D1" workbookViewId="0">
      <selection activeCell="D1" sqref="D1"/>
    </sheetView>
  </sheetViews>
  <sheetFormatPr defaultRowHeight="12.75" x14ac:dyDescent="0.2"/>
  <cols>
    <col min="1" max="1" width="7.140625" bestFit="1" customWidth="1"/>
    <col min="2" max="2" width="6.7109375" bestFit="1" customWidth="1"/>
    <col min="3" max="3" width="8.140625" bestFit="1" customWidth="1"/>
    <col min="4" max="4" width="41.28515625" bestFit="1" customWidth="1"/>
    <col min="5" max="5" width="11" bestFit="1" customWidth="1"/>
    <col min="6" max="6" width="10.28515625" bestFit="1" customWidth="1"/>
    <col min="7" max="7" width="18.5703125" bestFit="1" customWidth="1"/>
    <col min="8" max="8" width="14.140625" bestFit="1" customWidth="1"/>
    <col min="9" max="9" width="10.42578125" bestFit="1" customWidth="1"/>
    <col min="10" max="10" width="8.140625" bestFit="1" customWidth="1"/>
    <col min="11" max="11" width="10.85546875" bestFit="1" customWidth="1"/>
  </cols>
  <sheetData>
    <row r="1" spans="1:11" x14ac:dyDescent="0.2">
      <c r="A1" t="s">
        <v>390</v>
      </c>
      <c r="B1" t="s">
        <v>391</v>
      </c>
      <c r="C1" t="s">
        <v>392</v>
      </c>
      <c r="D1" t="s">
        <v>393</v>
      </c>
      <c r="E1" t="s">
        <v>397</v>
      </c>
      <c r="F1" t="s">
        <v>396</v>
      </c>
      <c r="G1" t="s">
        <v>398</v>
      </c>
      <c r="H1" t="s">
        <v>394</v>
      </c>
      <c r="I1" t="s">
        <v>399</v>
      </c>
      <c r="J1" t="s">
        <v>400</v>
      </c>
      <c r="K1" t="s">
        <v>395</v>
      </c>
    </row>
    <row r="2" spans="1:11" x14ac:dyDescent="0.2">
      <c r="A2" s="2" t="s">
        <v>401</v>
      </c>
      <c r="B2">
        <v>2012</v>
      </c>
      <c r="C2" s="2" t="s">
        <v>402</v>
      </c>
      <c r="D2" s="2" t="s">
        <v>54</v>
      </c>
      <c r="E2" s="2" t="s">
        <v>405</v>
      </c>
      <c r="F2">
        <v>2</v>
      </c>
      <c r="G2" s="2" t="s">
        <v>53</v>
      </c>
      <c r="H2" s="2" t="s">
        <v>403</v>
      </c>
      <c r="I2">
        <v>3</v>
      </c>
      <c r="J2" s="2" t="s">
        <v>402</v>
      </c>
      <c r="K2" s="2" t="s">
        <v>404</v>
      </c>
    </row>
    <row r="3" spans="1:11" x14ac:dyDescent="0.2">
      <c r="A3" s="2" t="s">
        <v>401</v>
      </c>
      <c r="B3">
        <v>2012</v>
      </c>
      <c r="C3" s="2" t="s">
        <v>402</v>
      </c>
      <c r="D3" s="2" t="s">
        <v>40</v>
      </c>
      <c r="E3" s="2" t="s">
        <v>406</v>
      </c>
      <c r="F3">
        <v>2</v>
      </c>
      <c r="G3" s="2" t="s">
        <v>39</v>
      </c>
      <c r="H3" s="2" t="s">
        <v>403</v>
      </c>
      <c r="I3">
        <v>3</v>
      </c>
      <c r="J3" s="2" t="s">
        <v>402</v>
      </c>
      <c r="K3" s="2" t="s">
        <v>404</v>
      </c>
    </row>
    <row r="4" spans="1:11" x14ac:dyDescent="0.2">
      <c r="A4" s="2" t="s">
        <v>401</v>
      </c>
      <c r="B4">
        <v>2012</v>
      </c>
      <c r="C4" s="2" t="s">
        <v>402</v>
      </c>
      <c r="D4" s="2" t="s">
        <v>407</v>
      </c>
      <c r="E4" s="2" t="s">
        <v>406</v>
      </c>
      <c r="F4">
        <v>2</v>
      </c>
      <c r="G4" s="2" t="s">
        <v>17</v>
      </c>
      <c r="H4" s="2" t="s">
        <v>403</v>
      </c>
      <c r="I4">
        <v>3</v>
      </c>
      <c r="J4" s="2" t="s">
        <v>402</v>
      </c>
      <c r="K4" s="2" t="s">
        <v>404</v>
      </c>
    </row>
    <row r="5" spans="1:11" x14ac:dyDescent="0.2">
      <c r="A5" s="2" t="s">
        <v>401</v>
      </c>
      <c r="B5">
        <v>2012</v>
      </c>
      <c r="C5" s="2" t="s">
        <v>402</v>
      </c>
      <c r="D5" s="2" t="s">
        <v>58</v>
      </c>
      <c r="E5" s="2" t="s">
        <v>409</v>
      </c>
      <c r="F5">
        <v>2</v>
      </c>
      <c r="G5" s="2" t="s">
        <v>57</v>
      </c>
      <c r="H5" s="2" t="s">
        <v>403</v>
      </c>
      <c r="I5">
        <v>2</v>
      </c>
      <c r="J5" s="2" t="s">
        <v>402</v>
      </c>
      <c r="K5" s="2" t="s">
        <v>408</v>
      </c>
    </row>
    <row r="6" spans="1:11" x14ac:dyDescent="0.2">
      <c r="A6" s="2" t="s">
        <v>401</v>
      </c>
      <c r="B6">
        <v>2012</v>
      </c>
      <c r="C6" s="2" t="s">
        <v>402</v>
      </c>
      <c r="D6" s="2" t="s">
        <v>59</v>
      </c>
      <c r="E6" s="2" t="s">
        <v>405</v>
      </c>
      <c r="F6">
        <v>2</v>
      </c>
      <c r="G6" s="2" t="s">
        <v>3952</v>
      </c>
      <c r="H6" s="2" t="s">
        <v>403</v>
      </c>
      <c r="I6">
        <v>4</v>
      </c>
      <c r="J6" s="2" t="s">
        <v>402</v>
      </c>
      <c r="K6" s="2" t="s">
        <v>404</v>
      </c>
    </row>
    <row r="7" spans="1:11" x14ac:dyDescent="0.2">
      <c r="A7" s="2" t="s">
        <v>401</v>
      </c>
      <c r="B7">
        <v>2012</v>
      </c>
      <c r="C7" s="2" t="s">
        <v>402</v>
      </c>
      <c r="D7" s="2" t="s">
        <v>410</v>
      </c>
      <c r="E7" s="2" t="s">
        <v>409</v>
      </c>
      <c r="F7">
        <v>2</v>
      </c>
      <c r="G7" s="2" t="s">
        <v>412</v>
      </c>
      <c r="H7" s="2" t="s">
        <v>411</v>
      </c>
      <c r="I7">
        <v>2</v>
      </c>
      <c r="J7" s="2" t="s">
        <v>402</v>
      </c>
      <c r="K7" s="2" t="s">
        <v>408</v>
      </c>
    </row>
    <row r="8" spans="1:11" x14ac:dyDescent="0.2">
      <c r="A8" s="2" t="s">
        <v>401</v>
      </c>
      <c r="B8">
        <v>2012</v>
      </c>
      <c r="C8" s="2" t="s">
        <v>402</v>
      </c>
      <c r="D8" s="2" t="s">
        <v>413</v>
      </c>
      <c r="E8" s="2" t="s">
        <v>414</v>
      </c>
      <c r="F8">
        <v>3</v>
      </c>
      <c r="G8" s="2" t="s">
        <v>416</v>
      </c>
      <c r="H8" s="2" t="s">
        <v>414</v>
      </c>
      <c r="I8">
        <v>0</v>
      </c>
      <c r="J8" s="2" t="s">
        <v>402</v>
      </c>
      <c r="K8" s="2" t="s">
        <v>415</v>
      </c>
    </row>
    <row r="9" spans="1:11" x14ac:dyDescent="0.2">
      <c r="A9" s="2" t="s">
        <v>401</v>
      </c>
      <c r="B9">
        <v>2013</v>
      </c>
      <c r="C9" s="2" t="s">
        <v>402</v>
      </c>
      <c r="D9" s="2" t="s">
        <v>5</v>
      </c>
      <c r="E9" s="2" t="s">
        <v>409</v>
      </c>
      <c r="F9">
        <v>1</v>
      </c>
      <c r="G9" s="2" t="s">
        <v>4</v>
      </c>
      <c r="H9" s="2" t="s">
        <v>403</v>
      </c>
      <c r="I9">
        <v>5</v>
      </c>
      <c r="J9" s="2" t="s">
        <v>402</v>
      </c>
      <c r="K9" s="2" t="s">
        <v>408</v>
      </c>
    </row>
    <row r="10" spans="1:11" x14ac:dyDescent="0.2">
      <c r="A10" s="2" t="s">
        <v>401</v>
      </c>
      <c r="B10">
        <v>2013</v>
      </c>
      <c r="C10" s="2" t="s">
        <v>402</v>
      </c>
      <c r="D10" s="2" t="s">
        <v>417</v>
      </c>
      <c r="E10" s="2" t="s">
        <v>406</v>
      </c>
      <c r="F10">
        <v>1</v>
      </c>
      <c r="G10" s="2" t="s">
        <v>21</v>
      </c>
      <c r="H10" s="2" t="s">
        <v>403</v>
      </c>
      <c r="I10">
        <v>3</v>
      </c>
      <c r="J10" s="2" t="s">
        <v>402</v>
      </c>
      <c r="K10" s="2" t="s">
        <v>404</v>
      </c>
    </row>
    <row r="11" spans="1:11" x14ac:dyDescent="0.2">
      <c r="A11" s="2" t="s">
        <v>401</v>
      </c>
      <c r="B11">
        <v>2013</v>
      </c>
      <c r="C11" s="2" t="s">
        <v>402</v>
      </c>
      <c r="D11" s="2" t="s">
        <v>34</v>
      </c>
      <c r="E11" s="2" t="s">
        <v>405</v>
      </c>
      <c r="F11">
        <v>1</v>
      </c>
      <c r="G11" s="2" t="s">
        <v>33</v>
      </c>
      <c r="H11" s="2" t="s">
        <v>403</v>
      </c>
      <c r="I11">
        <v>3</v>
      </c>
      <c r="J11" s="2" t="s">
        <v>402</v>
      </c>
      <c r="K11" s="2" t="s">
        <v>404</v>
      </c>
    </row>
    <row r="12" spans="1:11" x14ac:dyDescent="0.2">
      <c r="A12" s="2" t="s">
        <v>401</v>
      </c>
      <c r="B12">
        <v>2013</v>
      </c>
      <c r="C12" s="2" t="s">
        <v>402</v>
      </c>
      <c r="D12" s="2" t="s">
        <v>26</v>
      </c>
      <c r="E12" s="2" t="s">
        <v>418</v>
      </c>
      <c r="F12">
        <v>1</v>
      </c>
      <c r="G12" s="2" t="s">
        <v>25</v>
      </c>
      <c r="H12" s="2" t="s">
        <v>403</v>
      </c>
      <c r="I12">
        <v>4</v>
      </c>
      <c r="J12" s="2" t="s">
        <v>402</v>
      </c>
      <c r="K12" s="2" t="s">
        <v>404</v>
      </c>
    </row>
    <row r="13" spans="1:11" x14ac:dyDescent="0.2">
      <c r="A13" s="2" t="s">
        <v>401</v>
      </c>
      <c r="B13">
        <v>2013</v>
      </c>
      <c r="C13" s="2" t="s">
        <v>402</v>
      </c>
      <c r="D13" s="2" t="s">
        <v>9</v>
      </c>
      <c r="E13" s="2" t="s">
        <v>405</v>
      </c>
      <c r="F13">
        <v>2</v>
      </c>
      <c r="G13" s="2" t="s">
        <v>8</v>
      </c>
      <c r="H13" s="2" t="s">
        <v>403</v>
      </c>
      <c r="I13">
        <v>4</v>
      </c>
      <c r="J13" s="2" t="s">
        <v>402</v>
      </c>
      <c r="K13" s="2" t="s">
        <v>404</v>
      </c>
    </row>
    <row r="14" spans="1:11" x14ac:dyDescent="0.2">
      <c r="A14" s="2" t="s">
        <v>401</v>
      </c>
      <c r="B14">
        <v>2013</v>
      </c>
      <c r="C14" s="2" t="s">
        <v>402</v>
      </c>
      <c r="D14" s="2" t="s">
        <v>30</v>
      </c>
      <c r="E14" s="2" t="s">
        <v>405</v>
      </c>
      <c r="F14">
        <v>2</v>
      </c>
      <c r="G14" s="2" t="s">
        <v>29</v>
      </c>
      <c r="H14" s="2" t="s">
        <v>403</v>
      </c>
      <c r="I14">
        <v>4</v>
      </c>
      <c r="J14" s="2" t="s">
        <v>402</v>
      </c>
      <c r="K14" s="2" t="s">
        <v>404</v>
      </c>
    </row>
    <row r="15" spans="1:11" x14ac:dyDescent="0.2">
      <c r="A15" s="2" t="s">
        <v>401</v>
      </c>
      <c r="B15">
        <v>2013</v>
      </c>
      <c r="C15" s="2" t="s">
        <v>402</v>
      </c>
      <c r="D15" s="2" t="s">
        <v>50</v>
      </c>
      <c r="E15" s="2" t="s">
        <v>419</v>
      </c>
      <c r="F15">
        <v>2</v>
      </c>
      <c r="G15" s="2" t="s">
        <v>49</v>
      </c>
      <c r="H15" s="2" t="s">
        <v>403</v>
      </c>
      <c r="I15">
        <v>3</v>
      </c>
      <c r="J15" s="2" t="s">
        <v>402</v>
      </c>
      <c r="K15" s="2" t="s">
        <v>404</v>
      </c>
    </row>
    <row r="16" spans="1:11" x14ac:dyDescent="0.2">
      <c r="A16" s="2" t="s">
        <v>401</v>
      </c>
      <c r="B16">
        <v>2013</v>
      </c>
      <c r="C16" s="2" t="s">
        <v>402</v>
      </c>
      <c r="D16" s="2" t="s">
        <v>420</v>
      </c>
      <c r="E16" s="2" t="s">
        <v>406</v>
      </c>
      <c r="F16">
        <v>3</v>
      </c>
      <c r="G16" s="2" t="s">
        <v>14</v>
      </c>
      <c r="H16" s="2" t="s">
        <v>403</v>
      </c>
      <c r="I16">
        <v>2</v>
      </c>
      <c r="J16" s="2" t="s">
        <v>402</v>
      </c>
      <c r="K16" s="2" t="s">
        <v>404</v>
      </c>
    </row>
    <row r="17" spans="1:11" x14ac:dyDescent="0.2">
      <c r="A17" s="2" t="s">
        <v>401</v>
      </c>
      <c r="B17">
        <v>2013</v>
      </c>
      <c r="C17" s="2" t="s">
        <v>402</v>
      </c>
      <c r="D17" s="2" t="s">
        <v>32</v>
      </c>
      <c r="E17" s="2" t="s">
        <v>409</v>
      </c>
      <c r="F17">
        <v>3</v>
      </c>
      <c r="G17" s="2" t="s">
        <v>31</v>
      </c>
      <c r="H17" s="2" t="s">
        <v>403</v>
      </c>
      <c r="I17">
        <v>3</v>
      </c>
      <c r="J17" s="2" t="s">
        <v>402</v>
      </c>
      <c r="K17" s="2" t="s">
        <v>408</v>
      </c>
    </row>
    <row r="18" spans="1:11" x14ac:dyDescent="0.2">
      <c r="A18" s="2" t="s">
        <v>401</v>
      </c>
      <c r="B18">
        <v>2013</v>
      </c>
      <c r="C18" s="2" t="s">
        <v>402</v>
      </c>
      <c r="D18" s="2" t="s">
        <v>52</v>
      </c>
      <c r="E18" s="2" t="s">
        <v>419</v>
      </c>
      <c r="F18">
        <v>3</v>
      </c>
      <c r="G18" s="2" t="s">
        <v>51</v>
      </c>
      <c r="H18" s="2" t="s">
        <v>403</v>
      </c>
      <c r="I18">
        <v>3</v>
      </c>
      <c r="J18" s="2" t="s">
        <v>402</v>
      </c>
      <c r="K18" s="2" t="s">
        <v>404</v>
      </c>
    </row>
    <row r="19" spans="1:11" x14ac:dyDescent="0.2">
      <c r="A19" s="2" t="s">
        <v>401</v>
      </c>
      <c r="B19">
        <v>2013</v>
      </c>
      <c r="C19" s="2" t="s">
        <v>402</v>
      </c>
      <c r="D19" s="2" t="s">
        <v>67</v>
      </c>
      <c r="E19" s="2" t="s">
        <v>419</v>
      </c>
      <c r="F19">
        <v>3</v>
      </c>
      <c r="G19" s="2" t="s">
        <v>66</v>
      </c>
      <c r="H19" s="2" t="s">
        <v>411</v>
      </c>
      <c r="I19">
        <v>2</v>
      </c>
      <c r="J19" s="2" t="s">
        <v>402</v>
      </c>
      <c r="K19" s="2" t="s">
        <v>404</v>
      </c>
    </row>
    <row r="20" spans="1:11" x14ac:dyDescent="0.2">
      <c r="A20" s="2" t="s">
        <v>401</v>
      </c>
      <c r="B20">
        <v>2014</v>
      </c>
      <c r="C20" s="2" t="s">
        <v>402</v>
      </c>
      <c r="D20" s="2" t="s">
        <v>12</v>
      </c>
      <c r="E20" s="2" t="s">
        <v>422</v>
      </c>
      <c r="F20">
        <v>1</v>
      </c>
      <c r="G20" s="2" t="s">
        <v>11</v>
      </c>
      <c r="H20" s="2" t="s">
        <v>403</v>
      </c>
      <c r="I20">
        <v>5</v>
      </c>
      <c r="J20" s="2" t="s">
        <v>402</v>
      </c>
      <c r="K20" s="2" t="s">
        <v>421</v>
      </c>
    </row>
    <row r="21" spans="1:11" x14ac:dyDescent="0.2">
      <c r="A21" s="2" t="s">
        <v>401</v>
      </c>
      <c r="B21">
        <v>2014</v>
      </c>
      <c r="C21" s="2" t="s">
        <v>402</v>
      </c>
      <c r="D21" s="2" t="s">
        <v>20</v>
      </c>
      <c r="E21" s="2" t="s">
        <v>406</v>
      </c>
      <c r="F21">
        <v>1</v>
      </c>
      <c r="G21" s="2" t="s">
        <v>19</v>
      </c>
      <c r="H21" s="2" t="s">
        <v>403</v>
      </c>
      <c r="I21">
        <v>5</v>
      </c>
      <c r="J21" s="2" t="s">
        <v>402</v>
      </c>
      <c r="K21" s="2" t="s">
        <v>404</v>
      </c>
    </row>
    <row r="22" spans="1:11" x14ac:dyDescent="0.2">
      <c r="A22" s="2" t="s">
        <v>401</v>
      </c>
      <c r="B22">
        <v>2014</v>
      </c>
      <c r="C22" s="2" t="s">
        <v>402</v>
      </c>
      <c r="D22" s="2" t="s">
        <v>36</v>
      </c>
      <c r="E22" s="2" t="s">
        <v>422</v>
      </c>
      <c r="F22">
        <v>1</v>
      </c>
      <c r="G22" s="2" t="s">
        <v>35</v>
      </c>
      <c r="H22" s="2" t="s">
        <v>403</v>
      </c>
      <c r="I22">
        <v>5</v>
      </c>
      <c r="J22" s="2" t="s">
        <v>402</v>
      </c>
      <c r="K22" s="2" t="s">
        <v>421</v>
      </c>
    </row>
    <row r="23" spans="1:11" x14ac:dyDescent="0.2">
      <c r="A23" s="2" t="s">
        <v>401</v>
      </c>
      <c r="B23">
        <v>2014</v>
      </c>
      <c r="C23" s="2" t="s">
        <v>402</v>
      </c>
      <c r="D23" s="2" t="s">
        <v>24</v>
      </c>
      <c r="E23" s="2" t="s">
        <v>406</v>
      </c>
      <c r="F23">
        <v>1</v>
      </c>
      <c r="G23" s="2" t="s">
        <v>23</v>
      </c>
      <c r="H23" s="2" t="s">
        <v>403</v>
      </c>
      <c r="I23">
        <v>3</v>
      </c>
      <c r="J23" s="2" t="s">
        <v>402</v>
      </c>
      <c r="K23" s="2" t="s">
        <v>404</v>
      </c>
    </row>
    <row r="24" spans="1:11" x14ac:dyDescent="0.2">
      <c r="A24" s="2" t="s">
        <v>401</v>
      </c>
      <c r="B24">
        <v>2014</v>
      </c>
      <c r="C24" s="2" t="s">
        <v>402</v>
      </c>
      <c r="D24" s="2" t="s">
        <v>48</v>
      </c>
      <c r="E24" s="2" t="s">
        <v>419</v>
      </c>
      <c r="F24">
        <v>1</v>
      </c>
      <c r="G24" s="2" t="s">
        <v>47</v>
      </c>
      <c r="H24" s="2" t="s">
        <v>403</v>
      </c>
      <c r="I24">
        <v>3</v>
      </c>
      <c r="J24" s="2" t="s">
        <v>402</v>
      </c>
      <c r="K24" s="2" t="s">
        <v>404</v>
      </c>
    </row>
    <row r="25" spans="1:11" x14ac:dyDescent="0.2">
      <c r="A25" s="2" t="s">
        <v>401</v>
      </c>
      <c r="B25">
        <v>2014</v>
      </c>
      <c r="C25" s="2" t="s">
        <v>402</v>
      </c>
      <c r="D25" s="2" t="s">
        <v>423</v>
      </c>
      <c r="E25" s="2" t="s">
        <v>414</v>
      </c>
      <c r="F25">
        <v>1</v>
      </c>
      <c r="G25" s="2" t="s">
        <v>426</v>
      </c>
      <c r="H25" s="2" t="s">
        <v>424</v>
      </c>
      <c r="I25">
        <v>3</v>
      </c>
      <c r="J25" s="2" t="s">
        <v>402</v>
      </c>
      <c r="K25" s="2" t="s">
        <v>425</v>
      </c>
    </row>
    <row r="26" spans="1:11" x14ac:dyDescent="0.2">
      <c r="A26" s="2" t="s">
        <v>401</v>
      </c>
      <c r="B26">
        <v>2014</v>
      </c>
      <c r="C26" s="2" t="s">
        <v>402</v>
      </c>
      <c r="D26" s="2" t="s">
        <v>427</v>
      </c>
      <c r="E26" s="2" t="s">
        <v>414</v>
      </c>
      <c r="F26">
        <v>1</v>
      </c>
      <c r="G26" s="2" t="s">
        <v>428</v>
      </c>
      <c r="H26" s="2" t="s">
        <v>424</v>
      </c>
      <c r="I26">
        <v>2</v>
      </c>
      <c r="J26" s="2" t="s">
        <v>402</v>
      </c>
      <c r="K26" s="2" t="s">
        <v>425</v>
      </c>
    </row>
    <row r="27" spans="1:11" x14ac:dyDescent="0.2">
      <c r="A27" s="2" t="s">
        <v>401</v>
      </c>
      <c r="B27">
        <v>2014</v>
      </c>
      <c r="C27" s="2" t="s">
        <v>402</v>
      </c>
      <c r="D27" s="2" t="s">
        <v>429</v>
      </c>
      <c r="E27" s="2" t="s">
        <v>414</v>
      </c>
      <c r="F27">
        <v>1</v>
      </c>
      <c r="G27" s="2" t="s">
        <v>430</v>
      </c>
      <c r="H27" s="2" t="s">
        <v>424</v>
      </c>
      <c r="I27">
        <v>2</v>
      </c>
      <c r="J27" s="2" t="s">
        <v>402</v>
      </c>
      <c r="K27" s="2" t="s">
        <v>425</v>
      </c>
    </row>
    <row r="28" spans="1:11" x14ac:dyDescent="0.2">
      <c r="A28" s="2" t="s">
        <v>401</v>
      </c>
      <c r="B28">
        <v>2014</v>
      </c>
      <c r="C28" s="2" t="s">
        <v>402</v>
      </c>
      <c r="D28" s="2" t="s">
        <v>431</v>
      </c>
      <c r="E28" s="2" t="s">
        <v>414</v>
      </c>
      <c r="F28">
        <v>1</v>
      </c>
      <c r="G28" s="2" t="s">
        <v>432</v>
      </c>
      <c r="H28" s="2" t="s">
        <v>424</v>
      </c>
      <c r="I28">
        <v>3</v>
      </c>
      <c r="J28" s="2" t="s">
        <v>402</v>
      </c>
      <c r="K28" s="2" t="s">
        <v>425</v>
      </c>
    </row>
    <row r="29" spans="1:11" x14ac:dyDescent="0.2">
      <c r="A29" s="2" t="s">
        <v>401</v>
      </c>
      <c r="B29">
        <v>2014</v>
      </c>
      <c r="C29" s="2" t="s">
        <v>402</v>
      </c>
      <c r="D29" s="2" t="s">
        <v>433</v>
      </c>
      <c r="E29" s="2" t="s">
        <v>414</v>
      </c>
      <c r="F29">
        <v>1</v>
      </c>
      <c r="G29" s="2" t="s">
        <v>434</v>
      </c>
      <c r="H29" s="2" t="s">
        <v>424</v>
      </c>
      <c r="I29">
        <v>3</v>
      </c>
      <c r="J29" s="2" t="s">
        <v>402</v>
      </c>
      <c r="K29" s="2" t="s">
        <v>425</v>
      </c>
    </row>
    <row r="30" spans="1:11" x14ac:dyDescent="0.2">
      <c r="A30" s="2" t="s">
        <v>401</v>
      </c>
      <c r="B30">
        <v>2014</v>
      </c>
      <c r="C30" s="2" t="s">
        <v>402</v>
      </c>
      <c r="D30" s="2" t="s">
        <v>435</v>
      </c>
      <c r="E30" s="2" t="s">
        <v>414</v>
      </c>
      <c r="F30">
        <v>1</v>
      </c>
      <c r="G30" s="2" t="s">
        <v>436</v>
      </c>
      <c r="H30" s="2" t="s">
        <v>424</v>
      </c>
      <c r="I30">
        <v>2</v>
      </c>
      <c r="J30" s="2" t="s">
        <v>402</v>
      </c>
      <c r="K30" s="2" t="s">
        <v>425</v>
      </c>
    </row>
    <row r="31" spans="1:11" x14ac:dyDescent="0.2">
      <c r="A31" s="2" t="s">
        <v>401</v>
      </c>
      <c r="B31">
        <v>2014</v>
      </c>
      <c r="C31" s="2" t="s">
        <v>402</v>
      </c>
      <c r="D31" s="2" t="s">
        <v>3951</v>
      </c>
      <c r="E31" s="2" t="s">
        <v>414</v>
      </c>
      <c r="F31">
        <v>1</v>
      </c>
      <c r="G31" s="2" t="s">
        <v>437</v>
      </c>
      <c r="H31" s="2" t="s">
        <v>424</v>
      </c>
      <c r="I31">
        <v>2</v>
      </c>
      <c r="J31" s="2" t="s">
        <v>402</v>
      </c>
      <c r="K31" s="2" t="s">
        <v>425</v>
      </c>
    </row>
    <row r="32" spans="1:11" x14ac:dyDescent="0.2">
      <c r="A32" s="2" t="s">
        <v>401</v>
      </c>
      <c r="B32">
        <v>2014</v>
      </c>
      <c r="C32" s="2" t="s">
        <v>402</v>
      </c>
      <c r="D32" s="2" t="s">
        <v>438</v>
      </c>
      <c r="E32" s="2" t="s">
        <v>414</v>
      </c>
      <c r="F32">
        <v>1</v>
      </c>
      <c r="G32" s="2" t="s">
        <v>439</v>
      </c>
      <c r="H32" s="2" t="s">
        <v>424</v>
      </c>
      <c r="I32">
        <v>2</v>
      </c>
      <c r="J32" s="2" t="s">
        <v>402</v>
      </c>
      <c r="K32" s="2" t="s">
        <v>425</v>
      </c>
    </row>
    <row r="33" spans="1:11" x14ac:dyDescent="0.2">
      <c r="A33" s="2" t="s">
        <v>401</v>
      </c>
      <c r="B33">
        <v>2014</v>
      </c>
      <c r="C33" s="2" t="s">
        <v>402</v>
      </c>
      <c r="D33" s="2" t="s">
        <v>440</v>
      </c>
      <c r="E33" s="2" t="s">
        <v>414</v>
      </c>
      <c r="F33">
        <v>1</v>
      </c>
      <c r="G33" s="2" t="s">
        <v>441</v>
      </c>
      <c r="H33" s="2" t="s">
        <v>424</v>
      </c>
      <c r="I33">
        <v>2</v>
      </c>
      <c r="J33" s="2" t="s">
        <v>402</v>
      </c>
      <c r="K33" s="2" t="s">
        <v>425</v>
      </c>
    </row>
    <row r="34" spans="1:11" x14ac:dyDescent="0.2">
      <c r="A34" s="2" t="s">
        <v>401</v>
      </c>
      <c r="B34">
        <v>2014</v>
      </c>
      <c r="C34" s="2" t="s">
        <v>402</v>
      </c>
      <c r="D34" s="2" t="s">
        <v>442</v>
      </c>
      <c r="E34" s="2" t="s">
        <v>414</v>
      </c>
      <c r="F34">
        <v>1</v>
      </c>
      <c r="G34" s="2" t="s">
        <v>443</v>
      </c>
      <c r="H34" s="2" t="s">
        <v>424</v>
      </c>
      <c r="I34">
        <v>2</v>
      </c>
      <c r="J34" s="2" t="s">
        <v>402</v>
      </c>
      <c r="K34" s="2" t="s">
        <v>425</v>
      </c>
    </row>
    <row r="35" spans="1:11" x14ac:dyDescent="0.2">
      <c r="A35" s="2" t="s">
        <v>401</v>
      </c>
      <c r="B35">
        <v>2014</v>
      </c>
      <c r="C35" s="2" t="s">
        <v>402</v>
      </c>
      <c r="D35" s="2" t="s">
        <v>444</v>
      </c>
      <c r="E35" s="2" t="s">
        <v>414</v>
      </c>
      <c r="F35">
        <v>1</v>
      </c>
      <c r="G35" s="2" t="s">
        <v>445</v>
      </c>
      <c r="H35" s="2" t="s">
        <v>424</v>
      </c>
      <c r="I35">
        <v>5</v>
      </c>
      <c r="J35" s="2" t="s">
        <v>402</v>
      </c>
      <c r="K35" s="2" t="s">
        <v>425</v>
      </c>
    </row>
    <row r="36" spans="1:11" x14ac:dyDescent="0.2">
      <c r="A36" s="2" t="s">
        <v>401</v>
      </c>
      <c r="B36">
        <v>2014</v>
      </c>
      <c r="C36" s="2" t="s">
        <v>402</v>
      </c>
      <c r="D36" s="2" t="s">
        <v>446</v>
      </c>
      <c r="E36" s="2" t="s">
        <v>414</v>
      </c>
      <c r="F36">
        <v>1</v>
      </c>
      <c r="G36" s="2" t="s">
        <v>447</v>
      </c>
      <c r="H36" s="2" t="s">
        <v>424</v>
      </c>
      <c r="I36">
        <v>5</v>
      </c>
      <c r="J36" s="2" t="s">
        <v>402</v>
      </c>
      <c r="K36" s="2" t="s">
        <v>425</v>
      </c>
    </row>
    <row r="37" spans="1:11" x14ac:dyDescent="0.2">
      <c r="A37" s="2" t="s">
        <v>401</v>
      </c>
      <c r="B37">
        <v>2014</v>
      </c>
      <c r="C37" s="2" t="s">
        <v>402</v>
      </c>
      <c r="D37" s="2" t="s">
        <v>448</v>
      </c>
      <c r="E37" s="2" t="s">
        <v>414</v>
      </c>
      <c r="F37">
        <v>1</v>
      </c>
      <c r="G37" s="2" t="s">
        <v>449</v>
      </c>
      <c r="H37" s="2" t="s">
        <v>424</v>
      </c>
      <c r="I37">
        <v>5</v>
      </c>
      <c r="J37" s="2" t="s">
        <v>402</v>
      </c>
      <c r="K37" s="2" t="s">
        <v>425</v>
      </c>
    </row>
    <row r="38" spans="1:11" x14ac:dyDescent="0.2">
      <c r="A38" s="2" t="s">
        <v>401</v>
      </c>
      <c r="B38">
        <v>2014</v>
      </c>
      <c r="C38" s="2" t="s">
        <v>402</v>
      </c>
      <c r="D38" s="2" t="s">
        <v>85</v>
      </c>
      <c r="E38" s="2" t="s">
        <v>422</v>
      </c>
      <c r="F38">
        <v>1</v>
      </c>
      <c r="G38" s="2" t="s">
        <v>84</v>
      </c>
      <c r="H38" s="2" t="s">
        <v>411</v>
      </c>
      <c r="I38">
        <v>5</v>
      </c>
      <c r="J38" s="2" t="s">
        <v>402</v>
      </c>
      <c r="K38" s="2" t="s">
        <v>421</v>
      </c>
    </row>
    <row r="39" spans="1:11" x14ac:dyDescent="0.2">
      <c r="A39" s="2" t="s">
        <v>401</v>
      </c>
      <c r="B39">
        <v>2014</v>
      </c>
      <c r="C39" s="2" t="s">
        <v>402</v>
      </c>
      <c r="D39" s="2" t="s">
        <v>161</v>
      </c>
      <c r="E39" s="2" t="s">
        <v>422</v>
      </c>
      <c r="F39">
        <v>1</v>
      </c>
      <c r="G39" s="2" t="s">
        <v>450</v>
      </c>
      <c r="H39" s="2" t="s">
        <v>411</v>
      </c>
      <c r="I39">
        <v>4</v>
      </c>
      <c r="J39" s="2" t="s">
        <v>402</v>
      </c>
      <c r="K39" s="2" t="s">
        <v>421</v>
      </c>
    </row>
    <row r="40" spans="1:11" x14ac:dyDescent="0.2">
      <c r="A40" s="2" t="s">
        <v>401</v>
      </c>
      <c r="B40">
        <v>2014</v>
      </c>
      <c r="C40" s="2" t="s">
        <v>402</v>
      </c>
      <c r="D40" s="2" t="s">
        <v>89</v>
      </c>
      <c r="E40" s="2" t="s">
        <v>422</v>
      </c>
      <c r="F40">
        <v>1</v>
      </c>
      <c r="G40" s="2" t="s">
        <v>88</v>
      </c>
      <c r="H40" s="2" t="s">
        <v>411</v>
      </c>
      <c r="I40">
        <v>6</v>
      </c>
      <c r="J40" s="2" t="s">
        <v>402</v>
      </c>
      <c r="K40" s="2" t="s">
        <v>421</v>
      </c>
    </row>
    <row r="41" spans="1:11" x14ac:dyDescent="0.2">
      <c r="A41" s="2" t="s">
        <v>401</v>
      </c>
      <c r="B41">
        <v>2014</v>
      </c>
      <c r="C41" s="2" t="s">
        <v>402</v>
      </c>
      <c r="D41" s="2" t="s">
        <v>93</v>
      </c>
      <c r="E41" s="2" t="s">
        <v>422</v>
      </c>
      <c r="F41">
        <v>1</v>
      </c>
      <c r="G41" s="2" t="s">
        <v>92</v>
      </c>
      <c r="H41" s="2" t="s">
        <v>411</v>
      </c>
      <c r="I41">
        <v>4</v>
      </c>
      <c r="J41" s="2" t="s">
        <v>402</v>
      </c>
      <c r="K41" s="2" t="s">
        <v>421</v>
      </c>
    </row>
    <row r="42" spans="1:11" x14ac:dyDescent="0.2">
      <c r="A42" s="2" t="s">
        <v>401</v>
      </c>
      <c r="B42">
        <v>2014</v>
      </c>
      <c r="C42" s="2" t="s">
        <v>402</v>
      </c>
      <c r="D42" s="2" t="s">
        <v>111</v>
      </c>
      <c r="E42" s="2" t="s">
        <v>422</v>
      </c>
      <c r="F42">
        <v>1</v>
      </c>
      <c r="G42" s="2" t="s">
        <v>110</v>
      </c>
      <c r="H42" s="2" t="s">
        <v>411</v>
      </c>
      <c r="I42">
        <v>4</v>
      </c>
      <c r="J42" s="2" t="s">
        <v>402</v>
      </c>
      <c r="K42" s="2" t="s">
        <v>421</v>
      </c>
    </row>
    <row r="43" spans="1:11" x14ac:dyDescent="0.2">
      <c r="A43" s="2" t="s">
        <v>401</v>
      </c>
      <c r="B43">
        <v>2014</v>
      </c>
      <c r="C43" s="2" t="s">
        <v>402</v>
      </c>
      <c r="D43" s="2" t="s">
        <v>206</v>
      </c>
      <c r="E43" s="2" t="s">
        <v>422</v>
      </c>
      <c r="F43">
        <v>1</v>
      </c>
      <c r="G43" s="2" t="s">
        <v>451</v>
      </c>
      <c r="H43" s="2" t="s">
        <v>411</v>
      </c>
      <c r="I43">
        <v>4</v>
      </c>
      <c r="J43" s="2" t="s">
        <v>402</v>
      </c>
      <c r="K43" s="2" t="s">
        <v>421</v>
      </c>
    </row>
    <row r="44" spans="1:11" x14ac:dyDescent="0.2">
      <c r="A44" s="2" t="s">
        <v>401</v>
      </c>
      <c r="B44">
        <v>2014</v>
      </c>
      <c r="C44" s="2" t="s">
        <v>402</v>
      </c>
      <c r="D44" s="2" t="s">
        <v>158</v>
      </c>
      <c r="E44" s="2" t="s">
        <v>422</v>
      </c>
      <c r="F44">
        <v>1</v>
      </c>
      <c r="G44" s="2" t="s">
        <v>157</v>
      </c>
      <c r="H44" s="2" t="s">
        <v>424</v>
      </c>
      <c r="I44">
        <v>4</v>
      </c>
      <c r="J44" s="2" t="s">
        <v>402</v>
      </c>
      <c r="K44" s="2" t="s">
        <v>421</v>
      </c>
    </row>
    <row r="45" spans="1:11" x14ac:dyDescent="0.2">
      <c r="A45" s="2" t="s">
        <v>401</v>
      </c>
      <c r="B45">
        <v>2014</v>
      </c>
      <c r="C45" s="2" t="s">
        <v>402</v>
      </c>
      <c r="D45" s="2" t="s">
        <v>173</v>
      </c>
      <c r="E45" s="2" t="s">
        <v>406</v>
      </c>
      <c r="F45">
        <v>1</v>
      </c>
      <c r="G45" s="2" t="s">
        <v>172</v>
      </c>
      <c r="H45" s="2" t="s">
        <v>411</v>
      </c>
      <c r="I45">
        <v>4</v>
      </c>
      <c r="J45" s="2" t="s">
        <v>402</v>
      </c>
      <c r="K45" s="2" t="s">
        <v>404</v>
      </c>
    </row>
    <row r="46" spans="1:11" x14ac:dyDescent="0.2">
      <c r="A46" s="2" t="s">
        <v>401</v>
      </c>
      <c r="B46">
        <v>2014</v>
      </c>
      <c r="C46" s="2" t="s">
        <v>402</v>
      </c>
      <c r="D46" s="2" t="s">
        <v>452</v>
      </c>
      <c r="E46" s="2" t="s">
        <v>422</v>
      </c>
      <c r="F46">
        <v>1</v>
      </c>
      <c r="G46" s="2" t="s">
        <v>453</v>
      </c>
      <c r="H46" s="2" t="s">
        <v>411</v>
      </c>
      <c r="I46">
        <v>4</v>
      </c>
      <c r="J46" s="2" t="s">
        <v>402</v>
      </c>
      <c r="K46" s="2" t="s">
        <v>421</v>
      </c>
    </row>
    <row r="47" spans="1:11" x14ac:dyDescent="0.2">
      <c r="A47" s="2" t="s">
        <v>401</v>
      </c>
      <c r="B47">
        <v>2014</v>
      </c>
      <c r="C47" s="2" t="s">
        <v>402</v>
      </c>
      <c r="D47" s="2" t="s">
        <v>97</v>
      </c>
      <c r="E47" s="2" t="s">
        <v>422</v>
      </c>
      <c r="F47">
        <v>1</v>
      </c>
      <c r="G47" s="2" t="s">
        <v>96</v>
      </c>
      <c r="H47" s="2" t="s">
        <v>411</v>
      </c>
      <c r="I47">
        <v>4</v>
      </c>
      <c r="J47" s="2" t="s">
        <v>402</v>
      </c>
      <c r="K47" s="2" t="s">
        <v>421</v>
      </c>
    </row>
    <row r="48" spans="1:11" x14ac:dyDescent="0.2">
      <c r="A48" s="2" t="s">
        <v>401</v>
      </c>
      <c r="B48">
        <v>2014</v>
      </c>
      <c r="C48" s="2" t="s">
        <v>402</v>
      </c>
      <c r="D48" s="2" t="s">
        <v>454</v>
      </c>
      <c r="E48" s="2" t="s">
        <v>422</v>
      </c>
      <c r="F48">
        <v>1</v>
      </c>
      <c r="G48" s="2" t="s">
        <v>455</v>
      </c>
      <c r="H48" s="2" t="s">
        <v>411</v>
      </c>
      <c r="I48">
        <v>4</v>
      </c>
      <c r="J48" s="2" t="s">
        <v>402</v>
      </c>
      <c r="K48" s="2" t="s">
        <v>421</v>
      </c>
    </row>
    <row r="49" spans="1:11" x14ac:dyDescent="0.2">
      <c r="A49" s="2" t="s">
        <v>401</v>
      </c>
      <c r="B49">
        <v>2014</v>
      </c>
      <c r="C49" s="2" t="s">
        <v>402</v>
      </c>
      <c r="D49" s="2" t="s">
        <v>69</v>
      </c>
      <c r="E49" s="2" t="s">
        <v>419</v>
      </c>
      <c r="F49">
        <v>2</v>
      </c>
      <c r="G49" s="2" t="s">
        <v>68</v>
      </c>
      <c r="H49" s="2" t="s">
        <v>411</v>
      </c>
      <c r="I49">
        <v>4</v>
      </c>
      <c r="J49" s="2" t="s">
        <v>402</v>
      </c>
      <c r="K49" s="2" t="s">
        <v>404</v>
      </c>
    </row>
    <row r="50" spans="1:11" x14ac:dyDescent="0.2">
      <c r="A50" s="2" t="s">
        <v>401</v>
      </c>
      <c r="B50">
        <v>2014</v>
      </c>
      <c r="C50" s="2" t="s">
        <v>402</v>
      </c>
      <c r="D50" s="2" t="s">
        <v>456</v>
      </c>
      <c r="E50" s="2" t="s">
        <v>419</v>
      </c>
      <c r="F50">
        <v>2</v>
      </c>
      <c r="G50" s="2" t="s">
        <v>70</v>
      </c>
      <c r="H50" s="2" t="s">
        <v>411</v>
      </c>
      <c r="I50">
        <v>4</v>
      </c>
      <c r="J50" s="2" t="s">
        <v>402</v>
      </c>
      <c r="K50" s="2" t="s">
        <v>404</v>
      </c>
    </row>
    <row r="51" spans="1:11" x14ac:dyDescent="0.2">
      <c r="A51" s="2" t="s">
        <v>401</v>
      </c>
      <c r="B51">
        <v>2014</v>
      </c>
      <c r="C51" s="2" t="s">
        <v>402</v>
      </c>
      <c r="D51" s="2" t="s">
        <v>457</v>
      </c>
      <c r="E51" s="2" t="s">
        <v>406</v>
      </c>
      <c r="F51">
        <v>2</v>
      </c>
      <c r="G51" s="2" t="s">
        <v>458</v>
      </c>
      <c r="H51" s="2" t="s">
        <v>411</v>
      </c>
      <c r="I51">
        <v>4</v>
      </c>
      <c r="J51" s="2" t="s">
        <v>402</v>
      </c>
      <c r="K51" s="2" t="s">
        <v>404</v>
      </c>
    </row>
    <row r="52" spans="1:11" x14ac:dyDescent="0.2">
      <c r="A52" s="2" t="s">
        <v>401</v>
      </c>
      <c r="B52">
        <v>2014</v>
      </c>
      <c r="C52" s="2" t="s">
        <v>402</v>
      </c>
      <c r="D52" s="2" t="s">
        <v>63</v>
      </c>
      <c r="E52" s="2" t="s">
        <v>405</v>
      </c>
      <c r="F52">
        <v>2</v>
      </c>
      <c r="G52" s="2" t="s">
        <v>62</v>
      </c>
      <c r="H52" s="2" t="s">
        <v>411</v>
      </c>
      <c r="I52">
        <v>4</v>
      </c>
      <c r="J52" s="2" t="s">
        <v>402</v>
      </c>
      <c r="K52" s="2" t="s">
        <v>404</v>
      </c>
    </row>
    <row r="53" spans="1:11" x14ac:dyDescent="0.2">
      <c r="A53" s="2" t="s">
        <v>401</v>
      </c>
      <c r="B53">
        <v>2014</v>
      </c>
      <c r="C53" s="2" t="s">
        <v>402</v>
      </c>
      <c r="D53" s="2" t="s">
        <v>28</v>
      </c>
      <c r="E53" s="2" t="s">
        <v>409</v>
      </c>
      <c r="F53">
        <v>3</v>
      </c>
      <c r="G53" s="2" t="s">
        <v>27</v>
      </c>
      <c r="H53" s="2" t="s">
        <v>403</v>
      </c>
      <c r="I53">
        <v>4</v>
      </c>
      <c r="J53" s="2" t="s">
        <v>402</v>
      </c>
      <c r="K53" s="2" t="s">
        <v>408</v>
      </c>
    </row>
    <row r="54" spans="1:11" x14ac:dyDescent="0.2">
      <c r="A54" s="2" t="s">
        <v>401</v>
      </c>
      <c r="B54">
        <v>2014</v>
      </c>
      <c r="C54" s="2" t="s">
        <v>402</v>
      </c>
      <c r="D54" s="2" t="s">
        <v>58</v>
      </c>
      <c r="E54" s="2" t="s">
        <v>406</v>
      </c>
      <c r="F54">
        <v>3</v>
      </c>
      <c r="G54" s="2" t="s">
        <v>57</v>
      </c>
      <c r="H54" s="2" t="s">
        <v>403</v>
      </c>
      <c r="I54">
        <v>2</v>
      </c>
      <c r="J54" s="2" t="s">
        <v>402</v>
      </c>
      <c r="K54" s="2" t="s">
        <v>404</v>
      </c>
    </row>
    <row r="55" spans="1:11" x14ac:dyDescent="0.2">
      <c r="A55" s="2" t="s">
        <v>401</v>
      </c>
      <c r="B55">
        <v>2014</v>
      </c>
      <c r="C55" s="2" t="s">
        <v>402</v>
      </c>
      <c r="D55" s="2" t="s">
        <v>32</v>
      </c>
      <c r="E55" s="2" t="s">
        <v>406</v>
      </c>
      <c r="F55">
        <v>3</v>
      </c>
      <c r="G55" s="2" t="s">
        <v>31</v>
      </c>
      <c r="H55" s="2" t="s">
        <v>403</v>
      </c>
      <c r="I55">
        <v>3</v>
      </c>
      <c r="J55" s="2" t="s">
        <v>402</v>
      </c>
      <c r="K55" s="2" t="s">
        <v>404</v>
      </c>
    </row>
    <row r="56" spans="1:11" x14ac:dyDescent="0.2">
      <c r="A56" s="2" t="s">
        <v>401</v>
      </c>
      <c r="B56">
        <v>2014</v>
      </c>
      <c r="C56" s="2" t="s">
        <v>402</v>
      </c>
      <c r="D56" s="2" t="s">
        <v>459</v>
      </c>
      <c r="E56" s="2" t="s">
        <v>414</v>
      </c>
      <c r="F56">
        <v>3</v>
      </c>
      <c r="G56" s="2" t="s">
        <v>460</v>
      </c>
      <c r="H56" s="2" t="s">
        <v>424</v>
      </c>
      <c r="I56">
        <v>5</v>
      </c>
      <c r="J56" s="2" t="s">
        <v>402</v>
      </c>
      <c r="K56" s="2" t="s">
        <v>425</v>
      </c>
    </row>
    <row r="57" spans="1:11" x14ac:dyDescent="0.2">
      <c r="A57" s="2" t="s">
        <v>401</v>
      </c>
      <c r="B57">
        <v>2014</v>
      </c>
      <c r="C57" s="2" t="s">
        <v>402</v>
      </c>
      <c r="D57" s="2" t="s">
        <v>461</v>
      </c>
      <c r="E57" s="2" t="s">
        <v>414</v>
      </c>
      <c r="F57">
        <v>3</v>
      </c>
      <c r="G57" s="2" t="s">
        <v>462</v>
      </c>
      <c r="H57" s="2" t="s">
        <v>424</v>
      </c>
      <c r="I57">
        <v>2</v>
      </c>
      <c r="J57" s="2" t="s">
        <v>402</v>
      </c>
      <c r="K57" s="2" t="s">
        <v>425</v>
      </c>
    </row>
    <row r="58" spans="1:11" x14ac:dyDescent="0.2">
      <c r="A58" s="2" t="s">
        <v>401</v>
      </c>
      <c r="B58">
        <v>2014</v>
      </c>
      <c r="C58" s="2" t="s">
        <v>402</v>
      </c>
      <c r="D58" s="2" t="s">
        <v>463</v>
      </c>
      <c r="E58" s="2" t="s">
        <v>414</v>
      </c>
      <c r="F58">
        <v>3</v>
      </c>
      <c r="G58" s="2" t="s">
        <v>464</v>
      </c>
      <c r="H58" s="2" t="s">
        <v>424</v>
      </c>
      <c r="I58">
        <v>3</v>
      </c>
      <c r="J58" s="2" t="s">
        <v>402</v>
      </c>
      <c r="K58" s="2" t="s">
        <v>425</v>
      </c>
    </row>
    <row r="59" spans="1:11" x14ac:dyDescent="0.2">
      <c r="A59" s="2" t="s">
        <v>401</v>
      </c>
      <c r="B59">
        <v>2014</v>
      </c>
      <c r="C59" s="2" t="s">
        <v>402</v>
      </c>
      <c r="D59" s="2" t="s">
        <v>465</v>
      </c>
      <c r="E59" s="2" t="s">
        <v>414</v>
      </c>
      <c r="F59">
        <v>3</v>
      </c>
      <c r="G59" s="2" t="s">
        <v>466</v>
      </c>
      <c r="H59" s="2" t="s">
        <v>424</v>
      </c>
      <c r="I59">
        <v>3</v>
      </c>
      <c r="J59" s="2" t="s">
        <v>402</v>
      </c>
      <c r="K59" s="2" t="s">
        <v>425</v>
      </c>
    </row>
    <row r="60" spans="1:11" x14ac:dyDescent="0.2">
      <c r="A60" s="2" t="s">
        <v>401</v>
      </c>
      <c r="B60">
        <v>2014</v>
      </c>
      <c r="C60" s="2" t="s">
        <v>402</v>
      </c>
      <c r="D60" s="2" t="s">
        <v>467</v>
      </c>
      <c r="E60" s="2" t="s">
        <v>414</v>
      </c>
      <c r="F60">
        <v>3</v>
      </c>
      <c r="G60" s="2" t="s">
        <v>468</v>
      </c>
      <c r="H60" s="2" t="s">
        <v>424</v>
      </c>
      <c r="I60">
        <v>3</v>
      </c>
      <c r="J60" s="2" t="s">
        <v>402</v>
      </c>
      <c r="K60" s="2" t="s">
        <v>425</v>
      </c>
    </row>
    <row r="61" spans="1:11" x14ac:dyDescent="0.2">
      <c r="A61" s="2" t="s">
        <v>401</v>
      </c>
      <c r="B61">
        <v>2014</v>
      </c>
      <c r="C61" s="2" t="s">
        <v>402</v>
      </c>
      <c r="D61" s="2" t="s">
        <v>469</v>
      </c>
      <c r="E61" s="2" t="s">
        <v>414</v>
      </c>
      <c r="F61">
        <v>3</v>
      </c>
      <c r="G61" s="2" t="s">
        <v>470</v>
      </c>
      <c r="H61" s="2" t="s">
        <v>424</v>
      </c>
      <c r="I61">
        <v>2</v>
      </c>
      <c r="J61" s="2" t="s">
        <v>402</v>
      </c>
      <c r="K61" s="2" t="s">
        <v>425</v>
      </c>
    </row>
    <row r="62" spans="1:11" x14ac:dyDescent="0.2">
      <c r="A62" s="2" t="s">
        <v>401</v>
      </c>
      <c r="B62">
        <v>2014</v>
      </c>
      <c r="C62" s="2" t="s">
        <v>402</v>
      </c>
      <c r="D62" s="2" t="s">
        <v>471</v>
      </c>
      <c r="E62" s="2" t="s">
        <v>414</v>
      </c>
      <c r="F62">
        <v>3</v>
      </c>
      <c r="G62" s="2" t="s">
        <v>472</v>
      </c>
      <c r="H62" s="2" t="s">
        <v>424</v>
      </c>
      <c r="I62">
        <v>2</v>
      </c>
      <c r="J62" s="2" t="s">
        <v>402</v>
      </c>
      <c r="K62" s="2" t="s">
        <v>425</v>
      </c>
    </row>
    <row r="63" spans="1:11" x14ac:dyDescent="0.2">
      <c r="A63" s="2" t="s">
        <v>401</v>
      </c>
      <c r="B63">
        <v>2014</v>
      </c>
      <c r="C63" s="2" t="s">
        <v>402</v>
      </c>
      <c r="D63" s="2" t="s">
        <v>473</v>
      </c>
      <c r="E63" s="2" t="s">
        <v>414</v>
      </c>
      <c r="F63">
        <v>3</v>
      </c>
      <c r="G63" s="2" t="s">
        <v>474</v>
      </c>
      <c r="H63" s="2" t="s">
        <v>424</v>
      </c>
      <c r="I63">
        <v>3</v>
      </c>
      <c r="J63" s="2" t="s">
        <v>402</v>
      </c>
      <c r="K63" s="2" t="s">
        <v>425</v>
      </c>
    </row>
    <row r="64" spans="1:11" x14ac:dyDescent="0.2">
      <c r="A64" s="2" t="s">
        <v>401</v>
      </c>
      <c r="B64">
        <v>2014</v>
      </c>
      <c r="C64" s="2" t="s">
        <v>402</v>
      </c>
      <c r="D64" s="2" t="s">
        <v>475</v>
      </c>
      <c r="E64" s="2" t="s">
        <v>414</v>
      </c>
      <c r="F64">
        <v>3</v>
      </c>
      <c r="G64" s="2" t="s">
        <v>476</v>
      </c>
      <c r="H64" s="2" t="s">
        <v>424</v>
      </c>
      <c r="I64">
        <v>3</v>
      </c>
      <c r="J64" s="2" t="s">
        <v>402</v>
      </c>
      <c r="K64" s="2" t="s">
        <v>425</v>
      </c>
    </row>
    <row r="65" spans="1:11" x14ac:dyDescent="0.2">
      <c r="A65" s="2" t="s">
        <v>401</v>
      </c>
      <c r="B65">
        <v>2014</v>
      </c>
      <c r="C65" s="2" t="s">
        <v>402</v>
      </c>
      <c r="D65" s="2" t="s">
        <v>477</v>
      </c>
      <c r="E65" s="2" t="s">
        <v>414</v>
      </c>
      <c r="F65">
        <v>3</v>
      </c>
      <c r="G65" s="2" t="s">
        <v>478</v>
      </c>
      <c r="H65" s="2" t="s">
        <v>424</v>
      </c>
      <c r="I65">
        <v>3</v>
      </c>
      <c r="J65" s="2" t="s">
        <v>402</v>
      </c>
      <c r="K65" s="2" t="s">
        <v>425</v>
      </c>
    </row>
    <row r="66" spans="1:11" x14ac:dyDescent="0.2">
      <c r="A66" s="2" t="s">
        <v>401</v>
      </c>
      <c r="B66">
        <v>2014</v>
      </c>
      <c r="C66" s="2" t="s">
        <v>402</v>
      </c>
      <c r="D66" s="2" t="s">
        <v>479</v>
      </c>
      <c r="E66" s="2" t="s">
        <v>414</v>
      </c>
      <c r="F66">
        <v>3</v>
      </c>
      <c r="G66" s="2" t="s">
        <v>480</v>
      </c>
      <c r="H66" s="2" t="s">
        <v>424</v>
      </c>
      <c r="I66">
        <v>5</v>
      </c>
      <c r="J66" s="2" t="s">
        <v>402</v>
      </c>
      <c r="K66" s="2" t="s">
        <v>425</v>
      </c>
    </row>
    <row r="67" spans="1:11" x14ac:dyDescent="0.2">
      <c r="A67" s="2" t="s">
        <v>401</v>
      </c>
      <c r="B67">
        <v>2014</v>
      </c>
      <c r="C67" s="2" t="s">
        <v>402</v>
      </c>
      <c r="D67" s="2" t="s">
        <v>481</v>
      </c>
      <c r="E67" s="2" t="s">
        <v>414</v>
      </c>
      <c r="F67">
        <v>3</v>
      </c>
      <c r="G67" s="2" t="s">
        <v>482</v>
      </c>
      <c r="H67" s="2" t="s">
        <v>424</v>
      </c>
      <c r="I67">
        <v>5</v>
      </c>
      <c r="J67" s="2" t="s">
        <v>402</v>
      </c>
      <c r="K67" s="2" t="s">
        <v>425</v>
      </c>
    </row>
    <row r="68" spans="1:11" x14ac:dyDescent="0.2">
      <c r="A68" s="2" t="s">
        <v>401</v>
      </c>
      <c r="B68">
        <v>2014</v>
      </c>
      <c r="C68" s="2" t="s">
        <v>402</v>
      </c>
      <c r="D68" s="2" t="s">
        <v>483</v>
      </c>
      <c r="E68" s="2" t="s">
        <v>414</v>
      </c>
      <c r="F68">
        <v>3</v>
      </c>
      <c r="G68" s="2" t="s">
        <v>484</v>
      </c>
      <c r="H68" s="2" t="s">
        <v>424</v>
      </c>
      <c r="I68">
        <v>2</v>
      </c>
      <c r="J68" s="2" t="s">
        <v>402</v>
      </c>
      <c r="K68" s="2" t="s">
        <v>425</v>
      </c>
    </row>
    <row r="69" spans="1:11" x14ac:dyDescent="0.2">
      <c r="A69" s="2" t="s">
        <v>401</v>
      </c>
      <c r="B69">
        <v>2014</v>
      </c>
      <c r="C69" s="2" t="s">
        <v>402</v>
      </c>
      <c r="D69" s="2" t="s">
        <v>485</v>
      </c>
      <c r="E69" s="2" t="s">
        <v>414</v>
      </c>
      <c r="F69">
        <v>3</v>
      </c>
      <c r="G69" s="2" t="s">
        <v>486</v>
      </c>
      <c r="H69" s="2" t="s">
        <v>424</v>
      </c>
      <c r="I69">
        <v>3</v>
      </c>
      <c r="J69" s="2" t="s">
        <v>402</v>
      </c>
      <c r="K69" s="2" t="s">
        <v>425</v>
      </c>
    </row>
    <row r="70" spans="1:11" x14ac:dyDescent="0.2">
      <c r="A70" s="2" t="s">
        <v>401</v>
      </c>
      <c r="B70">
        <v>2014</v>
      </c>
      <c r="C70" s="2" t="s">
        <v>402</v>
      </c>
      <c r="D70" s="2" t="s">
        <v>487</v>
      </c>
      <c r="E70" s="2" t="s">
        <v>414</v>
      </c>
      <c r="F70">
        <v>3</v>
      </c>
      <c r="G70" s="2" t="s">
        <v>488</v>
      </c>
      <c r="H70" s="2" t="s">
        <v>424</v>
      </c>
      <c r="I70">
        <v>2</v>
      </c>
      <c r="J70" s="2" t="s">
        <v>402</v>
      </c>
      <c r="K70" s="2" t="s">
        <v>425</v>
      </c>
    </row>
    <row r="71" spans="1:11" x14ac:dyDescent="0.2">
      <c r="A71" s="2" t="s">
        <v>401</v>
      </c>
      <c r="B71">
        <v>2014</v>
      </c>
      <c r="C71" s="2" t="s">
        <v>402</v>
      </c>
      <c r="D71" s="2" t="s">
        <v>61</v>
      </c>
      <c r="E71" s="2" t="s">
        <v>406</v>
      </c>
      <c r="F71">
        <v>3</v>
      </c>
      <c r="G71" s="6" t="s">
        <v>60</v>
      </c>
      <c r="H71" s="2" t="s">
        <v>411</v>
      </c>
      <c r="I71">
        <v>6</v>
      </c>
      <c r="J71" s="2" t="s">
        <v>402</v>
      </c>
      <c r="K71" s="2" t="s">
        <v>404</v>
      </c>
    </row>
    <row r="72" spans="1:11" x14ac:dyDescent="0.2">
      <c r="A72" s="2" t="s">
        <v>401</v>
      </c>
      <c r="B72">
        <v>2015</v>
      </c>
      <c r="C72" s="2" t="s">
        <v>402</v>
      </c>
      <c r="D72" s="2" t="s">
        <v>42</v>
      </c>
      <c r="E72" s="2" t="s">
        <v>405</v>
      </c>
      <c r="F72">
        <v>1</v>
      </c>
      <c r="G72" s="2" t="s">
        <v>41</v>
      </c>
      <c r="H72" s="2" t="s">
        <v>403</v>
      </c>
      <c r="I72">
        <v>3</v>
      </c>
      <c r="J72" s="2" t="s">
        <v>402</v>
      </c>
      <c r="K72" s="2" t="s">
        <v>404</v>
      </c>
    </row>
    <row r="73" spans="1:11" x14ac:dyDescent="0.2">
      <c r="A73" s="2" t="s">
        <v>401</v>
      </c>
      <c r="B73">
        <v>2015</v>
      </c>
      <c r="C73" s="2" t="s">
        <v>402</v>
      </c>
      <c r="D73" s="2" t="s">
        <v>489</v>
      </c>
      <c r="E73" s="2" t="s">
        <v>405</v>
      </c>
      <c r="F73">
        <v>1</v>
      </c>
      <c r="G73" s="2" t="s">
        <v>45</v>
      </c>
      <c r="H73" s="2" t="s">
        <v>403</v>
      </c>
      <c r="I73">
        <v>5</v>
      </c>
      <c r="J73" s="2" t="s">
        <v>402</v>
      </c>
      <c r="K73" s="2" t="s">
        <v>404</v>
      </c>
    </row>
    <row r="74" spans="1:11" x14ac:dyDescent="0.2">
      <c r="A74" s="2" t="s">
        <v>401</v>
      </c>
      <c r="B74">
        <v>2015</v>
      </c>
      <c r="C74" s="2" t="s">
        <v>402</v>
      </c>
      <c r="D74" s="2" t="s">
        <v>38</v>
      </c>
      <c r="E74" s="2" t="s">
        <v>418</v>
      </c>
      <c r="F74">
        <v>1</v>
      </c>
      <c r="G74" s="2" t="s">
        <v>37</v>
      </c>
      <c r="H74" s="2" t="s">
        <v>403</v>
      </c>
      <c r="I74">
        <v>3</v>
      </c>
      <c r="J74" s="2" t="s">
        <v>402</v>
      </c>
      <c r="K74" s="2" t="s">
        <v>404</v>
      </c>
    </row>
    <row r="75" spans="1:11" x14ac:dyDescent="0.2">
      <c r="A75" s="2" t="s">
        <v>401</v>
      </c>
      <c r="B75">
        <v>2015</v>
      </c>
      <c r="C75" s="2" t="s">
        <v>402</v>
      </c>
      <c r="D75" s="2" t="s">
        <v>209</v>
      </c>
      <c r="E75" s="2" t="s">
        <v>419</v>
      </c>
      <c r="F75">
        <v>1</v>
      </c>
      <c r="G75" s="2" t="s">
        <v>490</v>
      </c>
      <c r="H75" s="2" t="s">
        <v>411</v>
      </c>
      <c r="I75">
        <v>4</v>
      </c>
      <c r="J75" s="2" t="s">
        <v>402</v>
      </c>
      <c r="K75" s="2" t="s">
        <v>404</v>
      </c>
    </row>
    <row r="76" spans="1:11" x14ac:dyDescent="0.2">
      <c r="A76" s="2" t="s">
        <v>401</v>
      </c>
      <c r="B76">
        <v>2015</v>
      </c>
      <c r="C76" s="2" t="s">
        <v>402</v>
      </c>
      <c r="D76" s="2" t="s">
        <v>44</v>
      </c>
      <c r="E76" s="2" t="s">
        <v>409</v>
      </c>
      <c r="F76">
        <v>2</v>
      </c>
      <c r="G76" s="2" t="s">
        <v>43</v>
      </c>
      <c r="H76" s="2" t="s">
        <v>403</v>
      </c>
      <c r="I76">
        <v>3</v>
      </c>
      <c r="J76" s="2" t="s">
        <v>402</v>
      </c>
      <c r="K76" s="2" t="s">
        <v>408</v>
      </c>
    </row>
    <row r="77" spans="1:11" x14ac:dyDescent="0.2">
      <c r="A77" s="2" t="s">
        <v>401</v>
      </c>
      <c r="B77">
        <v>2015</v>
      </c>
      <c r="C77" s="2" t="s">
        <v>402</v>
      </c>
      <c r="D77" s="2" t="s">
        <v>28</v>
      </c>
      <c r="E77" s="2" t="s">
        <v>419</v>
      </c>
      <c r="F77">
        <v>2</v>
      </c>
      <c r="G77" s="2" t="s">
        <v>27</v>
      </c>
      <c r="H77" s="2" t="s">
        <v>403</v>
      </c>
      <c r="I77">
        <v>4</v>
      </c>
      <c r="J77" s="2" t="s">
        <v>402</v>
      </c>
      <c r="K77" s="2" t="s">
        <v>404</v>
      </c>
    </row>
    <row r="78" spans="1:11" x14ac:dyDescent="0.2">
      <c r="A78" s="2" t="s">
        <v>401</v>
      </c>
      <c r="B78">
        <v>2015</v>
      </c>
      <c r="C78" s="2" t="s">
        <v>402</v>
      </c>
      <c r="D78" s="2" t="s">
        <v>215</v>
      </c>
      <c r="E78" s="2" t="s">
        <v>406</v>
      </c>
      <c r="F78">
        <v>2</v>
      </c>
      <c r="G78" s="2" t="s">
        <v>491</v>
      </c>
      <c r="H78" s="2" t="s">
        <v>411</v>
      </c>
      <c r="I78">
        <v>4</v>
      </c>
      <c r="J78" s="2" t="s">
        <v>402</v>
      </c>
      <c r="K78" s="2" t="s">
        <v>404</v>
      </c>
    </row>
    <row r="79" spans="1:11" x14ac:dyDescent="0.2">
      <c r="A79" s="2" t="s">
        <v>401</v>
      </c>
      <c r="B79">
        <v>2015</v>
      </c>
      <c r="C79" s="2" t="s">
        <v>402</v>
      </c>
      <c r="D79" s="2" t="s">
        <v>80</v>
      </c>
      <c r="E79" s="2" t="s">
        <v>406</v>
      </c>
      <c r="F79">
        <v>3</v>
      </c>
      <c r="G79" s="2" t="s">
        <v>79</v>
      </c>
      <c r="H79" s="2" t="s">
        <v>411</v>
      </c>
      <c r="I79">
        <v>5</v>
      </c>
      <c r="J79" s="2" t="s">
        <v>402</v>
      </c>
      <c r="K79" s="2" t="s">
        <v>404</v>
      </c>
    </row>
    <row r="80" spans="1:11" x14ac:dyDescent="0.2">
      <c r="A80" s="2" t="s">
        <v>401</v>
      </c>
      <c r="B80">
        <v>2015</v>
      </c>
      <c r="C80" s="2" t="s">
        <v>402</v>
      </c>
      <c r="D80" s="2" t="s">
        <v>91</v>
      </c>
      <c r="E80" s="2" t="s">
        <v>409</v>
      </c>
      <c r="F80">
        <v>3</v>
      </c>
      <c r="G80" s="2" t="s">
        <v>90</v>
      </c>
      <c r="H80" s="2" t="s">
        <v>411</v>
      </c>
      <c r="I80">
        <v>4</v>
      </c>
      <c r="J80" s="2" t="s">
        <v>402</v>
      </c>
      <c r="K80" s="2" t="s">
        <v>408</v>
      </c>
    </row>
    <row r="81" spans="1:11" x14ac:dyDescent="0.2">
      <c r="A81" s="2" t="s">
        <v>401</v>
      </c>
      <c r="B81">
        <v>2015</v>
      </c>
      <c r="C81" s="2" t="s">
        <v>402</v>
      </c>
      <c r="D81" s="2" t="s">
        <v>492</v>
      </c>
      <c r="E81" s="2" t="s">
        <v>409</v>
      </c>
      <c r="F81">
        <v>3</v>
      </c>
      <c r="G81" s="2" t="s">
        <v>493</v>
      </c>
      <c r="H81" s="2" t="s">
        <v>411</v>
      </c>
      <c r="I81">
        <v>4</v>
      </c>
      <c r="J81" s="2" t="s">
        <v>402</v>
      </c>
      <c r="K81" s="2" t="s">
        <v>408</v>
      </c>
    </row>
    <row r="82" spans="1:11" x14ac:dyDescent="0.2">
      <c r="A82" s="2" t="s">
        <v>401</v>
      </c>
      <c r="B82">
        <v>2015</v>
      </c>
      <c r="C82" s="2" t="s">
        <v>402</v>
      </c>
      <c r="D82" s="2" t="s">
        <v>494</v>
      </c>
      <c r="E82" s="2" t="s">
        <v>405</v>
      </c>
      <c r="F82">
        <v>3</v>
      </c>
      <c r="G82" s="2" t="s">
        <v>495</v>
      </c>
      <c r="H82" s="2" t="s">
        <v>411</v>
      </c>
      <c r="I82">
        <v>4</v>
      </c>
      <c r="J82" s="2" t="s">
        <v>402</v>
      </c>
      <c r="K82" s="2" t="s">
        <v>404</v>
      </c>
    </row>
    <row r="83" spans="1:11" x14ac:dyDescent="0.2">
      <c r="A83" s="2" t="s">
        <v>401</v>
      </c>
      <c r="B83">
        <v>2016</v>
      </c>
      <c r="C83" s="2" t="s">
        <v>402</v>
      </c>
      <c r="D83" s="2" t="s">
        <v>5</v>
      </c>
      <c r="E83" s="2" t="s">
        <v>405</v>
      </c>
      <c r="F83">
        <v>1</v>
      </c>
      <c r="G83" s="6" t="s">
        <v>3953</v>
      </c>
      <c r="H83" s="2" t="s">
        <v>403</v>
      </c>
      <c r="I83">
        <v>5</v>
      </c>
      <c r="J83" s="2" t="s">
        <v>402</v>
      </c>
      <c r="K83" s="2" t="s">
        <v>404</v>
      </c>
    </row>
    <row r="84" spans="1:11" x14ac:dyDescent="0.2">
      <c r="A84" s="2" t="s">
        <v>401</v>
      </c>
      <c r="B84">
        <v>2016</v>
      </c>
      <c r="C84" s="2" t="s">
        <v>402</v>
      </c>
      <c r="D84" s="2" t="s">
        <v>44</v>
      </c>
      <c r="E84" s="2" t="s">
        <v>419</v>
      </c>
      <c r="F84">
        <v>1</v>
      </c>
      <c r="G84" s="2" t="s">
        <v>3954</v>
      </c>
      <c r="H84" s="2" t="s">
        <v>403</v>
      </c>
      <c r="I84">
        <v>3</v>
      </c>
      <c r="J84" s="2" t="s">
        <v>402</v>
      </c>
      <c r="K84" s="2" t="s">
        <v>404</v>
      </c>
    </row>
    <row r="85" spans="1:11" x14ac:dyDescent="0.2">
      <c r="A85" s="2" t="s">
        <v>401</v>
      </c>
      <c r="B85">
        <v>2016</v>
      </c>
      <c r="C85" s="2" t="s">
        <v>402</v>
      </c>
      <c r="D85" s="2" t="s">
        <v>56</v>
      </c>
      <c r="E85" s="2" t="s">
        <v>419</v>
      </c>
      <c r="F85">
        <v>1</v>
      </c>
      <c r="G85" s="2" t="s">
        <v>3955</v>
      </c>
      <c r="H85" s="2" t="s">
        <v>403</v>
      </c>
      <c r="I85">
        <v>2</v>
      </c>
      <c r="J85" s="2" t="s">
        <v>402</v>
      </c>
      <c r="K85" s="2" t="s">
        <v>404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4"/>
  <sheetViews>
    <sheetView workbookViewId="0">
      <selection activeCell="L21" sqref="L21"/>
    </sheetView>
  </sheetViews>
  <sheetFormatPr defaultColWidth="14.42578125" defaultRowHeight="12.75" x14ac:dyDescent="0.2"/>
  <cols>
    <col min="1" max="1" width="11.7109375" style="1" bestFit="1" customWidth="1"/>
    <col min="2" max="2" width="55" style="1" bestFit="1" customWidth="1"/>
    <col min="3" max="3" width="10.140625" style="1" bestFit="1" customWidth="1"/>
    <col min="4" max="4" width="11.42578125" style="1" bestFit="1" customWidth="1"/>
    <col min="5" max="5" width="13.85546875" style="1" bestFit="1" customWidth="1"/>
    <col min="6" max="6" width="11.42578125" style="1" bestFit="1" customWidth="1"/>
    <col min="7" max="7" width="10.7109375" style="1" bestFit="1" customWidth="1"/>
    <col min="8" max="8" width="12.85546875" style="1" bestFit="1" customWidth="1"/>
    <col min="9" max="9" width="18.28515625" style="1" bestFit="1" customWidth="1"/>
    <col min="10" max="10" width="2.42578125" style="1" customWidth="1"/>
    <col min="11" max="11" width="6.85546875" style="1" bestFit="1" customWidth="1"/>
    <col min="12" max="12" width="6.140625" style="1" bestFit="1" customWidth="1"/>
    <col min="13" max="13" width="8.42578125" style="1" bestFit="1" customWidth="1"/>
    <col min="14" max="14" width="5.5703125" style="1" bestFit="1" customWidth="1"/>
    <col min="15" max="15" width="6.140625" style="1" bestFit="1" customWidth="1"/>
    <col min="16" max="16" width="8.42578125" style="1" bestFit="1" customWidth="1"/>
    <col min="17" max="17" width="5.5703125" style="1" bestFit="1" customWidth="1"/>
    <col min="18" max="16384" width="14.42578125" style="1"/>
  </cols>
  <sheetData>
    <row r="1" spans="1:17" x14ac:dyDescent="0.2">
      <c r="A1" s="1" t="s">
        <v>3946</v>
      </c>
      <c r="B1" s="1" t="s">
        <v>0</v>
      </c>
      <c r="C1" s="1" t="s">
        <v>3944</v>
      </c>
      <c r="D1" s="1" t="s">
        <v>3947</v>
      </c>
      <c r="E1" s="1" t="s">
        <v>3945</v>
      </c>
      <c r="F1" s="1" t="s">
        <v>3948</v>
      </c>
      <c r="G1" s="1" t="s">
        <v>3949</v>
      </c>
      <c r="H1" s="1" t="s">
        <v>3950</v>
      </c>
      <c r="I1" s="1" t="s">
        <v>4093</v>
      </c>
      <c r="K1" s="19"/>
      <c r="L1" s="8" t="s">
        <v>5224</v>
      </c>
      <c r="M1" s="9"/>
      <c r="N1" s="10"/>
      <c r="O1" s="8" t="s">
        <v>5231</v>
      </c>
      <c r="P1" s="9"/>
      <c r="Q1" s="10"/>
    </row>
    <row r="2" spans="1:17" x14ac:dyDescent="0.2">
      <c r="A2" t="s">
        <v>4095</v>
      </c>
      <c r="B2" t="s">
        <v>12</v>
      </c>
      <c r="C2">
        <v>4</v>
      </c>
      <c r="D2">
        <v>1</v>
      </c>
      <c r="E2">
        <v>6</v>
      </c>
      <c r="F2">
        <f>C2+D2</f>
        <v>5</v>
      </c>
      <c r="G2" s="4" t="s">
        <v>6</v>
      </c>
      <c r="H2" s="1" t="str">
        <f t="array" aca="1" ref="H2" ca="1">INDEX(FI!K:K,MATCH(1,(FI!K:K&lt;&gt;"Reprovado")*((FI!G:G=INDIRECT(CONCATENATE("CONV!A",I2)))+(FI!G:G=INDIRECT(CONCATENATE("CONV!B",I2)))+(FI!G:G=INDIRECT(CONCATENATE("CONV!C",I2)))+(FI!G:G=INDIRECT(CONCATENATE("CONV!D",I2)))),0))</f>
        <v>Disc.Equiv</v>
      </c>
      <c r="I2" s="1">
        <f t="array" ref="I2">MATCH(1,(CONV!A:A=A2)+(CONV!B:B=A2)+(CONV!C:C=A2)+(CONV!D:D=A2),0)</f>
        <v>2</v>
      </c>
      <c r="K2" s="20" t="s">
        <v>5230</v>
      </c>
      <c r="L2" s="11" t="s">
        <v>1</v>
      </c>
      <c r="M2" s="7" t="s">
        <v>2</v>
      </c>
      <c r="N2" s="12" t="s">
        <v>3</v>
      </c>
      <c r="O2" s="11" t="s">
        <v>1</v>
      </c>
      <c r="P2" s="7" t="s">
        <v>2</v>
      </c>
      <c r="Q2" s="12" t="s">
        <v>3</v>
      </c>
    </row>
    <row r="3" spans="1:17" x14ac:dyDescent="0.2">
      <c r="A3" s="4" t="s">
        <v>3953</v>
      </c>
      <c r="B3" t="s">
        <v>5</v>
      </c>
      <c r="C3">
        <v>4</v>
      </c>
      <c r="D3">
        <v>1</v>
      </c>
      <c r="E3">
        <v>6</v>
      </c>
      <c r="F3">
        <f>C3+D3</f>
        <v>5</v>
      </c>
      <c r="G3" s="4" t="s">
        <v>6</v>
      </c>
      <c r="H3" s="1" t="str">
        <f t="array" aca="1" ref="H3" ca="1">INDEX(FI!K:K,MATCH(1,(FI!K:K&lt;&gt;"Reprovado")*((FI!G:G=INDIRECT(CONCATENATE("CONV!A",I3)))+(FI!G:G=INDIRECT(CONCATENATE("CONV!B",I3)))+(FI!G:G=INDIRECT(CONCATENATE("CONV!C",I3)))+(FI!G:G=INDIRECT(CONCATENATE("CONV!D",I3)))),0))</f>
        <v>Aprovado</v>
      </c>
      <c r="I3" s="1">
        <f t="array" ref="I3">MATCH(1,(CONV!A:A=A3)+(CONV!B:B=A3)+(CONV!C:C=A3)+(CONV!D:D=A3),0)</f>
        <v>3</v>
      </c>
      <c r="K3" s="21" t="s">
        <v>7</v>
      </c>
      <c r="L3" s="13">
        <f>SUMIFS(F:F,G:G,"=O")</f>
        <v>245</v>
      </c>
      <c r="M3" s="14">
        <f ca="1">SUMIFS(F:F,G:G,"=O",H:H,"&lt;&gt;0",H:H,"&lt;&gt;#N/D")</f>
        <v>144</v>
      </c>
      <c r="N3" s="15">
        <f ca="1">MAX(0,L3-M3)</f>
        <v>101</v>
      </c>
      <c r="O3" s="13">
        <f>COUNTIF(G:G,"=O")</f>
        <v>64</v>
      </c>
      <c r="P3" s="14">
        <f ca="1">COUNTIFS(G:G,"=O",H:H,"&lt;&gt;0",H:H,"&lt;&gt;#N/D")</f>
        <v>39</v>
      </c>
      <c r="Q3" s="15">
        <f ca="1">O3-P3</f>
        <v>25</v>
      </c>
    </row>
    <row r="4" spans="1:17" x14ac:dyDescent="0.2">
      <c r="A4" t="s">
        <v>4094</v>
      </c>
      <c r="B4" t="s">
        <v>9</v>
      </c>
      <c r="C4">
        <v>3</v>
      </c>
      <c r="D4">
        <v>1</v>
      </c>
      <c r="E4">
        <v>4</v>
      </c>
      <c r="F4">
        <f>C4+D4</f>
        <v>4</v>
      </c>
      <c r="G4" s="4" t="s">
        <v>6</v>
      </c>
      <c r="H4" s="1" t="str">
        <f t="array" aca="1" ref="H4" ca="1">INDEX(FI!K:K,MATCH(1,(FI!K:K&lt;&gt;"Reprovado")*((FI!G:G=INDIRECT(CONCATENATE("CONV!A",I4)))+(FI!G:G=INDIRECT(CONCATENATE("CONV!B",I4)))+(FI!G:G=INDIRECT(CONCATENATE("CONV!C",I4)))+(FI!G:G=INDIRECT(CONCATENATE("CONV!D",I4)))),0))</f>
        <v>Aprovado</v>
      </c>
      <c r="I4" s="1">
        <f t="array" ref="I4">MATCH(1,(CONV!A:A=A4)+(CONV!B:B=A4)+(CONV!C:C=A4)+(CONV!D:D=A4),0)</f>
        <v>4</v>
      </c>
      <c r="K4" s="22" t="s">
        <v>10</v>
      </c>
      <c r="L4" s="13">
        <v>28</v>
      </c>
      <c r="M4" s="14">
        <f ca="1">MIN(L4, SUMIFS(F:F,G:G,"=L",H:H,"&lt;&gt;0",H:H,"&lt;&gt;#N/D"))</f>
        <v>12</v>
      </c>
      <c r="N4" s="15">
        <f ca="1">MAX(0,L4-M4)</f>
        <v>16</v>
      </c>
      <c r="O4" s="13">
        <f>COUNTIF(G:G,"=L")</f>
        <v>49</v>
      </c>
      <c r="P4" s="14">
        <f ca="1">COUNTIFS(G:G,"=L",H:H,"&lt;&gt;0",H:H,"&lt;&gt;#N/D")</f>
        <v>3</v>
      </c>
      <c r="Q4" s="15"/>
    </row>
    <row r="5" spans="1:17" x14ac:dyDescent="0.2">
      <c r="A5" t="s">
        <v>4096</v>
      </c>
      <c r="B5" t="s">
        <v>42</v>
      </c>
      <c r="C5">
        <v>3</v>
      </c>
      <c r="D5">
        <v>0</v>
      </c>
      <c r="E5">
        <v>4</v>
      </c>
      <c r="F5">
        <f>C5+D5</f>
        <v>3</v>
      </c>
      <c r="G5" s="4" t="s">
        <v>6</v>
      </c>
      <c r="H5" s="1" t="str">
        <f t="array" aca="1" ref="H5" ca="1">INDEX(FI!K:K,MATCH(1,(FI!K:K&lt;&gt;"Reprovado")*((FI!G:G=INDIRECT(CONCATENATE("CONV!A",I5)))+(FI!G:G=INDIRECT(CONCATENATE("CONV!B",I5)))+(FI!G:G=INDIRECT(CONCATENATE("CONV!C",I5)))+(FI!G:G=INDIRECT(CONCATENATE("CONV!D",I5)))),0))</f>
        <v>Aprovado</v>
      </c>
      <c r="I5" s="1">
        <f t="array" ref="I5">MATCH(1,(CONV!A:A=A5)+(CONV!B:B=A5)+(CONV!C:C=A5)+(CONV!D:D=A5),0)</f>
        <v>5</v>
      </c>
      <c r="K5" s="22" t="s">
        <v>13</v>
      </c>
      <c r="L5" s="13">
        <v>27</v>
      </c>
      <c r="M5" s="14">
        <f>MIN(L5,SUMIFS(FI!I:I,FI!H:H,"=Livre Escolha"))</f>
        <v>27</v>
      </c>
      <c r="N5" s="15">
        <f>MAX(0,L5-M5)</f>
        <v>0</v>
      </c>
      <c r="O5" s="13"/>
      <c r="P5" s="14">
        <f>COUNTIFS(FI!H:H,"=Livre Escolha",FI!K:K,"&lt;&gt;Reprovado")</f>
        <v>29</v>
      </c>
      <c r="Q5" s="15"/>
    </row>
    <row r="6" spans="1:17" x14ac:dyDescent="0.2">
      <c r="A6" t="s">
        <v>3954</v>
      </c>
      <c r="B6" t="s">
        <v>44</v>
      </c>
      <c r="C6">
        <v>3</v>
      </c>
      <c r="D6">
        <v>0</v>
      </c>
      <c r="E6">
        <v>4</v>
      </c>
      <c r="F6">
        <f>C6+D6</f>
        <v>3</v>
      </c>
      <c r="G6" s="4" t="s">
        <v>6</v>
      </c>
      <c r="H6" s="1" t="str">
        <f t="array" aca="1" ref="H6" ca="1">INDEX(FI!K:K,MATCH(1,(FI!K:K&lt;&gt;"Reprovado")*((FI!G:G=INDIRECT(CONCATENATE("CONV!A",I6)))+(FI!G:G=INDIRECT(CONCATENATE("CONV!B",I6)))+(FI!G:G=INDIRECT(CONCATENATE("CONV!C",I6)))+(FI!G:G=INDIRECT(CONCATENATE("CONV!D",I6)))),0))</f>
        <v>Aprovado</v>
      </c>
      <c r="I6" s="1">
        <f t="array" ref="I6">MATCH(1,(CONV!A:A=A6)+(CONV!B:B=A6)+(CONV!C:C=A6)+(CONV!D:D=A6),0)</f>
        <v>6</v>
      </c>
      <c r="K6" s="23" t="s">
        <v>16</v>
      </c>
      <c r="L6" s="16">
        <f t="shared" ref="L6" si="0">SUM(L3:L5)</f>
        <v>300</v>
      </c>
      <c r="M6" s="17">
        <f ca="1">SUM(M3:M5)</f>
        <v>183</v>
      </c>
      <c r="N6" s="18">
        <f ca="1">N3+N4+N5</f>
        <v>117</v>
      </c>
      <c r="O6" s="16"/>
      <c r="P6" s="17">
        <f ca="1">SUM(P3:P5)</f>
        <v>71</v>
      </c>
      <c r="Q6" s="18"/>
    </row>
    <row r="7" spans="1:17" x14ac:dyDescent="0.2">
      <c r="A7" t="s">
        <v>4087</v>
      </c>
      <c r="B7" t="s">
        <v>22</v>
      </c>
      <c r="C7">
        <v>3</v>
      </c>
      <c r="D7">
        <v>0</v>
      </c>
      <c r="E7">
        <v>4</v>
      </c>
      <c r="F7">
        <f>C7+D7</f>
        <v>3</v>
      </c>
      <c r="G7" s="4" t="s">
        <v>6</v>
      </c>
      <c r="H7" s="1" t="str">
        <f t="array" aca="1" ref="H7" ca="1">INDEX(FI!K:K,MATCH(1,(FI!K:K&lt;&gt;"Reprovado")*((FI!G:G=INDIRECT(CONCATENATE("CONV!A",I7)))+(FI!G:G=INDIRECT(CONCATENATE("CONV!B",I7)))+(FI!G:G=INDIRECT(CONCATENATE("CONV!C",I7)))+(FI!G:G=INDIRECT(CONCATENATE("CONV!D",I7)))),0))</f>
        <v>Aprovado</v>
      </c>
      <c r="I7" s="1">
        <f t="array" ref="I7">MATCH(1,(CONV!A:A=A7)+(CONV!B:B=A7)+(CONV!C:C=A7)+(CONV!D:D=A7),0)</f>
        <v>7</v>
      </c>
    </row>
    <row r="8" spans="1:17" x14ac:dyDescent="0.2">
      <c r="A8" t="s">
        <v>4088</v>
      </c>
      <c r="B8" t="s">
        <v>20</v>
      </c>
      <c r="C8">
        <v>3</v>
      </c>
      <c r="D8">
        <v>2</v>
      </c>
      <c r="E8">
        <v>6</v>
      </c>
      <c r="F8">
        <f>C8+D8</f>
        <v>5</v>
      </c>
      <c r="G8" s="4" t="s">
        <v>6</v>
      </c>
      <c r="H8" s="1" t="str">
        <f t="array" aca="1" ref="H8" ca="1">INDEX(FI!K:K,MATCH(1,(FI!K:K&lt;&gt;"Reprovado")*((FI!G:G=INDIRECT(CONCATENATE("CONV!A",I8)))+(FI!G:G=INDIRECT(CONCATENATE("CONV!B",I8)))+(FI!G:G=INDIRECT(CONCATENATE("CONV!C",I8)))+(FI!G:G=INDIRECT(CONCATENATE("CONV!D",I8)))),0))</f>
        <v>Aprovado</v>
      </c>
      <c r="I8" s="1">
        <f t="array" ref="I8">MATCH(1,(CONV!A:A=A8)+(CONV!B:B=A8)+(CONV!C:C=A8)+(CONV!D:D=A8),0)</f>
        <v>8</v>
      </c>
    </row>
    <row r="9" spans="1:17" x14ac:dyDescent="0.2">
      <c r="A9" t="s">
        <v>4089</v>
      </c>
      <c r="B9" t="s">
        <v>46</v>
      </c>
      <c r="C9">
        <v>3</v>
      </c>
      <c r="D9">
        <v>2</v>
      </c>
      <c r="E9">
        <v>6</v>
      </c>
      <c r="F9">
        <f>C9+D9</f>
        <v>5</v>
      </c>
      <c r="G9" s="4" t="s">
        <v>6</v>
      </c>
      <c r="H9" s="1" t="str">
        <f t="array" aca="1" ref="H9" ca="1">INDEX(FI!K:K,MATCH(1,(FI!K:K&lt;&gt;"Reprovado")*((FI!G:G=INDIRECT(CONCATENATE("CONV!A",I9)))+(FI!G:G=INDIRECT(CONCATENATE("CONV!B",I9)))+(FI!G:G=INDIRECT(CONCATENATE("CONV!C",I9)))+(FI!G:G=INDIRECT(CONCATENATE("CONV!D",I9)))),0))</f>
        <v>Aprovado</v>
      </c>
      <c r="I9" s="1">
        <f t="array" ref="I9">MATCH(1,(CONV!A:A=A9)+(CONV!B:B=A9)+(CONV!C:C=A9)+(CONV!D:D=A9),0)</f>
        <v>9</v>
      </c>
    </row>
    <row r="10" spans="1:17" x14ac:dyDescent="0.2">
      <c r="A10" t="s">
        <v>4097</v>
      </c>
      <c r="B10" t="s">
        <v>34</v>
      </c>
      <c r="C10">
        <v>3</v>
      </c>
      <c r="D10">
        <v>0</v>
      </c>
      <c r="E10">
        <v>4</v>
      </c>
      <c r="F10">
        <f>C10+D10</f>
        <v>3</v>
      </c>
      <c r="G10" s="4" t="s">
        <v>6</v>
      </c>
      <c r="H10" s="1" t="str">
        <f t="array" aca="1" ref="H10" ca="1">INDEX(FI!K:K,MATCH(1,(FI!K:K&lt;&gt;"Reprovado")*((FI!G:G=INDIRECT(CONCATENATE("CONV!A",I10)))+(FI!G:G=INDIRECT(CONCATENATE("CONV!B",I10)))+(FI!G:G=INDIRECT(CONCATENATE("CONV!C",I10)))+(FI!G:G=INDIRECT(CONCATENATE("CONV!D",I10)))),0))</f>
        <v>Aprovado</v>
      </c>
      <c r="I10" s="1">
        <f t="array" ref="I10">MATCH(1,(CONV!A:A=A10)+(CONV!B:B=A10)+(CONV!C:C=A10)+(CONV!D:D=A10),0)</f>
        <v>10</v>
      </c>
    </row>
    <row r="11" spans="1:17" x14ac:dyDescent="0.2">
      <c r="A11" t="s">
        <v>4098</v>
      </c>
      <c r="B11" t="s">
        <v>36</v>
      </c>
      <c r="C11">
        <v>3</v>
      </c>
      <c r="D11">
        <v>2</v>
      </c>
      <c r="E11">
        <v>5</v>
      </c>
      <c r="F11">
        <f>C11+D11</f>
        <v>5</v>
      </c>
      <c r="G11" s="4" t="s">
        <v>6</v>
      </c>
      <c r="H11" s="1" t="str">
        <f t="array" aca="1" ref="H11" ca="1">INDEX(FI!K:K,MATCH(1,(FI!K:K&lt;&gt;"Reprovado")*((FI!G:G=INDIRECT(CONCATENATE("CONV!A",I11)))+(FI!G:G=INDIRECT(CONCATENATE("CONV!B",I11)))+(FI!G:G=INDIRECT(CONCATENATE("CONV!C",I11)))+(FI!G:G=INDIRECT(CONCATENATE("CONV!D",I11)))),0))</f>
        <v>Disc.Equiv</v>
      </c>
      <c r="I11" s="1">
        <f t="array" ref="I11">MATCH(1,(CONV!A:A=A11)+(CONV!B:B=A11)+(CONV!C:C=A11)+(CONV!D:D=A11),0)</f>
        <v>11</v>
      </c>
    </row>
    <row r="12" spans="1:17" x14ac:dyDescent="0.2">
      <c r="A12" t="s">
        <v>4099</v>
      </c>
      <c r="B12" t="s">
        <v>38</v>
      </c>
      <c r="C12">
        <v>3</v>
      </c>
      <c r="D12">
        <v>0</v>
      </c>
      <c r="E12">
        <v>4</v>
      </c>
      <c r="F12">
        <f>C12+D12</f>
        <v>3</v>
      </c>
      <c r="G12" s="4" t="s">
        <v>6</v>
      </c>
      <c r="H12" s="1" t="str">
        <f t="array" aca="1" ref="H12" ca="1">INDEX(FI!K:K,MATCH(1,(FI!K:K&lt;&gt;"Reprovado")*((FI!G:G=INDIRECT(CONCATENATE("CONV!A",I12)))+(FI!G:G=INDIRECT(CONCATENATE("CONV!B",I12)))+(FI!G:G=INDIRECT(CONCATENATE("CONV!C",I12)))+(FI!G:G=INDIRECT(CONCATENATE("CONV!D",I12)))),0))</f>
        <v>Aprovado</v>
      </c>
      <c r="I12" s="1">
        <f t="array" ref="I12">MATCH(1,(CONV!A:A=A12)+(CONV!B:B=A12)+(CONV!C:C=A12)+(CONV!D:D=A12),0)</f>
        <v>12</v>
      </c>
    </row>
    <row r="13" spans="1:17" x14ac:dyDescent="0.2">
      <c r="A13" t="s">
        <v>4100</v>
      </c>
      <c r="B13" t="s">
        <v>26</v>
      </c>
      <c r="C13">
        <v>4</v>
      </c>
      <c r="D13">
        <v>0</v>
      </c>
      <c r="E13">
        <v>6</v>
      </c>
      <c r="F13">
        <f>C13+D13</f>
        <v>4</v>
      </c>
      <c r="G13" s="4" t="s">
        <v>6</v>
      </c>
      <c r="H13" s="1" t="str">
        <f t="array" aca="1" ref="H13" ca="1">INDEX(FI!K:K,MATCH(1,(FI!K:K&lt;&gt;"Reprovado")*((FI!G:G=INDIRECT(CONCATENATE("CONV!A",I13)))+(FI!G:G=INDIRECT(CONCATENATE("CONV!B",I13)))+(FI!G:G=INDIRECT(CONCATENATE("CONV!C",I13)))+(FI!G:G=INDIRECT(CONCATENATE("CONV!D",I13)))),0))</f>
        <v>Aprovado</v>
      </c>
      <c r="I13" s="1">
        <f t="array" ref="I13">MATCH(1,(CONV!A:A=A13)+(CONV!B:B=A13)+(CONV!C:C=A13)+(CONV!D:D=A13),0)</f>
        <v>13</v>
      </c>
    </row>
    <row r="14" spans="1:17" x14ac:dyDescent="0.2">
      <c r="A14" t="s">
        <v>4101</v>
      </c>
      <c r="B14" t="s">
        <v>24</v>
      </c>
      <c r="C14">
        <v>3</v>
      </c>
      <c r="D14">
        <v>0</v>
      </c>
      <c r="E14">
        <v>6</v>
      </c>
      <c r="F14">
        <f>C14+D14</f>
        <v>3</v>
      </c>
      <c r="G14" s="4" t="s">
        <v>6</v>
      </c>
      <c r="H14" s="1" t="str">
        <f t="array" aca="1" ref="H14" ca="1">INDEX(FI!K:K,MATCH(1,(FI!K:K&lt;&gt;"Reprovado")*((FI!G:G=INDIRECT(CONCATENATE("CONV!A",I14)))+(FI!G:G=INDIRECT(CONCATENATE("CONV!B",I14)))+(FI!G:G=INDIRECT(CONCATENATE("CONV!C",I14)))+(FI!G:G=INDIRECT(CONCATENATE("CONV!D",I14)))),0))</f>
        <v>Aprovado</v>
      </c>
      <c r="I14" s="1">
        <f t="array" ref="I14">MATCH(1,(CONV!A:A=A14)+(CONV!B:B=A14)+(CONV!C:C=A14)+(CONV!D:D=A14),0)</f>
        <v>14</v>
      </c>
    </row>
    <row r="15" spans="1:17" x14ac:dyDescent="0.2">
      <c r="A15" t="s">
        <v>4102</v>
      </c>
      <c r="B15" t="s">
        <v>30</v>
      </c>
      <c r="C15">
        <v>4</v>
      </c>
      <c r="D15">
        <v>0</v>
      </c>
      <c r="E15">
        <v>4</v>
      </c>
      <c r="F15">
        <f>C15+D15</f>
        <v>4</v>
      </c>
      <c r="G15" s="4" t="s">
        <v>6</v>
      </c>
      <c r="H15" s="1" t="str">
        <f t="array" aca="1" ref="H15" ca="1">INDEX(FI!K:K,MATCH(1,(FI!K:K&lt;&gt;"Reprovado")*((FI!G:G=INDIRECT(CONCATENATE("CONV!A",I15)))+(FI!G:G=INDIRECT(CONCATENATE("CONV!B",I15)))+(FI!G:G=INDIRECT(CONCATENATE("CONV!C",I15)))+(FI!G:G=INDIRECT(CONCATENATE("CONV!D",I15)))),0))</f>
        <v>Aprovado</v>
      </c>
      <c r="I15" s="1">
        <f t="array" ref="I15">MATCH(1,(CONV!A:A=A15)+(CONV!B:B=A15)+(CONV!C:C=A15)+(CONV!D:D=A15),0)</f>
        <v>15</v>
      </c>
    </row>
    <row r="16" spans="1:17" x14ac:dyDescent="0.2">
      <c r="A16" t="s">
        <v>4103</v>
      </c>
      <c r="B16" t="s">
        <v>28</v>
      </c>
      <c r="C16">
        <v>4</v>
      </c>
      <c r="D16">
        <v>0</v>
      </c>
      <c r="E16">
        <v>4</v>
      </c>
      <c r="F16">
        <f>C16+D16</f>
        <v>4</v>
      </c>
      <c r="G16" s="4" t="s">
        <v>6</v>
      </c>
      <c r="H16" s="1" t="str">
        <f t="array" aca="1" ref="H16" ca="1">INDEX(FI!K:K,MATCH(1,(FI!K:K&lt;&gt;"Reprovado")*((FI!G:G=INDIRECT(CONCATENATE("CONV!A",I16)))+(FI!G:G=INDIRECT(CONCATENATE("CONV!B",I16)))+(FI!G:G=INDIRECT(CONCATENATE("CONV!C",I16)))+(FI!G:G=INDIRECT(CONCATENATE("CONV!D",I16)))),0))</f>
        <v>Aprovado</v>
      </c>
      <c r="I16" s="1">
        <f t="array" ref="I16">MATCH(1,(CONV!A:A=A16)+(CONV!B:B=A16)+(CONV!C:C=A16)+(CONV!D:D=A16),0)</f>
        <v>16</v>
      </c>
    </row>
    <row r="17" spans="1:9" x14ac:dyDescent="0.2">
      <c r="A17" t="s">
        <v>4104</v>
      </c>
      <c r="B17" t="s">
        <v>54</v>
      </c>
      <c r="C17">
        <v>0</v>
      </c>
      <c r="D17">
        <v>3</v>
      </c>
      <c r="E17">
        <v>2</v>
      </c>
      <c r="F17">
        <f>C17+D17</f>
        <v>3</v>
      </c>
      <c r="G17" s="4" t="s">
        <v>6</v>
      </c>
      <c r="H17" s="1" t="str">
        <f t="array" aca="1" ref="H17" ca="1">INDEX(FI!K:K,MATCH(1,(FI!K:K&lt;&gt;"Reprovado")*((FI!G:G=INDIRECT(CONCATENATE("CONV!A",I17)))+(FI!G:G=INDIRECT(CONCATENATE("CONV!B",I17)))+(FI!G:G=INDIRECT(CONCATENATE("CONV!C",I17)))+(FI!G:G=INDIRECT(CONCATENATE("CONV!D",I17)))),0))</f>
        <v>Aprovado</v>
      </c>
      <c r="I17" s="1">
        <f t="array" ref="I17">MATCH(1,(CONV!A:A=A17)+(CONV!B:B=A17)+(CONV!C:C=A17)+(CONV!D:D=A17),0)</f>
        <v>17</v>
      </c>
    </row>
    <row r="18" spans="1:9" x14ac:dyDescent="0.2">
      <c r="A18" t="s">
        <v>3955</v>
      </c>
      <c r="B18" t="s">
        <v>56</v>
      </c>
      <c r="C18">
        <v>0</v>
      </c>
      <c r="D18">
        <v>2</v>
      </c>
      <c r="E18">
        <v>10</v>
      </c>
      <c r="F18">
        <f>C18+D18</f>
        <v>2</v>
      </c>
      <c r="G18" s="4" t="s">
        <v>6</v>
      </c>
      <c r="H18" s="1" t="str">
        <f t="array" aca="1" ref="H18" ca="1">INDEX(FI!K:K,MATCH(1,(FI!K:K&lt;&gt;"Reprovado")*((FI!G:G=INDIRECT(CONCATENATE("CONV!A",I18)))+(FI!G:G=INDIRECT(CONCATENATE("CONV!B",I18)))+(FI!G:G=INDIRECT(CONCATENATE("CONV!C",I18)))+(FI!G:G=INDIRECT(CONCATENATE("CONV!D",I18)))),0))</f>
        <v>Aprovado</v>
      </c>
      <c r="I18" s="1">
        <f t="array" ref="I18">MATCH(1,(CONV!A:A=A18)+(CONV!B:B=A18)+(CONV!C:C=A18)+(CONV!D:D=A18),0)</f>
        <v>18</v>
      </c>
    </row>
    <row r="19" spans="1:9" x14ac:dyDescent="0.2">
      <c r="A19" t="s">
        <v>3960</v>
      </c>
      <c r="B19" t="s">
        <v>15</v>
      </c>
      <c r="C19">
        <v>2</v>
      </c>
      <c r="D19">
        <v>0</v>
      </c>
      <c r="E19">
        <v>4</v>
      </c>
      <c r="F19">
        <f>C19+D19</f>
        <v>2</v>
      </c>
      <c r="G19" s="4" t="s">
        <v>6</v>
      </c>
      <c r="H19" s="1" t="str">
        <f t="array" aca="1" ref="H19" ca="1">INDEX(FI!K:K,MATCH(1,(FI!K:K&lt;&gt;"Reprovado")*((FI!G:G=INDIRECT(CONCATENATE("CONV!A",I19)))+(FI!G:G=INDIRECT(CONCATENATE("CONV!B",I19)))+(FI!G:G=INDIRECT(CONCATENATE("CONV!C",I19)))+(FI!G:G=INDIRECT(CONCATENATE("CONV!D",I19)))),0))</f>
        <v>Aprovado</v>
      </c>
      <c r="I19" s="1">
        <f t="array" ref="I19">MATCH(1,(CONV!A:A=A19)+(CONV!B:B=A19)+(CONV!C:C=A19)+(CONV!D:D=A19),0)</f>
        <v>19</v>
      </c>
    </row>
    <row r="20" spans="1:9" x14ac:dyDescent="0.2">
      <c r="A20" t="s">
        <v>4115</v>
      </c>
      <c r="B20" t="s">
        <v>40</v>
      </c>
      <c r="C20">
        <v>3</v>
      </c>
      <c r="D20">
        <v>0</v>
      </c>
      <c r="E20">
        <v>4</v>
      </c>
      <c r="F20">
        <f>C20+D20</f>
        <v>3</v>
      </c>
      <c r="G20" s="4" t="s">
        <v>6</v>
      </c>
      <c r="H20" s="1" t="str">
        <f t="array" aca="1" ref="H20" ca="1">INDEX(FI!K:K,MATCH(1,(FI!K:K&lt;&gt;"Reprovado")*((FI!G:G=INDIRECT(CONCATENATE("CONV!A",I20)))+(FI!G:G=INDIRECT(CONCATENATE("CONV!B",I20)))+(FI!G:G=INDIRECT(CONCATENATE("CONV!C",I20)))+(FI!G:G=INDIRECT(CONCATENATE("CONV!D",I20)))),0))</f>
        <v>Aprovado</v>
      </c>
      <c r="I20" s="1">
        <f t="array" ref="I20">MATCH(1,(CONV!A:A=A20)+(CONV!B:B=A20)+(CONV!C:C=A20)+(CONV!D:D=A20),0)</f>
        <v>20</v>
      </c>
    </row>
    <row r="21" spans="1:9" x14ac:dyDescent="0.2">
      <c r="A21" t="s">
        <v>4116</v>
      </c>
      <c r="B21" t="s">
        <v>18</v>
      </c>
      <c r="C21">
        <v>3</v>
      </c>
      <c r="D21">
        <v>0</v>
      </c>
      <c r="E21">
        <v>4</v>
      </c>
      <c r="F21">
        <f>C21+D21</f>
        <v>3</v>
      </c>
      <c r="G21" s="4" t="s">
        <v>6</v>
      </c>
      <c r="H21" s="1" t="str">
        <f t="array" aca="1" ref="H21" ca="1">INDEX(FI!K:K,MATCH(1,(FI!K:K&lt;&gt;"Reprovado")*((FI!G:G=INDIRECT(CONCATENATE("CONV!A",I21)))+(FI!G:G=INDIRECT(CONCATENATE("CONV!B",I21)))+(FI!G:G=INDIRECT(CONCATENATE("CONV!C",I21)))+(FI!G:G=INDIRECT(CONCATENATE("CONV!D",I21)))),0))</f>
        <v>Aprovado</v>
      </c>
      <c r="I21" s="1">
        <f t="array" ref="I21">MATCH(1,(CONV!A:A=A21)+(CONV!B:B=A21)+(CONV!C:C=A21)+(CONV!D:D=A21),0)</f>
        <v>21</v>
      </c>
    </row>
    <row r="22" spans="1:9" x14ac:dyDescent="0.2">
      <c r="A22" t="s">
        <v>4117</v>
      </c>
      <c r="B22" t="s">
        <v>32</v>
      </c>
      <c r="C22">
        <v>3</v>
      </c>
      <c r="D22">
        <v>0</v>
      </c>
      <c r="E22">
        <v>4</v>
      </c>
      <c r="F22">
        <f>C22+D22</f>
        <v>3</v>
      </c>
      <c r="G22" s="4" t="s">
        <v>6</v>
      </c>
      <c r="H22" s="1" t="str">
        <f t="array" aca="1" ref="H22" ca="1">INDEX(FI!K:K,MATCH(1,(FI!K:K&lt;&gt;"Reprovado")*((FI!G:G=INDIRECT(CONCATENATE("CONV!A",I22)))+(FI!G:G=INDIRECT(CONCATENATE("CONV!B",I22)))+(FI!G:G=INDIRECT(CONCATENATE("CONV!C",I22)))+(FI!G:G=INDIRECT(CONCATENATE("CONV!D",I22)))),0))</f>
        <v>Aprovado</v>
      </c>
      <c r="I22" s="1">
        <f t="array" ref="I22">MATCH(1,(CONV!A:A=A22)+(CONV!B:B=A22)+(CONV!C:C=A22)+(CONV!D:D=A22),0)</f>
        <v>22</v>
      </c>
    </row>
    <row r="23" spans="1:9" x14ac:dyDescent="0.2">
      <c r="A23" t="s">
        <v>4118</v>
      </c>
      <c r="B23" t="s">
        <v>50</v>
      </c>
      <c r="C23">
        <v>3</v>
      </c>
      <c r="D23">
        <v>0</v>
      </c>
      <c r="E23">
        <v>4</v>
      </c>
      <c r="F23">
        <f>C23+D23</f>
        <v>3</v>
      </c>
      <c r="G23" s="4" t="s">
        <v>6</v>
      </c>
      <c r="H23" s="1" t="str">
        <f t="array" aca="1" ref="H23" ca="1">INDEX(FI!K:K,MATCH(1,(FI!K:K&lt;&gt;"Reprovado")*((FI!G:G=INDIRECT(CONCATENATE("CONV!A",I23)))+(FI!G:G=INDIRECT(CONCATENATE("CONV!B",I23)))+(FI!G:G=INDIRECT(CONCATENATE("CONV!C",I23)))+(FI!G:G=INDIRECT(CONCATENATE("CONV!D",I23)))),0))</f>
        <v>Aprovado</v>
      </c>
      <c r="I23" s="1">
        <f t="array" ref="I23">MATCH(1,(CONV!A:A=A23)+(CONV!B:B=A23)+(CONV!C:C=A23)+(CONV!D:D=A23),0)</f>
        <v>23</v>
      </c>
    </row>
    <row r="24" spans="1:9" x14ac:dyDescent="0.2">
      <c r="A24" t="s">
        <v>3979</v>
      </c>
      <c r="B24" t="s">
        <v>48</v>
      </c>
      <c r="C24">
        <v>3</v>
      </c>
      <c r="D24">
        <v>0</v>
      </c>
      <c r="E24">
        <v>4</v>
      </c>
      <c r="F24">
        <f>C24+D24</f>
        <v>3</v>
      </c>
      <c r="G24" s="4" t="s">
        <v>6</v>
      </c>
      <c r="H24" s="1" t="str">
        <f t="array" aca="1" ref="H24" ca="1">INDEX(FI!K:K,MATCH(1,(FI!K:K&lt;&gt;"Reprovado")*((FI!G:G=INDIRECT(CONCATENATE("CONV!A",I24)))+(FI!G:G=INDIRECT(CONCATENATE("CONV!B",I24)))+(FI!G:G=INDIRECT(CONCATENATE("CONV!C",I24)))+(FI!G:G=INDIRECT(CONCATENATE("CONV!D",I24)))),0))</f>
        <v>Aprovado</v>
      </c>
      <c r="I24" s="1">
        <f t="array" ref="I24">MATCH(1,(CONV!A:A=A24)+(CONV!B:B=A24)+(CONV!C:C=A24)+(CONV!D:D=A24),0)</f>
        <v>24</v>
      </c>
    </row>
    <row r="25" spans="1:9" x14ac:dyDescent="0.2">
      <c r="A25" t="s">
        <v>4119</v>
      </c>
      <c r="B25" t="s">
        <v>52</v>
      </c>
      <c r="C25">
        <v>3</v>
      </c>
      <c r="D25">
        <v>0</v>
      </c>
      <c r="E25">
        <v>4</v>
      </c>
      <c r="F25">
        <f>C25+D25</f>
        <v>3</v>
      </c>
      <c r="G25" s="4" t="s">
        <v>6</v>
      </c>
      <c r="H25" s="1" t="str">
        <f t="array" aca="1" ref="H25" ca="1">INDEX(FI!K:K,MATCH(1,(FI!K:K&lt;&gt;"Reprovado")*((FI!G:G=INDIRECT(CONCATENATE("CONV!A",I25)))+(FI!G:G=INDIRECT(CONCATENATE("CONV!B",I25)))+(FI!G:G=INDIRECT(CONCATENATE("CONV!C",I25)))+(FI!G:G=INDIRECT(CONCATENATE("CONV!D",I25)))),0))</f>
        <v>Aprovado</v>
      </c>
      <c r="I25" s="1">
        <f t="array" ref="I25">MATCH(1,(CONV!A:A=A25)+(CONV!B:B=A25)+(CONV!C:C=A25)+(CONV!D:D=A25),0)</f>
        <v>25</v>
      </c>
    </row>
    <row r="26" spans="1:9" x14ac:dyDescent="0.2">
      <c r="A26" t="s">
        <v>3976</v>
      </c>
      <c r="B26" t="s">
        <v>59</v>
      </c>
      <c r="C26">
        <v>4</v>
      </c>
      <c r="D26">
        <v>0</v>
      </c>
      <c r="E26">
        <v>5</v>
      </c>
      <c r="F26">
        <f>C26+D26</f>
        <v>4</v>
      </c>
      <c r="G26" s="4" t="s">
        <v>6</v>
      </c>
      <c r="H26" s="1" t="str">
        <f t="array" aca="1" ref="H26" ca="1">INDEX(FI!K:K,MATCH(1,(FI!K:K&lt;&gt;"Reprovado")*((FI!G:G=INDIRECT(CONCATENATE("CONV!A",I26)))+(FI!G:G=INDIRECT(CONCATENATE("CONV!B",I26)))+(FI!G:G=INDIRECT(CONCATENATE("CONV!C",I26)))+(FI!G:G=INDIRECT(CONCATENATE("CONV!D",I26)))),0))</f>
        <v>Aprovado</v>
      </c>
      <c r="I26" s="1">
        <f t="array" ref="I26">MATCH(1,(CONV!A:A=A26)+(CONV!B:B=A26)+(CONV!C:C=A26)+(CONV!D:D=A26),0)</f>
        <v>26</v>
      </c>
    </row>
    <row r="27" spans="1:9" x14ac:dyDescent="0.2">
      <c r="A27" t="s">
        <v>3975</v>
      </c>
      <c r="B27" t="s">
        <v>58</v>
      </c>
      <c r="C27">
        <v>0</v>
      </c>
      <c r="D27">
        <v>2</v>
      </c>
      <c r="E27">
        <v>2</v>
      </c>
      <c r="F27">
        <f>C27+D27</f>
        <v>2</v>
      </c>
      <c r="G27" s="4" t="s">
        <v>6</v>
      </c>
      <c r="H27" s="1" t="str">
        <f t="array" aca="1" ref="H27" ca="1">INDEX(FI!K:K,MATCH(1,(FI!K:K&lt;&gt;"Reprovado")*((FI!G:G=INDIRECT(CONCATENATE("CONV!A",I27)))+(FI!G:G=INDIRECT(CONCATENATE("CONV!B",I27)))+(FI!G:G=INDIRECT(CONCATENATE("CONV!C",I27)))+(FI!G:G=INDIRECT(CONCATENATE("CONV!D",I27)))),0))</f>
        <v>Aprovado</v>
      </c>
      <c r="I27" s="1">
        <f t="array" ref="I27">MATCH(1,(CONV!A:A=A27)+(CONV!B:B=A27)+(CONV!C:C=A27)+(CONV!D:D=A27),0)</f>
        <v>27</v>
      </c>
    </row>
    <row r="28" spans="1:9" x14ac:dyDescent="0.2">
      <c r="A28" t="s">
        <v>5185</v>
      </c>
      <c r="B28" t="s">
        <v>85</v>
      </c>
      <c r="C28">
        <v>3</v>
      </c>
      <c r="D28">
        <v>2</v>
      </c>
      <c r="E28">
        <v>4</v>
      </c>
      <c r="F28">
        <f>C28+D28</f>
        <v>5</v>
      </c>
      <c r="G28" s="4" t="s">
        <v>6</v>
      </c>
      <c r="H28" s="1" t="str">
        <f t="array" aca="1" ref="H28" ca="1">INDEX(FI!K:K,MATCH(1,(FI!K:K&lt;&gt;"Reprovado")*((FI!G:G=INDIRECT(CONCATENATE("CONV!A",I28)))+(FI!G:G=INDIRECT(CONCATENATE("CONV!B",I28)))+(FI!G:G=INDIRECT(CONCATENATE("CONV!C",I28)))+(FI!G:G=INDIRECT(CONCATENATE("CONV!D",I28)))),0))</f>
        <v>Disc.Equiv</v>
      </c>
      <c r="I28" s="1">
        <f t="array" ref="I28">MATCH(1,(CONV!A:A=A28)+(CONV!B:B=A28)+(CONV!C:C=A28)+(CONV!D:D=A28),0)</f>
        <v>137</v>
      </c>
    </row>
    <row r="29" spans="1:9" x14ac:dyDescent="0.2">
      <c r="A29" t="s">
        <v>5183</v>
      </c>
      <c r="B29" t="s">
        <v>80</v>
      </c>
      <c r="C29">
        <v>3</v>
      </c>
      <c r="D29">
        <v>2</v>
      </c>
      <c r="E29">
        <v>4</v>
      </c>
      <c r="F29">
        <f>C29+D29</f>
        <v>5</v>
      </c>
      <c r="G29" s="4" t="s">
        <v>6</v>
      </c>
      <c r="H29" s="1" t="str">
        <f t="array" aca="1" ref="H29" ca="1">INDEX(FI!K:K,MATCH(1,(FI!K:K&lt;&gt;"Reprovado")*((FI!G:G=INDIRECT(CONCATENATE("CONV!A",I29)))+(FI!G:G=INDIRECT(CONCATENATE("CONV!B",I29)))+(FI!G:G=INDIRECT(CONCATENATE("CONV!C",I29)))+(FI!G:G=INDIRECT(CONCATENATE("CONV!D",I29)))),0))</f>
        <v>Aprovado</v>
      </c>
      <c r="I29" s="1">
        <f t="array" ref="I29">MATCH(1,(CONV!A:A=A29)+(CONV!B:B=A29)+(CONV!C:C=A29)+(CONV!D:D=A29),0)</f>
        <v>138</v>
      </c>
    </row>
    <row r="30" spans="1:9" x14ac:dyDescent="0.2">
      <c r="A30" t="s">
        <v>5184</v>
      </c>
      <c r="B30" t="s">
        <v>95</v>
      </c>
      <c r="C30">
        <v>3</v>
      </c>
      <c r="D30">
        <v>2</v>
      </c>
      <c r="E30">
        <v>4</v>
      </c>
      <c r="F30">
        <f>C30+D30</f>
        <v>5</v>
      </c>
      <c r="G30" s="4" t="s">
        <v>6</v>
      </c>
      <c r="H30" s="1">
        <f t="array" aca="1" ref="H30" ca="1">INDEX(FI!K:K,MATCH(1,(FI!K:K&lt;&gt;"Reprovado")*((FI!G:G=INDIRECT(CONCATENATE("CONV!A",I30)))+(FI!G:G=INDIRECT(CONCATENATE("CONV!B",I30)))+(FI!G:G=INDIRECT(CONCATENATE("CONV!C",I30)))+(FI!G:G=INDIRECT(CONCATENATE("CONV!D",I30)))),0))</f>
        <v>0</v>
      </c>
      <c r="I30" s="1">
        <f t="array" ref="I30">MATCH(1,(CONV!A:A=A30)+(CONV!B:B=A30)+(CONV!C:C=A30)+(CONV!D:D=A30),0)</f>
        <v>139</v>
      </c>
    </row>
    <row r="31" spans="1:9" x14ac:dyDescent="0.2">
      <c r="A31" t="s">
        <v>5219</v>
      </c>
      <c r="B31" t="s">
        <v>83</v>
      </c>
      <c r="C31">
        <v>3</v>
      </c>
      <c r="D31">
        <v>2</v>
      </c>
      <c r="E31">
        <v>4</v>
      </c>
      <c r="F31">
        <f>C31+D31</f>
        <v>5</v>
      </c>
      <c r="G31" s="4" t="s">
        <v>6</v>
      </c>
      <c r="H31" s="1" t="e">
        <f t="array" aca="1" ref="H31" ca="1">INDEX(FI!K:K,MATCH(1,(FI!K:K&lt;&gt;"Reprovado")*((FI!G:G=INDIRECT(CONCATENATE("CONV!A",I31)))+(FI!G:G=INDIRECT(CONCATENATE("CONV!B",I31)))+(FI!G:G=INDIRECT(CONCATENATE("CONV!C",I31)))+(FI!G:G=INDIRECT(CONCATENATE("CONV!D",I31)))),0))</f>
        <v>#N/A</v>
      </c>
      <c r="I31" s="1" t="e">
        <f t="array" ref="I31">MATCH(1,(CONV!A:A=A31)+(CONV!B:B=A31)+(CONV!C:C=A31)+(CONV!D:D=A31),0)</f>
        <v>#N/A</v>
      </c>
    </row>
    <row r="32" spans="1:9" x14ac:dyDescent="0.2">
      <c r="A32" t="s">
        <v>5186</v>
      </c>
      <c r="B32" t="s">
        <v>87</v>
      </c>
      <c r="C32">
        <v>3</v>
      </c>
      <c r="D32">
        <v>2</v>
      </c>
      <c r="E32">
        <v>4</v>
      </c>
      <c r="F32">
        <f>C32+D32</f>
        <v>5</v>
      </c>
      <c r="G32" s="4" t="s">
        <v>6</v>
      </c>
      <c r="H32" s="1">
        <f t="array" aca="1" ref="H32" ca="1">INDEX(FI!K:K,MATCH(1,(FI!K:K&lt;&gt;"Reprovado")*((FI!G:G=INDIRECT(CONCATENATE("CONV!A",I32)))+(FI!G:G=INDIRECT(CONCATENATE("CONV!B",I32)))+(FI!G:G=INDIRECT(CONCATENATE("CONV!C",I32)))+(FI!G:G=INDIRECT(CONCATENATE("CONV!D",I32)))),0))</f>
        <v>0</v>
      </c>
      <c r="I32" s="1">
        <f t="array" ref="I32">MATCH(1,(CONV!A:A=A32)+(CONV!B:B=A32)+(CONV!C:C=A32)+(CONV!D:D=A32),0)</f>
        <v>143</v>
      </c>
    </row>
    <row r="33" spans="1:9" x14ac:dyDescent="0.2">
      <c r="A33" t="s">
        <v>5169</v>
      </c>
      <c r="B33" t="s">
        <v>89</v>
      </c>
      <c r="C33">
        <v>4</v>
      </c>
      <c r="D33">
        <v>2</v>
      </c>
      <c r="E33">
        <v>4</v>
      </c>
      <c r="F33">
        <f>C33+D33</f>
        <v>6</v>
      </c>
      <c r="G33" s="4" t="s">
        <v>6</v>
      </c>
      <c r="H33" s="1" t="str">
        <f t="array" aca="1" ref="H33" ca="1">INDEX(FI!K:K,MATCH(1,(FI!K:K&lt;&gt;"Reprovado")*((FI!G:G=INDIRECT(CONCATENATE("CONV!A",I33)))+(FI!G:G=INDIRECT(CONCATENATE("CONV!B",I33)))+(FI!G:G=INDIRECT(CONCATENATE("CONV!C",I33)))+(FI!G:G=INDIRECT(CONCATENATE("CONV!D",I33)))),0))</f>
        <v>Disc.Equiv</v>
      </c>
      <c r="I33" s="1">
        <f t="array" ref="I33">MATCH(1,(CONV!A:A=A33)+(CONV!B:B=A33)+(CONV!C:C=A33)+(CONV!D:D=A33),0)</f>
        <v>223</v>
      </c>
    </row>
    <row r="34" spans="1:9" x14ac:dyDescent="0.2">
      <c r="A34" t="s">
        <v>5163</v>
      </c>
      <c r="B34" t="s">
        <v>91</v>
      </c>
      <c r="C34">
        <v>4</v>
      </c>
      <c r="D34">
        <v>0</v>
      </c>
      <c r="E34">
        <v>4</v>
      </c>
      <c r="F34">
        <f>C34+D34</f>
        <v>4</v>
      </c>
      <c r="G34" s="4" t="s">
        <v>6</v>
      </c>
      <c r="H34" s="1">
        <f t="array" aca="1" ref="H34" ca="1">INDEX(FI!K:K,MATCH(1,(FI!K:K&lt;&gt;"Reprovado")*((FI!G:G=INDIRECT(CONCATENATE("CONV!A",I34)))+(FI!G:G=INDIRECT(CONCATENATE("CONV!B",I34)))+(FI!G:G=INDIRECT(CONCATENATE("CONV!C",I34)))+(FI!G:G=INDIRECT(CONCATENATE("CONV!D",I34)))),0))</f>
        <v>0</v>
      </c>
      <c r="I34" s="1">
        <f t="array" ref="I34">MATCH(1,(CONV!A:A=A34)+(CONV!B:B=A34)+(CONV!C:C=A34)+(CONV!D:D=A34),0)</f>
        <v>224</v>
      </c>
    </row>
    <row r="35" spans="1:9" x14ac:dyDescent="0.2">
      <c r="A35" t="s">
        <v>5170</v>
      </c>
      <c r="B35" t="s">
        <v>93</v>
      </c>
      <c r="C35">
        <v>3</v>
      </c>
      <c r="D35">
        <v>1</v>
      </c>
      <c r="E35">
        <v>4</v>
      </c>
      <c r="F35">
        <f>C35+D35</f>
        <v>4</v>
      </c>
      <c r="G35" s="4" t="s">
        <v>6</v>
      </c>
      <c r="H35" s="1" t="str">
        <f t="array" aca="1" ref="H35" ca="1">INDEX(FI!K:K,MATCH(1,(FI!K:K&lt;&gt;"Reprovado")*((FI!G:G=INDIRECT(CONCATENATE("CONV!A",I35)))+(FI!G:G=INDIRECT(CONCATENATE("CONV!B",I35)))+(FI!G:G=INDIRECT(CONCATENATE("CONV!C",I35)))+(FI!G:G=INDIRECT(CONCATENATE("CONV!D",I35)))),0))</f>
        <v>Disc.Equiv</v>
      </c>
      <c r="I35" s="1">
        <f t="array" ref="I35">MATCH(1,(CONV!A:A=A35)+(CONV!B:B=A35)+(CONV!C:C=A35)+(CONV!D:D=A35),0)</f>
        <v>225</v>
      </c>
    </row>
    <row r="36" spans="1:9" x14ac:dyDescent="0.2">
      <c r="A36" t="s">
        <v>5171</v>
      </c>
      <c r="B36" t="s">
        <v>99</v>
      </c>
      <c r="C36">
        <v>4</v>
      </c>
      <c r="D36">
        <v>0</v>
      </c>
      <c r="E36">
        <v>4</v>
      </c>
      <c r="F36">
        <f>C36+D36</f>
        <v>4</v>
      </c>
      <c r="G36" s="4" t="s">
        <v>6</v>
      </c>
      <c r="H36" s="1">
        <f t="array" aca="1" ref="H36" ca="1">INDEX(FI!K:K,MATCH(1,(FI!K:K&lt;&gt;"Reprovado")*((FI!G:G=INDIRECT(CONCATENATE("CONV!A",I36)))+(FI!G:G=INDIRECT(CONCATENATE("CONV!B",I36)))+(FI!G:G=INDIRECT(CONCATENATE("CONV!C",I36)))+(FI!G:G=INDIRECT(CONCATENATE("CONV!D",I36)))),0))</f>
        <v>0</v>
      </c>
      <c r="I36" s="1">
        <f t="array" ref="I36">MATCH(1,(CONV!A:A=A36)+(CONV!B:B=A36)+(CONV!C:C=A36)+(CONV!D:D=A36),0)</f>
        <v>226</v>
      </c>
    </row>
    <row r="37" spans="1:9" x14ac:dyDescent="0.2">
      <c r="A37" t="s">
        <v>5172</v>
      </c>
      <c r="B37" t="s">
        <v>101</v>
      </c>
      <c r="C37">
        <v>4</v>
      </c>
      <c r="D37">
        <v>0</v>
      </c>
      <c r="E37">
        <v>4</v>
      </c>
      <c r="F37">
        <f>C37+D37</f>
        <v>4</v>
      </c>
      <c r="G37" s="4" t="s">
        <v>6</v>
      </c>
      <c r="H37" s="1">
        <f t="array" aca="1" ref="H37" ca="1">INDEX(FI!K:K,MATCH(1,(FI!K:K&lt;&gt;"Reprovado")*((FI!G:G=INDIRECT(CONCATENATE("CONV!A",I37)))+(FI!G:G=INDIRECT(CONCATENATE("CONV!B",I37)))+(FI!G:G=INDIRECT(CONCATENATE("CONV!C",I37)))+(FI!G:G=INDIRECT(CONCATENATE("CONV!D",I37)))),0))</f>
        <v>0</v>
      </c>
      <c r="I37" s="1">
        <f t="array" ref="I37">MATCH(1,(CONV!A:A=A37)+(CONV!B:B=A37)+(CONV!C:C=A37)+(CONV!D:D=A37),0)</f>
        <v>227</v>
      </c>
    </row>
    <row r="38" spans="1:9" x14ac:dyDescent="0.2">
      <c r="A38" t="s">
        <v>5173</v>
      </c>
      <c r="B38" t="s">
        <v>103</v>
      </c>
      <c r="C38">
        <v>3</v>
      </c>
      <c r="D38">
        <v>1</v>
      </c>
      <c r="E38">
        <v>4</v>
      </c>
      <c r="F38">
        <f>C38+D38</f>
        <v>4</v>
      </c>
      <c r="G38" s="4" t="s">
        <v>6</v>
      </c>
      <c r="H38" s="1">
        <f t="array" aca="1" ref="H38" ca="1">INDEX(FI!K:K,MATCH(1,(FI!K:K&lt;&gt;"Reprovado")*((FI!G:G=INDIRECT(CONCATENATE("CONV!A",I38)))+(FI!G:G=INDIRECT(CONCATENATE("CONV!B",I38)))+(FI!G:G=INDIRECT(CONCATENATE("CONV!C",I38)))+(FI!G:G=INDIRECT(CONCATENATE("CONV!D",I38)))),0))</f>
        <v>0</v>
      </c>
      <c r="I38" s="1">
        <f t="array" ref="I38">MATCH(1,(CONV!A:A=A38)+(CONV!B:B=A38)+(CONV!C:C=A38)+(CONV!D:D=A38),0)</f>
        <v>228</v>
      </c>
    </row>
    <row r="39" spans="1:9" x14ac:dyDescent="0.2">
      <c r="A39" t="s">
        <v>5174</v>
      </c>
      <c r="B39" t="s">
        <v>105</v>
      </c>
      <c r="C39">
        <v>4</v>
      </c>
      <c r="D39">
        <v>0</v>
      </c>
      <c r="E39">
        <v>4</v>
      </c>
      <c r="F39">
        <f>C39+D39</f>
        <v>4</v>
      </c>
      <c r="G39" s="4" t="s">
        <v>6</v>
      </c>
      <c r="H39" s="1">
        <f t="array" aca="1" ref="H39" ca="1">INDEX(FI!K:K,MATCH(1,(FI!K:K&lt;&gt;"Reprovado")*((FI!G:G=INDIRECT(CONCATENATE("CONV!A",I39)))+(FI!G:G=INDIRECT(CONCATENATE("CONV!B",I39)))+(FI!G:G=INDIRECT(CONCATENATE("CONV!C",I39)))+(FI!G:G=INDIRECT(CONCATENATE("CONV!D",I39)))),0))</f>
        <v>0</v>
      </c>
      <c r="I39" s="1">
        <f t="array" ref="I39">MATCH(1,(CONV!A:A=A39)+(CONV!B:B=A39)+(CONV!C:C=A39)+(CONV!D:D=A39),0)</f>
        <v>229</v>
      </c>
    </row>
    <row r="40" spans="1:9" x14ac:dyDescent="0.2">
      <c r="A40" t="s">
        <v>5176</v>
      </c>
      <c r="B40" t="s">
        <v>108</v>
      </c>
      <c r="C40">
        <v>3</v>
      </c>
      <c r="D40">
        <v>1</v>
      </c>
      <c r="E40">
        <v>4</v>
      </c>
      <c r="F40">
        <f>C40+D40</f>
        <v>4</v>
      </c>
      <c r="G40" s="4" t="s">
        <v>6</v>
      </c>
      <c r="H40" s="1">
        <f t="array" aca="1" ref="H40" ca="1">INDEX(FI!K:K,MATCH(1,(FI!K:K&lt;&gt;"Reprovado")*((FI!G:G=INDIRECT(CONCATENATE("CONV!A",I40)))+(FI!G:G=INDIRECT(CONCATENATE("CONV!B",I40)))+(FI!G:G=INDIRECT(CONCATENATE("CONV!C",I40)))+(FI!G:G=INDIRECT(CONCATENATE("CONV!D",I40)))),0))</f>
        <v>0</v>
      </c>
      <c r="I40" s="1">
        <f t="array" ref="I40">MATCH(1,(CONV!A:A=A40)+(CONV!B:B=A40)+(CONV!C:C=A40)+(CONV!D:D=A40),0)</f>
        <v>231</v>
      </c>
    </row>
    <row r="41" spans="1:9" x14ac:dyDescent="0.2">
      <c r="A41" t="s">
        <v>5178</v>
      </c>
      <c r="B41" t="s">
        <v>111</v>
      </c>
      <c r="C41">
        <v>2</v>
      </c>
      <c r="D41">
        <v>2</v>
      </c>
      <c r="E41">
        <v>4</v>
      </c>
      <c r="F41">
        <f>C41+D41</f>
        <v>4</v>
      </c>
      <c r="G41" s="4" t="s">
        <v>6</v>
      </c>
      <c r="H41" s="1" t="str">
        <f t="array" aca="1" ref="H41" ca="1">INDEX(FI!K:K,MATCH(1,(FI!K:K&lt;&gt;"Reprovado")*((FI!G:G=INDIRECT(CONCATENATE("CONV!A",I41)))+(FI!G:G=INDIRECT(CONCATENATE("CONV!B",I41)))+(FI!G:G=INDIRECT(CONCATENATE("CONV!C",I41)))+(FI!G:G=INDIRECT(CONCATENATE("CONV!D",I41)))),0))</f>
        <v>Disc.Equiv</v>
      </c>
      <c r="I41" s="1">
        <f t="array" ref="I41">MATCH(1,(CONV!A:A=A41)+(CONV!B:B=A41)+(CONV!C:C=A41)+(CONV!D:D=A41),0)</f>
        <v>234</v>
      </c>
    </row>
    <row r="42" spans="1:9" x14ac:dyDescent="0.2">
      <c r="A42" t="s">
        <v>5180</v>
      </c>
      <c r="B42" t="s">
        <v>113</v>
      </c>
      <c r="C42">
        <v>3</v>
      </c>
      <c r="D42">
        <v>1</v>
      </c>
      <c r="E42">
        <v>4</v>
      </c>
      <c r="F42">
        <f>C42+D42</f>
        <v>4</v>
      </c>
      <c r="G42" s="4" t="s">
        <v>6</v>
      </c>
      <c r="H42" s="1">
        <f t="array" aca="1" ref="H42" ca="1">INDEX(FI!K:K,MATCH(1,(FI!K:K&lt;&gt;"Reprovado")*((FI!G:G=INDIRECT(CONCATENATE("CONV!A",I42)))+(FI!G:G=INDIRECT(CONCATENATE("CONV!B",I42)))+(FI!G:G=INDIRECT(CONCATENATE("CONV!C",I42)))+(FI!G:G=INDIRECT(CONCATENATE("CONV!D",I42)))),0))</f>
        <v>0</v>
      </c>
      <c r="I42" s="1">
        <f t="array" ref="I42">MATCH(1,(CONV!A:A=A42)+(CONV!B:B=A42)+(CONV!C:C=A42)+(CONV!D:D=A42),0)</f>
        <v>236</v>
      </c>
    </row>
    <row r="43" spans="1:9" x14ac:dyDescent="0.2">
      <c r="A43" s="4" t="s">
        <v>5218</v>
      </c>
      <c r="B43" t="s">
        <v>78</v>
      </c>
      <c r="C43">
        <v>2</v>
      </c>
      <c r="D43">
        <v>2</v>
      </c>
      <c r="E43">
        <v>4</v>
      </c>
      <c r="F43">
        <f>C43+D43</f>
        <v>4</v>
      </c>
      <c r="G43" s="4" t="s">
        <v>6</v>
      </c>
      <c r="H43" s="1" t="e">
        <f t="array" aca="1" ref="H43" ca="1">INDEX(FI!K:K,MATCH(1,(FI!K:K&lt;&gt;"Reprovado")*((FI!G:G=INDIRECT(CONCATENATE("CONV!A",I43)))+(FI!G:G=INDIRECT(CONCATENATE("CONV!B",I43)))+(FI!G:G=INDIRECT(CONCATENATE("CONV!C",I43)))+(FI!G:G=INDIRECT(CONCATENATE("CONV!D",I43)))),0))</f>
        <v>#N/A</v>
      </c>
      <c r="I43" s="1">
        <f t="array" ref="I43">MATCH(1,(CONV!A:A=A43)+(CONV!B:B=A43)+(CONV!C:C=A43)+(CONV!D:D=A43),0)</f>
        <v>1244</v>
      </c>
    </row>
    <row r="44" spans="1:9" x14ac:dyDescent="0.2">
      <c r="A44" t="s">
        <v>5214</v>
      </c>
      <c r="B44" t="s">
        <v>81</v>
      </c>
      <c r="C44">
        <v>3</v>
      </c>
      <c r="D44">
        <v>1</v>
      </c>
      <c r="E44">
        <v>4</v>
      </c>
      <c r="F44">
        <f>C44+D44</f>
        <v>4</v>
      </c>
      <c r="G44" s="4" t="s">
        <v>6</v>
      </c>
      <c r="H44" s="1" t="e">
        <f t="array" aca="1" ref="H44" ca="1">INDEX(FI!K:K,MATCH(1,(FI!K:K&lt;&gt;"Reprovado")*((FI!G:G=INDIRECT(CONCATENATE("CONV!A",I44)))+(FI!G:G=INDIRECT(CONCATENATE("CONV!B",I44)))+(FI!G:G=INDIRECT(CONCATENATE("CONV!C",I44)))+(FI!G:G=INDIRECT(CONCATENATE("CONV!D",I44)))),0))</f>
        <v>#N/A</v>
      </c>
      <c r="I44" s="1">
        <f t="array" ref="I44">MATCH(1,(CONV!A:A=A44)+(CONV!B:B=A44)+(CONV!C:C=A44)+(CONV!D:D=A44),0)</f>
        <v>1245</v>
      </c>
    </row>
    <row r="45" spans="1:9" x14ac:dyDescent="0.2">
      <c r="A45" t="s">
        <v>5175</v>
      </c>
      <c r="B45" t="s">
        <v>106</v>
      </c>
      <c r="C45">
        <v>3</v>
      </c>
      <c r="D45">
        <v>1</v>
      </c>
      <c r="E45">
        <v>4</v>
      </c>
      <c r="F45">
        <f>C45+D45</f>
        <v>4</v>
      </c>
      <c r="G45" s="4" t="s">
        <v>6</v>
      </c>
      <c r="H45" s="1">
        <f t="array" aca="1" ref="H45" ca="1">INDEX(FI!K:K,MATCH(1,(FI!K:K&lt;&gt;"Reprovado")*((FI!G:G=INDIRECT(CONCATENATE("CONV!A",I45)))+(FI!G:G=INDIRECT(CONCATENATE("CONV!B",I45)))+(FI!G:G=INDIRECT(CONCATENATE("CONV!C",I45)))+(FI!G:G=INDIRECT(CONCATENATE("CONV!D",I45)))),0))</f>
        <v>0</v>
      </c>
      <c r="I45" s="1">
        <f t="array" ref="I45">MATCH(1,(CONV!A:A=A45)+(CONV!B:B=A45)+(CONV!C:C=A45)+(CONV!D:D=A45),0)</f>
        <v>230</v>
      </c>
    </row>
    <row r="46" spans="1:9" x14ac:dyDescent="0.2">
      <c r="A46" t="s">
        <v>5181</v>
      </c>
      <c r="B46" t="s">
        <v>109</v>
      </c>
      <c r="C46">
        <v>2</v>
      </c>
      <c r="D46">
        <v>2</v>
      </c>
      <c r="E46">
        <v>4</v>
      </c>
      <c r="F46">
        <f>C46+D46</f>
        <v>4</v>
      </c>
      <c r="G46" s="4" t="s">
        <v>6</v>
      </c>
      <c r="H46" s="1">
        <f t="array" aca="1" ref="H46" ca="1">INDEX(FI!K:K,MATCH(1,(FI!K:K&lt;&gt;"Reprovado")*((FI!G:G=INDIRECT(CONCATENATE("CONV!A",I46)))+(FI!G:G=INDIRECT(CONCATENATE("CONV!B",I46)))+(FI!G:G=INDIRECT(CONCATENATE("CONV!C",I46)))+(FI!G:G=INDIRECT(CONCATENATE("CONV!D",I46)))),0))</f>
        <v>0</v>
      </c>
      <c r="I46" s="1">
        <f t="array" ref="I46">MATCH(1,(CONV!A:A=A46)+(CONV!B:B=A46)+(CONV!C:C=A46)+(CONV!D:D=A46),0)</f>
        <v>233</v>
      </c>
    </row>
    <row r="47" spans="1:9" x14ac:dyDescent="0.2">
      <c r="A47" t="s">
        <v>5192</v>
      </c>
      <c r="B47" t="s">
        <v>114</v>
      </c>
      <c r="C47">
        <v>3</v>
      </c>
      <c r="D47">
        <v>1</v>
      </c>
      <c r="E47">
        <v>4</v>
      </c>
      <c r="F47">
        <f>C47+D47</f>
        <v>4</v>
      </c>
      <c r="G47" s="4" t="s">
        <v>6</v>
      </c>
      <c r="H47" s="1">
        <f t="array" aca="1" ref="H47" ca="1">INDEX(FI!K:K,MATCH(1,(FI!K:K&lt;&gt;"Reprovado")*((FI!G:G=INDIRECT(CONCATENATE("CONV!A",I47)))+(FI!G:G=INDIRECT(CONCATENATE("CONV!B",I47)))+(FI!G:G=INDIRECT(CONCATENATE("CONV!C",I47)))+(FI!G:G=INDIRECT(CONCATENATE("CONV!D",I47)))),0))</f>
        <v>0</v>
      </c>
      <c r="I47" s="1">
        <f t="array" ref="I47">MATCH(1,(CONV!A:A=A47)+(CONV!B:B=A47)+(CONV!C:C=A47)+(CONV!D:D=A47),0)</f>
        <v>556</v>
      </c>
    </row>
    <row r="48" spans="1:9" x14ac:dyDescent="0.2">
      <c r="A48" t="s">
        <v>5221</v>
      </c>
      <c r="B48" t="s">
        <v>117</v>
      </c>
      <c r="C48">
        <v>0</v>
      </c>
      <c r="D48">
        <v>2</v>
      </c>
      <c r="E48">
        <v>4</v>
      </c>
      <c r="F48">
        <f>C48+D48</f>
        <v>2</v>
      </c>
      <c r="G48" s="4" t="s">
        <v>6</v>
      </c>
      <c r="H48" s="1" t="e">
        <f t="array" aca="1" ref="H48" ca="1">INDEX(FI!K:K,MATCH(1,(FI!K:K&lt;&gt;"Reprovado")*((FI!G:G=INDIRECT(CONCATENATE("CONV!A",I48)))+(FI!G:G=INDIRECT(CONCATENATE("CONV!B",I48)))+(FI!G:G=INDIRECT(CONCATENATE("CONV!C",I48)))+(FI!G:G=INDIRECT(CONCATENATE("CONV!D",I48)))),0))</f>
        <v>#N/A</v>
      </c>
      <c r="I48" s="1">
        <f t="array" ref="I48">MATCH(1,(CONV!A:A=A48)+(CONV!B:B=A48)+(CONV!C:C=A48)+(CONV!D:D=A48),0)</f>
        <v>1246</v>
      </c>
    </row>
    <row r="49" spans="1:9" x14ac:dyDescent="0.2">
      <c r="A49" t="s">
        <v>5222</v>
      </c>
      <c r="B49" t="s">
        <v>119</v>
      </c>
      <c r="C49">
        <v>0</v>
      </c>
      <c r="D49">
        <v>2</v>
      </c>
      <c r="E49">
        <v>4</v>
      </c>
      <c r="F49">
        <f>C49+D49</f>
        <v>2</v>
      </c>
      <c r="G49" s="4" t="s">
        <v>6</v>
      </c>
      <c r="H49" s="1" t="e">
        <f t="array" aca="1" ref="H49" ca="1">INDEX(FI!K:K,MATCH(1,(FI!K:K&lt;&gt;"Reprovado")*((FI!G:G=INDIRECT(CONCATENATE("CONV!A",I49)))+(FI!G:G=INDIRECT(CONCATENATE("CONV!B",I49)))+(FI!G:G=INDIRECT(CONCATENATE("CONV!C",I49)))+(FI!G:G=INDIRECT(CONCATENATE("CONV!D",I49)))),0))</f>
        <v>#N/A</v>
      </c>
      <c r="I49" s="1">
        <f t="array" ref="I49">MATCH(1,(CONV!A:A=A49)+(CONV!B:B=A49)+(CONV!C:C=A49)+(CONV!D:D=A49),0)</f>
        <v>1247</v>
      </c>
    </row>
    <row r="50" spans="1:9" x14ac:dyDescent="0.2">
      <c r="A50" t="s">
        <v>5223</v>
      </c>
      <c r="B50" t="s">
        <v>121</v>
      </c>
      <c r="C50">
        <v>0</v>
      </c>
      <c r="D50">
        <v>2</v>
      </c>
      <c r="E50">
        <v>4</v>
      </c>
      <c r="F50">
        <f>C50+D50</f>
        <v>2</v>
      </c>
      <c r="G50" s="4" t="s">
        <v>6</v>
      </c>
      <c r="H50" s="1" t="e">
        <f t="array" aca="1" ref="H50" ca="1">INDEX(FI!K:K,MATCH(1,(FI!K:K&lt;&gt;"Reprovado")*((FI!G:G=INDIRECT(CONCATENATE("CONV!A",I50)))+(FI!G:G=INDIRECT(CONCATENATE("CONV!B",I50)))+(FI!G:G=INDIRECT(CONCATENATE("CONV!C",I50)))+(FI!G:G=INDIRECT(CONCATENATE("CONV!D",I50)))),0))</f>
        <v>#N/A</v>
      </c>
      <c r="I50" s="1">
        <f t="array" ref="I50">MATCH(1,(CONV!A:A=A50)+(CONV!B:B=A50)+(CONV!C:C=A50)+(CONV!D:D=A50),0)</f>
        <v>1248</v>
      </c>
    </row>
    <row r="51" spans="1:9" x14ac:dyDescent="0.2">
      <c r="A51" t="s">
        <v>5220</v>
      </c>
      <c r="B51" t="s">
        <v>115</v>
      </c>
      <c r="C51">
        <v>0</v>
      </c>
      <c r="D51">
        <v>14</v>
      </c>
      <c r="E51">
        <v>0</v>
      </c>
      <c r="F51">
        <f>C51+D51</f>
        <v>14</v>
      </c>
      <c r="G51" s="4" t="s">
        <v>6</v>
      </c>
      <c r="H51" s="1" t="e">
        <f t="array" aca="1" ref="H51" ca="1">INDEX(FI!K:K,MATCH(1,(FI!K:K&lt;&gt;"Reprovado")*((FI!G:G=INDIRECT(CONCATENATE("CONV!A",I51)))+(FI!G:G=INDIRECT(CONCATENATE("CONV!B",I51)))+(FI!G:G=INDIRECT(CONCATENATE("CONV!C",I51)))+(FI!G:G=INDIRECT(CONCATENATE("CONV!D",I51)))),0))</f>
        <v>#N/A</v>
      </c>
      <c r="I51" s="1">
        <f t="array" ref="I51">MATCH(1,(CONV!A:A=A51)+(CONV!B:B=A51)+(CONV!C:C=A51)+(CONV!D:D=A51),0)</f>
        <v>1249</v>
      </c>
    </row>
    <row r="52" spans="1:9" x14ac:dyDescent="0.2">
      <c r="A52" t="s">
        <v>5165</v>
      </c>
      <c r="B52" t="s">
        <v>67</v>
      </c>
      <c r="C52">
        <v>2</v>
      </c>
      <c r="D52">
        <v>0</v>
      </c>
      <c r="E52">
        <v>4</v>
      </c>
      <c r="F52">
        <f>C52+D52</f>
        <v>2</v>
      </c>
      <c r="G52" s="4" t="s">
        <v>6</v>
      </c>
      <c r="H52" s="1" t="str">
        <f t="array" aca="1" ref="H52" ca="1">INDEX(FI!K:K,MATCH(1,(FI!K:K&lt;&gt;"Reprovado")*((FI!G:G=INDIRECT(CONCATENATE("CONV!A",I52)))+(FI!G:G=INDIRECT(CONCATENATE("CONV!B",I52)))+(FI!G:G=INDIRECT(CONCATENATE("CONV!C",I52)))+(FI!G:G=INDIRECT(CONCATENATE("CONV!D",I52)))),0))</f>
        <v>Aprovado</v>
      </c>
      <c r="I52" s="1">
        <f t="array" ref="I52">MATCH(1,(CONV!A:A=A52)+(CONV!B:B=A52)+(CONV!C:C=A52)+(CONV!D:D=A52),0)</f>
        <v>265</v>
      </c>
    </row>
    <row r="53" spans="1:9" x14ac:dyDescent="0.2">
      <c r="A53" t="s">
        <v>5160</v>
      </c>
      <c r="B53" t="s">
        <v>69</v>
      </c>
      <c r="C53">
        <v>3</v>
      </c>
      <c r="D53">
        <v>1</v>
      </c>
      <c r="E53">
        <v>5</v>
      </c>
      <c r="F53">
        <f>C53+D53</f>
        <v>4</v>
      </c>
      <c r="G53" s="4" t="s">
        <v>6</v>
      </c>
      <c r="H53" s="1" t="str">
        <f t="array" aca="1" ref="H53" ca="1">INDEX(FI!K:K,MATCH(1,(FI!K:K&lt;&gt;"Reprovado")*((FI!G:G=INDIRECT(CONCATENATE("CONV!A",I53)))+(FI!G:G=INDIRECT(CONCATENATE("CONV!B",I53)))+(FI!G:G=INDIRECT(CONCATENATE("CONV!C",I53)))+(FI!G:G=INDIRECT(CONCATENATE("CONV!D",I53)))),0))</f>
        <v>Aprovado</v>
      </c>
      <c r="I53" s="1">
        <f t="array" ref="I53">MATCH(1,(CONV!A:A=A53)+(CONV!B:B=A53)+(CONV!C:C=A53)+(CONV!D:D=A53),0)</f>
        <v>266</v>
      </c>
    </row>
    <row r="54" spans="1:9" x14ac:dyDescent="0.2">
      <c r="A54" t="s">
        <v>5159</v>
      </c>
      <c r="B54" t="s">
        <v>71</v>
      </c>
      <c r="C54">
        <v>3</v>
      </c>
      <c r="D54">
        <v>1</v>
      </c>
      <c r="E54">
        <v>5</v>
      </c>
      <c r="F54">
        <f>C54+D54</f>
        <v>4</v>
      </c>
      <c r="G54" s="4" t="s">
        <v>6</v>
      </c>
      <c r="H54" s="1" t="str">
        <f t="array" aca="1" ref="H54" ca="1">INDEX(FI!K:K,MATCH(1,(FI!K:K&lt;&gt;"Reprovado")*((FI!G:G=INDIRECT(CONCATENATE("CONV!A",I54)))+(FI!G:G=INDIRECT(CONCATENATE("CONV!B",I54)))+(FI!G:G=INDIRECT(CONCATENATE("CONV!C",I54)))+(FI!G:G=INDIRECT(CONCATENATE("CONV!D",I54)))),0))</f>
        <v>Aprovado</v>
      </c>
      <c r="I54" s="1">
        <f t="array" ref="I54">MATCH(1,(CONV!A:A=A54)+(CONV!B:B=A54)+(CONV!C:C=A54)+(CONV!D:D=A54),0)</f>
        <v>268</v>
      </c>
    </row>
    <row r="55" spans="1:9" x14ac:dyDescent="0.2">
      <c r="A55" t="s">
        <v>5161</v>
      </c>
      <c r="B55" t="s">
        <v>65</v>
      </c>
      <c r="C55">
        <v>2</v>
      </c>
      <c r="D55">
        <v>0</v>
      </c>
      <c r="E55">
        <v>4</v>
      </c>
      <c r="F55">
        <f>C55+D55</f>
        <v>2</v>
      </c>
      <c r="G55" s="4" t="s">
        <v>6</v>
      </c>
      <c r="H55" s="1" t="str">
        <f t="array" aca="1" ref="H55" ca="1">INDEX(FI!K:K,MATCH(1,(FI!K:K&lt;&gt;"Reprovado")*((FI!G:G=INDIRECT(CONCATENATE("CONV!A",I55)))+(FI!G:G=INDIRECT(CONCATENATE("CONV!B",I55)))+(FI!G:G=INDIRECT(CONCATENATE("CONV!C",I55)))+(FI!G:G=INDIRECT(CONCATENATE("CONV!D",I55)))),0))</f>
        <v>Aprovado</v>
      </c>
      <c r="I55" s="1">
        <f t="array" ref="I55">MATCH(1,(CONV!A:A=A55)+(CONV!B:B=A55)+(CONV!C:C=A55)+(CONV!D:D=A55),0)</f>
        <v>263</v>
      </c>
    </row>
    <row r="56" spans="1:9" x14ac:dyDescent="0.2">
      <c r="A56" t="s">
        <v>5213</v>
      </c>
      <c r="B56" t="s">
        <v>72</v>
      </c>
      <c r="C56">
        <v>2</v>
      </c>
      <c r="D56">
        <v>0</v>
      </c>
      <c r="E56">
        <v>4</v>
      </c>
      <c r="F56">
        <f>C56+D56</f>
        <v>2</v>
      </c>
      <c r="G56" s="4" t="s">
        <v>6</v>
      </c>
      <c r="H56" s="1" t="e">
        <f t="array" aca="1" ref="H56" ca="1">INDEX(FI!K:K,MATCH(1,(FI!K:K&lt;&gt;"Reprovado")*((FI!G:G=INDIRECT(CONCATENATE("CONV!A",I56)))+(FI!G:G=INDIRECT(CONCATENATE("CONV!B",I56)))+(FI!G:G=INDIRECT(CONCATENATE("CONV!C",I56)))+(FI!G:G=INDIRECT(CONCATENATE("CONV!D",I56)))),0))</f>
        <v>#N/A</v>
      </c>
      <c r="I56" s="1">
        <f t="array" ref="I56">MATCH(1,(CONV!A:A=A56)+(CONV!B:B=A56)+(CONV!C:C=A56)+(CONV!D:D=A56),0)</f>
        <v>1250</v>
      </c>
    </row>
    <row r="57" spans="1:9" x14ac:dyDescent="0.2">
      <c r="A57" t="s">
        <v>5166</v>
      </c>
      <c r="B57" t="s">
        <v>64</v>
      </c>
      <c r="C57">
        <v>4</v>
      </c>
      <c r="D57">
        <v>0</v>
      </c>
      <c r="E57">
        <v>4</v>
      </c>
      <c r="F57">
        <f>C57+D57</f>
        <v>4</v>
      </c>
      <c r="G57" s="4" t="s">
        <v>6</v>
      </c>
      <c r="H57" s="1">
        <f t="array" aca="1" ref="H57" ca="1">INDEX(FI!K:K,MATCH(1,(FI!K:K&lt;&gt;"Reprovado")*((FI!G:G=INDIRECT(CONCATENATE("CONV!A",I57)))+(FI!G:G=INDIRECT(CONCATENATE("CONV!B",I57)))+(FI!G:G=INDIRECT(CONCATENATE("CONV!C",I57)))+(FI!G:G=INDIRECT(CONCATENATE("CONV!D",I57)))),0))</f>
        <v>0</v>
      </c>
      <c r="I57" s="1">
        <f t="array" ref="I57">MATCH(1,(CONV!A:A=A57)+(CONV!B:B=A57)+(CONV!C:C=A57)+(CONV!D:D=A57),0)</f>
        <v>262</v>
      </c>
    </row>
    <row r="58" spans="1:9" x14ac:dyDescent="0.2">
      <c r="A58" t="s">
        <v>5215</v>
      </c>
      <c r="B58" t="s">
        <v>73</v>
      </c>
      <c r="C58">
        <v>4</v>
      </c>
      <c r="D58">
        <v>0</v>
      </c>
      <c r="E58">
        <v>4</v>
      </c>
      <c r="F58">
        <f>C58+D58</f>
        <v>4</v>
      </c>
      <c r="G58" s="4" t="s">
        <v>6</v>
      </c>
      <c r="H58" s="1" t="str">
        <f t="array" aca="1" ref="H58" ca="1">INDEX(FI!K:K,MATCH(1,(FI!K:K&lt;&gt;"Reprovado")*((FI!G:G=INDIRECT(CONCATENATE("CONV!A",I58)))+(FI!G:G=INDIRECT(CONCATENATE("CONV!B",I58)))+(FI!G:G=INDIRECT(CONCATENATE("CONV!C",I58)))+(FI!G:G=INDIRECT(CONCATENATE("CONV!D",I58)))),0))</f>
        <v>Aprovado</v>
      </c>
      <c r="I58" s="1">
        <f t="array" ref="I58">MATCH(1,(CONV!A:A=A58)+(CONV!B:B=A58)+(CONV!C:C=A58)+(CONV!D:D=A58),0)</f>
        <v>267</v>
      </c>
    </row>
    <row r="59" spans="1:9" x14ac:dyDescent="0.2">
      <c r="A59" t="s">
        <v>5216</v>
      </c>
      <c r="B59" t="s">
        <v>74</v>
      </c>
      <c r="C59">
        <v>2</v>
      </c>
      <c r="D59">
        <v>2</v>
      </c>
      <c r="E59">
        <v>4</v>
      </c>
      <c r="F59">
        <f>C59+D59</f>
        <v>4</v>
      </c>
      <c r="G59" s="4" t="s">
        <v>6</v>
      </c>
      <c r="H59" s="1" t="e">
        <f t="array" aca="1" ref="H59" ca="1">INDEX(FI!K:K,MATCH(1,(FI!K:K&lt;&gt;"Reprovado")*((FI!G:G=INDIRECT(CONCATENATE("CONV!A",I59)))+(FI!G:G=INDIRECT(CONCATENATE("CONV!B",I59)))+(FI!G:G=INDIRECT(CONCATENATE("CONV!C",I59)))+(FI!G:G=INDIRECT(CONCATENATE("CONV!D",I59)))),0))</f>
        <v>#N/A</v>
      </c>
      <c r="I59" s="1">
        <f t="array" ref="I59">MATCH(1,(CONV!A:A=A59)+(CONV!B:B=A59)+(CONV!C:C=A59)+(CONV!D:D=A59),0)</f>
        <v>1251</v>
      </c>
    </row>
    <row r="60" spans="1:9" x14ac:dyDescent="0.2">
      <c r="A60" t="s">
        <v>5167</v>
      </c>
      <c r="B60" t="s">
        <v>75</v>
      </c>
      <c r="C60">
        <v>0</v>
      </c>
      <c r="D60">
        <v>2</v>
      </c>
      <c r="E60">
        <v>5</v>
      </c>
      <c r="F60">
        <f>C60+D60</f>
        <v>2</v>
      </c>
      <c r="G60" s="4" t="s">
        <v>6</v>
      </c>
      <c r="H60" s="1">
        <f t="array" aca="1" ref="H60" ca="1">INDEX(FI!K:K,MATCH(1,(FI!K:K&lt;&gt;"Reprovado")*((FI!G:G=INDIRECT(CONCATENATE("CONV!A",I60)))+(FI!G:G=INDIRECT(CONCATENATE("CONV!B",I60)))+(FI!G:G=INDIRECT(CONCATENATE("CONV!C",I60)))+(FI!G:G=INDIRECT(CONCATENATE("CONV!D",I60)))),0))</f>
        <v>0</v>
      </c>
      <c r="I60" s="1">
        <f t="array" ref="I60">MATCH(1,(CONV!A:A=A60)+(CONV!B:B=A60)+(CONV!C:C=A60)+(CONV!D:D=A60),0)</f>
        <v>271</v>
      </c>
    </row>
    <row r="61" spans="1:9" x14ac:dyDescent="0.2">
      <c r="A61" t="s">
        <v>5168</v>
      </c>
      <c r="B61" t="s">
        <v>76</v>
      </c>
      <c r="C61">
        <v>0</v>
      </c>
      <c r="D61">
        <v>2</v>
      </c>
      <c r="E61">
        <v>5</v>
      </c>
      <c r="F61">
        <f>C61+D61</f>
        <v>2</v>
      </c>
      <c r="G61" s="4" t="s">
        <v>6</v>
      </c>
      <c r="H61" s="1">
        <f t="array" aca="1" ref="H61" ca="1">INDEX(FI!K:K,MATCH(1,(FI!K:K&lt;&gt;"Reprovado")*((FI!G:G=INDIRECT(CONCATENATE("CONV!A",I61)))+(FI!G:G=INDIRECT(CONCATENATE("CONV!B",I61)))+(FI!G:G=INDIRECT(CONCATENATE("CONV!C",I61)))+(FI!G:G=INDIRECT(CONCATENATE("CONV!D",I61)))),0))</f>
        <v>0</v>
      </c>
      <c r="I61" s="1">
        <f t="array" ref="I61">MATCH(1,(CONV!A:A=A61)+(CONV!B:B=A61)+(CONV!C:C=A61)+(CONV!D:D=A61),0)</f>
        <v>272</v>
      </c>
    </row>
    <row r="62" spans="1:9" x14ac:dyDescent="0.2">
      <c r="A62" t="s">
        <v>96</v>
      </c>
      <c r="B62" t="s">
        <v>97</v>
      </c>
      <c r="C62">
        <v>3</v>
      </c>
      <c r="D62">
        <v>1</v>
      </c>
      <c r="E62">
        <v>4</v>
      </c>
      <c r="F62">
        <f>C62+D62</f>
        <v>4</v>
      </c>
      <c r="G62" s="4" t="s">
        <v>6</v>
      </c>
      <c r="H62" s="1" t="str">
        <f t="array" aca="1" ref="H62" ca="1">INDEX(FI!K:K,MATCH(1,(FI!K:K&lt;&gt;"Reprovado")*((FI!G:G=INDIRECT(CONCATENATE("CONV!A",I62)))+(FI!G:G=INDIRECT(CONCATENATE("CONV!B",I62)))+(FI!G:G=INDIRECT(CONCATENATE("CONV!C",I62)))+(FI!G:G=INDIRECT(CONCATENATE("CONV!D",I62)))),0))</f>
        <v>Disc.Equiv</v>
      </c>
      <c r="I62" s="1">
        <f t="array" ref="I62">MATCH(1,(CONV!A:A=A62)+(CONV!B:B=A62)+(CONV!C:C=A62)+(CONV!D:D=A62),0)</f>
        <v>847</v>
      </c>
    </row>
    <row r="63" spans="1:9" x14ac:dyDescent="0.2">
      <c r="A63" t="s">
        <v>5217</v>
      </c>
      <c r="B63" t="s">
        <v>77</v>
      </c>
      <c r="C63">
        <v>2</v>
      </c>
      <c r="D63">
        <v>2</v>
      </c>
      <c r="E63">
        <v>4</v>
      </c>
      <c r="F63">
        <f>C63+D63</f>
        <v>4</v>
      </c>
      <c r="G63" s="4" t="s">
        <v>6</v>
      </c>
      <c r="H63" s="1" t="e">
        <f t="array" aca="1" ref="H63" ca="1">INDEX(FI!K:K,MATCH(1,(FI!K:K&lt;&gt;"Reprovado")*((FI!G:G=INDIRECT(CONCATENATE("CONV!A",I63)))+(FI!G:G=INDIRECT(CONCATENATE("CONV!B",I63)))+(FI!G:G=INDIRECT(CONCATENATE("CONV!C",I63)))+(FI!G:G=INDIRECT(CONCATENATE("CONV!D",I63)))),0))</f>
        <v>#N/A</v>
      </c>
      <c r="I63" s="1">
        <f t="array" ref="I63">MATCH(1,(CONV!A:A=A63)+(CONV!B:B=A63)+(CONV!C:C=A63)+(CONV!D:D=A63),0)</f>
        <v>1264</v>
      </c>
    </row>
    <row r="64" spans="1:9" x14ac:dyDescent="0.2">
      <c r="A64" t="s">
        <v>60</v>
      </c>
      <c r="B64" t="s">
        <v>61</v>
      </c>
      <c r="C64">
        <v>6</v>
      </c>
      <c r="D64">
        <v>0</v>
      </c>
      <c r="E64">
        <v>5</v>
      </c>
      <c r="F64">
        <f>C64+D64</f>
        <v>6</v>
      </c>
      <c r="G64" s="4" t="s">
        <v>6</v>
      </c>
      <c r="H64" s="1" t="str">
        <f t="array" aca="1" ref="H64" ca="1">INDEX(FI!K:K,MATCH(1,(FI!K:K&lt;&gt;"Reprovado")*((FI!G:G=INDIRECT(CONCATENATE("CONV!A",I64)))+(FI!G:G=INDIRECT(CONCATENATE("CONV!B",I64)))+(FI!G:G=INDIRECT(CONCATENATE("CONV!C",I64)))+(FI!G:G=INDIRECT(CONCATENATE("CONV!D",I64)))),0))</f>
        <v>Aprovado</v>
      </c>
      <c r="I64" s="1">
        <f t="array" ref="I64">MATCH(1,(CONV!A:A=A64)+(CONV!B:B=A64)+(CONV!C:C=A64)+(CONV!D:D=A64),0)</f>
        <v>853</v>
      </c>
    </row>
    <row r="65" spans="1:9" x14ac:dyDescent="0.2">
      <c r="A65" t="s">
        <v>62</v>
      </c>
      <c r="B65" t="s">
        <v>63</v>
      </c>
      <c r="C65">
        <v>3</v>
      </c>
      <c r="D65">
        <v>1</v>
      </c>
      <c r="E65">
        <v>4</v>
      </c>
      <c r="F65">
        <f>C65+D65</f>
        <v>4</v>
      </c>
      <c r="G65" s="4" t="s">
        <v>6</v>
      </c>
      <c r="H65" s="1" t="str">
        <f t="array" aca="1" ref="H65" ca="1">INDEX(FI!K:K,MATCH(1,(FI!K:K&lt;&gt;"Reprovado")*((FI!G:G=INDIRECT(CONCATENATE("CONV!A",I65)))+(FI!G:G=INDIRECT(CONCATENATE("CONV!B",I65)))+(FI!G:G=INDIRECT(CONCATENATE("CONV!C",I65)))+(FI!G:G=INDIRECT(CONCATENATE("CONV!D",I65)))),0))</f>
        <v>Aprovado</v>
      </c>
      <c r="I65" s="1">
        <f t="array" ref="I65">MATCH(1,(CONV!A:A=A65)+(CONV!B:B=A65)+(CONV!C:C=A65)+(CONV!D:D=A65),0)</f>
        <v>861</v>
      </c>
    </row>
    <row r="66" spans="1:9" x14ac:dyDescent="0.2">
      <c r="A66" t="s">
        <v>5229</v>
      </c>
      <c r="B66" t="s">
        <v>201</v>
      </c>
      <c r="C66">
        <v>3</v>
      </c>
      <c r="D66">
        <v>1</v>
      </c>
      <c r="E66">
        <v>4</v>
      </c>
      <c r="F66">
        <f>C66+D66</f>
        <v>4</v>
      </c>
      <c r="G66" s="4" t="s">
        <v>123</v>
      </c>
      <c r="H66" s="1" t="e">
        <f t="array" aca="1" ref="H66" ca="1">INDEX(FI!K:K,MATCH(1,(FI!K:K&lt;&gt;"Reprovado")*((FI!G:G=INDIRECT(CONCATENATE("CONV!A",I66)))+(FI!G:G=INDIRECT(CONCATENATE("CONV!B",I66)))+(FI!G:G=INDIRECT(CONCATENATE("CONV!C",I66)))+(FI!G:G=INDIRECT(CONCATENATE("CONV!D",I66)))),0))</f>
        <v>#N/A</v>
      </c>
      <c r="I66" s="1">
        <f t="array" ref="I66">MATCH(1,(CONV!A:A=A66)+(CONV!B:B=A66)+(CONV!C:C=A66)+(CONV!D:D=A66),0)</f>
        <v>1252</v>
      </c>
    </row>
    <row r="67" spans="1:9" x14ac:dyDescent="0.2">
      <c r="A67" t="s">
        <v>5188</v>
      </c>
      <c r="B67" t="s">
        <v>125</v>
      </c>
      <c r="C67">
        <v>3</v>
      </c>
      <c r="D67">
        <v>1</v>
      </c>
      <c r="E67">
        <v>4</v>
      </c>
      <c r="F67">
        <f>C67+D67</f>
        <v>4</v>
      </c>
      <c r="G67" s="4" t="s">
        <v>123</v>
      </c>
      <c r="H67" s="1">
        <f t="array" aca="1" ref="H67" ca="1">INDEX(FI!K:K,MATCH(1,(FI!K:K&lt;&gt;"Reprovado")*((FI!G:G=INDIRECT(CONCATENATE("CONV!A",I67)))+(FI!G:G=INDIRECT(CONCATENATE("CONV!B",I67)))+(FI!G:G=INDIRECT(CONCATENATE("CONV!C",I67)))+(FI!G:G=INDIRECT(CONCATENATE("CONV!D",I67)))),0))</f>
        <v>0</v>
      </c>
      <c r="I67" s="1">
        <f t="array" ref="I67">MATCH(1,(CONV!A:A=A67)+(CONV!B:B=A67)+(CONV!C:C=A67)+(CONV!D:D=A67),0)</f>
        <v>552</v>
      </c>
    </row>
    <row r="68" spans="1:9" x14ac:dyDescent="0.2">
      <c r="A68" t="s">
        <v>5189</v>
      </c>
      <c r="B68" t="s">
        <v>127</v>
      </c>
      <c r="C68">
        <v>3</v>
      </c>
      <c r="D68">
        <v>1</v>
      </c>
      <c r="E68">
        <v>4</v>
      </c>
      <c r="F68">
        <f>C68+D68</f>
        <v>4</v>
      </c>
      <c r="G68" s="4" t="s">
        <v>123</v>
      </c>
      <c r="H68" s="1">
        <f t="array" aca="1" ref="H68" ca="1">INDEX(FI!K:K,MATCH(1,(FI!K:K&lt;&gt;"Reprovado")*((FI!G:G=INDIRECT(CONCATENATE("CONV!A",I68)))+(FI!G:G=INDIRECT(CONCATENATE("CONV!B",I68)))+(FI!G:G=INDIRECT(CONCATENATE("CONV!C",I68)))+(FI!G:G=INDIRECT(CONCATENATE("CONV!D",I68)))),0))</f>
        <v>0</v>
      </c>
      <c r="I68" s="1">
        <f t="array" ref="I68">MATCH(1,(CONV!A:A=A68)+(CONV!B:B=A68)+(CONV!C:C=A68)+(CONV!D:D=A68),0)</f>
        <v>553</v>
      </c>
    </row>
    <row r="69" spans="1:9" x14ac:dyDescent="0.2">
      <c r="A69" t="s">
        <v>5196</v>
      </c>
      <c r="B69" t="s">
        <v>134</v>
      </c>
      <c r="C69">
        <v>2</v>
      </c>
      <c r="D69">
        <v>2</v>
      </c>
      <c r="E69">
        <v>4</v>
      </c>
      <c r="F69">
        <f>C69+D69</f>
        <v>4</v>
      </c>
      <c r="G69" s="4" t="s">
        <v>123</v>
      </c>
      <c r="H69" s="1">
        <f t="array" aca="1" ref="H69" ca="1">INDEX(FI!K:K,MATCH(1,(FI!K:K&lt;&gt;"Reprovado")*((FI!G:G=INDIRECT(CONCATENATE("CONV!A",I69)))+(FI!G:G=INDIRECT(CONCATENATE("CONV!B",I69)))+(FI!G:G=INDIRECT(CONCATENATE("CONV!C",I69)))+(FI!G:G=INDIRECT(CONCATENATE("CONV!D",I69)))),0))</f>
        <v>0</v>
      </c>
      <c r="I69" s="1">
        <f t="array" ref="I69">MATCH(1,(CONV!A:A=A69)+(CONV!B:B=A69)+(CONV!C:C=A69)+(CONV!D:D=A69),0)</f>
        <v>560</v>
      </c>
    </row>
    <row r="70" spans="1:9" x14ac:dyDescent="0.2">
      <c r="A70" t="s">
        <v>5199</v>
      </c>
      <c r="B70" t="s">
        <v>138</v>
      </c>
      <c r="C70">
        <v>0</v>
      </c>
      <c r="D70">
        <v>4</v>
      </c>
      <c r="E70">
        <v>4</v>
      </c>
      <c r="F70">
        <f>C70+D70</f>
        <v>4</v>
      </c>
      <c r="G70" s="4" t="s">
        <v>123</v>
      </c>
      <c r="H70" s="1">
        <f t="array" aca="1" ref="H70" ca="1">INDEX(FI!K:K,MATCH(1,(FI!K:K&lt;&gt;"Reprovado")*((FI!G:G=INDIRECT(CONCATENATE("CONV!A",I70)))+(FI!G:G=INDIRECT(CONCATENATE("CONV!B",I70)))+(FI!G:G=INDIRECT(CONCATENATE("CONV!C",I70)))+(FI!G:G=INDIRECT(CONCATENATE("CONV!D",I70)))),0))</f>
        <v>0</v>
      </c>
      <c r="I70" s="1">
        <f t="array" ref="I70">MATCH(1,(CONV!A:A=A70)+(CONV!B:B=A70)+(CONV!C:C=A70)+(CONV!D:D=A70),0)</f>
        <v>563</v>
      </c>
    </row>
    <row r="71" spans="1:9" x14ac:dyDescent="0.2">
      <c r="A71" t="s">
        <v>5200</v>
      </c>
      <c r="B71" t="s">
        <v>140</v>
      </c>
      <c r="C71">
        <v>3</v>
      </c>
      <c r="D71">
        <v>1</v>
      </c>
      <c r="E71">
        <v>4</v>
      </c>
      <c r="F71">
        <f>C71+D71</f>
        <v>4</v>
      </c>
      <c r="G71" s="4" t="s">
        <v>123</v>
      </c>
      <c r="H71" s="1">
        <f t="array" aca="1" ref="H71" ca="1">INDEX(FI!K:K,MATCH(1,(FI!K:K&lt;&gt;"Reprovado")*((FI!G:G=INDIRECT(CONCATENATE("CONV!A",I71)))+(FI!G:G=INDIRECT(CONCATENATE("CONV!B",I71)))+(FI!G:G=INDIRECT(CONCATENATE("CONV!C",I71)))+(FI!G:G=INDIRECT(CONCATENATE("CONV!D",I71)))),0))</f>
        <v>0</v>
      </c>
      <c r="I71" s="1">
        <f t="array" ref="I71">MATCH(1,(CONV!A:A=A71)+(CONV!B:B=A71)+(CONV!C:C=A71)+(CONV!D:D=A71),0)</f>
        <v>564</v>
      </c>
    </row>
    <row r="72" spans="1:9" x14ac:dyDescent="0.2">
      <c r="A72" t="s">
        <v>5202</v>
      </c>
      <c r="B72" t="s">
        <v>143</v>
      </c>
      <c r="C72">
        <v>2</v>
      </c>
      <c r="D72">
        <v>2</v>
      </c>
      <c r="E72">
        <v>4</v>
      </c>
      <c r="F72">
        <f>C72+D72</f>
        <v>4</v>
      </c>
      <c r="G72" s="4" t="s">
        <v>123</v>
      </c>
      <c r="H72" s="1">
        <f t="array" aca="1" ref="H72" ca="1">INDEX(FI!K:K,MATCH(1,(FI!K:K&lt;&gt;"Reprovado")*((FI!G:G=INDIRECT(CONCATENATE("CONV!A",I72)))+(FI!G:G=INDIRECT(CONCATENATE("CONV!B",I72)))+(FI!G:G=INDIRECT(CONCATENATE("CONV!C",I72)))+(FI!G:G=INDIRECT(CONCATENATE("CONV!D",I72)))),0))</f>
        <v>0</v>
      </c>
      <c r="I72" s="1">
        <f t="array" ref="I72">MATCH(1,(CONV!A:A=A72)+(CONV!B:B=A72)+(CONV!C:C=A72)+(CONV!D:D=A72),0)</f>
        <v>566</v>
      </c>
    </row>
    <row r="73" spans="1:9" x14ac:dyDescent="0.2">
      <c r="A73" t="s">
        <v>5203</v>
      </c>
      <c r="B73" t="s">
        <v>145</v>
      </c>
      <c r="C73">
        <v>3</v>
      </c>
      <c r="D73">
        <v>1</v>
      </c>
      <c r="E73">
        <v>4</v>
      </c>
      <c r="F73">
        <f>C73+D73</f>
        <v>4</v>
      </c>
      <c r="G73" s="4" t="s">
        <v>123</v>
      </c>
      <c r="H73" s="1">
        <f t="array" aca="1" ref="H73" ca="1">INDEX(FI!K:K,MATCH(1,(FI!K:K&lt;&gt;"Reprovado")*((FI!G:G=INDIRECT(CONCATENATE("CONV!A",I73)))+(FI!G:G=INDIRECT(CONCATENATE("CONV!B",I73)))+(FI!G:G=INDIRECT(CONCATENATE("CONV!C",I73)))+(FI!G:G=INDIRECT(CONCATENATE("CONV!D",I73)))),0))</f>
        <v>0</v>
      </c>
      <c r="I73" s="1">
        <f t="array" ref="I73">MATCH(1,(CONV!A:A=A73)+(CONV!B:B=A73)+(CONV!C:C=A73)+(CONV!D:D=A73),0)</f>
        <v>567</v>
      </c>
    </row>
    <row r="74" spans="1:9" x14ac:dyDescent="0.2">
      <c r="A74" t="s">
        <v>5204</v>
      </c>
      <c r="B74" t="s">
        <v>147</v>
      </c>
      <c r="C74">
        <v>4</v>
      </c>
      <c r="D74">
        <v>0</v>
      </c>
      <c r="E74">
        <v>4</v>
      </c>
      <c r="F74">
        <f>C74+D74</f>
        <v>4</v>
      </c>
      <c r="G74" s="4" t="s">
        <v>123</v>
      </c>
      <c r="H74" s="1">
        <f t="array" aca="1" ref="H74" ca="1">INDEX(FI!K:K,MATCH(1,(FI!K:K&lt;&gt;"Reprovado")*((FI!G:G=INDIRECT(CONCATENATE("CONV!A",I74)))+(FI!G:G=INDIRECT(CONCATENATE("CONV!B",I74)))+(FI!G:G=INDIRECT(CONCATENATE("CONV!C",I74)))+(FI!G:G=INDIRECT(CONCATENATE("CONV!D",I74)))),0))</f>
        <v>0</v>
      </c>
      <c r="I74" s="1">
        <f t="array" ref="I74">MATCH(1,(CONV!A:A=A74)+(CONV!B:B=A74)+(CONV!C:C=A74)+(CONV!D:D=A74),0)</f>
        <v>568</v>
      </c>
    </row>
    <row r="75" spans="1:9" x14ac:dyDescent="0.2">
      <c r="A75" t="s">
        <v>5205</v>
      </c>
      <c r="B75" t="s">
        <v>149</v>
      </c>
      <c r="C75">
        <v>3</v>
      </c>
      <c r="D75">
        <v>1</v>
      </c>
      <c r="E75">
        <v>4</v>
      </c>
      <c r="F75">
        <f>C75+D75</f>
        <v>4</v>
      </c>
      <c r="G75" s="4" t="s">
        <v>123</v>
      </c>
      <c r="H75" s="1">
        <f t="array" aca="1" ref="H75" ca="1">INDEX(FI!K:K,MATCH(1,(FI!K:K&lt;&gt;"Reprovado")*((FI!G:G=INDIRECT(CONCATENATE("CONV!A",I75)))+(FI!G:G=INDIRECT(CONCATENATE("CONV!B",I75)))+(FI!G:G=INDIRECT(CONCATENATE("CONV!C",I75)))+(FI!G:G=INDIRECT(CONCATENATE("CONV!D",I75)))),0))</f>
        <v>0</v>
      </c>
      <c r="I75" s="1">
        <f t="array" ref="I75">MATCH(1,(CONV!A:A=A75)+(CONV!B:B=A75)+(CONV!C:C=A75)+(CONV!D:D=A75),0)</f>
        <v>569</v>
      </c>
    </row>
    <row r="76" spans="1:9" x14ac:dyDescent="0.2">
      <c r="A76" t="s">
        <v>5208</v>
      </c>
      <c r="B76" t="s">
        <v>153</v>
      </c>
      <c r="C76">
        <v>2</v>
      </c>
      <c r="D76">
        <v>2</v>
      </c>
      <c r="E76">
        <v>4</v>
      </c>
      <c r="F76">
        <f>C76+D76</f>
        <v>4</v>
      </c>
      <c r="G76" s="4" t="s">
        <v>123</v>
      </c>
      <c r="H76" s="1" t="e">
        <f t="array" aca="1" ref="H76" ca="1">INDEX(FI!K:K,MATCH(1,(FI!K:K&lt;&gt;"Reprovado")*((FI!G:G=INDIRECT(CONCATENATE("CONV!A",I76)))+(FI!G:G=INDIRECT(CONCATENATE("CONV!B",I76)))+(FI!G:G=INDIRECT(CONCATENATE("CONV!C",I76)))+(FI!G:G=INDIRECT(CONCATENATE("CONV!D",I76)))),0))</f>
        <v>#N/A</v>
      </c>
      <c r="I76" s="1">
        <f t="array" ref="I76">MATCH(1,(CONV!A:A=A76)+(CONV!B:B=A76)+(CONV!C:C=A76)+(CONV!D:D=A76),0)</f>
        <v>1253</v>
      </c>
    </row>
    <row r="77" spans="1:9" x14ac:dyDescent="0.2">
      <c r="A77" t="s">
        <v>5209</v>
      </c>
      <c r="B77" t="s">
        <v>155</v>
      </c>
      <c r="C77">
        <v>0</v>
      </c>
      <c r="D77">
        <v>3</v>
      </c>
      <c r="E77">
        <v>3</v>
      </c>
      <c r="F77">
        <f>C77+D77</f>
        <v>3</v>
      </c>
      <c r="G77" s="4" t="s">
        <v>123</v>
      </c>
      <c r="H77" s="1">
        <f t="array" aca="1" ref="H77" ca="1">INDEX(FI!K:K,MATCH(1,(FI!K:K&lt;&gt;"Reprovado")*((FI!G:G=INDIRECT(CONCATENATE("CONV!A",I77)))+(FI!G:G=INDIRECT(CONCATENATE("CONV!B",I77)))+(FI!G:G=INDIRECT(CONCATENATE("CONV!C",I77)))+(FI!G:G=INDIRECT(CONCATENATE("CONV!D",I77)))),0))</f>
        <v>0</v>
      </c>
      <c r="I77" s="1">
        <f t="array" ref="I77">MATCH(1,(CONV!A:A=A77)+(CONV!B:B=A77)+(CONV!C:C=A77)+(CONV!D:D=A77),0)</f>
        <v>572</v>
      </c>
    </row>
    <row r="78" spans="1:9" x14ac:dyDescent="0.2">
      <c r="A78" t="s">
        <v>5211</v>
      </c>
      <c r="B78" t="s">
        <v>158</v>
      </c>
      <c r="C78">
        <v>0</v>
      </c>
      <c r="D78">
        <v>4</v>
      </c>
      <c r="E78">
        <v>4</v>
      </c>
      <c r="F78">
        <f>C78+D78</f>
        <v>4</v>
      </c>
      <c r="G78" s="4" t="s">
        <v>123</v>
      </c>
      <c r="H78" s="1" t="str">
        <f t="array" aca="1" ref="H78" ca="1">INDEX(FI!K:K,MATCH(1,(FI!K:K&lt;&gt;"Reprovado")*((FI!G:G=INDIRECT(CONCATENATE("CONV!A",I78)))+(FI!G:G=INDIRECT(CONCATENATE("CONV!B",I78)))+(FI!G:G=INDIRECT(CONCATENATE("CONV!C",I78)))+(FI!G:G=INDIRECT(CONCATENATE("CONV!D",I78)))),0))</f>
        <v>Disc.Equiv</v>
      </c>
      <c r="I78" s="1">
        <f t="array" ref="I78">MATCH(1,(CONV!A:A=A78)+(CONV!B:B=A78)+(CONV!C:C=A78)+(CONV!D:D=A78),0)</f>
        <v>574</v>
      </c>
    </row>
    <row r="79" spans="1:9" x14ac:dyDescent="0.2">
      <c r="A79" t="s">
        <v>5212</v>
      </c>
      <c r="B79" t="s">
        <v>163</v>
      </c>
      <c r="C79">
        <v>2</v>
      </c>
      <c r="D79">
        <v>2</v>
      </c>
      <c r="E79">
        <v>4</v>
      </c>
      <c r="F79">
        <f>C79+D79</f>
        <v>4</v>
      </c>
      <c r="G79" s="4" t="s">
        <v>123</v>
      </c>
      <c r="H79" s="1">
        <f t="array" aca="1" ref="H79" ca="1">INDEX(FI!K:K,MATCH(1,(FI!K:K&lt;&gt;"Reprovado")*((FI!G:G=INDIRECT(CONCATENATE("CONV!A",I79)))+(FI!G:G=INDIRECT(CONCATENATE("CONV!B",I79)))+(FI!G:G=INDIRECT(CONCATENATE("CONV!C",I79)))+(FI!G:G=INDIRECT(CONCATENATE("CONV!D",I79)))),0))</f>
        <v>0</v>
      </c>
      <c r="I79" s="1">
        <f t="array" ref="I79">MATCH(1,(CONV!A:A=A79)+(CONV!B:B=A79)+(CONV!C:C=A79)+(CONV!D:D=A79),0)</f>
        <v>575</v>
      </c>
    </row>
    <row r="80" spans="1:9" x14ac:dyDescent="0.2">
      <c r="A80" t="s">
        <v>5187</v>
      </c>
      <c r="B80" t="s">
        <v>122</v>
      </c>
      <c r="C80">
        <v>2</v>
      </c>
      <c r="D80">
        <v>0</v>
      </c>
      <c r="E80">
        <v>3</v>
      </c>
      <c r="F80">
        <f>C80+D80</f>
        <v>2</v>
      </c>
      <c r="G80" s="4" t="s">
        <v>123</v>
      </c>
      <c r="H80" s="1">
        <f t="array" aca="1" ref="H80" ca="1">INDEX(FI!K:K,MATCH(1,(FI!K:K&lt;&gt;"Reprovado")*((FI!G:G=INDIRECT(CONCATENATE("CONV!A",I80)))+(FI!G:G=INDIRECT(CONCATENATE("CONV!B",I80)))+(FI!G:G=INDIRECT(CONCATENATE("CONV!C",I80)))+(FI!G:G=INDIRECT(CONCATENATE("CONV!D",I80)))),0))</f>
        <v>0</v>
      </c>
      <c r="I80" s="1">
        <f t="array" ref="I80">MATCH(1,(CONV!A:A=A80)+(CONV!B:B=A80)+(CONV!C:C=A80)+(CONV!D:D=A80),0)</f>
        <v>551</v>
      </c>
    </row>
    <row r="81" spans="1:9" x14ac:dyDescent="0.2">
      <c r="A81" t="s">
        <v>5190</v>
      </c>
      <c r="B81" t="s">
        <v>128</v>
      </c>
      <c r="C81">
        <v>3</v>
      </c>
      <c r="D81">
        <v>1</v>
      </c>
      <c r="E81">
        <v>4</v>
      </c>
      <c r="F81">
        <f>C81+D81</f>
        <v>4</v>
      </c>
      <c r="G81" s="4" t="s">
        <v>123</v>
      </c>
      <c r="H81" s="1">
        <f t="array" aca="1" ref="H81" ca="1">INDEX(FI!K:K,MATCH(1,(FI!K:K&lt;&gt;"Reprovado")*((FI!G:G=INDIRECT(CONCATENATE("CONV!A",I81)))+(FI!G:G=INDIRECT(CONCATENATE("CONV!B",I81)))+(FI!G:G=INDIRECT(CONCATENATE("CONV!C",I81)))+(FI!G:G=INDIRECT(CONCATENATE("CONV!D",I81)))),0))</f>
        <v>0</v>
      </c>
      <c r="I81" s="1">
        <f t="array" ref="I81">MATCH(1,(CONV!A:A=A81)+(CONV!B:B=A81)+(CONV!C:C=A81)+(CONV!D:D=A81),0)</f>
        <v>554</v>
      </c>
    </row>
    <row r="82" spans="1:9" x14ac:dyDescent="0.2">
      <c r="A82" t="s">
        <v>5191</v>
      </c>
      <c r="B82" t="s">
        <v>129</v>
      </c>
      <c r="C82">
        <v>3</v>
      </c>
      <c r="D82">
        <v>1</v>
      </c>
      <c r="E82">
        <v>4</v>
      </c>
      <c r="F82">
        <f>C82+D82</f>
        <v>4</v>
      </c>
      <c r="G82" s="4" t="s">
        <v>123</v>
      </c>
      <c r="H82" s="1">
        <f t="array" aca="1" ref="H82" ca="1">INDEX(FI!K:K,MATCH(1,(FI!K:K&lt;&gt;"Reprovado")*((FI!G:G=INDIRECT(CONCATENATE("CONV!A",I82)))+(FI!G:G=INDIRECT(CONCATENATE("CONV!B",I82)))+(FI!G:G=INDIRECT(CONCATENATE("CONV!C",I82)))+(FI!G:G=INDIRECT(CONCATENATE("CONV!D",I82)))),0))</f>
        <v>0</v>
      </c>
      <c r="I82" s="1">
        <f t="array" ref="I82">MATCH(1,(CONV!A:A=A82)+(CONV!B:B=A82)+(CONV!C:C=A82)+(CONV!D:D=A82),0)</f>
        <v>555</v>
      </c>
    </row>
    <row r="83" spans="1:9" x14ac:dyDescent="0.2">
      <c r="A83" t="s">
        <v>5193</v>
      </c>
      <c r="B83" t="s">
        <v>130</v>
      </c>
      <c r="C83">
        <v>3</v>
      </c>
      <c r="D83">
        <v>1</v>
      </c>
      <c r="E83">
        <v>4</v>
      </c>
      <c r="F83">
        <f>C83+D83</f>
        <v>4</v>
      </c>
      <c r="G83" s="4" t="s">
        <v>123</v>
      </c>
      <c r="H83" s="1">
        <f t="array" aca="1" ref="H83" ca="1">INDEX(FI!K:K,MATCH(1,(FI!K:K&lt;&gt;"Reprovado")*((FI!G:G=INDIRECT(CONCATENATE("CONV!A",I83)))+(FI!G:G=INDIRECT(CONCATENATE("CONV!B",I83)))+(FI!G:G=INDIRECT(CONCATENATE("CONV!C",I83)))+(FI!G:G=INDIRECT(CONCATENATE("CONV!D",I83)))),0))</f>
        <v>0</v>
      </c>
      <c r="I83" s="1">
        <f t="array" ref="I83">MATCH(1,(CONV!A:A=A83)+(CONV!B:B=A83)+(CONV!C:C=A83)+(CONV!D:D=A83),0)</f>
        <v>557</v>
      </c>
    </row>
    <row r="84" spans="1:9" x14ac:dyDescent="0.2">
      <c r="A84" t="s">
        <v>5194</v>
      </c>
      <c r="B84" t="s">
        <v>131</v>
      </c>
      <c r="C84">
        <v>3</v>
      </c>
      <c r="D84">
        <v>1</v>
      </c>
      <c r="E84">
        <v>4</v>
      </c>
      <c r="F84">
        <f>C84+D84</f>
        <v>4</v>
      </c>
      <c r="G84" s="4" t="s">
        <v>123</v>
      </c>
      <c r="H84" s="1">
        <f t="array" aca="1" ref="H84" ca="1">INDEX(FI!K:K,MATCH(1,(FI!K:K&lt;&gt;"Reprovado")*((FI!G:G=INDIRECT(CONCATENATE("CONV!A",I84)))+(FI!G:G=INDIRECT(CONCATENATE("CONV!B",I84)))+(FI!G:G=INDIRECT(CONCATENATE("CONV!C",I84)))+(FI!G:G=INDIRECT(CONCATENATE("CONV!D",I84)))),0))</f>
        <v>0</v>
      </c>
      <c r="I84" s="1">
        <f t="array" ref="I84">MATCH(1,(CONV!A:A=A84)+(CONV!B:B=A84)+(CONV!C:C=A84)+(CONV!D:D=A84),0)</f>
        <v>558</v>
      </c>
    </row>
    <row r="85" spans="1:9" x14ac:dyDescent="0.2">
      <c r="A85" t="s">
        <v>5195</v>
      </c>
      <c r="B85" t="s">
        <v>132</v>
      </c>
      <c r="C85">
        <v>3</v>
      </c>
      <c r="D85">
        <v>1</v>
      </c>
      <c r="E85">
        <v>4</v>
      </c>
      <c r="F85">
        <f>C85+D85</f>
        <v>4</v>
      </c>
      <c r="G85" s="4" t="s">
        <v>123</v>
      </c>
      <c r="H85" s="1">
        <f t="array" aca="1" ref="H85" ca="1">INDEX(FI!K:K,MATCH(1,(FI!K:K&lt;&gt;"Reprovado")*((FI!G:G=INDIRECT(CONCATENATE("CONV!A",I85)))+(FI!G:G=INDIRECT(CONCATENATE("CONV!B",I85)))+(FI!G:G=INDIRECT(CONCATENATE("CONV!C",I85)))+(FI!G:G=INDIRECT(CONCATENATE("CONV!D",I85)))),0))</f>
        <v>0</v>
      </c>
      <c r="I85" s="1">
        <f t="array" ref="I85">MATCH(1,(CONV!A:A=A85)+(CONV!B:B=A85)+(CONV!C:C=A85)+(CONV!D:D=A85),0)</f>
        <v>559</v>
      </c>
    </row>
    <row r="86" spans="1:9" x14ac:dyDescent="0.2">
      <c r="A86" t="s">
        <v>5197</v>
      </c>
      <c r="B86" t="s">
        <v>135</v>
      </c>
      <c r="C86">
        <v>0</v>
      </c>
      <c r="D86">
        <v>2</v>
      </c>
      <c r="E86">
        <v>4</v>
      </c>
      <c r="F86">
        <f>C86+D86</f>
        <v>2</v>
      </c>
      <c r="G86" s="4" t="s">
        <v>123</v>
      </c>
      <c r="H86" s="1">
        <f t="array" aca="1" ref="H86" ca="1">INDEX(FI!K:K,MATCH(1,(FI!K:K&lt;&gt;"Reprovado")*((FI!G:G=INDIRECT(CONCATENATE("CONV!A",I86)))+(FI!G:G=INDIRECT(CONCATENATE("CONV!B",I86)))+(FI!G:G=INDIRECT(CONCATENATE("CONV!C",I86)))+(FI!G:G=INDIRECT(CONCATENATE("CONV!D",I86)))),0))</f>
        <v>0</v>
      </c>
      <c r="I86" s="1">
        <f t="array" ref="I86">MATCH(1,(CONV!A:A=A86)+(CONV!B:B=A86)+(CONV!C:C=A86)+(CONV!D:D=A86),0)</f>
        <v>561</v>
      </c>
    </row>
    <row r="87" spans="1:9" x14ac:dyDescent="0.2">
      <c r="A87" t="s">
        <v>5198</v>
      </c>
      <c r="B87" t="s">
        <v>136</v>
      </c>
      <c r="C87">
        <v>1</v>
      </c>
      <c r="D87">
        <v>3</v>
      </c>
      <c r="E87">
        <v>4</v>
      </c>
      <c r="F87">
        <f>C87+D87</f>
        <v>4</v>
      </c>
      <c r="G87" s="4" t="s">
        <v>123</v>
      </c>
      <c r="H87" s="1">
        <f t="array" aca="1" ref="H87" ca="1">INDEX(FI!K:K,MATCH(1,(FI!K:K&lt;&gt;"Reprovado")*((FI!G:G=INDIRECT(CONCATENATE("CONV!A",I87)))+(FI!G:G=INDIRECT(CONCATENATE("CONV!B",I87)))+(FI!G:G=INDIRECT(CONCATENATE("CONV!C",I87)))+(FI!G:G=INDIRECT(CONCATENATE("CONV!D",I87)))),0))</f>
        <v>0</v>
      </c>
      <c r="I87" s="1">
        <f t="array" ref="I87">MATCH(1,(CONV!A:A=A87)+(CONV!B:B=A87)+(CONV!C:C=A87)+(CONV!D:D=A87),0)</f>
        <v>562</v>
      </c>
    </row>
    <row r="88" spans="1:9" x14ac:dyDescent="0.2">
      <c r="A88" t="s">
        <v>5201</v>
      </c>
      <c r="B88" t="s">
        <v>141</v>
      </c>
      <c r="C88">
        <v>3</v>
      </c>
      <c r="D88">
        <v>1</v>
      </c>
      <c r="E88">
        <v>4</v>
      </c>
      <c r="F88">
        <f>C88+D88</f>
        <v>4</v>
      </c>
      <c r="G88" s="4" t="s">
        <v>123</v>
      </c>
      <c r="H88" s="1">
        <f t="array" aca="1" ref="H88" ca="1">INDEX(FI!K:K,MATCH(1,(FI!K:K&lt;&gt;"Reprovado")*((FI!G:G=INDIRECT(CONCATENATE("CONV!A",I88)))+(FI!G:G=INDIRECT(CONCATENATE("CONV!B",I88)))+(FI!G:G=INDIRECT(CONCATENATE("CONV!C",I88)))+(FI!G:G=INDIRECT(CONCATENATE("CONV!D",I88)))),0))</f>
        <v>0</v>
      </c>
      <c r="I88" s="1">
        <f t="array" ref="I88">MATCH(1,(CONV!A:A=A88)+(CONV!B:B=A88)+(CONV!C:C=A88)+(CONV!D:D=A88),0)</f>
        <v>565</v>
      </c>
    </row>
    <row r="89" spans="1:9" x14ac:dyDescent="0.2">
      <c r="A89" t="s">
        <v>5206</v>
      </c>
      <c r="B89" t="s">
        <v>150</v>
      </c>
      <c r="C89">
        <v>2</v>
      </c>
      <c r="D89">
        <v>2</v>
      </c>
      <c r="E89">
        <v>4</v>
      </c>
      <c r="F89">
        <f>C89+D89</f>
        <v>4</v>
      </c>
      <c r="G89" s="4" t="s">
        <v>123</v>
      </c>
      <c r="H89" s="1">
        <f t="array" aca="1" ref="H89" ca="1">INDEX(FI!K:K,MATCH(1,(FI!K:K&lt;&gt;"Reprovado")*((FI!G:G=INDIRECT(CONCATENATE("CONV!A",I89)))+(FI!G:G=INDIRECT(CONCATENATE("CONV!B",I89)))+(FI!G:G=INDIRECT(CONCATENATE("CONV!C",I89)))+(FI!G:G=INDIRECT(CONCATENATE("CONV!D",I89)))),0))</f>
        <v>0</v>
      </c>
      <c r="I89" s="1">
        <f t="array" ref="I89">MATCH(1,(CONV!A:A=A89)+(CONV!B:B=A89)+(CONV!C:C=A89)+(CONV!D:D=A89),0)</f>
        <v>570</v>
      </c>
    </row>
    <row r="90" spans="1:9" x14ac:dyDescent="0.2">
      <c r="A90" t="s">
        <v>5207</v>
      </c>
      <c r="B90" t="s">
        <v>151</v>
      </c>
      <c r="C90">
        <v>3</v>
      </c>
      <c r="D90">
        <v>1</v>
      </c>
      <c r="E90">
        <v>4</v>
      </c>
      <c r="F90">
        <f>C90+D90</f>
        <v>4</v>
      </c>
      <c r="G90" s="4" t="s">
        <v>123</v>
      </c>
      <c r="H90" s="1">
        <f t="array" aca="1" ref="H90" ca="1">INDEX(FI!K:K,MATCH(1,(FI!K:K&lt;&gt;"Reprovado")*((FI!G:G=INDIRECT(CONCATENATE("CONV!A",I90)))+(FI!G:G=INDIRECT(CONCATENATE("CONV!B",I90)))+(FI!G:G=INDIRECT(CONCATENATE("CONV!C",I90)))+(FI!G:G=INDIRECT(CONCATENATE("CONV!D",I90)))),0))</f>
        <v>0</v>
      </c>
      <c r="I90" s="1">
        <f t="array" ref="I90">MATCH(1,(CONV!A:A=A90)+(CONV!B:B=A90)+(CONV!C:C=A90)+(CONV!D:D=A90),0)</f>
        <v>571</v>
      </c>
    </row>
    <row r="91" spans="1:9" x14ac:dyDescent="0.2">
      <c r="A91" t="s">
        <v>5210</v>
      </c>
      <c r="B91" t="s">
        <v>156</v>
      </c>
      <c r="C91">
        <v>0</v>
      </c>
      <c r="D91">
        <v>3</v>
      </c>
      <c r="E91">
        <v>3</v>
      </c>
      <c r="F91">
        <f>C91+D91</f>
        <v>3</v>
      </c>
      <c r="G91" s="4" t="s">
        <v>123</v>
      </c>
      <c r="H91" s="1">
        <f t="array" aca="1" ref="H91" ca="1">INDEX(FI!K:K,MATCH(1,(FI!K:K&lt;&gt;"Reprovado")*((FI!G:G=INDIRECT(CONCATENATE("CONV!A",I91)))+(FI!G:G=INDIRECT(CONCATENATE("CONV!B",I91)))+(FI!G:G=INDIRECT(CONCATENATE("CONV!C",I91)))+(FI!G:G=INDIRECT(CONCATENATE("CONV!D",I91)))),0))</f>
        <v>0</v>
      </c>
      <c r="I91" s="1">
        <f t="array" ref="I91">MATCH(1,(CONV!A:A=A91)+(CONV!B:B=A91)+(CONV!C:C=A91)+(CONV!D:D=A91),0)</f>
        <v>573</v>
      </c>
    </row>
    <row r="92" spans="1:9" x14ac:dyDescent="0.2">
      <c r="A92" t="s">
        <v>5177</v>
      </c>
      <c r="B92" t="s">
        <v>159</v>
      </c>
      <c r="C92">
        <v>3</v>
      </c>
      <c r="D92">
        <v>1</v>
      </c>
      <c r="E92">
        <v>4</v>
      </c>
      <c r="F92">
        <f>C92+D92</f>
        <v>4</v>
      </c>
      <c r="G92" s="4" t="s">
        <v>123</v>
      </c>
      <c r="H92" s="1">
        <f t="array" aca="1" ref="H92" ca="1">INDEX(FI!K:K,MATCH(1,(FI!K:K&lt;&gt;"Reprovado")*((FI!G:G=INDIRECT(CONCATENATE("CONV!A",I92)))+(FI!G:G=INDIRECT(CONCATENATE("CONV!B",I92)))+(FI!G:G=INDIRECT(CONCATENATE("CONV!C",I92)))+(FI!G:G=INDIRECT(CONCATENATE("CONV!D",I92)))),0))</f>
        <v>0</v>
      </c>
      <c r="I92" s="1">
        <f t="array" ref="I92">MATCH(1,(CONV!A:A=A92)+(CONV!B:B=A92)+(CONV!C:C=A92)+(CONV!D:D=A92),0)</f>
        <v>232</v>
      </c>
    </row>
    <row r="93" spans="1:9" x14ac:dyDescent="0.2">
      <c r="A93" t="s">
        <v>5179</v>
      </c>
      <c r="B93" t="s">
        <v>160</v>
      </c>
      <c r="C93">
        <v>3</v>
      </c>
      <c r="D93">
        <v>1</v>
      </c>
      <c r="E93">
        <v>4</v>
      </c>
      <c r="F93">
        <f>C93+D93</f>
        <v>4</v>
      </c>
      <c r="G93" s="4" t="s">
        <v>123</v>
      </c>
      <c r="H93" s="1">
        <f t="array" aca="1" ref="H93" ca="1">INDEX(FI!K:K,MATCH(1,(FI!K:K&lt;&gt;"Reprovado")*((FI!G:G=INDIRECT(CONCATENATE("CONV!A",I93)))+(FI!G:G=INDIRECT(CONCATENATE("CONV!B",I93)))+(FI!G:G=INDIRECT(CONCATENATE("CONV!C",I93)))+(FI!G:G=INDIRECT(CONCATENATE("CONV!D",I93)))),0))</f>
        <v>0</v>
      </c>
      <c r="I93" s="1">
        <f t="array" ref="I93">MATCH(1,(CONV!A:A=A93)+(CONV!B:B=A93)+(CONV!C:C=A93)+(CONV!D:D=A93),0)</f>
        <v>235</v>
      </c>
    </row>
    <row r="94" spans="1:9" x14ac:dyDescent="0.2">
      <c r="A94" t="s">
        <v>5182</v>
      </c>
      <c r="B94" t="s">
        <v>161</v>
      </c>
      <c r="C94">
        <v>2</v>
      </c>
      <c r="D94">
        <v>2</v>
      </c>
      <c r="E94">
        <v>4</v>
      </c>
      <c r="F94">
        <f>C94+D94</f>
        <v>4</v>
      </c>
      <c r="G94" s="4" t="s">
        <v>123</v>
      </c>
      <c r="H94" s="1" t="str">
        <f t="array" aca="1" ref="H94" ca="1">INDEX(FI!K:K,MATCH(1,(FI!K:K&lt;&gt;"Reprovado")*((FI!G:G=INDIRECT(CONCATENATE("CONV!A",I94)))+(FI!G:G=INDIRECT(CONCATENATE("CONV!B",I94)))+(FI!G:G=INDIRECT(CONCATENATE("CONV!C",I94)))+(FI!G:G=INDIRECT(CONCATENATE("CONV!D",I94)))),0))</f>
        <v>Disc.Equiv</v>
      </c>
      <c r="I94" s="1">
        <f t="array" ref="I94">MATCH(1,(CONV!A:A=A94)+(CONV!B:B=A94)+(CONV!C:C=A94)+(CONV!D:D=A94),0)</f>
        <v>222</v>
      </c>
    </row>
    <row r="95" spans="1:9" x14ac:dyDescent="0.2">
      <c r="A95" t="s">
        <v>5225</v>
      </c>
      <c r="B95" t="s">
        <v>164</v>
      </c>
      <c r="C95">
        <v>2</v>
      </c>
      <c r="D95">
        <v>2</v>
      </c>
      <c r="E95">
        <v>4</v>
      </c>
      <c r="F95">
        <f>C95+D95</f>
        <v>4</v>
      </c>
      <c r="G95" s="4" t="s">
        <v>123</v>
      </c>
      <c r="H95" s="1" t="e">
        <f t="array" aca="1" ref="H95" ca="1">INDEX(FI!K:K,MATCH(1,(FI!K:K&lt;&gt;"Reprovado")*((FI!G:G=INDIRECT(CONCATENATE("CONV!A",I95)))+(FI!G:G=INDIRECT(CONCATENATE("CONV!B",I95)))+(FI!G:G=INDIRECT(CONCATENATE("CONV!C",I95)))+(FI!G:G=INDIRECT(CONCATENATE("CONV!D",I95)))),0))</f>
        <v>#N/A</v>
      </c>
      <c r="I95" s="1">
        <f t="array" ref="I95">MATCH(1,(CONV!A:A=A95)+(CONV!B:B=A95)+(CONV!C:C=A95)+(CONV!D:D=A95),0)</f>
        <v>1254</v>
      </c>
    </row>
    <row r="96" spans="1:9" x14ac:dyDescent="0.2">
      <c r="A96" t="s">
        <v>5226</v>
      </c>
      <c r="B96" t="s">
        <v>165</v>
      </c>
      <c r="C96">
        <v>2</v>
      </c>
      <c r="D96">
        <v>2</v>
      </c>
      <c r="E96">
        <v>4</v>
      </c>
      <c r="F96">
        <f>C96+D96</f>
        <v>4</v>
      </c>
      <c r="G96" s="4" t="s">
        <v>123</v>
      </c>
      <c r="H96" s="1" t="e">
        <f t="array" aca="1" ref="H96" ca="1">INDEX(FI!K:K,MATCH(1,(FI!K:K&lt;&gt;"Reprovado")*((FI!G:G=INDIRECT(CONCATENATE("CONV!A",I96)))+(FI!G:G=INDIRECT(CONCATENATE("CONV!B",I96)))+(FI!G:G=INDIRECT(CONCATENATE("CONV!C",I96)))+(FI!G:G=INDIRECT(CONCATENATE("CONV!D",I96)))),0))</f>
        <v>#N/A</v>
      </c>
      <c r="I96" s="1">
        <f t="array" ref="I96">MATCH(1,(CONV!A:A=A96)+(CONV!B:B=A96)+(CONV!C:C=A96)+(CONV!D:D=A96),0)</f>
        <v>1255</v>
      </c>
    </row>
    <row r="97" spans="1:9" x14ac:dyDescent="0.2">
      <c r="A97" t="s">
        <v>5227</v>
      </c>
      <c r="B97" t="s">
        <v>166</v>
      </c>
      <c r="C97">
        <v>3</v>
      </c>
      <c r="D97">
        <v>1</v>
      </c>
      <c r="E97">
        <v>4</v>
      </c>
      <c r="F97">
        <f>C97+D97</f>
        <v>4</v>
      </c>
      <c r="G97" s="4" t="s">
        <v>123</v>
      </c>
      <c r="H97" s="1" t="e">
        <f t="array" aca="1" ref="H97" ca="1">INDEX(FI!K:K,MATCH(1,(FI!K:K&lt;&gt;"Reprovado")*((FI!G:G=INDIRECT(CONCATENATE("CONV!A",I97)))+(FI!G:G=INDIRECT(CONCATENATE("CONV!B",I97)))+(FI!G:G=INDIRECT(CONCATENATE("CONV!C",I97)))+(FI!G:G=INDIRECT(CONCATENATE("CONV!D",I97)))),0))</f>
        <v>#N/A</v>
      </c>
      <c r="I97" s="1">
        <f t="array" ref="I97">MATCH(1,(CONV!A:A=A97)+(CONV!B:B=A97)+(CONV!C:C=A97)+(CONV!D:D=A97),0)</f>
        <v>1256</v>
      </c>
    </row>
    <row r="98" spans="1:9" x14ac:dyDescent="0.2">
      <c r="A98" t="s">
        <v>5228</v>
      </c>
      <c r="B98" t="s">
        <v>167</v>
      </c>
      <c r="C98">
        <v>3</v>
      </c>
      <c r="D98">
        <v>1</v>
      </c>
      <c r="E98">
        <v>4</v>
      </c>
      <c r="F98">
        <f>C98+D98</f>
        <v>4</v>
      </c>
      <c r="G98" s="4" t="s">
        <v>123</v>
      </c>
      <c r="H98" s="1" t="e">
        <f t="array" aca="1" ref="H98" ca="1">INDEX(FI!K:K,MATCH(1,(FI!K:K&lt;&gt;"Reprovado")*((FI!G:G=INDIRECT(CONCATENATE("CONV!A",I98)))+(FI!G:G=INDIRECT(CONCATENATE("CONV!B",I98)))+(FI!G:G=INDIRECT(CONCATENATE("CONV!C",I98)))+(FI!G:G=INDIRECT(CONCATENATE("CONV!D",I98)))),0))</f>
        <v>#N/A</v>
      </c>
      <c r="I98" s="1">
        <f t="array" ref="I98">MATCH(1,(CONV!A:A=A98)+(CONV!B:B=A98)+(CONV!C:C=A98)+(CONV!D:D=A98),0)</f>
        <v>1257</v>
      </c>
    </row>
    <row r="99" spans="1:9" x14ac:dyDescent="0.2">
      <c r="A99" t="s">
        <v>172</v>
      </c>
      <c r="B99" t="s">
        <v>173</v>
      </c>
      <c r="C99">
        <v>2</v>
      </c>
      <c r="D99">
        <v>2</v>
      </c>
      <c r="E99">
        <v>4</v>
      </c>
      <c r="F99">
        <f>C99+D99</f>
        <v>4</v>
      </c>
      <c r="G99" s="4" t="s">
        <v>123</v>
      </c>
      <c r="H99" s="1" t="str">
        <f t="array" aca="1" ref="H99" ca="1">INDEX(FI!K:K,MATCH(1,(FI!K:K&lt;&gt;"Reprovado")*((FI!G:G=INDIRECT(CONCATENATE("CONV!A",I99)))+(FI!G:G=INDIRECT(CONCATENATE("CONV!B",I99)))+(FI!G:G=INDIRECT(CONCATENATE("CONV!C",I99)))+(FI!G:G=INDIRECT(CONCATENATE("CONV!D",I99)))),0))</f>
        <v>Aprovado</v>
      </c>
      <c r="I99" s="1">
        <f t="array" ref="I99">MATCH(1,(CONV!A:A=A99)+(CONV!B:B=A99)+(CONV!C:C=A99)+(CONV!D:D=A99),0)</f>
        <v>826</v>
      </c>
    </row>
    <row r="100" spans="1:9" x14ac:dyDescent="0.2">
      <c r="A100" t="s">
        <v>174</v>
      </c>
      <c r="B100" t="s">
        <v>175</v>
      </c>
      <c r="C100">
        <v>2</v>
      </c>
      <c r="D100">
        <v>2</v>
      </c>
      <c r="E100">
        <v>4</v>
      </c>
      <c r="F100">
        <f>C100+D100</f>
        <v>4</v>
      </c>
      <c r="G100" s="4" t="s">
        <v>123</v>
      </c>
      <c r="H100" s="1" t="e">
        <f t="array" aca="1" ref="H100" ca="1">INDEX(FI!K:K,MATCH(1,(FI!K:K&lt;&gt;"Reprovado")*((FI!G:G=INDIRECT(CONCATENATE("CONV!A",I100)))+(FI!G:G=INDIRECT(CONCATENATE("CONV!B",I100)))+(FI!G:G=INDIRECT(CONCATENATE("CONV!C",I100)))+(FI!G:G=INDIRECT(CONCATENATE("CONV!D",I100)))),0))</f>
        <v>#N/A</v>
      </c>
      <c r="I100" s="1">
        <f t="array" ref="I100">MATCH(1,(CONV!A:A=A100)+(CONV!B:B=A100)+(CONV!C:C=A100)+(CONV!D:D=A100),0)</f>
        <v>827</v>
      </c>
    </row>
    <row r="101" spans="1:9" x14ac:dyDescent="0.2">
      <c r="A101" t="s">
        <v>178</v>
      </c>
      <c r="B101" t="s">
        <v>179</v>
      </c>
      <c r="C101">
        <v>4</v>
      </c>
      <c r="D101">
        <v>0</v>
      </c>
      <c r="E101">
        <v>4</v>
      </c>
      <c r="F101">
        <f>C101+D101</f>
        <v>4</v>
      </c>
      <c r="G101" s="4" t="s">
        <v>123</v>
      </c>
      <c r="H101" s="1" t="e">
        <f t="array" aca="1" ref="H101" ca="1">INDEX(FI!K:K,MATCH(1,(FI!K:K&lt;&gt;"Reprovado")*((FI!G:G=INDIRECT(CONCATENATE("CONV!A",I101)))+(FI!G:G=INDIRECT(CONCATENATE("CONV!B",I101)))+(FI!G:G=INDIRECT(CONCATENATE("CONV!C",I101)))+(FI!G:G=INDIRECT(CONCATENATE("CONV!D",I101)))),0))</f>
        <v>#N/A</v>
      </c>
      <c r="I101" s="1">
        <f t="array" ref="I101">MATCH(1,(CONV!A:A=A101)+(CONV!B:B=A101)+(CONV!C:C=A101)+(CONV!D:D=A101),0)</f>
        <v>829</v>
      </c>
    </row>
    <row r="102" spans="1:9" x14ac:dyDescent="0.2">
      <c r="A102" t="s">
        <v>176</v>
      </c>
      <c r="B102" t="s">
        <v>177</v>
      </c>
      <c r="C102">
        <v>4</v>
      </c>
      <c r="D102">
        <v>0</v>
      </c>
      <c r="E102">
        <v>4</v>
      </c>
      <c r="F102">
        <f>C102+D102</f>
        <v>4</v>
      </c>
      <c r="G102" s="4" t="s">
        <v>123</v>
      </c>
      <c r="H102" s="1" t="e">
        <f t="array" aca="1" ref="H102" ca="1">INDEX(FI!K:K,MATCH(1,(FI!K:K&lt;&gt;"Reprovado")*((FI!G:G=INDIRECT(CONCATENATE("CONV!A",I102)))+(FI!G:G=INDIRECT(CONCATENATE("CONV!B",I102)))+(FI!G:G=INDIRECT(CONCATENATE("CONV!C",I102)))+(FI!G:G=INDIRECT(CONCATENATE("CONV!D",I102)))),0))</f>
        <v>#N/A</v>
      </c>
      <c r="I102" s="1">
        <f t="array" ref="I102">MATCH(1,(CONV!A:A=A102)+(CONV!B:B=A102)+(CONV!C:C=A102)+(CONV!D:D=A102),0)</f>
        <v>830</v>
      </c>
    </row>
    <row r="103" spans="1:9" x14ac:dyDescent="0.2">
      <c r="A103" s="4" t="s">
        <v>170</v>
      </c>
      <c r="B103" t="s">
        <v>171</v>
      </c>
      <c r="C103">
        <v>4</v>
      </c>
      <c r="D103">
        <v>0</v>
      </c>
      <c r="E103">
        <v>4</v>
      </c>
      <c r="F103">
        <f>C103+D103</f>
        <v>4</v>
      </c>
      <c r="G103" s="4" t="s">
        <v>123</v>
      </c>
      <c r="H103" s="1" t="e">
        <f t="array" aca="1" ref="H103" ca="1">INDEX(FI!K:K,MATCH(1,(FI!K:K&lt;&gt;"Reprovado")*((FI!G:G=INDIRECT(CONCATENATE("CONV!A",I103)))+(FI!G:G=INDIRECT(CONCATENATE("CONV!B",I103)))+(FI!G:G=INDIRECT(CONCATENATE("CONV!C",I103)))+(FI!G:G=INDIRECT(CONCATENATE("CONV!D",I103)))),0))</f>
        <v>#N/A</v>
      </c>
      <c r="I103" s="1">
        <f t="array" ref="I103">MATCH(1,(CONV!A:A=A103)+(CONV!B:B=A103)+(CONV!C:C=A103)+(CONV!D:D=A103),0)</f>
        <v>835</v>
      </c>
    </row>
    <row r="104" spans="1:9" x14ac:dyDescent="0.2">
      <c r="A104" t="s">
        <v>168</v>
      </c>
      <c r="B104" t="s">
        <v>169</v>
      </c>
      <c r="C104">
        <v>2</v>
      </c>
      <c r="D104">
        <v>2</v>
      </c>
      <c r="E104">
        <v>4</v>
      </c>
      <c r="F104">
        <f>C104+D104</f>
        <v>4</v>
      </c>
      <c r="G104" s="4" t="s">
        <v>123</v>
      </c>
      <c r="H104" s="1" t="e">
        <f t="array" aca="1" ref="H104" ca="1">INDEX(FI!K:K,MATCH(1,(FI!K:K&lt;&gt;"Reprovado")*((FI!G:G=INDIRECT(CONCATENATE("CONV!A",I104)))+(FI!G:G=INDIRECT(CONCATENATE("CONV!B",I104)))+(FI!G:G=INDIRECT(CONCATENATE("CONV!C",I104)))+(FI!G:G=INDIRECT(CONCATENATE("CONV!D",I104)))),0))</f>
        <v>#N/A</v>
      </c>
      <c r="I104" s="1">
        <f t="array" ref="I104">MATCH(1,(CONV!A:A=A104)+(CONV!B:B=A104)+(CONV!C:C=A104)+(CONV!D:D=A104),0)</f>
        <v>843</v>
      </c>
    </row>
    <row r="105" spans="1:9" x14ac:dyDescent="0.2">
      <c r="A105" t="s">
        <v>198</v>
      </c>
      <c r="B105" t="s">
        <v>199</v>
      </c>
      <c r="C105">
        <v>3</v>
      </c>
      <c r="D105">
        <v>1</v>
      </c>
      <c r="E105">
        <v>4</v>
      </c>
      <c r="F105">
        <f>C105+D105</f>
        <v>4</v>
      </c>
      <c r="G105" s="4" t="s">
        <v>123</v>
      </c>
      <c r="H105" s="1" t="e">
        <f t="array" aca="1" ref="H105" ca="1">INDEX(FI!K:K,MATCH(1,(FI!K:K&lt;&gt;"Reprovado")*((FI!G:G=INDIRECT(CONCATENATE("CONV!A",I105)))+(FI!G:G=INDIRECT(CONCATENATE("CONV!B",I105)))+(FI!G:G=INDIRECT(CONCATENATE("CONV!C",I105)))+(FI!G:G=INDIRECT(CONCATENATE("CONV!D",I105)))),0))</f>
        <v>#N/A</v>
      </c>
      <c r="I105" s="1">
        <f t="array" ref="I105">MATCH(1,(CONV!A:A=A105)+(CONV!B:B=A105)+(CONV!C:C=A105)+(CONV!D:D=A105),0)</f>
        <v>848</v>
      </c>
    </row>
    <row r="106" spans="1:9" x14ac:dyDescent="0.2">
      <c r="A106" t="s">
        <v>182</v>
      </c>
      <c r="B106" t="s">
        <v>183</v>
      </c>
      <c r="C106">
        <v>3</v>
      </c>
      <c r="D106">
        <v>1</v>
      </c>
      <c r="E106">
        <v>4</v>
      </c>
      <c r="F106">
        <f>C106+D106</f>
        <v>4</v>
      </c>
      <c r="G106" s="4" t="s">
        <v>123</v>
      </c>
      <c r="H106" s="1" t="e">
        <f t="array" aca="1" ref="H106" ca="1">INDEX(FI!K:K,MATCH(1,(FI!K:K&lt;&gt;"Reprovado")*((FI!G:G=INDIRECT(CONCATENATE("CONV!A",I106)))+(FI!G:G=INDIRECT(CONCATENATE("CONV!B",I106)))+(FI!G:G=INDIRECT(CONCATENATE("CONV!C",I106)))+(FI!G:G=INDIRECT(CONCATENATE("CONV!D",I106)))),0))</f>
        <v>#N/A</v>
      </c>
      <c r="I106" s="1">
        <f t="array" ref="I106">MATCH(1,(CONV!A:A=A106)+(CONV!B:B=A106)+(CONV!C:C=A106)+(CONV!D:D=A106),0)</f>
        <v>850</v>
      </c>
    </row>
    <row r="107" spans="1:9" x14ac:dyDescent="0.2">
      <c r="A107" t="s">
        <v>180</v>
      </c>
      <c r="B107" t="s">
        <v>181</v>
      </c>
      <c r="C107">
        <v>3</v>
      </c>
      <c r="D107">
        <v>2</v>
      </c>
      <c r="E107">
        <v>4</v>
      </c>
      <c r="F107">
        <f>C107+D107</f>
        <v>5</v>
      </c>
      <c r="G107" s="4" t="s">
        <v>123</v>
      </c>
      <c r="H107" s="1" t="e">
        <f t="array" aca="1" ref="H107" ca="1">INDEX(FI!K:K,MATCH(1,(FI!K:K&lt;&gt;"Reprovado")*((FI!G:G=INDIRECT(CONCATENATE("CONV!A",I107)))+(FI!G:G=INDIRECT(CONCATENATE("CONV!B",I107)))+(FI!G:G=INDIRECT(CONCATENATE("CONV!C",I107)))+(FI!G:G=INDIRECT(CONCATENATE("CONV!D",I107)))),0))</f>
        <v>#N/A</v>
      </c>
      <c r="I107" s="1">
        <f t="array" ref="I107">MATCH(1,(CONV!A:A=A107)+(CONV!B:B=A107)+(CONV!C:C=A107)+(CONV!D:D=A107),0)</f>
        <v>851</v>
      </c>
    </row>
    <row r="108" spans="1:9" x14ac:dyDescent="0.2">
      <c r="A108" t="s">
        <v>186</v>
      </c>
      <c r="B108" t="s">
        <v>187</v>
      </c>
      <c r="C108">
        <v>3</v>
      </c>
      <c r="D108">
        <v>1</v>
      </c>
      <c r="E108">
        <v>4</v>
      </c>
      <c r="F108">
        <f>C108+D108</f>
        <v>4</v>
      </c>
      <c r="G108" s="4" t="s">
        <v>123</v>
      </c>
      <c r="H108" s="1" t="e">
        <f t="array" aca="1" ref="H108" ca="1">INDEX(FI!K:K,MATCH(1,(FI!K:K&lt;&gt;"Reprovado")*((FI!G:G=INDIRECT(CONCATENATE("CONV!A",I108)))+(FI!G:G=INDIRECT(CONCATENATE("CONV!B",I108)))+(FI!G:G=INDIRECT(CONCATENATE("CONV!C",I108)))+(FI!G:G=INDIRECT(CONCATENATE("CONV!D",I108)))),0))</f>
        <v>#N/A</v>
      </c>
      <c r="I108" s="1">
        <f t="array" ref="I108">MATCH(1,(CONV!A:A=A108)+(CONV!B:B=A108)+(CONV!C:C=A108)+(CONV!D:D=A108),0)</f>
        <v>915</v>
      </c>
    </row>
    <row r="109" spans="1:9" x14ac:dyDescent="0.2">
      <c r="A109" t="s">
        <v>190</v>
      </c>
      <c r="B109" t="s">
        <v>191</v>
      </c>
      <c r="C109">
        <v>0</v>
      </c>
      <c r="D109">
        <v>4</v>
      </c>
      <c r="E109">
        <v>4</v>
      </c>
      <c r="F109">
        <f>C109+D109</f>
        <v>4</v>
      </c>
      <c r="G109" s="4" t="s">
        <v>123</v>
      </c>
      <c r="H109" s="1" t="e">
        <f t="array" aca="1" ref="H109" ca="1">INDEX(FI!K:K,MATCH(1,(FI!K:K&lt;&gt;"Reprovado")*((FI!G:G=INDIRECT(CONCATENATE("CONV!A",I109)))+(FI!G:G=INDIRECT(CONCATENATE("CONV!B",I109)))+(FI!G:G=INDIRECT(CONCATENATE("CONV!C",I109)))+(FI!G:G=INDIRECT(CONCATENATE("CONV!D",I109)))),0))</f>
        <v>#N/A</v>
      </c>
      <c r="I109" s="1">
        <f t="array" ref="I109">MATCH(1,(CONV!A:A=A109)+(CONV!B:B=A109)+(CONV!C:C=A109)+(CONV!D:D=A109),0)</f>
        <v>921</v>
      </c>
    </row>
    <row r="110" spans="1:9" x14ac:dyDescent="0.2">
      <c r="A110" t="s">
        <v>194</v>
      </c>
      <c r="B110" t="s">
        <v>195</v>
      </c>
      <c r="C110">
        <v>4</v>
      </c>
      <c r="D110">
        <v>0</v>
      </c>
      <c r="E110">
        <v>4</v>
      </c>
      <c r="F110">
        <f>C110+D110</f>
        <v>4</v>
      </c>
      <c r="G110" s="4" t="s">
        <v>123</v>
      </c>
      <c r="H110" s="1" t="e">
        <f t="array" aca="1" ref="H110" ca="1">INDEX(FI!K:K,MATCH(1,(FI!K:K&lt;&gt;"Reprovado")*((FI!G:G=INDIRECT(CONCATENATE("CONV!A",I110)))+(FI!G:G=INDIRECT(CONCATENATE("CONV!B",I110)))+(FI!G:G=INDIRECT(CONCATENATE("CONV!C",I110)))+(FI!G:G=INDIRECT(CONCATENATE("CONV!D",I110)))),0))</f>
        <v>#N/A</v>
      </c>
      <c r="I110" s="1">
        <f t="array" ref="I110">MATCH(1,(CONV!A:A=A110)+(CONV!B:B=A110)+(CONV!C:C=A110)+(CONV!D:D=A110),0)</f>
        <v>930</v>
      </c>
    </row>
    <row r="111" spans="1:9" x14ac:dyDescent="0.2">
      <c r="A111" t="s">
        <v>192</v>
      </c>
      <c r="B111" t="s">
        <v>193</v>
      </c>
      <c r="C111">
        <v>4</v>
      </c>
      <c r="D111">
        <v>0</v>
      </c>
      <c r="E111">
        <v>4</v>
      </c>
      <c r="F111">
        <f>C111+D111</f>
        <v>4</v>
      </c>
      <c r="G111" s="4" t="s">
        <v>123</v>
      </c>
      <c r="H111" s="1" t="e">
        <f t="array" aca="1" ref="H111" ca="1">INDEX(FI!K:K,MATCH(1,(FI!K:K&lt;&gt;"Reprovado")*((FI!G:G=INDIRECT(CONCATENATE("CONV!A",I111)))+(FI!G:G=INDIRECT(CONCATENATE("CONV!B",I111)))+(FI!G:G=INDIRECT(CONCATENATE("CONV!C",I111)))+(FI!G:G=INDIRECT(CONCATENATE("CONV!D",I111)))),0))</f>
        <v>#N/A</v>
      </c>
      <c r="I111" s="1">
        <f t="array" ref="I111">MATCH(1,(CONV!A:A=A111)+(CONV!B:B=A111)+(CONV!C:C=A111)+(CONV!D:D=A111),0)</f>
        <v>932</v>
      </c>
    </row>
    <row r="112" spans="1:9" x14ac:dyDescent="0.2">
      <c r="A112" t="s">
        <v>196</v>
      </c>
      <c r="B112" t="s">
        <v>197</v>
      </c>
      <c r="C112">
        <v>2</v>
      </c>
      <c r="D112">
        <v>2</v>
      </c>
      <c r="E112">
        <v>4</v>
      </c>
      <c r="F112">
        <f>C112+D112</f>
        <v>4</v>
      </c>
      <c r="G112" s="4" t="s">
        <v>123</v>
      </c>
      <c r="H112" s="1" t="e">
        <f t="array" aca="1" ref="H112" ca="1">INDEX(FI!K:K,MATCH(1,(FI!K:K&lt;&gt;"Reprovado")*((FI!G:G=INDIRECT(CONCATENATE("CONV!A",I112)))+(FI!G:G=INDIRECT(CONCATENATE("CONV!B",I112)))+(FI!G:G=INDIRECT(CONCATENATE("CONV!C",I112)))+(FI!G:G=INDIRECT(CONCATENATE("CONV!D",I112)))),0))</f>
        <v>#N/A</v>
      </c>
      <c r="I112" s="1">
        <f t="array" ref="I112">MATCH(1,(CONV!A:A=A112)+(CONV!B:B=A112)+(CONV!C:C=A112)+(CONV!D:D=A112),0)</f>
        <v>934</v>
      </c>
    </row>
    <row r="113" spans="1:9" x14ac:dyDescent="0.2">
      <c r="A113" t="s">
        <v>184</v>
      </c>
      <c r="B113" t="s">
        <v>185</v>
      </c>
      <c r="C113">
        <v>2</v>
      </c>
      <c r="D113">
        <v>2</v>
      </c>
      <c r="E113">
        <v>4</v>
      </c>
      <c r="F113">
        <f>C113+D113</f>
        <v>4</v>
      </c>
      <c r="G113" s="4" t="s">
        <v>123</v>
      </c>
      <c r="H113" s="1" t="e">
        <f t="array" aca="1" ref="H113" ca="1">INDEX(FI!K:K,MATCH(1,(FI!K:K&lt;&gt;"Reprovado")*((FI!G:G=INDIRECT(CONCATENATE("CONV!A",I113)))+(FI!G:G=INDIRECT(CONCATENATE("CONV!B",I113)))+(FI!G:G=INDIRECT(CONCATENATE("CONV!C",I113)))+(FI!G:G=INDIRECT(CONCATENATE("CONV!D",I113)))),0))</f>
        <v>#N/A</v>
      </c>
      <c r="I113" s="1">
        <f t="array" ref="I113">MATCH(1,(CONV!A:A=A113)+(CONV!B:B=A113)+(CONV!C:C=A113)+(CONV!D:D=A113),0)</f>
        <v>941</v>
      </c>
    </row>
    <row r="114" spans="1:9" x14ac:dyDescent="0.2">
      <c r="A114" t="s">
        <v>188</v>
      </c>
      <c r="B114" t="s">
        <v>189</v>
      </c>
      <c r="C114">
        <v>3</v>
      </c>
      <c r="D114">
        <v>1</v>
      </c>
      <c r="E114">
        <v>4</v>
      </c>
      <c r="F114">
        <f>C114+D114</f>
        <v>4</v>
      </c>
      <c r="G114" s="4" t="s">
        <v>123</v>
      </c>
      <c r="H114" s="1" t="e">
        <f t="array" aca="1" ref="H114" ca="1">INDEX(FI!K:K,MATCH(1,(FI!K:K&lt;&gt;"Reprovado")*((FI!G:G=INDIRECT(CONCATENATE("CONV!A",I114)))+(FI!G:G=INDIRECT(CONCATENATE("CONV!B",I114)))+(FI!G:G=INDIRECT(CONCATENATE("CONV!C",I114)))+(FI!G:G=INDIRECT(CONCATENATE("CONV!D",I114)))),0))</f>
        <v>#N/A</v>
      </c>
      <c r="I114" s="1">
        <f t="array" ref="I114">MATCH(1,(CONV!A:A=A114)+(CONV!B:B=A114)+(CONV!C:C=A114)+(CONV!D:D=A114),0)</f>
        <v>973</v>
      </c>
    </row>
  </sheetData>
  <mergeCells count="2">
    <mergeCell ref="L1:N1"/>
    <mergeCell ref="O1:Q1"/>
  </mergeCells>
  <pageMargins left="0.511811024" right="0.511811024" top="0.78740157499999996" bottom="0.78740157499999996" header="0.31496062000000002" footer="0.31496062000000002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4"/>
  <sheetViews>
    <sheetView topLeftCell="C73" workbookViewId="0">
      <selection activeCell="J4" sqref="J4"/>
    </sheetView>
  </sheetViews>
  <sheetFormatPr defaultColWidth="14.42578125" defaultRowHeight="12.75" x14ac:dyDescent="0.2"/>
  <cols>
    <col min="1" max="1" width="10.42578125" style="1" customWidth="1"/>
    <col min="2" max="2" width="58.28515625" style="1" bestFit="1" customWidth="1"/>
    <col min="3" max="3" width="10.140625" style="1" bestFit="1" customWidth="1"/>
    <col min="4" max="4" width="11.42578125" style="1" bestFit="1" customWidth="1"/>
    <col min="5" max="5" width="13.85546875" style="1" bestFit="1" customWidth="1"/>
    <col min="6" max="6" width="11.42578125" style="1" bestFit="1" customWidth="1"/>
    <col min="7" max="7" width="10.7109375" style="1" bestFit="1" customWidth="1"/>
    <col min="8" max="8" width="12.85546875" style="1" bestFit="1" customWidth="1"/>
    <col min="9" max="9" width="18.28515625" style="1" bestFit="1" customWidth="1"/>
    <col min="10" max="10" width="2.7109375" style="1" customWidth="1"/>
    <col min="11" max="11" width="6.85546875" style="1" bestFit="1" customWidth="1"/>
    <col min="12" max="12" width="6.140625" style="1" bestFit="1" customWidth="1"/>
    <col min="13" max="13" width="8.42578125" style="1" bestFit="1" customWidth="1"/>
    <col min="14" max="14" width="5.5703125" style="1" bestFit="1" customWidth="1"/>
    <col min="15" max="15" width="8" style="1" bestFit="1" customWidth="1"/>
    <col min="16" max="16" width="8.42578125" style="1" bestFit="1" customWidth="1"/>
    <col min="17" max="17" width="5.5703125" style="1" bestFit="1" customWidth="1"/>
    <col min="18" max="16384" width="14.42578125" style="1"/>
  </cols>
  <sheetData>
    <row r="1" spans="1:17" x14ac:dyDescent="0.2">
      <c r="A1" s="1" t="s">
        <v>3946</v>
      </c>
      <c r="B1" s="1" t="s">
        <v>0</v>
      </c>
      <c r="C1" s="1" t="s">
        <v>3944</v>
      </c>
      <c r="D1" s="1" t="s">
        <v>3947</v>
      </c>
      <c r="E1" s="1" t="s">
        <v>3945</v>
      </c>
      <c r="F1" s="1" t="s">
        <v>3948</v>
      </c>
      <c r="G1" s="1" t="s">
        <v>3949</v>
      </c>
      <c r="H1" s="1" t="s">
        <v>3950</v>
      </c>
      <c r="I1" s="1" t="s">
        <v>4093</v>
      </c>
      <c r="K1" s="19"/>
      <c r="L1" s="8" t="s">
        <v>5224</v>
      </c>
      <c r="M1" s="9"/>
      <c r="N1" s="10"/>
      <c r="O1" s="8" t="s">
        <v>5231</v>
      </c>
      <c r="P1" s="9"/>
      <c r="Q1" s="10"/>
    </row>
    <row r="2" spans="1:17" x14ac:dyDescent="0.2">
      <c r="A2" s="1" t="s">
        <v>2189</v>
      </c>
      <c r="B2" s="1" t="s">
        <v>75</v>
      </c>
      <c r="C2" s="1">
        <v>0</v>
      </c>
      <c r="D2" s="1">
        <v>3</v>
      </c>
      <c r="E2" s="1">
        <v>5</v>
      </c>
      <c r="F2" s="1">
        <f>C2+D2</f>
        <v>3</v>
      </c>
      <c r="G2" s="1" t="s">
        <v>220</v>
      </c>
      <c r="H2" s="1">
        <f t="array" aca="1" ref="H2" ca="1">INDEX(FI!K:K,MATCH(1,(FI!K:K&lt;&gt;"Reprovado")*((FI!G:G=INDIRECT(CONCATENATE("CONV!A",I2)))+(FI!G:G=INDIRECT(CONCATENATE("CONV!B",I2)))+(FI!G:G=INDIRECT(CONCATENATE("CONV!C",I2)))+(FI!G:G=INDIRECT(CONCATENATE("CONV!D",I2)))),0))</f>
        <v>0</v>
      </c>
      <c r="I2" s="1">
        <f t="array" ref="I2">MATCH(1,(CONV!A:A=A2)+(CONV!B:B=A2)+(CONV!C:C=A2)+(CONV!D:D=A2),0)</f>
        <v>271</v>
      </c>
      <c r="K2" s="20" t="s">
        <v>5230</v>
      </c>
      <c r="L2" s="11" t="s">
        <v>1</v>
      </c>
      <c r="M2" s="7" t="s">
        <v>2</v>
      </c>
      <c r="N2" s="12" t="s">
        <v>3</v>
      </c>
      <c r="O2" s="11" t="s">
        <v>1</v>
      </c>
      <c r="P2" s="7" t="s">
        <v>2</v>
      </c>
      <c r="Q2" s="12" t="s">
        <v>3</v>
      </c>
    </row>
    <row r="3" spans="1:17" x14ac:dyDescent="0.2">
      <c r="A3" s="1" t="s">
        <v>2191</v>
      </c>
      <c r="B3" s="1" t="s">
        <v>76</v>
      </c>
      <c r="C3" s="1">
        <v>0</v>
      </c>
      <c r="D3" s="1">
        <v>3</v>
      </c>
      <c r="E3" s="1">
        <v>5</v>
      </c>
      <c r="F3" s="1">
        <f>C3+D3</f>
        <v>3</v>
      </c>
      <c r="G3" s="1" t="s">
        <v>220</v>
      </c>
      <c r="H3" s="1">
        <f t="array" aca="1" ref="H3" ca="1">INDEX(FI!K:K,MATCH(1,(FI!K:K&lt;&gt;"Reprovado")*((FI!G:G=INDIRECT(CONCATENATE("CONV!A",I3)))+(FI!G:G=INDIRECT(CONCATENATE("CONV!B",I3)))+(FI!G:G=INDIRECT(CONCATENATE("CONV!C",I3)))+(FI!G:G=INDIRECT(CONCATENATE("CONV!D",I3)))),0))</f>
        <v>0</v>
      </c>
      <c r="I3" s="1">
        <f t="array" ref="I3">MATCH(1,(CONV!A:A=A3)+(CONV!B:B=A3)+(CONV!C:C=A3)+(CONV!D:D=A3),0)</f>
        <v>272</v>
      </c>
      <c r="K3" s="21" t="s">
        <v>7</v>
      </c>
      <c r="L3" s="13">
        <f>SUMIFS(F:F,G:G,"&lt;&gt;L")</f>
        <v>243</v>
      </c>
      <c r="M3" s="14">
        <f ca="1">SUMIFS(F:F,G:G,"&lt;&gt;L",H:H,"&lt;&gt;0",H:H,"&lt;&gt;#N/D")</f>
        <v>154</v>
      </c>
      <c r="N3" s="15">
        <f ca="1">MAX(0,L3-M3)</f>
        <v>89</v>
      </c>
      <c r="O3" s="13">
        <f>COUNTIFS(G:G,"&lt;&gt;L",G:G,"&lt;&gt;")</f>
        <v>65</v>
      </c>
      <c r="P3" s="14">
        <f ca="1">COUNTIFS(G:G,"&lt;&gt;L",G:G,"&lt;&gt;",H:H,"&lt;&gt;0",H:H,"&lt;&gt;#N/D")</f>
        <v>42</v>
      </c>
      <c r="Q3" s="15">
        <f ca="1">O3-P3</f>
        <v>23</v>
      </c>
    </row>
    <row r="4" spans="1:17" x14ac:dyDescent="0.2">
      <c r="A4" s="1" t="s">
        <v>207</v>
      </c>
      <c r="B4" s="1" t="s">
        <v>64</v>
      </c>
      <c r="C4" s="1">
        <v>2</v>
      </c>
      <c r="D4" s="1">
        <v>1</v>
      </c>
      <c r="E4" s="1">
        <v>3</v>
      </c>
      <c r="F4" s="1">
        <f>C4+D4</f>
        <v>3</v>
      </c>
      <c r="G4" s="1" t="s">
        <v>203</v>
      </c>
      <c r="H4" s="1">
        <f t="array" aca="1" ref="H4" ca="1">INDEX(FI!K:K,MATCH(1,(FI!K:K&lt;&gt;"Reprovado")*((FI!G:G=INDIRECT(CONCATENATE("CONV!A",I4)))+(FI!G:G=INDIRECT(CONCATENATE("CONV!B",I4)))+(FI!G:G=INDIRECT(CONCATENATE("CONV!C",I4)))+(FI!G:G=INDIRECT(CONCATENATE("CONV!D",I4)))),0))</f>
        <v>0</v>
      </c>
      <c r="I4" s="1">
        <f t="array" ref="I4">MATCH(1,(CONV!A:A=A4)+(CONV!B:B=A4)+(CONV!C:C=A4)+(CONV!D:D=A4),0)</f>
        <v>262</v>
      </c>
      <c r="K4" s="22" t="s">
        <v>10</v>
      </c>
      <c r="L4" s="13">
        <v>27</v>
      </c>
      <c r="M4" s="14">
        <f ca="1">MIN(L4, SUMIFS(F:F,G:G,"=L",H:H,"&lt;&gt;0",H:H,"&lt;&gt;#N/D"))</f>
        <v>8</v>
      </c>
      <c r="N4" s="15">
        <f ca="1">MAX(0,L4-M4)</f>
        <v>19</v>
      </c>
      <c r="O4" s="13">
        <f>COUNTIF(G:G,"=L")</f>
        <v>29</v>
      </c>
      <c r="P4" s="14">
        <f ca="1">COUNTIFS(G:G,"=L",H:H,"&lt;&gt;0",H:H,"&lt;&gt;#N/D")</f>
        <v>2</v>
      </c>
      <c r="Q4" s="15"/>
    </row>
    <row r="5" spans="1:17" x14ac:dyDescent="0.2">
      <c r="A5" s="1" t="s">
        <v>210</v>
      </c>
      <c r="B5" s="1" t="s">
        <v>211</v>
      </c>
      <c r="C5" s="1">
        <v>3</v>
      </c>
      <c r="D5" s="1">
        <v>1</v>
      </c>
      <c r="E5" s="1">
        <v>5</v>
      </c>
      <c r="F5" s="1">
        <f>C5+D5</f>
        <v>4</v>
      </c>
      <c r="G5" s="1" t="s">
        <v>203</v>
      </c>
      <c r="H5" s="1">
        <f t="array" aca="1" ref="H5" ca="1">INDEX(FI!K:K,MATCH(1,(FI!K:K&lt;&gt;"Reprovado")*((FI!G:G=INDIRECT(CONCATENATE("CONV!A",I5)))+(FI!G:G=INDIRECT(CONCATENATE("CONV!B",I5)))+(FI!G:G=INDIRECT(CONCATENATE("CONV!C",I5)))+(FI!G:G=INDIRECT(CONCATENATE("CONV!D",I5)))),0))</f>
        <v>0</v>
      </c>
      <c r="I5" s="1">
        <f t="array" ref="I5">MATCH(1,(CONV!A:A=A5)+(CONV!B:B=A5)+(CONV!C:C=A5)+(CONV!D:D=A5),0)</f>
        <v>264</v>
      </c>
      <c r="K5" s="22" t="s">
        <v>13</v>
      </c>
      <c r="L5" s="13">
        <v>30</v>
      </c>
      <c r="M5" s="14">
        <f>MIN(L5,SUMIFS(FI!I:I,FI!H:H,"=Livre Escolha"))</f>
        <v>30</v>
      </c>
      <c r="N5" s="15">
        <f>MAX(0,L5-M5)</f>
        <v>0</v>
      </c>
      <c r="O5" s="13"/>
      <c r="P5" s="14">
        <f>COUNTIFS(FI!H:H,"=Livre Escolha",FI!K:K,"&lt;&gt;Reprovado")</f>
        <v>29</v>
      </c>
      <c r="Q5" s="15"/>
    </row>
    <row r="6" spans="1:17" x14ac:dyDescent="0.2">
      <c r="A6" s="1" t="s">
        <v>224</v>
      </c>
      <c r="B6" s="1" t="s">
        <v>87</v>
      </c>
      <c r="C6" s="1">
        <v>3</v>
      </c>
      <c r="D6" s="1">
        <v>2</v>
      </c>
      <c r="E6" s="1">
        <v>4</v>
      </c>
      <c r="F6" s="1">
        <f>C6+D6</f>
        <v>5</v>
      </c>
      <c r="G6" s="1" t="s">
        <v>6</v>
      </c>
      <c r="H6" s="1">
        <f t="array" aca="1" ref="H6" ca="1">INDEX(FI!K:K,MATCH(1,(FI!K:K&lt;&gt;"Reprovado")*((FI!G:G=INDIRECT(CONCATENATE("CONV!A",I6)))+(FI!G:G=INDIRECT(CONCATENATE("CONV!B",I6)))+(FI!G:G=INDIRECT(CONCATENATE("CONV!C",I6)))+(FI!G:G=INDIRECT(CONCATENATE("CONV!D",I6)))),0))</f>
        <v>0</v>
      </c>
      <c r="I6" s="1">
        <f t="array" ref="I6">MATCH(1,(CONV!A:A=A6)+(CONV!B:B=A6)+(CONV!C:C=A6)+(CONV!D:D=A6),0)</f>
        <v>143</v>
      </c>
      <c r="K6" s="23" t="s">
        <v>16</v>
      </c>
      <c r="L6" s="16">
        <v>300</v>
      </c>
      <c r="M6" s="17">
        <f ca="1">SUM(M3:M5)</f>
        <v>192</v>
      </c>
      <c r="N6" s="18">
        <f ca="1">N3+N4+N5</f>
        <v>108</v>
      </c>
      <c r="O6" s="16"/>
      <c r="P6" s="17">
        <f ca="1">SUM(P3:P5)</f>
        <v>73</v>
      </c>
      <c r="Q6" s="18"/>
    </row>
    <row r="7" spans="1:17" x14ac:dyDescent="0.2">
      <c r="A7" s="1" t="s">
        <v>226</v>
      </c>
      <c r="B7" s="1" t="s">
        <v>91</v>
      </c>
      <c r="C7" s="1">
        <v>4</v>
      </c>
      <c r="D7" s="1">
        <v>0</v>
      </c>
      <c r="E7" s="1">
        <v>4</v>
      </c>
      <c r="F7" s="1">
        <f>C7+D7</f>
        <v>4</v>
      </c>
      <c r="G7" s="1" t="s">
        <v>6</v>
      </c>
      <c r="H7" s="1">
        <f t="array" aca="1" ref="H7" ca="1">INDEX(FI!K:K,MATCH(1,(FI!K:K&lt;&gt;"Reprovado")*((FI!G:G=INDIRECT(CONCATENATE("CONV!A",I7)))+(FI!G:G=INDIRECT(CONCATENATE("CONV!B",I7)))+(FI!G:G=INDIRECT(CONCATENATE("CONV!C",I7)))+(FI!G:G=INDIRECT(CONCATENATE("CONV!D",I7)))),0))</f>
        <v>0</v>
      </c>
      <c r="I7" s="1">
        <f t="array" ref="I7">MATCH(1,(CONV!A:A=A7)+(CONV!B:B=A7)+(CONV!C:C=A7)+(CONV!D:D=A7),0)</f>
        <v>224</v>
      </c>
    </row>
    <row r="8" spans="1:17" x14ac:dyDescent="0.2">
      <c r="A8" s="1" t="s">
        <v>229</v>
      </c>
      <c r="B8" s="1" t="s">
        <v>99</v>
      </c>
      <c r="C8" s="1">
        <v>4</v>
      </c>
      <c r="D8" s="1">
        <v>0</v>
      </c>
      <c r="E8" s="1">
        <v>4</v>
      </c>
      <c r="F8" s="1">
        <f>C8+D8</f>
        <v>4</v>
      </c>
      <c r="G8" s="1" t="s">
        <v>6</v>
      </c>
      <c r="H8" s="1">
        <f t="array" aca="1" ref="H8" ca="1">INDEX(FI!K:K,MATCH(1,(FI!K:K&lt;&gt;"Reprovado")*((FI!G:G=INDIRECT(CONCATENATE("CONV!A",I8)))+(FI!G:G=INDIRECT(CONCATENATE("CONV!B",I8)))+(FI!G:G=INDIRECT(CONCATENATE("CONV!C",I8)))+(FI!G:G=INDIRECT(CONCATENATE("CONV!D",I8)))),0))</f>
        <v>0</v>
      </c>
      <c r="I8" s="1">
        <f t="array" ref="I8">MATCH(1,(CONV!A:A=A8)+(CONV!B:B=A8)+(CONV!C:C=A8)+(CONV!D:D=A8),0)</f>
        <v>226</v>
      </c>
    </row>
    <row r="9" spans="1:17" x14ac:dyDescent="0.2">
      <c r="A9" s="1" t="s">
        <v>230</v>
      </c>
      <c r="B9" s="1" t="s">
        <v>101</v>
      </c>
      <c r="C9" s="1">
        <v>4</v>
      </c>
      <c r="D9" s="1">
        <v>0</v>
      </c>
      <c r="E9" s="1">
        <v>4</v>
      </c>
      <c r="F9" s="1">
        <f>C9+D9</f>
        <v>4</v>
      </c>
      <c r="G9" s="1" t="s">
        <v>6</v>
      </c>
      <c r="H9" s="1">
        <f t="array" aca="1" ref="H9" ca="1">INDEX(FI!K:K,MATCH(1,(FI!K:K&lt;&gt;"Reprovado")*((FI!G:G=INDIRECT(CONCATENATE("CONV!A",I9)))+(FI!G:G=INDIRECT(CONCATENATE("CONV!B",I9)))+(FI!G:G=INDIRECT(CONCATENATE("CONV!C",I9)))+(FI!G:G=INDIRECT(CONCATENATE("CONV!D",I9)))),0))</f>
        <v>0</v>
      </c>
      <c r="I9" s="1">
        <f t="array" ref="I9">MATCH(1,(CONV!A:A=A9)+(CONV!B:B=A9)+(CONV!C:C=A9)+(CONV!D:D=A9),0)</f>
        <v>227</v>
      </c>
    </row>
    <row r="10" spans="1:17" x14ac:dyDescent="0.2">
      <c r="A10" s="1" t="s">
        <v>231</v>
      </c>
      <c r="B10" s="1" t="s">
        <v>103</v>
      </c>
      <c r="C10" s="1">
        <v>3</v>
      </c>
      <c r="D10" s="1">
        <v>1</v>
      </c>
      <c r="E10" s="1">
        <v>4</v>
      </c>
      <c r="F10" s="1">
        <f>C10+D10</f>
        <v>4</v>
      </c>
      <c r="G10" s="1" t="s">
        <v>6</v>
      </c>
      <c r="H10" s="1">
        <f t="array" aca="1" ref="H10" ca="1">INDEX(FI!K:K,MATCH(1,(FI!K:K&lt;&gt;"Reprovado")*((FI!G:G=INDIRECT(CONCATENATE("CONV!A",I10)))+(FI!G:G=INDIRECT(CONCATENATE("CONV!B",I10)))+(FI!G:G=INDIRECT(CONCATENATE("CONV!C",I10)))+(FI!G:G=INDIRECT(CONCATENATE("CONV!D",I10)))),0))</f>
        <v>0</v>
      </c>
      <c r="I10" s="1">
        <f t="array" ref="I10">MATCH(1,(CONV!A:A=A10)+(CONV!B:B=A10)+(CONV!C:C=A10)+(CONV!D:D=A10),0)</f>
        <v>228</v>
      </c>
    </row>
    <row r="11" spans="1:17" x14ac:dyDescent="0.2">
      <c r="A11" s="1" t="s">
        <v>232</v>
      </c>
      <c r="B11" s="1" t="s">
        <v>105</v>
      </c>
      <c r="C11" s="1">
        <v>4</v>
      </c>
      <c r="D11" s="1">
        <v>0</v>
      </c>
      <c r="E11" s="1">
        <v>4</v>
      </c>
      <c r="F11" s="1">
        <f>C11+D11</f>
        <v>4</v>
      </c>
      <c r="G11" s="1" t="s">
        <v>6</v>
      </c>
      <c r="H11" s="1">
        <f t="array" aca="1" ref="H11" ca="1">INDEX(FI!K:K,MATCH(1,(FI!K:K&lt;&gt;"Reprovado")*((FI!G:G=INDIRECT(CONCATENATE("CONV!A",I11)))+(FI!G:G=INDIRECT(CONCATENATE("CONV!B",I11)))+(FI!G:G=INDIRECT(CONCATENATE("CONV!C",I11)))+(FI!G:G=INDIRECT(CONCATENATE("CONV!D",I11)))),0))</f>
        <v>0</v>
      </c>
      <c r="I11" s="1">
        <f t="array" ref="I11">MATCH(1,(CONV!A:A=A11)+(CONV!B:B=A11)+(CONV!C:C=A11)+(CONV!D:D=A11),0)</f>
        <v>229</v>
      </c>
    </row>
    <row r="12" spans="1:17" x14ac:dyDescent="0.2">
      <c r="A12" s="1" t="s">
        <v>233</v>
      </c>
      <c r="B12" s="1" t="s">
        <v>106</v>
      </c>
      <c r="C12" s="1">
        <v>3</v>
      </c>
      <c r="D12" s="1">
        <v>1</v>
      </c>
      <c r="E12" s="1">
        <v>4</v>
      </c>
      <c r="F12" s="1">
        <f>C12+D12</f>
        <v>4</v>
      </c>
      <c r="G12" s="1" t="s">
        <v>6</v>
      </c>
      <c r="H12" s="1">
        <f t="array" aca="1" ref="H12" ca="1">INDEX(FI!K:K,MATCH(1,(FI!K:K&lt;&gt;"Reprovado")*((FI!G:G=INDIRECT(CONCATENATE("CONV!A",I12)))+(FI!G:G=INDIRECT(CONCATENATE("CONV!B",I12)))+(FI!G:G=INDIRECT(CONCATENATE("CONV!C",I12)))+(FI!G:G=INDIRECT(CONCATENATE("CONV!D",I12)))),0))</f>
        <v>0</v>
      </c>
      <c r="I12" s="1">
        <f t="array" ref="I12">MATCH(1,(CONV!A:A=A12)+(CONV!B:B=A12)+(CONV!C:C=A12)+(CONV!D:D=A12),0)</f>
        <v>230</v>
      </c>
    </row>
    <row r="13" spans="1:17" x14ac:dyDescent="0.2">
      <c r="A13" s="1" t="s">
        <v>234</v>
      </c>
      <c r="B13" s="1" t="s">
        <v>108</v>
      </c>
      <c r="C13" s="1">
        <v>3</v>
      </c>
      <c r="D13" s="1">
        <v>1</v>
      </c>
      <c r="E13" s="1">
        <v>4</v>
      </c>
      <c r="F13" s="1">
        <f>C13+D13</f>
        <v>4</v>
      </c>
      <c r="G13" s="1" t="s">
        <v>6</v>
      </c>
      <c r="H13" s="1">
        <f t="array" aca="1" ref="H13" ca="1">INDEX(FI!K:K,MATCH(1,(FI!K:K&lt;&gt;"Reprovado")*((FI!G:G=INDIRECT(CONCATENATE("CONV!A",I13)))+(FI!G:G=INDIRECT(CONCATENATE("CONV!B",I13)))+(FI!G:G=INDIRECT(CONCATENATE("CONV!C",I13)))+(FI!G:G=INDIRECT(CONCATENATE("CONV!D",I13)))),0))</f>
        <v>0</v>
      </c>
      <c r="I13" s="1">
        <f t="array" ref="I13">MATCH(1,(CONV!A:A=A13)+(CONV!B:B=A13)+(CONV!C:C=A13)+(CONV!D:D=A13),0)</f>
        <v>231</v>
      </c>
    </row>
    <row r="14" spans="1:17" x14ac:dyDescent="0.2">
      <c r="A14" s="1" t="s">
        <v>235</v>
      </c>
      <c r="B14" s="1" t="s">
        <v>159</v>
      </c>
      <c r="C14" s="1">
        <v>3</v>
      </c>
      <c r="D14" s="1">
        <v>1</v>
      </c>
      <c r="E14" s="1">
        <v>4</v>
      </c>
      <c r="F14" s="1">
        <f>C14+D14</f>
        <v>4</v>
      </c>
      <c r="G14" s="1" t="s">
        <v>6</v>
      </c>
      <c r="H14" s="1">
        <f t="array" aca="1" ref="H14" ca="1">INDEX(FI!K:K,MATCH(1,(FI!K:K&lt;&gt;"Reprovado")*((FI!G:G=INDIRECT(CONCATENATE("CONV!A",I14)))+(FI!G:G=INDIRECT(CONCATENATE("CONV!B",I14)))+(FI!G:G=INDIRECT(CONCATENATE("CONV!C",I14)))+(FI!G:G=INDIRECT(CONCATENATE("CONV!D",I14)))),0))</f>
        <v>0</v>
      </c>
      <c r="I14" s="1">
        <f t="array" ref="I14">MATCH(1,(CONV!A:A=A14)+(CONV!B:B=A14)+(CONV!C:C=A14)+(CONV!D:D=A14),0)</f>
        <v>232</v>
      </c>
    </row>
    <row r="15" spans="1:17" x14ac:dyDescent="0.2">
      <c r="A15" s="1" t="s">
        <v>236</v>
      </c>
      <c r="B15" s="1" t="s">
        <v>237</v>
      </c>
      <c r="C15" s="1">
        <v>2</v>
      </c>
      <c r="D15" s="1">
        <v>2</v>
      </c>
      <c r="E15" s="1">
        <v>4</v>
      </c>
      <c r="F15" s="1">
        <f>C15+D15</f>
        <v>4</v>
      </c>
      <c r="G15" s="1" t="s">
        <v>6</v>
      </c>
      <c r="H15" s="1">
        <f t="array" aca="1" ref="H15" ca="1">INDEX(FI!K:K,MATCH(1,(FI!K:K&lt;&gt;"Reprovado")*((FI!G:G=INDIRECT(CONCATENATE("CONV!A",I15)))+(FI!G:G=INDIRECT(CONCATENATE("CONV!B",I15)))+(FI!G:G=INDIRECT(CONCATENATE("CONV!C",I15)))+(FI!G:G=INDIRECT(CONCATENATE("CONV!D",I15)))),0))</f>
        <v>0</v>
      </c>
      <c r="I15" s="1">
        <f t="array" ref="I15">MATCH(1,(CONV!A:A=A15)+(CONV!B:B=A15)+(CONV!C:C=A15)+(CONV!D:D=A15),0)</f>
        <v>233</v>
      </c>
    </row>
    <row r="16" spans="1:17" x14ac:dyDescent="0.2">
      <c r="A16" s="1" t="s">
        <v>239</v>
      </c>
      <c r="B16" s="1" t="s">
        <v>240</v>
      </c>
      <c r="C16" s="1">
        <v>3</v>
      </c>
      <c r="D16" s="1">
        <v>1</v>
      </c>
      <c r="E16" s="1">
        <v>4</v>
      </c>
      <c r="F16" s="1">
        <f>C16+D16</f>
        <v>4</v>
      </c>
      <c r="G16" s="1" t="s">
        <v>6</v>
      </c>
      <c r="H16" s="1">
        <f t="array" aca="1" ref="H16" ca="1">INDEX(FI!K:K,MATCH(1,(FI!K:K&lt;&gt;"Reprovado")*((FI!G:G=INDIRECT(CONCATENATE("CONV!A",I16)))+(FI!G:G=INDIRECT(CONCATENATE("CONV!B",I16)))+(FI!G:G=INDIRECT(CONCATENATE("CONV!C",I16)))+(FI!G:G=INDIRECT(CONCATENATE("CONV!D",I16)))),0))</f>
        <v>0</v>
      </c>
      <c r="I16" s="1">
        <f t="array" ref="I16">MATCH(1,(CONV!A:A=A16)+(CONV!B:B=A16)+(CONV!C:C=A16)+(CONV!D:D=A16),0)</f>
        <v>235</v>
      </c>
    </row>
    <row r="17" spans="1:9" x14ac:dyDescent="0.2">
      <c r="A17" s="1" t="s">
        <v>241</v>
      </c>
      <c r="B17" s="1" t="s">
        <v>113</v>
      </c>
      <c r="C17" s="1">
        <v>3</v>
      </c>
      <c r="D17" s="1">
        <v>1</v>
      </c>
      <c r="E17" s="1">
        <v>4</v>
      </c>
      <c r="F17" s="1">
        <f>C17+D17</f>
        <v>4</v>
      </c>
      <c r="G17" s="1" t="s">
        <v>6</v>
      </c>
      <c r="H17" s="1">
        <f t="array" aca="1" ref="H17" ca="1">INDEX(FI!K:K,MATCH(1,(FI!K:K&lt;&gt;"Reprovado")*((FI!G:G=INDIRECT(CONCATENATE("CONV!A",I17)))+(FI!G:G=INDIRECT(CONCATENATE("CONV!B",I17)))+(FI!G:G=INDIRECT(CONCATENATE("CONV!C",I17)))+(FI!G:G=INDIRECT(CONCATENATE("CONV!D",I17)))),0))</f>
        <v>0</v>
      </c>
      <c r="I17" s="1">
        <f t="array" ref="I17">MATCH(1,(CONV!A:A=A17)+(CONV!B:B=A17)+(CONV!C:C=A17)+(CONV!D:D=A17),0)</f>
        <v>236</v>
      </c>
    </row>
    <row r="18" spans="1:9" x14ac:dyDescent="0.2">
      <c r="A18" s="1" t="s">
        <v>242</v>
      </c>
      <c r="B18" s="1" t="s">
        <v>122</v>
      </c>
      <c r="C18" s="1">
        <v>2</v>
      </c>
      <c r="D18" s="1">
        <v>0</v>
      </c>
      <c r="E18" s="1">
        <v>3</v>
      </c>
      <c r="F18" s="1">
        <f>C18+D18</f>
        <v>2</v>
      </c>
      <c r="G18" s="1" t="s">
        <v>123</v>
      </c>
      <c r="H18" s="1">
        <f t="array" aca="1" ref="H18" ca="1">INDEX(FI!K:K,MATCH(1,(FI!K:K&lt;&gt;"Reprovado")*((FI!G:G=INDIRECT(CONCATENATE("CONV!A",I18)))+(FI!G:G=INDIRECT(CONCATENATE("CONV!B",I18)))+(FI!G:G=INDIRECT(CONCATENATE("CONV!C",I18)))+(FI!G:G=INDIRECT(CONCATENATE("CONV!D",I18)))),0))</f>
        <v>0</v>
      </c>
      <c r="I18" s="1">
        <f t="array" ref="I18">MATCH(1,(CONV!A:A=A18)+(CONV!B:B=A18)+(CONV!C:C=A18)+(CONV!D:D=A18),0)</f>
        <v>551</v>
      </c>
    </row>
    <row r="19" spans="1:9" x14ac:dyDescent="0.2">
      <c r="A19" s="1" t="s">
        <v>243</v>
      </c>
      <c r="B19" s="1" t="s">
        <v>125</v>
      </c>
      <c r="C19" s="1">
        <v>3</v>
      </c>
      <c r="D19" s="1">
        <v>1</v>
      </c>
      <c r="E19" s="1">
        <v>4</v>
      </c>
      <c r="F19" s="1">
        <f>C19+D19</f>
        <v>4</v>
      </c>
      <c r="G19" s="1" t="s">
        <v>123</v>
      </c>
      <c r="H19" s="1">
        <f t="array" aca="1" ref="H19" ca="1">INDEX(FI!K:K,MATCH(1,(FI!K:K&lt;&gt;"Reprovado")*((FI!G:G=INDIRECT(CONCATENATE("CONV!A",I19)))+(FI!G:G=INDIRECT(CONCATENATE("CONV!B",I19)))+(FI!G:G=INDIRECT(CONCATENATE("CONV!C",I19)))+(FI!G:G=INDIRECT(CONCATENATE("CONV!D",I19)))),0))</f>
        <v>0</v>
      </c>
      <c r="I19" s="1">
        <f t="array" ref="I19">MATCH(1,(CONV!A:A=A19)+(CONV!B:B=A19)+(CONV!C:C=A19)+(CONV!D:D=A19),0)</f>
        <v>552</v>
      </c>
    </row>
    <row r="20" spans="1:9" x14ac:dyDescent="0.2">
      <c r="A20" s="1" t="s">
        <v>244</v>
      </c>
      <c r="B20" s="1" t="s">
        <v>127</v>
      </c>
      <c r="C20" s="1">
        <v>3</v>
      </c>
      <c r="D20" s="1">
        <v>1</v>
      </c>
      <c r="E20" s="1">
        <v>4</v>
      </c>
      <c r="F20" s="1">
        <f>C20+D20</f>
        <v>4</v>
      </c>
      <c r="G20" s="1" t="s">
        <v>123</v>
      </c>
      <c r="H20" s="1">
        <f t="array" aca="1" ref="H20" ca="1">INDEX(FI!K:K,MATCH(1,(FI!K:K&lt;&gt;"Reprovado")*((FI!G:G=INDIRECT(CONCATENATE("CONV!A",I20)))+(FI!G:G=INDIRECT(CONCATENATE("CONV!B",I20)))+(FI!G:G=INDIRECT(CONCATENATE("CONV!C",I20)))+(FI!G:G=INDIRECT(CONCATENATE("CONV!D",I20)))),0))</f>
        <v>0</v>
      </c>
      <c r="I20" s="1">
        <f t="array" ref="I20">MATCH(1,(CONV!A:A=A20)+(CONV!B:B=A20)+(CONV!C:C=A20)+(CONV!D:D=A20),0)</f>
        <v>553</v>
      </c>
    </row>
    <row r="21" spans="1:9" x14ac:dyDescent="0.2">
      <c r="A21" s="1" t="s">
        <v>245</v>
      </c>
      <c r="B21" s="1" t="s">
        <v>128</v>
      </c>
      <c r="C21" s="1">
        <v>3</v>
      </c>
      <c r="D21" s="1">
        <v>1</v>
      </c>
      <c r="E21" s="1">
        <v>4</v>
      </c>
      <c r="F21" s="1">
        <f>C21+D21</f>
        <v>4</v>
      </c>
      <c r="G21" s="1" t="s">
        <v>123</v>
      </c>
      <c r="H21" s="1">
        <f t="array" aca="1" ref="H21" ca="1">INDEX(FI!K:K,MATCH(1,(FI!K:K&lt;&gt;"Reprovado")*((FI!G:G=INDIRECT(CONCATENATE("CONV!A",I21)))+(FI!G:G=INDIRECT(CONCATENATE("CONV!B",I21)))+(FI!G:G=INDIRECT(CONCATENATE("CONV!C",I21)))+(FI!G:G=INDIRECT(CONCATENATE("CONV!D",I21)))),0))</f>
        <v>0</v>
      </c>
      <c r="I21" s="1">
        <f t="array" ref="I21">MATCH(1,(CONV!A:A=A21)+(CONV!B:B=A21)+(CONV!C:C=A21)+(CONV!D:D=A21),0)</f>
        <v>554</v>
      </c>
    </row>
    <row r="22" spans="1:9" x14ac:dyDescent="0.2">
      <c r="A22" s="1" t="s">
        <v>246</v>
      </c>
      <c r="B22" s="1" t="s">
        <v>247</v>
      </c>
      <c r="C22" s="1">
        <v>3</v>
      </c>
      <c r="D22" s="1">
        <v>1</v>
      </c>
      <c r="E22" s="1">
        <v>4</v>
      </c>
      <c r="F22" s="1">
        <f>C22+D22</f>
        <v>4</v>
      </c>
      <c r="G22" s="1" t="s">
        <v>123</v>
      </c>
      <c r="H22" s="1">
        <f t="array" aca="1" ref="H22" ca="1">INDEX(FI!K:K,MATCH(1,(FI!K:K&lt;&gt;"Reprovado")*((FI!G:G=INDIRECT(CONCATENATE("CONV!A",I22)))+(FI!G:G=INDIRECT(CONCATENATE("CONV!B",I22)))+(FI!G:G=INDIRECT(CONCATENATE("CONV!C",I22)))+(FI!G:G=INDIRECT(CONCATENATE("CONV!D",I22)))),0))</f>
        <v>0</v>
      </c>
      <c r="I22" s="1">
        <f t="array" ref="I22">MATCH(1,(CONV!A:A=A22)+(CONV!B:B=A22)+(CONV!C:C=A22)+(CONV!D:D=A22),0)</f>
        <v>555</v>
      </c>
    </row>
    <row r="23" spans="1:9" x14ac:dyDescent="0.2">
      <c r="A23" s="1" t="s">
        <v>248</v>
      </c>
      <c r="B23" s="1" t="s">
        <v>114</v>
      </c>
      <c r="C23" s="1">
        <v>3</v>
      </c>
      <c r="D23" s="1">
        <v>1</v>
      </c>
      <c r="E23" s="1">
        <v>4</v>
      </c>
      <c r="F23" s="1">
        <f>C23+D23</f>
        <v>4</v>
      </c>
      <c r="G23" s="1" t="s">
        <v>123</v>
      </c>
      <c r="H23" s="1">
        <f t="array" aca="1" ref="H23" ca="1">INDEX(FI!K:K,MATCH(1,(FI!K:K&lt;&gt;"Reprovado")*((FI!G:G=INDIRECT(CONCATENATE("CONV!A",I23)))+(FI!G:G=INDIRECT(CONCATENATE("CONV!B",I23)))+(FI!G:G=INDIRECT(CONCATENATE("CONV!C",I23)))+(FI!G:G=INDIRECT(CONCATENATE("CONV!D",I23)))),0))</f>
        <v>0</v>
      </c>
      <c r="I23" s="1">
        <f t="array" ref="I23">MATCH(1,(CONV!A:A=A23)+(CONV!B:B=A23)+(CONV!C:C=A23)+(CONV!D:D=A23),0)</f>
        <v>556</v>
      </c>
    </row>
    <row r="24" spans="1:9" x14ac:dyDescent="0.2">
      <c r="A24" s="1" t="s">
        <v>249</v>
      </c>
      <c r="B24" s="1" t="s">
        <v>130</v>
      </c>
      <c r="C24" s="1">
        <v>3</v>
      </c>
      <c r="D24" s="1">
        <v>1</v>
      </c>
      <c r="E24" s="1">
        <v>4</v>
      </c>
      <c r="F24" s="1">
        <f>C24+D24</f>
        <v>4</v>
      </c>
      <c r="G24" s="1" t="s">
        <v>123</v>
      </c>
      <c r="H24" s="1">
        <f t="array" aca="1" ref="H24" ca="1">INDEX(FI!K:K,MATCH(1,(FI!K:K&lt;&gt;"Reprovado")*((FI!G:G=INDIRECT(CONCATENATE("CONV!A",I24)))+(FI!G:G=INDIRECT(CONCATENATE("CONV!B",I24)))+(FI!G:G=INDIRECT(CONCATENATE("CONV!C",I24)))+(FI!G:G=INDIRECT(CONCATENATE("CONV!D",I24)))),0))</f>
        <v>0</v>
      </c>
      <c r="I24" s="1">
        <f t="array" ref="I24">MATCH(1,(CONV!A:A=A24)+(CONV!B:B=A24)+(CONV!C:C=A24)+(CONV!D:D=A24),0)</f>
        <v>557</v>
      </c>
    </row>
    <row r="25" spans="1:9" x14ac:dyDescent="0.2">
      <c r="A25" s="1" t="s">
        <v>250</v>
      </c>
      <c r="B25" s="1" t="s">
        <v>131</v>
      </c>
      <c r="C25" s="1">
        <v>3</v>
      </c>
      <c r="D25" s="1">
        <v>1</v>
      </c>
      <c r="E25" s="1">
        <v>4</v>
      </c>
      <c r="F25" s="1">
        <f>C25+D25</f>
        <v>4</v>
      </c>
      <c r="G25" s="1" t="s">
        <v>123</v>
      </c>
      <c r="H25" s="1">
        <f t="array" aca="1" ref="H25" ca="1">INDEX(FI!K:K,MATCH(1,(FI!K:K&lt;&gt;"Reprovado")*((FI!G:G=INDIRECT(CONCATENATE("CONV!A",I25)))+(FI!G:G=INDIRECT(CONCATENATE("CONV!B",I25)))+(FI!G:G=INDIRECT(CONCATENATE("CONV!C",I25)))+(FI!G:G=INDIRECT(CONCATENATE("CONV!D",I25)))),0))</f>
        <v>0</v>
      </c>
      <c r="I25" s="1">
        <f t="array" ref="I25">MATCH(1,(CONV!A:A=A25)+(CONV!B:B=A25)+(CONV!C:C=A25)+(CONV!D:D=A25),0)</f>
        <v>558</v>
      </c>
    </row>
    <row r="26" spans="1:9" x14ac:dyDescent="0.2">
      <c r="A26" s="1" t="s">
        <v>251</v>
      </c>
      <c r="B26" s="1" t="s">
        <v>132</v>
      </c>
      <c r="C26" s="1">
        <v>3</v>
      </c>
      <c r="D26" s="1">
        <v>1</v>
      </c>
      <c r="E26" s="1">
        <v>4</v>
      </c>
      <c r="F26" s="1">
        <f>C26+D26</f>
        <v>4</v>
      </c>
      <c r="G26" s="1" t="s">
        <v>123</v>
      </c>
      <c r="H26" s="1">
        <f t="array" aca="1" ref="H26" ca="1">INDEX(FI!K:K,MATCH(1,(FI!K:K&lt;&gt;"Reprovado")*((FI!G:G=INDIRECT(CONCATENATE("CONV!A",I26)))+(FI!G:G=INDIRECT(CONCATENATE("CONV!B",I26)))+(FI!G:G=INDIRECT(CONCATENATE("CONV!C",I26)))+(FI!G:G=INDIRECT(CONCATENATE("CONV!D",I26)))),0))</f>
        <v>0</v>
      </c>
      <c r="I26" s="1">
        <f t="array" ref="I26">MATCH(1,(CONV!A:A=A26)+(CONV!B:B=A26)+(CONV!C:C=A26)+(CONV!D:D=A26),0)</f>
        <v>559</v>
      </c>
    </row>
    <row r="27" spans="1:9" x14ac:dyDescent="0.2">
      <c r="A27" s="1" t="s">
        <v>252</v>
      </c>
      <c r="B27" s="1" t="s">
        <v>134</v>
      </c>
      <c r="C27" s="1">
        <v>2</v>
      </c>
      <c r="D27" s="1">
        <v>2</v>
      </c>
      <c r="E27" s="1">
        <v>4</v>
      </c>
      <c r="F27" s="1">
        <f>C27+D27</f>
        <v>4</v>
      </c>
      <c r="G27" s="1" t="s">
        <v>123</v>
      </c>
      <c r="H27" s="1">
        <f t="array" aca="1" ref="H27" ca="1">INDEX(FI!K:K,MATCH(1,(FI!K:K&lt;&gt;"Reprovado")*((FI!G:G=INDIRECT(CONCATENATE("CONV!A",I27)))+(FI!G:G=INDIRECT(CONCATENATE("CONV!B",I27)))+(FI!G:G=INDIRECT(CONCATENATE("CONV!C",I27)))+(FI!G:G=INDIRECT(CONCATENATE("CONV!D",I27)))),0))</f>
        <v>0</v>
      </c>
      <c r="I27" s="1">
        <f t="array" ref="I27">MATCH(1,(CONV!A:A=A27)+(CONV!B:B=A27)+(CONV!C:C=A27)+(CONV!D:D=A27),0)</f>
        <v>560</v>
      </c>
    </row>
    <row r="28" spans="1:9" x14ac:dyDescent="0.2">
      <c r="A28" s="1" t="s">
        <v>253</v>
      </c>
      <c r="B28" s="1" t="s">
        <v>135</v>
      </c>
      <c r="C28" s="1">
        <v>0</v>
      </c>
      <c r="D28" s="1">
        <v>2</v>
      </c>
      <c r="E28" s="1">
        <v>4</v>
      </c>
      <c r="F28" s="1">
        <f>C28+D28</f>
        <v>2</v>
      </c>
      <c r="G28" s="1" t="s">
        <v>123</v>
      </c>
      <c r="H28" s="1">
        <f t="array" aca="1" ref="H28" ca="1">INDEX(FI!K:K,MATCH(1,(FI!K:K&lt;&gt;"Reprovado")*((FI!G:G=INDIRECT(CONCATENATE("CONV!A",I28)))+(FI!G:G=INDIRECT(CONCATENATE("CONV!B",I28)))+(FI!G:G=INDIRECT(CONCATENATE("CONV!C",I28)))+(FI!G:G=INDIRECT(CONCATENATE("CONV!D",I28)))),0))</f>
        <v>0</v>
      </c>
      <c r="I28" s="1">
        <f t="array" ref="I28">MATCH(1,(CONV!A:A=A28)+(CONV!B:B=A28)+(CONV!C:C=A28)+(CONV!D:D=A28),0)</f>
        <v>561</v>
      </c>
    </row>
    <row r="29" spans="1:9" x14ac:dyDescent="0.2">
      <c r="A29" s="1" t="s">
        <v>254</v>
      </c>
      <c r="B29" s="1" t="s">
        <v>136</v>
      </c>
      <c r="C29" s="1">
        <v>2</v>
      </c>
      <c r="D29" s="1">
        <v>2</v>
      </c>
      <c r="E29" s="1">
        <v>4</v>
      </c>
      <c r="F29" s="1">
        <f>C29+D29</f>
        <v>4</v>
      </c>
      <c r="G29" s="1" t="s">
        <v>123</v>
      </c>
      <c r="H29" s="1">
        <f t="array" aca="1" ref="H29" ca="1">INDEX(FI!K:K,MATCH(1,(FI!K:K&lt;&gt;"Reprovado")*((FI!G:G=INDIRECT(CONCATENATE("CONV!A",I29)))+(FI!G:G=INDIRECT(CONCATENATE("CONV!B",I29)))+(FI!G:G=INDIRECT(CONCATENATE("CONV!C",I29)))+(FI!G:G=INDIRECT(CONCATENATE("CONV!D",I29)))),0))</f>
        <v>0</v>
      </c>
      <c r="I29" s="1">
        <f t="array" ref="I29">MATCH(1,(CONV!A:A=A29)+(CONV!B:B=A29)+(CONV!C:C=A29)+(CONV!D:D=A29),0)</f>
        <v>562</v>
      </c>
    </row>
    <row r="30" spans="1:9" x14ac:dyDescent="0.2">
      <c r="A30" s="1" t="s">
        <v>255</v>
      </c>
      <c r="B30" s="1" t="s">
        <v>138</v>
      </c>
      <c r="C30" s="1">
        <v>0</v>
      </c>
      <c r="D30" s="1">
        <v>4</v>
      </c>
      <c r="E30" s="1">
        <v>4</v>
      </c>
      <c r="F30" s="1">
        <f>C30+D30</f>
        <v>4</v>
      </c>
      <c r="G30" s="1" t="s">
        <v>123</v>
      </c>
      <c r="H30" s="1">
        <f t="array" aca="1" ref="H30" ca="1">INDEX(FI!K:K,MATCH(1,(FI!K:K&lt;&gt;"Reprovado")*((FI!G:G=INDIRECT(CONCATENATE("CONV!A",I30)))+(FI!G:G=INDIRECT(CONCATENATE("CONV!B",I30)))+(FI!G:G=INDIRECT(CONCATENATE("CONV!C",I30)))+(FI!G:G=INDIRECT(CONCATENATE("CONV!D",I30)))),0))</f>
        <v>0</v>
      </c>
      <c r="I30" s="1">
        <f t="array" ref="I30">MATCH(1,(CONV!A:A=A30)+(CONV!B:B=A30)+(CONV!C:C=A30)+(CONV!D:D=A30),0)</f>
        <v>563</v>
      </c>
    </row>
    <row r="31" spans="1:9" x14ac:dyDescent="0.2">
      <c r="A31" s="1" t="s">
        <v>256</v>
      </c>
      <c r="B31" s="1" t="s">
        <v>140</v>
      </c>
      <c r="C31" s="1">
        <v>3</v>
      </c>
      <c r="D31" s="1">
        <v>1</v>
      </c>
      <c r="E31" s="1">
        <v>4</v>
      </c>
      <c r="F31" s="1">
        <f>C31+D31</f>
        <v>4</v>
      </c>
      <c r="G31" s="1" t="s">
        <v>123</v>
      </c>
      <c r="H31" s="1">
        <f t="array" aca="1" ref="H31" ca="1">INDEX(FI!K:K,MATCH(1,(FI!K:K&lt;&gt;"Reprovado")*((FI!G:G=INDIRECT(CONCATENATE("CONV!A",I31)))+(FI!G:G=INDIRECT(CONCATENATE("CONV!B",I31)))+(FI!G:G=INDIRECT(CONCATENATE("CONV!C",I31)))+(FI!G:G=INDIRECT(CONCATENATE("CONV!D",I31)))),0))</f>
        <v>0</v>
      </c>
      <c r="I31" s="1">
        <f t="array" ref="I31">MATCH(1,(CONV!A:A=A31)+(CONV!B:B=A31)+(CONV!C:C=A31)+(CONV!D:D=A31),0)</f>
        <v>564</v>
      </c>
    </row>
    <row r="32" spans="1:9" x14ac:dyDescent="0.2">
      <c r="A32" s="1" t="s">
        <v>257</v>
      </c>
      <c r="B32" s="1" t="s">
        <v>258</v>
      </c>
      <c r="C32" s="1">
        <v>3</v>
      </c>
      <c r="D32" s="1">
        <v>1</v>
      </c>
      <c r="E32" s="1">
        <v>4</v>
      </c>
      <c r="F32" s="1">
        <f>C32+D32</f>
        <v>4</v>
      </c>
      <c r="G32" s="1" t="s">
        <v>123</v>
      </c>
      <c r="H32" s="1">
        <f t="array" aca="1" ref="H32" ca="1">INDEX(FI!K:K,MATCH(1,(FI!K:K&lt;&gt;"Reprovado")*((FI!G:G=INDIRECT(CONCATENATE("CONV!A",I32)))+(FI!G:G=INDIRECT(CONCATENATE("CONV!B",I32)))+(FI!G:G=INDIRECT(CONCATENATE("CONV!C",I32)))+(FI!G:G=INDIRECT(CONCATENATE("CONV!D",I32)))),0))</f>
        <v>0</v>
      </c>
      <c r="I32" s="1">
        <f t="array" ref="I32">MATCH(1,(CONV!A:A=A32)+(CONV!B:B=A32)+(CONV!C:C=A32)+(CONV!D:D=A32),0)</f>
        <v>565</v>
      </c>
    </row>
    <row r="33" spans="1:9" x14ac:dyDescent="0.2">
      <c r="A33" s="1" t="s">
        <v>259</v>
      </c>
      <c r="B33" s="1" t="s">
        <v>143</v>
      </c>
      <c r="C33" s="1">
        <v>2</v>
      </c>
      <c r="D33" s="1">
        <v>2</v>
      </c>
      <c r="E33" s="1">
        <v>4</v>
      </c>
      <c r="F33" s="1">
        <f>C33+D33</f>
        <v>4</v>
      </c>
      <c r="G33" s="1" t="s">
        <v>123</v>
      </c>
      <c r="H33" s="1">
        <f t="array" aca="1" ref="H33" ca="1">INDEX(FI!K:K,MATCH(1,(FI!K:K&lt;&gt;"Reprovado")*((FI!G:G=INDIRECT(CONCATENATE("CONV!A",I33)))+(FI!G:G=INDIRECT(CONCATENATE("CONV!B",I33)))+(FI!G:G=INDIRECT(CONCATENATE("CONV!C",I33)))+(FI!G:G=INDIRECT(CONCATENATE("CONV!D",I33)))),0))</f>
        <v>0</v>
      </c>
      <c r="I33" s="1">
        <f t="array" ref="I33">MATCH(1,(CONV!A:A=A33)+(CONV!B:B=A33)+(CONV!C:C=A33)+(CONV!D:D=A33),0)</f>
        <v>566</v>
      </c>
    </row>
    <row r="34" spans="1:9" x14ac:dyDescent="0.2">
      <c r="A34" s="1" t="s">
        <v>260</v>
      </c>
      <c r="B34" s="1" t="s">
        <v>145</v>
      </c>
      <c r="C34" s="1">
        <v>3</v>
      </c>
      <c r="D34" s="1">
        <v>1</v>
      </c>
      <c r="E34" s="1">
        <v>4</v>
      </c>
      <c r="F34" s="1">
        <f>C34+D34</f>
        <v>4</v>
      </c>
      <c r="G34" s="1" t="s">
        <v>123</v>
      </c>
      <c r="H34" s="1">
        <f t="array" aca="1" ref="H34" ca="1">INDEX(FI!K:K,MATCH(1,(FI!K:K&lt;&gt;"Reprovado")*((FI!G:G=INDIRECT(CONCATENATE("CONV!A",I34)))+(FI!G:G=INDIRECT(CONCATENATE("CONV!B",I34)))+(FI!G:G=INDIRECT(CONCATENATE("CONV!C",I34)))+(FI!G:G=INDIRECT(CONCATENATE("CONV!D",I34)))),0))</f>
        <v>0</v>
      </c>
      <c r="I34" s="1">
        <f t="array" ref="I34">MATCH(1,(CONV!A:A=A34)+(CONV!B:B=A34)+(CONV!C:C=A34)+(CONV!D:D=A34),0)</f>
        <v>567</v>
      </c>
    </row>
    <row r="35" spans="1:9" x14ac:dyDescent="0.2">
      <c r="A35" s="1" t="s">
        <v>261</v>
      </c>
      <c r="B35" s="1" t="s">
        <v>147</v>
      </c>
      <c r="C35" s="1">
        <v>4</v>
      </c>
      <c r="D35" s="1">
        <v>0</v>
      </c>
      <c r="E35" s="1">
        <v>4</v>
      </c>
      <c r="F35" s="1">
        <f>C35+D35</f>
        <v>4</v>
      </c>
      <c r="G35" s="1" t="s">
        <v>123</v>
      </c>
      <c r="H35" s="1">
        <f t="array" aca="1" ref="H35" ca="1">INDEX(FI!K:K,MATCH(1,(FI!K:K&lt;&gt;"Reprovado")*((FI!G:G=INDIRECT(CONCATENATE("CONV!A",I35)))+(FI!G:G=INDIRECT(CONCATENATE("CONV!B",I35)))+(FI!G:G=INDIRECT(CONCATENATE("CONV!C",I35)))+(FI!G:G=INDIRECT(CONCATENATE("CONV!D",I35)))),0))</f>
        <v>0</v>
      </c>
      <c r="I35" s="1">
        <f t="array" ref="I35">MATCH(1,(CONV!A:A=A35)+(CONV!B:B=A35)+(CONV!C:C=A35)+(CONV!D:D=A35),0)</f>
        <v>568</v>
      </c>
    </row>
    <row r="36" spans="1:9" x14ac:dyDescent="0.2">
      <c r="A36" s="1" t="s">
        <v>262</v>
      </c>
      <c r="B36" s="1" t="s">
        <v>149</v>
      </c>
      <c r="C36" s="1">
        <v>3</v>
      </c>
      <c r="D36" s="1">
        <v>1</v>
      </c>
      <c r="E36" s="1">
        <v>4</v>
      </c>
      <c r="F36" s="1">
        <f>C36+D36</f>
        <v>4</v>
      </c>
      <c r="G36" s="1" t="s">
        <v>123</v>
      </c>
      <c r="H36" s="1">
        <f t="array" aca="1" ref="H36" ca="1">INDEX(FI!K:K,MATCH(1,(FI!K:K&lt;&gt;"Reprovado")*((FI!G:G=INDIRECT(CONCATENATE("CONV!A",I36)))+(FI!G:G=INDIRECT(CONCATENATE("CONV!B",I36)))+(FI!G:G=INDIRECT(CONCATENATE("CONV!C",I36)))+(FI!G:G=INDIRECT(CONCATENATE("CONV!D",I36)))),0))</f>
        <v>0</v>
      </c>
      <c r="I36" s="1">
        <f t="array" ref="I36">MATCH(1,(CONV!A:A=A36)+(CONV!B:B=A36)+(CONV!C:C=A36)+(CONV!D:D=A36),0)</f>
        <v>569</v>
      </c>
    </row>
    <row r="37" spans="1:9" x14ac:dyDescent="0.2">
      <c r="A37" s="1" t="s">
        <v>263</v>
      </c>
      <c r="B37" s="1" t="s">
        <v>150</v>
      </c>
      <c r="C37" s="1">
        <v>2</v>
      </c>
      <c r="D37" s="1">
        <v>2</v>
      </c>
      <c r="E37" s="1">
        <v>4</v>
      </c>
      <c r="F37" s="1">
        <f>C37+D37</f>
        <v>4</v>
      </c>
      <c r="G37" s="1" t="s">
        <v>123</v>
      </c>
      <c r="H37" s="1">
        <f t="array" aca="1" ref="H37" ca="1">INDEX(FI!K:K,MATCH(1,(FI!K:K&lt;&gt;"Reprovado")*((FI!G:G=INDIRECT(CONCATENATE("CONV!A",I37)))+(FI!G:G=INDIRECT(CONCATENATE("CONV!B",I37)))+(FI!G:G=INDIRECT(CONCATENATE("CONV!C",I37)))+(FI!G:G=INDIRECT(CONCATENATE("CONV!D",I37)))),0))</f>
        <v>0</v>
      </c>
      <c r="I37" s="1">
        <f t="array" ref="I37">MATCH(1,(CONV!A:A=A37)+(CONV!B:B=A37)+(CONV!C:C=A37)+(CONV!D:D=A37),0)</f>
        <v>570</v>
      </c>
    </row>
    <row r="38" spans="1:9" x14ac:dyDescent="0.2">
      <c r="A38" s="1" t="s">
        <v>264</v>
      </c>
      <c r="B38" s="1" t="s">
        <v>265</v>
      </c>
      <c r="C38" s="1">
        <v>3</v>
      </c>
      <c r="D38" s="1">
        <v>1</v>
      </c>
      <c r="E38" s="1">
        <v>4</v>
      </c>
      <c r="F38" s="1">
        <f>C38+D38</f>
        <v>4</v>
      </c>
      <c r="G38" s="1" t="s">
        <v>123</v>
      </c>
      <c r="H38" s="1">
        <f t="array" aca="1" ref="H38" ca="1">INDEX(FI!K:K,MATCH(1,(FI!K:K&lt;&gt;"Reprovado")*((FI!G:G=INDIRECT(CONCATENATE("CONV!A",I38)))+(FI!G:G=INDIRECT(CONCATENATE("CONV!B",I38)))+(FI!G:G=INDIRECT(CONCATENATE("CONV!C",I38)))+(FI!G:G=INDIRECT(CONCATENATE("CONV!D",I38)))),0))</f>
        <v>0</v>
      </c>
      <c r="I38" s="1">
        <f t="array" ref="I38">MATCH(1,(CONV!A:A=A38)+(CONV!B:B=A38)+(CONV!C:C=A38)+(CONV!D:D=A38),0)</f>
        <v>571</v>
      </c>
    </row>
    <row r="39" spans="1:9" x14ac:dyDescent="0.2">
      <c r="A39" s="1" t="s">
        <v>267</v>
      </c>
      <c r="B39" s="1" t="s">
        <v>155</v>
      </c>
      <c r="C39" s="1">
        <v>0</v>
      </c>
      <c r="D39" s="1">
        <v>3</v>
      </c>
      <c r="E39" s="1">
        <v>3</v>
      </c>
      <c r="F39" s="1">
        <f>C39+D39</f>
        <v>3</v>
      </c>
      <c r="G39" s="1" t="s">
        <v>123</v>
      </c>
      <c r="H39" s="1">
        <f t="array" aca="1" ref="H39" ca="1">INDEX(FI!K:K,MATCH(1,(FI!K:K&lt;&gt;"Reprovado")*((FI!G:G=INDIRECT(CONCATENATE("CONV!A",I39)))+(FI!G:G=INDIRECT(CONCATENATE("CONV!B",I39)))+(FI!G:G=INDIRECT(CONCATENATE("CONV!C",I39)))+(FI!G:G=INDIRECT(CONCATENATE("CONV!D",I39)))),0))</f>
        <v>0</v>
      </c>
      <c r="I39" s="1">
        <f t="array" ref="I39">MATCH(1,(CONV!A:A=A39)+(CONV!B:B=A39)+(CONV!C:C=A39)+(CONV!D:D=A39),0)</f>
        <v>572</v>
      </c>
    </row>
    <row r="40" spans="1:9" x14ac:dyDescent="0.2">
      <c r="A40" s="1" t="s">
        <v>268</v>
      </c>
      <c r="B40" s="1" t="s">
        <v>156</v>
      </c>
      <c r="C40" s="1">
        <v>0</v>
      </c>
      <c r="D40" s="1">
        <v>3</v>
      </c>
      <c r="E40" s="1">
        <v>3</v>
      </c>
      <c r="F40" s="1">
        <f>C40+D40</f>
        <v>3</v>
      </c>
      <c r="G40" s="1" t="s">
        <v>123</v>
      </c>
      <c r="H40" s="1">
        <f t="array" aca="1" ref="H40" ca="1">INDEX(FI!K:K,MATCH(1,(FI!K:K&lt;&gt;"Reprovado")*((FI!G:G=INDIRECT(CONCATENATE("CONV!A",I40)))+(FI!G:G=INDIRECT(CONCATENATE("CONV!B",I40)))+(FI!G:G=INDIRECT(CONCATENATE("CONV!C",I40)))+(FI!G:G=INDIRECT(CONCATENATE("CONV!D",I40)))),0))</f>
        <v>0</v>
      </c>
      <c r="I40" s="1">
        <f t="array" ref="I40">MATCH(1,(CONV!A:A=A40)+(CONV!B:B=A40)+(CONV!C:C=A40)+(CONV!D:D=A40),0)</f>
        <v>573</v>
      </c>
    </row>
    <row r="41" spans="1:9" x14ac:dyDescent="0.2">
      <c r="A41" s="1" t="s">
        <v>273</v>
      </c>
      <c r="B41" s="1" t="s">
        <v>163</v>
      </c>
      <c r="C41" s="1">
        <v>2</v>
      </c>
      <c r="D41" s="1">
        <v>2</v>
      </c>
      <c r="E41" s="1">
        <v>4</v>
      </c>
      <c r="F41" s="1">
        <f>C41+D41</f>
        <v>4</v>
      </c>
      <c r="G41" s="1" t="s">
        <v>123</v>
      </c>
      <c r="H41" s="1">
        <f t="array" aca="1" ref="H41" ca="1">INDEX(FI!K:K,MATCH(1,(FI!K:K&lt;&gt;"Reprovado")*((FI!G:G=INDIRECT(CONCATENATE("CONV!A",I41)))+(FI!G:G=INDIRECT(CONCATENATE("CONV!B",I41)))+(FI!G:G=INDIRECT(CONCATENATE("CONV!C",I41)))+(FI!G:G=INDIRECT(CONCATENATE("CONV!D",I41)))),0))</f>
        <v>0</v>
      </c>
      <c r="I41" s="1">
        <f t="array" ref="I41">MATCH(1,(CONV!A:A=A41)+(CONV!B:B=A41)+(CONV!C:C=A41)+(CONV!D:D=A41),0)</f>
        <v>575</v>
      </c>
    </row>
    <row r="42" spans="1:9" x14ac:dyDescent="0.2">
      <c r="A42" s="1" t="s">
        <v>202</v>
      </c>
      <c r="B42" s="1" t="s">
        <v>61</v>
      </c>
      <c r="C42" s="1">
        <v>6</v>
      </c>
      <c r="D42" s="1">
        <v>0</v>
      </c>
      <c r="E42" s="1">
        <v>5</v>
      </c>
      <c r="F42" s="1">
        <f>C42+D42</f>
        <v>6</v>
      </c>
      <c r="G42" s="1" t="s">
        <v>203</v>
      </c>
      <c r="H42" s="1" t="str">
        <f t="array" aca="1" ref="H42" ca="1">INDEX(FI!K:K,MATCH(1,(FI!K:K&lt;&gt;"Reprovado")*((FI!G:G=INDIRECT(CONCATENATE("CONV!A",I42)))+(FI!G:G=INDIRECT(CONCATENATE("CONV!B",I42)))+(FI!G:G=INDIRECT(CONCATENATE("CONV!C",I42)))+(FI!G:G=INDIRECT(CONCATENATE("CONV!D",I42)))),0))</f>
        <v>Aprovado</v>
      </c>
      <c r="I42" s="1">
        <f t="array" ref="I42">MATCH(1,(CONV!A:A=A42)+(CONV!B:B=A42)+(CONV!C:C=A42)+(CONV!D:D=A42),0)</f>
        <v>853</v>
      </c>
    </row>
    <row r="43" spans="1:9" x14ac:dyDescent="0.2">
      <c r="A43" s="1" t="s">
        <v>204</v>
      </c>
      <c r="B43" s="1" t="s">
        <v>63</v>
      </c>
      <c r="C43" s="1">
        <v>3</v>
      </c>
      <c r="D43" s="1">
        <v>1</v>
      </c>
      <c r="E43" s="1">
        <v>4</v>
      </c>
      <c r="F43" s="1">
        <f>C43+D43</f>
        <v>4</v>
      </c>
      <c r="G43" s="1" t="s">
        <v>203</v>
      </c>
      <c r="H43" s="1" t="str">
        <f t="array" aca="1" ref="H43" ca="1">INDEX(FI!K:K,MATCH(1,(FI!K:K&lt;&gt;"Reprovado")*((FI!G:G=INDIRECT(CONCATENATE("CONV!A",I43)))+(FI!G:G=INDIRECT(CONCATENATE("CONV!B",I43)))+(FI!G:G=INDIRECT(CONCATENATE("CONV!C",I43)))+(FI!G:G=INDIRECT(CONCATENATE("CONV!D",I43)))),0))</f>
        <v>Aprovado</v>
      </c>
      <c r="I43" s="1">
        <f t="array" ref="I43">MATCH(1,(CONV!A:A=A43)+(CONV!B:B=A43)+(CONV!C:C=A43)+(CONV!D:D=A43),0)</f>
        <v>861</v>
      </c>
    </row>
    <row r="44" spans="1:9" x14ac:dyDescent="0.2">
      <c r="A44" s="1" t="s">
        <v>208</v>
      </c>
      <c r="B44" s="1" t="s">
        <v>209</v>
      </c>
      <c r="C44" s="1">
        <v>1</v>
      </c>
      <c r="D44" s="1">
        <v>3</v>
      </c>
      <c r="E44" s="1">
        <v>4</v>
      </c>
      <c r="F44" s="1">
        <f>C44+D44</f>
        <v>4</v>
      </c>
      <c r="G44" s="1" t="s">
        <v>203</v>
      </c>
      <c r="H44" s="1" t="str">
        <f t="array" aca="1" ref="H44" ca="1">INDEX(FI!K:K,MATCH(1,(FI!K:K&lt;&gt;"Reprovado")*((FI!G:G=INDIRECT(CONCATENATE("CONV!A",I44)))+(FI!G:G=INDIRECT(CONCATENATE("CONV!B",I44)))+(FI!G:G=INDIRECT(CONCATENATE("CONV!C",I44)))+(FI!G:G=INDIRECT(CONCATENATE("CONV!D",I44)))),0))</f>
        <v>Aprovado</v>
      </c>
      <c r="I44" s="1">
        <f t="array" ref="I44">MATCH(1,(CONV!A:A=A44)+(CONV!B:B=A44)+(CONV!C:C=A44)+(CONV!D:D=A44),0)</f>
        <v>263</v>
      </c>
    </row>
    <row r="45" spans="1:9" x14ac:dyDescent="0.2">
      <c r="A45" s="1" t="s">
        <v>212</v>
      </c>
      <c r="B45" s="1" t="s">
        <v>67</v>
      </c>
      <c r="C45" s="1">
        <v>2</v>
      </c>
      <c r="D45" s="1">
        <v>0</v>
      </c>
      <c r="E45" s="1">
        <v>4</v>
      </c>
      <c r="F45" s="1">
        <f>C45+D45</f>
        <v>2</v>
      </c>
      <c r="G45" s="1" t="s">
        <v>203</v>
      </c>
      <c r="H45" s="1" t="str">
        <f t="array" aca="1" ref="H45" ca="1">INDEX(FI!K:K,MATCH(1,(FI!K:K&lt;&gt;"Reprovado")*((FI!G:G=INDIRECT(CONCATENATE("CONV!A",I45)))+(FI!G:G=INDIRECT(CONCATENATE("CONV!B",I45)))+(FI!G:G=INDIRECT(CONCATENATE("CONV!C",I45)))+(FI!G:G=INDIRECT(CONCATENATE("CONV!D",I45)))),0))</f>
        <v>Aprovado</v>
      </c>
      <c r="I45" s="1">
        <f t="array" ref="I45">MATCH(1,(CONV!A:A=A45)+(CONV!B:B=A45)+(CONV!C:C=A45)+(CONV!D:D=A45),0)</f>
        <v>265</v>
      </c>
    </row>
    <row r="46" spans="1:9" x14ac:dyDescent="0.2">
      <c r="A46" s="1" t="s">
        <v>213</v>
      </c>
      <c r="B46" s="1" t="s">
        <v>69</v>
      </c>
      <c r="C46" s="1">
        <v>3</v>
      </c>
      <c r="D46" s="1">
        <v>1</v>
      </c>
      <c r="E46" s="1">
        <v>5</v>
      </c>
      <c r="F46" s="1">
        <f>C46+D46</f>
        <v>4</v>
      </c>
      <c r="G46" s="1" t="s">
        <v>203</v>
      </c>
      <c r="H46" s="1" t="str">
        <f t="array" aca="1" ref="H46" ca="1">INDEX(FI!K:K,MATCH(1,(FI!K:K&lt;&gt;"Reprovado")*((FI!G:G=INDIRECT(CONCATENATE("CONV!A",I46)))+(FI!G:G=INDIRECT(CONCATENATE("CONV!B",I46)))+(FI!G:G=INDIRECT(CONCATENATE("CONV!C",I46)))+(FI!G:G=INDIRECT(CONCATENATE("CONV!D",I46)))),0))</f>
        <v>Aprovado</v>
      </c>
      <c r="I46" s="1">
        <f t="array" ref="I46">MATCH(1,(CONV!A:A=A46)+(CONV!B:B=A46)+(CONV!C:C=A46)+(CONV!D:D=A46),0)</f>
        <v>266</v>
      </c>
    </row>
    <row r="47" spans="1:9" x14ac:dyDescent="0.2">
      <c r="A47" s="1" t="s">
        <v>214</v>
      </c>
      <c r="B47" s="1" t="s">
        <v>215</v>
      </c>
      <c r="C47" s="1">
        <v>3</v>
      </c>
      <c r="D47" s="1">
        <v>1</v>
      </c>
      <c r="E47" s="1">
        <v>5</v>
      </c>
      <c r="F47" s="1">
        <f>C47+D47</f>
        <v>4</v>
      </c>
      <c r="G47" s="1" t="s">
        <v>203</v>
      </c>
      <c r="H47" s="1" t="str">
        <f t="array" aca="1" ref="H47" ca="1">INDEX(FI!K:K,MATCH(1,(FI!K:K&lt;&gt;"Reprovado")*((FI!G:G=INDIRECT(CONCATENATE("CONV!A",I47)))+(FI!G:G=INDIRECT(CONCATENATE("CONV!B",I47)))+(FI!G:G=INDIRECT(CONCATENATE("CONV!C",I47)))+(FI!G:G=INDIRECT(CONCATENATE("CONV!D",I47)))),0))</f>
        <v>Aprovado</v>
      </c>
      <c r="I47" s="1">
        <f t="array" ref="I47">MATCH(1,(CONV!A:A=A47)+(CONV!B:B=A47)+(CONV!C:C=A47)+(CONV!D:D=A47),0)</f>
        <v>267</v>
      </c>
    </row>
    <row r="48" spans="1:9" x14ac:dyDescent="0.2">
      <c r="A48" s="1" t="s">
        <v>216</v>
      </c>
      <c r="B48" s="1" t="s">
        <v>71</v>
      </c>
      <c r="C48" s="1">
        <v>3</v>
      </c>
      <c r="D48" s="1">
        <v>1</v>
      </c>
      <c r="E48" s="1">
        <v>5</v>
      </c>
      <c r="F48" s="1">
        <f>C48+D48</f>
        <v>4</v>
      </c>
      <c r="G48" s="1" t="s">
        <v>203</v>
      </c>
      <c r="H48" s="1" t="str">
        <f t="array" aca="1" ref="H48" ca="1">INDEX(FI!K:K,MATCH(1,(FI!K:K&lt;&gt;"Reprovado")*((FI!G:G=INDIRECT(CONCATENATE("CONV!A",I48)))+(FI!G:G=INDIRECT(CONCATENATE("CONV!B",I48)))+(FI!G:G=INDIRECT(CONCATENATE("CONV!C",I48)))+(FI!G:G=INDIRECT(CONCATENATE("CONV!D",I48)))),0))</f>
        <v>Aprovado</v>
      </c>
      <c r="I48" s="1">
        <f t="array" ref="I48">MATCH(1,(CONV!A:A=A48)+(CONV!B:B=A48)+(CONV!C:C=A48)+(CONV!D:D=A48),0)</f>
        <v>268</v>
      </c>
    </row>
    <row r="49" spans="1:9" x14ac:dyDescent="0.2">
      <c r="A49" s="1" t="s">
        <v>1699</v>
      </c>
      <c r="B49" s="1" t="str">
        <f>VLOOKUP('EI13'!A70,Tabela2[[CODIGO12]:[MATERIA]],3,FALSE)</f>
        <v xml:space="preserve"> CIÊNCIA, TECNOLOGIA E SOCIEDADE </v>
      </c>
      <c r="C49" s="1">
        <f>VLOOKUP(A49,Tabela2[[CODIGO12]:[TEORIA]],4,FALSE)</f>
        <v>3</v>
      </c>
      <c r="D49" s="1">
        <f>VLOOKUP(A49,Tabela2[[CODIGO12]:[PRATICA]],5,FALSE)</f>
        <v>2</v>
      </c>
      <c r="E49" s="1">
        <f>VLOOKUP(A49,Tabela2[[CODIGO12]:[INDIVIDUAL]],6,FALSE)</f>
        <v>6</v>
      </c>
      <c r="F49" s="1">
        <f>C49+D49</f>
        <v>5</v>
      </c>
      <c r="G49" s="1" t="s">
        <v>5234</v>
      </c>
      <c r="H49" s="1" t="str">
        <f t="array" aca="1" ref="H49" ca="1">INDEX(FI!K:K,MATCH(1,(FI!K:K&lt;&gt;"Reprovado")*((FI!G:G=INDIRECT(CONCATENATE("CONV!A",I49)))+(FI!G:G=INDIRECT(CONCATENATE("CONV!B",I49)))+(FI!G:G=INDIRECT(CONCATENATE("CONV!C",I49)))+(FI!G:G=INDIRECT(CONCATENATE("CONV!D",I49)))),0))</f>
        <v>Aprovado</v>
      </c>
      <c r="I49" s="1">
        <f t="array" ref="I49">MATCH(1,(CONV!A:A=A49)+(CONV!B:B=A49)+(CONV!C:C=A49)+(CONV!D:D=A49),0)</f>
        <v>3</v>
      </c>
    </row>
    <row r="50" spans="1:9" x14ac:dyDescent="0.2">
      <c r="A50" s="1" t="s">
        <v>1697</v>
      </c>
      <c r="B50" s="1" t="str">
        <f>VLOOKUP('EI13'!A71,Tabela2[[CODIGO12]:[MATERIA]],3,FALSE)</f>
        <v xml:space="preserve"> BASES MATEMÁTICAS </v>
      </c>
      <c r="C50" s="1">
        <f>VLOOKUP(A50,Tabela2[[CODIGO12]:[TEORIA]],4,FALSE)</f>
        <v>3</v>
      </c>
      <c r="D50" s="1">
        <f>VLOOKUP(A50,Tabela2[[CODIGO12]:[PRATICA]],5,FALSE)</f>
        <v>1</v>
      </c>
      <c r="E50" s="1">
        <f>VLOOKUP(A50,Tabela2[[CODIGO12]:[INDIVIDUAL]],6,FALSE)</f>
        <v>4</v>
      </c>
      <c r="F50" s="1">
        <f>C50+D50</f>
        <v>4</v>
      </c>
      <c r="G50" s="1" t="s">
        <v>5234</v>
      </c>
      <c r="H50" s="1" t="str">
        <f t="array" aca="1" ref="H50" ca="1">INDEX(FI!K:K,MATCH(1,(FI!K:K&lt;&gt;"Reprovado")*((FI!G:G=INDIRECT(CONCATENATE("CONV!A",I50)))+(FI!G:G=INDIRECT(CONCATENATE("CONV!B",I50)))+(FI!G:G=INDIRECT(CONCATENATE("CONV!C",I50)))+(FI!G:G=INDIRECT(CONCATENATE("CONV!D",I50)))),0))</f>
        <v>Aprovado</v>
      </c>
      <c r="I50" s="1">
        <f t="array" ref="I50">MATCH(1,(CONV!A:A=A50)+(CONV!B:B=A50)+(CONV!C:C=A50)+(CONV!D:D=A50),0)</f>
        <v>4</v>
      </c>
    </row>
    <row r="51" spans="1:9" x14ac:dyDescent="0.2">
      <c r="A51" s="1" t="s">
        <v>1703</v>
      </c>
      <c r="B51" s="1" t="str">
        <f>VLOOKUP('EI13'!A72,Tabela2[[CODIGO12]:[MATERIA]],3,FALSE)</f>
        <v xml:space="preserve"> BASES COMPUTACIONAIS DA CIÊNCIA </v>
      </c>
      <c r="C51" s="1">
        <f>VLOOKUP(A51,Tabela2[[CODIGO12]:[TEORIA]],4,FALSE)</f>
        <v>3</v>
      </c>
      <c r="D51" s="1">
        <f>VLOOKUP(A51,Tabela2[[CODIGO12]:[PRATICA]],5,FALSE)</f>
        <v>0</v>
      </c>
      <c r="E51" s="1">
        <f>VLOOKUP(A51,Tabela2[[CODIGO12]:[INDIVIDUAL]],6,FALSE)</f>
        <v>4</v>
      </c>
      <c r="F51" s="1">
        <f>C51+D51</f>
        <v>3</v>
      </c>
      <c r="G51" s="1" t="s">
        <v>5234</v>
      </c>
      <c r="H51" s="1" t="str">
        <f t="array" aca="1" ref="H51" ca="1">INDEX(FI!K:K,MATCH(1,(FI!K:K&lt;&gt;"Reprovado")*((FI!G:G=INDIRECT(CONCATENATE("CONV!A",I51)))+(FI!G:G=INDIRECT(CONCATENATE("CONV!B",I51)))+(FI!G:G=INDIRECT(CONCATENATE("CONV!C",I51)))+(FI!G:G=INDIRECT(CONCATENATE("CONV!D",I51)))),0))</f>
        <v>Aprovado</v>
      </c>
      <c r="I51" s="1">
        <f t="array" ref="I51">MATCH(1,(CONV!A:A=A51)+(CONV!B:B=A51)+(CONV!C:C=A51)+(CONV!D:D=A51),0)</f>
        <v>5</v>
      </c>
    </row>
    <row r="52" spans="1:9" x14ac:dyDescent="0.2">
      <c r="A52" s="1" t="s">
        <v>1705</v>
      </c>
      <c r="B52" s="1" t="str">
        <f>VLOOKUP('EI13'!A73,Tabela2[[CODIGO12]:[MATERIA]],3,FALSE)</f>
        <v xml:space="preserve"> CIRCUITOS ELÉTRICOS I </v>
      </c>
      <c r="C52" s="1">
        <f>VLOOKUP(A52,Tabela2[[CODIGO12]:[TEORIA]],4,FALSE)</f>
        <v>3</v>
      </c>
      <c r="D52" s="1">
        <f>VLOOKUP(A52,Tabela2[[CODIGO12]:[PRATICA]],5,FALSE)</f>
        <v>0</v>
      </c>
      <c r="E52" s="1">
        <f>VLOOKUP(A52,Tabela2[[CODIGO12]:[INDIVIDUAL]],6,FALSE)</f>
        <v>4</v>
      </c>
      <c r="F52" s="1">
        <f>C52+D52</f>
        <v>3</v>
      </c>
      <c r="G52" s="1" t="s">
        <v>5234</v>
      </c>
      <c r="H52" s="1" t="str">
        <f t="array" aca="1" ref="H52" ca="1">INDEX(FI!K:K,MATCH(1,(FI!K:K&lt;&gt;"Reprovado")*((FI!G:G=INDIRECT(CONCATENATE("CONV!A",I52)))+(FI!G:G=INDIRECT(CONCATENATE("CONV!B",I52)))+(FI!G:G=INDIRECT(CONCATENATE("CONV!C",I52)))+(FI!G:G=INDIRECT(CONCATENATE("CONV!D",I52)))),0))</f>
        <v>Aprovado</v>
      </c>
      <c r="I52" s="1">
        <f t="array" ref="I52">MATCH(1,(CONV!A:A=A52)+(CONV!B:B=A52)+(CONV!C:C=A52)+(CONV!D:D=A52),0)</f>
        <v>6</v>
      </c>
    </row>
    <row r="53" spans="1:9" x14ac:dyDescent="0.2">
      <c r="A53" s="1" t="s">
        <v>4020</v>
      </c>
      <c r="B53" s="1" t="str">
        <f>VLOOKUP('EI13'!A74,Tabela2[[CODIGO12]:[MATERIA]],3,FALSE)</f>
        <v xml:space="preserve"> ALGORITMOS E ESTRUTURAS DE DADOS I </v>
      </c>
      <c r="C53" s="1">
        <f>VLOOKUP(A53,Tabela2[[CODIGO12]:[TEORIA]],4,FALSE)</f>
        <v>3</v>
      </c>
      <c r="D53" s="1">
        <f>VLOOKUP(A53,Tabela2[[CODIGO12]:[PRATICA]],5,FALSE)</f>
        <v>0</v>
      </c>
      <c r="E53" s="1">
        <f>VLOOKUP(A53,Tabela2[[CODIGO12]:[INDIVIDUAL]],6,FALSE)</f>
        <v>4</v>
      </c>
      <c r="F53" s="1">
        <f>C53+D53</f>
        <v>3</v>
      </c>
      <c r="G53" s="1" t="s">
        <v>5234</v>
      </c>
      <c r="H53" s="1" t="str">
        <f t="array" aca="1" ref="H53" ca="1">INDEX(FI!K:K,MATCH(1,(FI!K:K&lt;&gt;"Reprovado")*((FI!G:G=INDIRECT(CONCATENATE("CONV!A",I53)))+(FI!G:G=INDIRECT(CONCATENATE("CONV!B",I53)))+(FI!G:G=INDIRECT(CONCATENATE("CONV!C",I53)))+(FI!G:G=INDIRECT(CONCATENATE("CONV!D",I53)))),0))</f>
        <v>Aprovado</v>
      </c>
      <c r="I53" s="1">
        <f t="array" ref="I53">MATCH(1,(CONV!A:A=A53)+(CONV!B:B=A53)+(CONV!C:C=A53)+(CONV!D:D=A53),0)</f>
        <v>7</v>
      </c>
    </row>
    <row r="54" spans="1:9" x14ac:dyDescent="0.2">
      <c r="A54" s="1" t="s">
        <v>4022</v>
      </c>
      <c r="B54" s="1" t="str">
        <f>VLOOKUP('EI13'!A75,Tabela2[[CODIGO12]:[MATERIA]],3,FALSE)</f>
        <v xml:space="preserve"> CIRCUITOS ELÉTRICOS E FOTÔNICA </v>
      </c>
      <c r="C54" s="1">
        <f>VLOOKUP(A54,Tabela2[[CODIGO12]:[TEORIA]],4,FALSE)</f>
        <v>3</v>
      </c>
      <c r="D54" s="1">
        <f>VLOOKUP(A54,Tabela2[[CODIGO12]:[PRATICA]],5,FALSE)</f>
        <v>2</v>
      </c>
      <c r="E54" s="1">
        <f>VLOOKUP(A54,Tabela2[[CODIGO12]:[INDIVIDUAL]],6,FALSE)</f>
        <v>6</v>
      </c>
      <c r="F54" s="1">
        <f>C54+D54</f>
        <v>5</v>
      </c>
      <c r="G54" s="1" t="s">
        <v>5234</v>
      </c>
      <c r="H54" s="1" t="str">
        <f t="array" aca="1" ref="H54" ca="1">INDEX(FI!K:K,MATCH(1,(FI!K:K&lt;&gt;"Reprovado")*((FI!G:G=INDIRECT(CONCATENATE("CONV!A",I54)))+(FI!G:G=INDIRECT(CONCATENATE("CONV!B",I54)))+(FI!G:G=INDIRECT(CONCATENATE("CONV!C",I54)))+(FI!G:G=INDIRECT(CONCATENATE("CONV!D",I54)))),0))</f>
        <v>Aprovado</v>
      </c>
      <c r="I54" s="1">
        <f t="array" ref="I54">MATCH(1,(CONV!A:A=A54)+(CONV!B:B=A54)+(CONV!C:C=A54)+(CONV!D:D=A54),0)</f>
        <v>8</v>
      </c>
    </row>
    <row r="55" spans="1:9" x14ac:dyDescent="0.2">
      <c r="A55" s="1" t="s">
        <v>4018</v>
      </c>
      <c r="B55" s="1" t="str">
        <f>VLOOKUP('EI13'!A76,Tabela2[[CODIGO12]:[MATERIA]],3,FALSE)</f>
        <v xml:space="preserve"> FENÔMENOS ELETROMAGNÉTICOS </v>
      </c>
      <c r="C55" s="1">
        <f>VLOOKUP(A55,Tabela2[[CODIGO12]:[TEORIA]],4,FALSE)</f>
        <v>3</v>
      </c>
      <c r="D55" s="1">
        <f>VLOOKUP(A55,Tabela2[[CODIGO12]:[PRATICA]],5,FALSE)</f>
        <v>2</v>
      </c>
      <c r="E55" s="1">
        <f>VLOOKUP(A55,Tabela2[[CODIGO12]:[INDIVIDUAL]],6,FALSE)</f>
        <v>6</v>
      </c>
      <c r="F55" s="1">
        <f>C55+D55</f>
        <v>5</v>
      </c>
      <c r="G55" s="1" t="s">
        <v>5234</v>
      </c>
      <c r="H55" s="1" t="str">
        <f t="array" aca="1" ref="H55" ca="1">INDEX(FI!K:K,MATCH(1,(FI!K:K&lt;&gt;"Reprovado")*((FI!G:G=INDIRECT(CONCATENATE("CONV!A",I55)))+(FI!G:G=INDIRECT(CONCATENATE("CONV!B",I55)))+(FI!G:G=INDIRECT(CONCATENATE("CONV!C",I55)))+(FI!G:G=INDIRECT(CONCATENATE("CONV!D",I55)))),0))</f>
        <v>Aprovado</v>
      </c>
      <c r="I55" s="1">
        <f t="array" ref="I55">MATCH(1,(CONV!A:A=A55)+(CONV!B:B=A55)+(CONV!C:C=A55)+(CONV!D:D=A55),0)</f>
        <v>9</v>
      </c>
    </row>
    <row r="56" spans="1:9" x14ac:dyDescent="0.2">
      <c r="A56" s="1" t="s">
        <v>1707</v>
      </c>
      <c r="B56" s="1" t="str">
        <f>VLOOKUP('EI13'!A77,Tabela2[[CODIGO12]:[MATERIA]],3,FALSE)</f>
        <v xml:space="preserve"> PROCESSAMENTO DA INFORMAÇÃO </v>
      </c>
      <c r="C56" s="1">
        <f>VLOOKUP(A56,Tabela2[[CODIGO12]:[TEORIA]],4,FALSE)</f>
        <v>3</v>
      </c>
      <c r="D56" s="1">
        <f>VLOOKUP(A56,Tabela2[[CODIGO12]:[PRATICA]],5,FALSE)</f>
        <v>0</v>
      </c>
      <c r="E56" s="1">
        <f>VLOOKUP(A56,Tabela2[[CODIGO12]:[INDIVIDUAL]],6,FALSE)</f>
        <v>4</v>
      </c>
      <c r="F56" s="1">
        <f>C56+D56</f>
        <v>3</v>
      </c>
      <c r="G56" s="1" t="s">
        <v>5234</v>
      </c>
      <c r="H56" s="1" t="str">
        <f t="array" aca="1" ref="H56" ca="1">INDEX(FI!K:K,MATCH(1,(FI!K:K&lt;&gt;"Reprovado")*((FI!G:G=INDIRECT(CONCATENATE("CONV!A",I56)))+(FI!G:G=INDIRECT(CONCATENATE("CONV!B",I56)))+(FI!G:G=INDIRECT(CONCATENATE("CONV!C",I56)))+(FI!G:G=INDIRECT(CONCATENATE("CONV!D",I56)))),0))</f>
        <v>Aprovado</v>
      </c>
      <c r="I56" s="1">
        <f t="array" ref="I56">MATCH(1,(CONV!A:A=A56)+(CONV!B:B=A56)+(CONV!C:C=A56)+(CONV!D:D=A56),0)</f>
        <v>10</v>
      </c>
    </row>
    <row r="57" spans="1:9" x14ac:dyDescent="0.2">
      <c r="A57" s="1" t="s">
        <v>1711</v>
      </c>
      <c r="B57" s="1" t="str">
        <f>VLOOKUP('EI13'!A79,Tabela2[[CODIGO12]:[MATERIA]],3,FALSE)</f>
        <v xml:space="preserve"> DISPOSITIVOS ELETRÔNICOS </v>
      </c>
      <c r="C57" s="1">
        <f>VLOOKUP(A57,Tabela2[[CODIGO12]:[TEORIA]],4,FALSE)</f>
        <v>3</v>
      </c>
      <c r="D57" s="1">
        <f>VLOOKUP(A57,Tabela2[[CODIGO12]:[PRATICA]],5,FALSE)</f>
        <v>0</v>
      </c>
      <c r="E57" s="1">
        <f>VLOOKUP(A57,Tabela2[[CODIGO12]:[INDIVIDUAL]],6,FALSE)</f>
        <v>4</v>
      </c>
      <c r="F57" s="1">
        <f>C57+D57</f>
        <v>3</v>
      </c>
      <c r="G57" s="1" t="s">
        <v>5234</v>
      </c>
      <c r="H57" s="1" t="str">
        <f t="array" aca="1" ref="H57" ca="1">INDEX(FI!K:K,MATCH(1,(FI!K:K&lt;&gt;"Reprovado")*((FI!G:G=INDIRECT(CONCATENATE("CONV!A",I57)))+(FI!G:G=INDIRECT(CONCATENATE("CONV!B",I57)))+(FI!G:G=INDIRECT(CONCATENATE("CONV!C",I57)))+(FI!G:G=INDIRECT(CONCATENATE("CONV!D",I57)))),0))</f>
        <v>Aprovado</v>
      </c>
      <c r="I57" s="1">
        <f t="array" ref="I57">MATCH(1,(CONV!A:A=A57)+(CONV!B:B=A57)+(CONV!C:C=A57)+(CONV!D:D=A57),0)</f>
        <v>12</v>
      </c>
    </row>
    <row r="58" spans="1:9" x14ac:dyDescent="0.2">
      <c r="A58" s="1" t="s">
        <v>1713</v>
      </c>
      <c r="B58" s="1" t="str">
        <f>VLOOKUP('EI13'!A80,Tabela2[[CODIGO12]:[MATERIA]],3,FALSE)</f>
        <v xml:space="preserve"> ELETRÔNICA DIGITAL </v>
      </c>
      <c r="C58" s="1">
        <f>VLOOKUP(A58,Tabela2[[CODIGO12]:[TEORIA]],4,FALSE)</f>
        <v>4</v>
      </c>
      <c r="D58" s="1">
        <f>VLOOKUP(A58,Tabela2[[CODIGO12]:[PRATICA]],5,FALSE)</f>
        <v>0</v>
      </c>
      <c r="E58" s="1">
        <f>VLOOKUP(A58,Tabela2[[CODIGO12]:[INDIVIDUAL]],6,FALSE)</f>
        <v>6</v>
      </c>
      <c r="F58" s="1">
        <f>C58+D58</f>
        <v>4</v>
      </c>
      <c r="G58" s="1" t="s">
        <v>5234</v>
      </c>
      <c r="H58" s="1" t="str">
        <f t="array" aca="1" ref="H58" ca="1">INDEX(FI!K:K,MATCH(1,(FI!K:K&lt;&gt;"Reprovado")*((FI!G:G=INDIRECT(CONCATENATE("CONV!A",I58)))+(FI!G:G=INDIRECT(CONCATENATE("CONV!B",I58)))+(FI!G:G=INDIRECT(CONCATENATE("CONV!C",I58)))+(FI!G:G=INDIRECT(CONCATENATE("CONV!D",I58)))),0))</f>
        <v>Aprovado</v>
      </c>
      <c r="I58" s="1">
        <f t="array" ref="I58">MATCH(1,(CONV!A:A=A58)+(CONV!B:B=A58)+(CONV!C:C=A58)+(CONV!D:D=A58),0)</f>
        <v>13</v>
      </c>
    </row>
    <row r="59" spans="1:9" x14ac:dyDescent="0.2">
      <c r="A59" s="1" t="s">
        <v>1715</v>
      </c>
      <c r="B59" s="1" t="str">
        <f>VLOOKUP('EI13'!A81,Tabela2[[CODIGO12]:[MATERIA]],3,FALSE)</f>
        <v xml:space="preserve"> PRINCÍPIOS DE COMUNICAÇÃO </v>
      </c>
      <c r="C59" s="1">
        <f>VLOOKUP(A59,Tabela2[[CODIGO12]:[TEORIA]],4,FALSE)</f>
        <v>3</v>
      </c>
      <c r="D59" s="1">
        <f>VLOOKUP(A59,Tabela2[[CODIGO12]:[PRATICA]],5,FALSE)</f>
        <v>0</v>
      </c>
      <c r="E59" s="1">
        <f>VLOOKUP(A59,Tabela2[[CODIGO12]:[INDIVIDUAL]],6,FALSE)</f>
        <v>6</v>
      </c>
      <c r="F59" s="1">
        <f>C59+D59</f>
        <v>3</v>
      </c>
      <c r="G59" s="1" t="s">
        <v>5234</v>
      </c>
      <c r="H59" s="1" t="str">
        <f t="array" aca="1" ref="H59" ca="1">INDEX(FI!K:K,MATCH(1,(FI!K:K&lt;&gt;"Reprovado")*((FI!G:G=INDIRECT(CONCATENATE("CONV!A",I59)))+(FI!G:G=INDIRECT(CONCATENATE("CONV!B",I59)))+(FI!G:G=INDIRECT(CONCATENATE("CONV!C",I59)))+(FI!G:G=INDIRECT(CONCATENATE("CONV!D",I59)))),0))</f>
        <v>Aprovado</v>
      </c>
      <c r="I59" s="1">
        <f t="array" ref="I59">MATCH(1,(CONV!A:A=A59)+(CONV!B:B=A59)+(CONV!C:C=A59)+(CONV!D:D=A59),0)</f>
        <v>14</v>
      </c>
    </row>
    <row r="60" spans="1:9" x14ac:dyDescent="0.2">
      <c r="A60" s="1" t="s">
        <v>1717</v>
      </c>
      <c r="B60" s="1" t="str">
        <f>VLOOKUP('EI13'!A82,Tabela2[[CODIGO12]:[MATERIA]],3,FALSE)</f>
        <v xml:space="preserve"> REDES DE COMPUTADORES </v>
      </c>
      <c r="C60" s="1">
        <f>VLOOKUP(A60,Tabela2[[CODIGO12]:[TEORIA]],4,FALSE)</f>
        <v>4</v>
      </c>
      <c r="D60" s="1">
        <f>VLOOKUP(A60,Tabela2[[CODIGO12]:[PRATICA]],5,FALSE)</f>
        <v>0</v>
      </c>
      <c r="E60" s="1">
        <f>VLOOKUP(A60,Tabela2[[CODIGO12]:[INDIVIDUAL]],6,FALSE)</f>
        <v>4</v>
      </c>
      <c r="F60" s="1">
        <f>C60+D60</f>
        <v>4</v>
      </c>
      <c r="G60" s="1" t="s">
        <v>5234</v>
      </c>
      <c r="H60" s="1" t="str">
        <f t="array" aca="1" ref="H60" ca="1">INDEX(FI!K:K,MATCH(1,(FI!K:K&lt;&gt;"Reprovado")*((FI!G:G=INDIRECT(CONCATENATE("CONV!A",I60)))+(FI!G:G=INDIRECT(CONCATENATE("CONV!B",I60)))+(FI!G:G=INDIRECT(CONCATENATE("CONV!C",I60)))+(FI!G:G=INDIRECT(CONCATENATE("CONV!D",I60)))),0))</f>
        <v>Aprovado</v>
      </c>
      <c r="I60" s="1">
        <f t="array" ref="I60">MATCH(1,(CONV!A:A=A60)+(CONV!B:B=A60)+(CONV!C:C=A60)+(CONV!D:D=A60),0)</f>
        <v>15</v>
      </c>
    </row>
    <row r="61" spans="1:9" x14ac:dyDescent="0.2">
      <c r="A61" s="1" t="s">
        <v>1719</v>
      </c>
      <c r="B61" s="1" t="str">
        <f>VLOOKUP('EI13'!A83,Tabela2[[CODIGO12]:[MATERIA]],3,FALSE)</f>
        <v xml:space="preserve"> SISTEMAS MICROPROCESSADOS </v>
      </c>
      <c r="C61" s="1">
        <f>VLOOKUP(A61,Tabela2[[CODIGO12]:[TEORIA]],4,FALSE)</f>
        <v>4</v>
      </c>
      <c r="D61" s="1">
        <f>VLOOKUP(A61,Tabela2[[CODIGO12]:[PRATICA]],5,FALSE)</f>
        <v>0</v>
      </c>
      <c r="E61" s="1">
        <f>VLOOKUP(A61,Tabela2[[CODIGO12]:[INDIVIDUAL]],6,FALSE)</f>
        <v>4</v>
      </c>
      <c r="F61" s="1">
        <f>C61+D61</f>
        <v>4</v>
      </c>
      <c r="G61" s="1" t="s">
        <v>5234</v>
      </c>
      <c r="H61" s="1" t="str">
        <f t="array" aca="1" ref="H61" ca="1">INDEX(FI!K:K,MATCH(1,(FI!K:K&lt;&gt;"Reprovado")*((FI!G:G=INDIRECT(CONCATENATE("CONV!A",I61)))+(FI!G:G=INDIRECT(CONCATENATE("CONV!B",I61)))+(FI!G:G=INDIRECT(CONCATENATE("CONV!C",I61)))+(FI!G:G=INDIRECT(CONCATENATE("CONV!D",I61)))),0))</f>
        <v>Aprovado</v>
      </c>
      <c r="I61" s="1">
        <f t="array" ref="I61">MATCH(1,(CONV!A:A=A61)+(CONV!B:B=A61)+(CONV!C:C=A61)+(CONV!D:D=A61),0)</f>
        <v>16</v>
      </c>
    </row>
    <row r="62" spans="1:9" x14ac:dyDescent="0.2">
      <c r="A62" s="1" t="s">
        <v>1721</v>
      </c>
      <c r="B62" s="1" t="str">
        <f>VLOOKUP('EI13'!A84,Tabela2[[CODIGO12]:[MATERIA]],3,FALSE)</f>
        <v xml:space="preserve"> APLICAÇÕES DE MICROCONTROLADORES </v>
      </c>
      <c r="C62" s="1">
        <f>VLOOKUP(A62,Tabela2[[CODIGO12]:[TEORIA]],4,FALSE)</f>
        <v>0</v>
      </c>
      <c r="D62" s="1">
        <f>VLOOKUP(A62,Tabela2[[CODIGO12]:[PRATICA]],5,FALSE)</f>
        <v>3</v>
      </c>
      <c r="E62" s="1">
        <f>VLOOKUP(A62,Tabela2[[CODIGO12]:[INDIVIDUAL]],6,FALSE)</f>
        <v>2</v>
      </c>
      <c r="F62" s="1">
        <f>C62+D62</f>
        <v>3</v>
      </c>
      <c r="G62" s="1" t="s">
        <v>5234</v>
      </c>
      <c r="H62" s="1" t="str">
        <f t="array" aca="1" ref="H62" ca="1">INDEX(FI!K:K,MATCH(1,(FI!K:K&lt;&gt;"Reprovado")*((FI!G:G=INDIRECT(CONCATENATE("CONV!A",I62)))+(FI!G:G=INDIRECT(CONCATENATE("CONV!B",I62)))+(FI!G:G=INDIRECT(CONCATENATE("CONV!C",I62)))+(FI!G:G=INDIRECT(CONCATENATE("CONV!D",I62)))),0))</f>
        <v>Aprovado</v>
      </c>
      <c r="I62" s="1">
        <f t="array" ref="I62">MATCH(1,(CONV!A:A=A62)+(CONV!B:B=A62)+(CONV!C:C=A62)+(CONV!D:D=A62),0)</f>
        <v>17</v>
      </c>
    </row>
    <row r="63" spans="1:9" x14ac:dyDescent="0.2">
      <c r="A63" s="1" t="s">
        <v>1764</v>
      </c>
      <c r="B63" s="1" t="str">
        <f>VLOOKUP('EI13'!A85,Tabela2[[CODIGO12]:[MATERIA]],3,FALSE)</f>
        <v xml:space="preserve"> ESTÁGIO CURRICULAR I EM ENGENHARIA DE INFORMAÇÃO </v>
      </c>
      <c r="C63" s="1">
        <f>VLOOKUP(A63,Tabela2[[CODIGO12]:[TEORIA]],4,FALSE)</f>
        <v>0</v>
      </c>
      <c r="D63" s="1">
        <f>VLOOKUP(A63,Tabela2[[CODIGO12]:[PRATICA]],5,FALSE)</f>
        <v>2</v>
      </c>
      <c r="E63" s="1">
        <f>VLOOKUP(A63,Tabela2[[CODIGO12]:[INDIVIDUAL]],6,FALSE)</f>
        <v>10</v>
      </c>
      <c r="F63" s="1">
        <f>C63+D63</f>
        <v>2</v>
      </c>
      <c r="G63" s="1" t="s">
        <v>5234</v>
      </c>
      <c r="H63" s="1" t="str">
        <f t="array" aca="1" ref="H63" ca="1">INDEX(FI!K:K,MATCH(1,(FI!K:K&lt;&gt;"Reprovado")*((FI!G:G=INDIRECT(CONCATENATE("CONV!A",I63)))+(FI!G:G=INDIRECT(CONCATENATE("CONV!B",I63)))+(FI!G:G=INDIRECT(CONCATENATE("CONV!C",I63)))+(FI!G:G=INDIRECT(CONCATENATE("CONV!D",I63)))),0))</f>
        <v>Aprovado</v>
      </c>
      <c r="I63" s="1">
        <f t="array" ref="I63">MATCH(1,(CONV!A:A=A63)+(CONV!B:B=A63)+(CONV!C:C=A63)+(CONV!D:D=A63),0)</f>
        <v>18</v>
      </c>
    </row>
    <row r="64" spans="1:9" x14ac:dyDescent="0.2">
      <c r="A64" s="1" t="s">
        <v>1746</v>
      </c>
      <c r="B64" s="1" t="str">
        <f>VLOOKUP('EI13'!A86,Tabela2[[CODIGO12]:[MATERIA]],3,FALSE)</f>
        <v xml:space="preserve"> ESTÁGIO CURRICULAR II EM ENGENHARIA DE INFORMAÇÃO </v>
      </c>
      <c r="C64" s="1">
        <f>VLOOKUP(A64,Tabela2[[CODIGO12]:[TEORIA]],4,FALSE)</f>
        <v>2</v>
      </c>
      <c r="D64" s="1">
        <f>VLOOKUP(A64,Tabela2[[CODIGO12]:[PRATICA]],5,FALSE)</f>
        <v>0</v>
      </c>
      <c r="E64" s="1">
        <f>VLOOKUP(A64,Tabela2[[CODIGO12]:[INDIVIDUAL]],6,FALSE)</f>
        <v>4</v>
      </c>
      <c r="F64" s="1">
        <f>C64+D64</f>
        <v>2</v>
      </c>
      <c r="G64" s="1" t="s">
        <v>5234</v>
      </c>
      <c r="H64" s="1" t="str">
        <f t="array" aca="1" ref="H64" ca="1">INDEX(FI!K:K,MATCH(1,(FI!K:K&lt;&gt;"Reprovado")*((FI!G:G=INDIRECT(CONCATENATE("CONV!A",I64)))+(FI!G:G=INDIRECT(CONCATENATE("CONV!B",I64)))+(FI!G:G=INDIRECT(CONCATENATE("CONV!C",I64)))+(FI!G:G=INDIRECT(CONCATENATE("CONV!D",I64)))),0))</f>
        <v>Aprovado</v>
      </c>
      <c r="I64" s="1">
        <f t="array" ref="I64">MATCH(1,(CONV!A:A=A64)+(CONV!B:B=A64)+(CONV!C:C=A64)+(CONV!D:D=A64),0)</f>
        <v>19</v>
      </c>
    </row>
    <row r="65" spans="1:9" x14ac:dyDescent="0.2">
      <c r="A65" s="1" t="s">
        <v>1748</v>
      </c>
      <c r="B65" s="1" t="str">
        <f>VLOOKUP('EI13'!A87,Tabela2[[CODIGO12]:[MATERIA]],3,FALSE)</f>
        <v xml:space="preserve"> TRABALHO DE GRADUAÇÃO I EM ENGENHARIA DE INFORMAÇÃO </v>
      </c>
      <c r="C65" s="1">
        <f>VLOOKUP(A65,Tabela2[[CODIGO12]:[TEORIA]],4,FALSE)</f>
        <v>3</v>
      </c>
      <c r="D65" s="1">
        <f>VLOOKUP(A65,Tabela2[[CODIGO12]:[PRATICA]],5,FALSE)</f>
        <v>0</v>
      </c>
      <c r="E65" s="1">
        <f>VLOOKUP(A65,Tabela2[[CODIGO12]:[INDIVIDUAL]],6,FALSE)</f>
        <v>4</v>
      </c>
      <c r="F65" s="1">
        <f>C65+D65</f>
        <v>3</v>
      </c>
      <c r="G65" s="1" t="s">
        <v>5234</v>
      </c>
      <c r="H65" s="1" t="str">
        <f t="array" aca="1" ref="H65" ca="1">INDEX(FI!K:K,MATCH(1,(FI!K:K&lt;&gt;"Reprovado")*((FI!G:G=INDIRECT(CONCATENATE("CONV!A",I65)))+(FI!G:G=INDIRECT(CONCATENATE("CONV!B",I65)))+(FI!G:G=INDIRECT(CONCATENATE("CONV!C",I65)))+(FI!G:G=INDIRECT(CONCATENATE("CONV!D",I65)))),0))</f>
        <v>Aprovado</v>
      </c>
      <c r="I65" s="1">
        <f t="array" ref="I65">MATCH(1,(CONV!A:A=A65)+(CONV!B:B=A65)+(CONV!C:C=A65)+(CONV!D:D=A65),0)</f>
        <v>20</v>
      </c>
    </row>
    <row r="66" spans="1:9" x14ac:dyDescent="0.2">
      <c r="A66" s="1" t="s">
        <v>1750</v>
      </c>
      <c r="B66" s="1" t="str">
        <f>VLOOKUP('EI13'!A88,Tabela2[[CODIGO12]:[MATERIA]],3,FALSE)</f>
        <v xml:space="preserve"> TRABALHO DE GRADUAÇÃO II EM ENGENHARIA DE INFORMAÇÃO </v>
      </c>
      <c r="C66" s="1">
        <f>VLOOKUP(A66,Tabela2[[CODIGO12]:[TEORIA]],4,FALSE)</f>
        <v>3</v>
      </c>
      <c r="D66" s="1">
        <f>VLOOKUP(A66,Tabela2[[CODIGO12]:[PRATICA]],5,FALSE)</f>
        <v>0</v>
      </c>
      <c r="E66" s="1">
        <f>VLOOKUP(A66,Tabela2[[CODIGO12]:[INDIVIDUAL]],6,FALSE)</f>
        <v>4</v>
      </c>
      <c r="F66" s="1">
        <f>C66+D66</f>
        <v>3</v>
      </c>
      <c r="G66" s="1" t="s">
        <v>5234</v>
      </c>
      <c r="H66" s="1" t="str">
        <f t="array" aca="1" ref="H66" ca="1">INDEX(FI!K:K,MATCH(1,(FI!K:K&lt;&gt;"Reprovado")*((FI!G:G=INDIRECT(CONCATENATE("CONV!A",I66)))+(FI!G:G=INDIRECT(CONCATENATE("CONV!B",I66)))+(FI!G:G=INDIRECT(CONCATENATE("CONV!C",I66)))+(FI!G:G=INDIRECT(CONCATENATE("CONV!D",I66)))),0))</f>
        <v>Aprovado</v>
      </c>
      <c r="I66" s="1">
        <f t="array" ref="I66">MATCH(1,(CONV!A:A=A66)+(CONV!B:B=A66)+(CONV!C:C=A66)+(CONV!D:D=A66),0)</f>
        <v>21</v>
      </c>
    </row>
    <row r="67" spans="1:9" x14ac:dyDescent="0.2">
      <c r="A67" s="1" t="s">
        <v>1756</v>
      </c>
      <c r="B67" s="1" t="str">
        <f>VLOOKUP('EI13'!A89,Tabela2[[CODIGO12]:[MATERIA]],3,FALSE)</f>
        <v xml:space="preserve"> TRABALHO DE GRADUAÇÃO III EM ENGENHARIA DE INFORMAÇÃO </v>
      </c>
      <c r="C67" s="1">
        <f>VLOOKUP(A67,Tabela2[[CODIGO12]:[TEORIA]],4,FALSE)</f>
        <v>3</v>
      </c>
      <c r="D67" s="1">
        <f>VLOOKUP(A67,Tabela2[[CODIGO12]:[PRATICA]],5,FALSE)</f>
        <v>0</v>
      </c>
      <c r="E67" s="1">
        <f>VLOOKUP(A67,Tabela2[[CODIGO12]:[INDIVIDUAL]],6,FALSE)</f>
        <v>4</v>
      </c>
      <c r="F67" s="1">
        <f>C67+D67</f>
        <v>3</v>
      </c>
      <c r="G67" s="1" t="s">
        <v>5234</v>
      </c>
      <c r="H67" s="1" t="str">
        <f t="array" aca="1" ref="H67" ca="1">INDEX(FI!K:K,MATCH(1,(FI!K:K&lt;&gt;"Reprovado")*((FI!G:G=INDIRECT(CONCATENATE("CONV!A",I67)))+(FI!G:G=INDIRECT(CONCATENATE("CONV!B",I67)))+(FI!G:G=INDIRECT(CONCATENATE("CONV!C",I67)))+(FI!G:G=INDIRECT(CONCATENATE("CONV!D",I67)))),0))</f>
        <v>Aprovado</v>
      </c>
      <c r="I67" s="1">
        <f t="array" ref="I67">MATCH(1,(CONV!A:A=A67)+(CONV!B:B=A67)+(CONV!C:C=A67)+(CONV!D:D=A67),0)</f>
        <v>22</v>
      </c>
    </row>
    <row r="68" spans="1:9" x14ac:dyDescent="0.2">
      <c r="A68" s="1" t="s">
        <v>1758</v>
      </c>
      <c r="B68" s="1" t="str">
        <f>VLOOKUP('EI13'!A90,Tabela2[[CODIGO12]:[MATERIA]],3,FALSE)</f>
        <v xml:space="preserve"> MÉTODOS EXPERIMENTAIS EM ENGENHARIA </v>
      </c>
      <c r="C68" s="1">
        <f>VLOOKUP(A68,Tabela2[[CODIGO12]:[TEORIA]],4,FALSE)</f>
        <v>3</v>
      </c>
      <c r="D68" s="1">
        <f>VLOOKUP(A68,Tabela2[[CODIGO12]:[PRATICA]],5,FALSE)</f>
        <v>0</v>
      </c>
      <c r="E68" s="1">
        <f>VLOOKUP(A68,Tabela2[[CODIGO12]:[INDIVIDUAL]],6,FALSE)</f>
        <v>4</v>
      </c>
      <c r="F68" s="1">
        <f>C68+D68</f>
        <v>3</v>
      </c>
      <c r="G68" s="1" t="s">
        <v>5234</v>
      </c>
      <c r="H68" s="1" t="str">
        <f t="array" aca="1" ref="H68" ca="1">INDEX(FI!K:K,MATCH(1,(FI!K:K&lt;&gt;"Reprovado")*((FI!G:G=INDIRECT(CONCATENATE("CONV!A",I68)))+(FI!G:G=INDIRECT(CONCATENATE("CONV!B",I68)))+(FI!G:G=INDIRECT(CONCATENATE("CONV!C",I68)))+(FI!G:G=INDIRECT(CONCATENATE("CONV!D",I68)))),0))</f>
        <v>Aprovado</v>
      </c>
      <c r="I68" s="1">
        <f t="array" ref="I68">MATCH(1,(CONV!A:A=A68)+(CONV!B:B=A68)+(CONV!C:C=A68)+(CONV!D:D=A68),0)</f>
        <v>23</v>
      </c>
    </row>
    <row r="69" spans="1:9" x14ac:dyDescent="0.2">
      <c r="A69" s="1" t="s">
        <v>1760</v>
      </c>
      <c r="B69" s="1" t="str">
        <f>VLOOKUP('EI13'!A91,Tabela2[[CODIGO12]:[MATERIA]],3,FALSE)</f>
        <v xml:space="preserve"> TERMODINÂMICA APLICADA </v>
      </c>
      <c r="C69" s="1">
        <f>VLOOKUP(A69,Tabela2[[CODIGO12]:[TEORIA]],4,FALSE)</f>
        <v>3</v>
      </c>
      <c r="D69" s="1">
        <f>VLOOKUP(A69,Tabela2[[CODIGO12]:[PRATICA]],5,FALSE)</f>
        <v>0</v>
      </c>
      <c r="E69" s="1">
        <f>VLOOKUP(A69,Tabela2[[CODIGO12]:[INDIVIDUAL]],6,FALSE)</f>
        <v>4</v>
      </c>
      <c r="F69" s="1">
        <f>C69+D69</f>
        <v>3</v>
      </c>
      <c r="G69" s="1" t="s">
        <v>5234</v>
      </c>
      <c r="H69" s="1" t="str">
        <f t="array" aca="1" ref="H69" ca="1">INDEX(FI!K:K,MATCH(1,(FI!K:K&lt;&gt;"Reprovado")*((FI!G:G=INDIRECT(CONCATENATE("CONV!A",I69)))+(FI!G:G=INDIRECT(CONCATENATE("CONV!B",I69)))+(FI!G:G=INDIRECT(CONCATENATE("CONV!C",I69)))+(FI!G:G=INDIRECT(CONCATENATE("CONV!D",I69)))),0))</f>
        <v>Aprovado</v>
      </c>
      <c r="I69" s="1">
        <f t="array" ref="I69">MATCH(1,(CONV!A:A=A69)+(CONV!B:B=A69)+(CONV!C:C=A69)+(CONV!D:D=A69),0)</f>
        <v>24</v>
      </c>
    </row>
    <row r="70" spans="1:9" x14ac:dyDescent="0.2">
      <c r="A70" s="1" t="s">
        <v>1762</v>
      </c>
      <c r="B70" s="1" t="e">
        <f>VLOOKUP('EI13'!A92,Tabela2[[CODIGO12]:[MATERIA]],3,FALSE)</f>
        <v>#N/A</v>
      </c>
      <c r="C70" s="1">
        <f>VLOOKUP(A70,Tabela2[[CODIGO12]:[TEORIA]],4,FALSE)</f>
        <v>3</v>
      </c>
      <c r="D70" s="1">
        <f>VLOOKUP(A70,Tabela2[[CODIGO12]:[PRATICA]],5,FALSE)</f>
        <v>0</v>
      </c>
      <c r="E70" s="1">
        <f>VLOOKUP(A70,Tabela2[[CODIGO12]:[INDIVIDUAL]],6,FALSE)</f>
        <v>4</v>
      </c>
      <c r="F70" s="1">
        <f>C70+D70</f>
        <v>3</v>
      </c>
      <c r="G70" s="1" t="s">
        <v>5234</v>
      </c>
      <c r="H70" s="1" t="str">
        <f t="array" aca="1" ref="H70" ca="1">INDEX(FI!K:K,MATCH(1,(FI!K:K&lt;&gt;"Reprovado")*((FI!G:G=INDIRECT(CONCATENATE("CONV!A",I70)))+(FI!G:G=INDIRECT(CONCATENATE("CONV!B",I70)))+(FI!G:G=INDIRECT(CONCATENATE("CONV!C",I70)))+(FI!G:G=INDIRECT(CONCATENATE("CONV!D",I70)))),0))</f>
        <v>Aprovado</v>
      </c>
      <c r="I70" s="1">
        <f t="array" ref="I70">MATCH(1,(CONV!A:A=A70)+(CONV!B:B=A70)+(CONV!C:C=A70)+(CONV!D:D=A70),0)</f>
        <v>25</v>
      </c>
    </row>
    <row r="71" spans="1:9" x14ac:dyDescent="0.2">
      <c r="A71" s="1" t="s">
        <v>1754</v>
      </c>
      <c r="B71" s="1" t="str">
        <f>VLOOKUP('EI13'!A93,Tabela2[[CODIGO12]:[MATERIA]],3,FALSE)</f>
        <v xml:space="preserve"> PROGRAMAÇÃO ORIENTADA A OBJETOS </v>
      </c>
      <c r="C71" s="1">
        <f>VLOOKUP(A71,Tabela2[[CODIGO12]:[TEORIA]],4,FALSE)</f>
        <v>4</v>
      </c>
      <c r="D71" s="1">
        <f>VLOOKUP(A71,Tabela2[[CODIGO12]:[PRATICA]],5,FALSE)</f>
        <v>0</v>
      </c>
      <c r="E71" s="1">
        <f>VLOOKUP(A71,Tabela2[[CODIGO12]:[INDIVIDUAL]],6,FALSE)</f>
        <v>5</v>
      </c>
      <c r="F71" s="1">
        <f>C71+D71</f>
        <v>4</v>
      </c>
      <c r="G71" s="1" t="s">
        <v>5234</v>
      </c>
      <c r="H71" s="1" t="str">
        <f t="array" aca="1" ref="H71" ca="1">INDEX(FI!K:K,MATCH(1,(FI!K:K&lt;&gt;"Reprovado")*((FI!G:G=INDIRECT(CONCATENATE("CONV!A",I71)))+(FI!G:G=INDIRECT(CONCATENATE("CONV!B",I71)))+(FI!G:G=INDIRECT(CONCATENATE("CONV!C",I71)))+(FI!G:G=INDIRECT(CONCATENATE("CONV!D",I71)))),0))</f>
        <v>Aprovado</v>
      </c>
      <c r="I71" s="1">
        <f t="array" ref="I71">MATCH(1,(CONV!A:A=A71)+(CONV!B:B=A71)+(CONV!C:C=A71)+(CONV!D:D=A71),0)</f>
        <v>26</v>
      </c>
    </row>
    <row r="72" spans="1:9" x14ac:dyDescent="0.2">
      <c r="A72" s="1" t="s">
        <v>1752</v>
      </c>
      <c r="B72" s="1" t="str">
        <f>VLOOKUP('EI13'!A94,Tabela2[[CODIGO12]:[MATERIA]],3,FALSE)</f>
        <v xml:space="preserve"> ENGENHARIA DE SOFTWARE </v>
      </c>
      <c r="C72" s="1">
        <f>VLOOKUP(A72,Tabela2[[CODIGO12]:[TEORIA]],4,FALSE)</f>
        <v>0</v>
      </c>
      <c r="D72" s="1">
        <f>VLOOKUP(A72,Tabela2[[CODIGO12]:[PRATICA]],5,FALSE)</f>
        <v>2</v>
      </c>
      <c r="E72" s="1">
        <f>VLOOKUP(A72,Tabela2[[CODIGO12]:[INDIVIDUAL]],6,FALSE)</f>
        <v>2</v>
      </c>
      <c r="F72" s="1">
        <f>C72+D72</f>
        <v>2</v>
      </c>
      <c r="G72" s="1" t="s">
        <v>5234</v>
      </c>
      <c r="H72" s="1" t="str">
        <f t="array" aca="1" ref="H72" ca="1">INDEX(FI!K:K,MATCH(1,(FI!K:K&lt;&gt;"Reprovado")*((FI!G:G=INDIRECT(CONCATENATE("CONV!A",I72)))+(FI!G:G=INDIRECT(CONCATENATE("CONV!B",I72)))+(FI!G:G=INDIRECT(CONCATENATE("CONV!C",I72)))+(FI!G:G=INDIRECT(CONCATENATE("CONV!D",I72)))),0))</f>
        <v>Aprovado</v>
      </c>
      <c r="I72" s="1">
        <f t="array" ref="I72">MATCH(1,(CONV!A:A=A72)+(CONV!B:B=A72)+(CONV!C:C=A72)+(CONV!D:D=A72),0)</f>
        <v>27</v>
      </c>
    </row>
    <row r="73" spans="1:9" x14ac:dyDescent="0.2">
      <c r="A73" s="1" t="s">
        <v>222</v>
      </c>
      <c r="B73" s="1" t="s">
        <v>80</v>
      </c>
      <c r="C73" s="1">
        <v>3</v>
      </c>
      <c r="D73" s="1">
        <v>2</v>
      </c>
      <c r="E73" s="1">
        <v>4</v>
      </c>
      <c r="F73" s="1">
        <f>C73+D73</f>
        <v>5</v>
      </c>
      <c r="G73" s="1" t="s">
        <v>6</v>
      </c>
      <c r="H73" s="1" t="str">
        <f t="array" aca="1" ref="H73" ca="1">INDEX(FI!K:K,MATCH(1,(FI!K:K&lt;&gt;"Reprovado")*((FI!G:G=INDIRECT(CONCATENATE("CONV!A",I73)))+(FI!G:G=INDIRECT(CONCATENATE("CONV!B",I73)))+(FI!G:G=INDIRECT(CONCATENATE("CONV!C",I73)))+(FI!G:G=INDIRECT(CONCATENATE("CONV!D",I73)))),0))</f>
        <v>Aprovado</v>
      </c>
      <c r="I73" s="1">
        <f t="array" ref="I73">MATCH(1,(CONV!A:A=A73)+(CONV!B:B=A73)+(CONV!C:C=A73)+(CONV!D:D=A73),0)</f>
        <v>138</v>
      </c>
    </row>
    <row r="74" spans="1:9" x14ac:dyDescent="0.2">
      <c r="A74" s="1" t="s">
        <v>272</v>
      </c>
      <c r="B74" s="1" t="s">
        <v>173</v>
      </c>
      <c r="C74" s="1">
        <v>2</v>
      </c>
      <c r="D74" s="1">
        <v>2</v>
      </c>
      <c r="E74" s="1">
        <v>4</v>
      </c>
      <c r="F74" s="1">
        <f>C74+D74</f>
        <v>4</v>
      </c>
      <c r="G74" s="1" t="s">
        <v>123</v>
      </c>
      <c r="H74" s="1" t="str">
        <f t="array" aca="1" ref="H74" ca="1">INDEX(FI!K:K,MATCH(1,(FI!K:K&lt;&gt;"Reprovado")*((FI!G:G=INDIRECT(CONCATENATE("CONV!A",I74)))+(FI!G:G=INDIRECT(CONCATENATE("CONV!B",I74)))+(FI!G:G=INDIRECT(CONCATENATE("CONV!C",I74)))+(FI!G:G=INDIRECT(CONCATENATE("CONV!D",I74)))),0))</f>
        <v>Aprovado</v>
      </c>
      <c r="I74" s="1">
        <f t="array" ref="I74">MATCH(1,(CONV!A:A=A74)+(CONV!B:B=A74)+(CONV!C:C=A74)+(CONV!D:D=A74),0)</f>
        <v>826</v>
      </c>
    </row>
    <row r="75" spans="1:9" x14ac:dyDescent="0.2">
      <c r="A75" s="1" t="s">
        <v>205</v>
      </c>
      <c r="B75" s="1" t="s">
        <v>206</v>
      </c>
      <c r="C75" s="1">
        <v>3</v>
      </c>
      <c r="D75" s="1">
        <v>1</v>
      </c>
      <c r="E75" s="1">
        <v>5</v>
      </c>
      <c r="F75" s="1">
        <f>C75+D75</f>
        <v>4</v>
      </c>
      <c r="G75" s="1" t="s">
        <v>203</v>
      </c>
      <c r="H75" s="1" t="str">
        <f t="array" aca="1" ref="H75" ca="1">INDEX(FI!K:K,MATCH(1,(FI!K:K&lt;&gt;"Reprovado")*((FI!G:G=INDIRECT(CONCATENATE("CONV!A",I75)))+(FI!G:G=INDIRECT(CONCATENATE("CONV!B",I75)))+(FI!G:G=INDIRECT(CONCATENATE("CONV!C",I75)))+(FI!G:G=INDIRECT(CONCATENATE("CONV!D",I75)))),0))</f>
        <v>Disc.Equiv</v>
      </c>
      <c r="I75" s="1">
        <f t="array" ref="I75">MATCH(1,(CONV!A:A=A75)+(CONV!B:B=A75)+(CONV!C:C=A75)+(CONV!D:D=A75),0)</f>
        <v>261</v>
      </c>
    </row>
    <row r="76" spans="1:9" x14ac:dyDescent="0.2">
      <c r="A76" s="1" t="s">
        <v>1701</v>
      </c>
      <c r="B76" s="1" t="str">
        <f>VLOOKUP('EI13'!A69,Tabela2[[CODIGO12]:[MATERIA]],3,FALSE)</f>
        <v xml:space="preserve"> BASES EPISTEMOLÓGICAS DA CIÊNCIA MODERNA </v>
      </c>
      <c r="C76" s="1">
        <f>VLOOKUP(A76,Tabela2[[CODIGO12]:[TEORIA]],4,FALSE)</f>
        <v>3</v>
      </c>
      <c r="D76" s="1">
        <f>VLOOKUP(A76,Tabela2[[CODIGO12]:[PRATICA]],5,FALSE)</f>
        <v>2</v>
      </c>
      <c r="E76" s="1">
        <f>VLOOKUP(A76,Tabela2[[CODIGO12]:[INDIVIDUAL]],6,FALSE)</f>
        <v>6</v>
      </c>
      <c r="F76" s="1">
        <f>C76+D76</f>
        <v>5</v>
      </c>
      <c r="G76" s="1" t="s">
        <v>5234</v>
      </c>
      <c r="H76" s="1" t="str">
        <f t="array" aca="1" ref="H76" ca="1">INDEX(FI!K:K,MATCH(1,(FI!K:K&lt;&gt;"Reprovado")*((FI!G:G=INDIRECT(CONCATENATE("CONV!A",I76)))+(FI!G:G=INDIRECT(CONCATENATE("CONV!B",I76)))+(FI!G:G=INDIRECT(CONCATENATE("CONV!C",I76)))+(FI!G:G=INDIRECT(CONCATENATE("CONV!D",I76)))),0))</f>
        <v>Disc.Equiv</v>
      </c>
      <c r="I76" s="1">
        <f t="array" ref="I76">MATCH(1,(CONV!A:A=A76)+(CONV!B:B=A76)+(CONV!C:C=A76)+(CONV!D:D=A76),0)</f>
        <v>2</v>
      </c>
    </row>
    <row r="77" spans="1:9" x14ac:dyDescent="0.2">
      <c r="A77" s="1" t="s">
        <v>1709</v>
      </c>
      <c r="B77" s="1" t="str">
        <f>VLOOKUP('EI13'!A78,Tabela2[[CODIGO12]:[MATERIA]],3,FALSE)</f>
        <v xml:space="preserve"> PROGRAMAÇÃO DE SOFTWARE EMBARCADO </v>
      </c>
      <c r="C77" s="1">
        <f>VLOOKUP(A77,Tabela2[[CODIGO12]:[TEORIA]],4,FALSE)</f>
        <v>3</v>
      </c>
      <c r="D77" s="1">
        <f>VLOOKUP(A77,Tabela2[[CODIGO12]:[PRATICA]],5,FALSE)</f>
        <v>2</v>
      </c>
      <c r="E77" s="1">
        <f>VLOOKUP(A77,Tabela2[[CODIGO12]:[INDIVIDUAL]],6,FALSE)</f>
        <v>5</v>
      </c>
      <c r="F77" s="1">
        <f>C77+D77</f>
        <v>5</v>
      </c>
      <c r="G77" s="1" t="s">
        <v>5234</v>
      </c>
      <c r="H77" s="1" t="str">
        <f t="array" aca="1" ref="H77" ca="1">INDEX(FI!K:K,MATCH(1,(FI!K:K&lt;&gt;"Reprovado")*((FI!G:G=INDIRECT(CONCATENATE("CONV!A",I77)))+(FI!G:G=INDIRECT(CONCATENATE("CONV!B",I77)))+(FI!G:G=INDIRECT(CONCATENATE("CONV!C",I77)))+(FI!G:G=INDIRECT(CONCATENATE("CONV!D",I77)))),0))</f>
        <v>Disc.Equiv</v>
      </c>
      <c r="I77" s="1">
        <f t="array" ref="I77">MATCH(1,(CONV!A:A=A77)+(CONV!B:B=A77)+(CONV!C:C=A77)+(CONV!D:D=A77),0)</f>
        <v>11</v>
      </c>
    </row>
    <row r="78" spans="1:9" x14ac:dyDescent="0.2">
      <c r="A78" s="1" t="s">
        <v>221</v>
      </c>
      <c r="B78" s="1" t="s">
        <v>161</v>
      </c>
      <c r="C78" s="1">
        <v>2</v>
      </c>
      <c r="D78" s="1">
        <v>2</v>
      </c>
      <c r="E78" s="1">
        <v>4</v>
      </c>
      <c r="F78" s="1">
        <f>C78+D78</f>
        <v>4</v>
      </c>
      <c r="G78" s="1" t="s">
        <v>6</v>
      </c>
      <c r="H78" s="1" t="str">
        <f t="array" aca="1" ref="H78" ca="1">INDEX(FI!K:K,MATCH(1,(FI!K:K&lt;&gt;"Reprovado")*((FI!G:G=INDIRECT(CONCATENATE("CONV!A",I78)))+(FI!G:G=INDIRECT(CONCATENATE("CONV!B",I78)))+(FI!G:G=INDIRECT(CONCATENATE("CONV!C",I78)))+(FI!G:G=INDIRECT(CONCATENATE("CONV!D",I78)))),0))</f>
        <v>Disc.Equiv</v>
      </c>
      <c r="I78" s="1">
        <f t="array" ref="I78">MATCH(1,(CONV!A:A=A78)+(CONV!B:B=A78)+(CONV!C:C=A78)+(CONV!D:D=A78),0)</f>
        <v>222</v>
      </c>
    </row>
    <row r="79" spans="1:9" x14ac:dyDescent="0.2">
      <c r="A79" s="1" t="s">
        <v>223</v>
      </c>
      <c r="B79" s="1" t="s">
        <v>85</v>
      </c>
      <c r="C79" s="1">
        <v>3</v>
      </c>
      <c r="D79" s="1">
        <v>2</v>
      </c>
      <c r="E79" s="1">
        <v>4</v>
      </c>
      <c r="F79" s="1">
        <f>C79+D79</f>
        <v>5</v>
      </c>
      <c r="G79" s="1" t="s">
        <v>6</v>
      </c>
      <c r="H79" s="1" t="str">
        <f t="array" aca="1" ref="H79" ca="1">INDEX(FI!K:K,MATCH(1,(FI!K:K&lt;&gt;"Reprovado")*((FI!G:G=INDIRECT(CONCATENATE("CONV!A",I79)))+(FI!G:G=INDIRECT(CONCATENATE("CONV!B",I79)))+(FI!G:G=INDIRECT(CONCATENATE("CONV!C",I79)))+(FI!G:G=INDIRECT(CONCATENATE("CONV!D",I79)))),0))</f>
        <v>Disc.Equiv</v>
      </c>
      <c r="I79" s="1">
        <f t="array" ref="I79">MATCH(1,(CONV!A:A=A79)+(CONV!B:B=A79)+(CONV!C:C=A79)+(CONV!D:D=A79),0)</f>
        <v>137</v>
      </c>
    </row>
    <row r="80" spans="1:9" x14ac:dyDescent="0.2">
      <c r="A80" s="1" t="s">
        <v>225</v>
      </c>
      <c r="B80" s="1" t="s">
        <v>89</v>
      </c>
      <c r="C80" s="1">
        <v>4</v>
      </c>
      <c r="D80" s="1">
        <v>2</v>
      </c>
      <c r="E80" s="1">
        <v>4</v>
      </c>
      <c r="F80" s="1">
        <f>C80+D80</f>
        <v>6</v>
      </c>
      <c r="G80" s="1" t="s">
        <v>6</v>
      </c>
      <c r="H80" s="1" t="str">
        <f t="array" aca="1" ref="H80" ca="1">INDEX(FI!K:K,MATCH(1,(FI!K:K&lt;&gt;"Reprovado")*((FI!G:G=INDIRECT(CONCATENATE("CONV!A",I80)))+(FI!G:G=INDIRECT(CONCATENATE("CONV!B",I80)))+(FI!G:G=INDIRECT(CONCATENATE("CONV!C",I80)))+(FI!G:G=INDIRECT(CONCATENATE("CONV!D",I80)))),0))</f>
        <v>Disc.Equiv</v>
      </c>
      <c r="I80" s="1">
        <f t="array" ref="I80">MATCH(1,(CONV!A:A=A80)+(CONV!B:B=A80)+(CONV!C:C=A80)+(CONV!D:D=A80),0)</f>
        <v>223</v>
      </c>
    </row>
    <row r="81" spans="1:9" x14ac:dyDescent="0.2">
      <c r="A81" s="1" t="s">
        <v>227</v>
      </c>
      <c r="B81" s="1" t="s">
        <v>93</v>
      </c>
      <c r="C81" s="1">
        <v>3</v>
      </c>
      <c r="D81" s="1">
        <v>1</v>
      </c>
      <c r="E81" s="1">
        <v>4</v>
      </c>
      <c r="F81" s="1">
        <f>C81+D81</f>
        <v>4</v>
      </c>
      <c r="G81" s="1" t="s">
        <v>6</v>
      </c>
      <c r="H81" s="1" t="str">
        <f t="array" aca="1" ref="H81" ca="1">INDEX(FI!K:K,MATCH(1,(FI!K:K&lt;&gt;"Reprovado")*((FI!G:G=INDIRECT(CONCATENATE("CONV!A",I81)))+(FI!G:G=INDIRECT(CONCATENATE("CONV!B",I81)))+(FI!G:G=INDIRECT(CONCATENATE("CONV!C",I81)))+(FI!G:G=INDIRECT(CONCATENATE("CONV!D",I81)))),0))</f>
        <v>Disc.Equiv</v>
      </c>
      <c r="I81" s="1">
        <f t="array" ref="I81">MATCH(1,(CONV!A:A=A81)+(CONV!B:B=A81)+(CONV!C:C=A81)+(CONV!D:D=A81),0)</f>
        <v>225</v>
      </c>
    </row>
    <row r="82" spans="1:9" x14ac:dyDescent="0.2">
      <c r="A82" s="1" t="s">
        <v>228</v>
      </c>
      <c r="B82" s="1" t="s">
        <v>97</v>
      </c>
      <c r="C82" s="1">
        <v>3</v>
      </c>
      <c r="D82" s="1">
        <v>1</v>
      </c>
      <c r="E82" s="1">
        <v>4</v>
      </c>
      <c r="F82" s="1">
        <f>C82+D82</f>
        <v>4</v>
      </c>
      <c r="G82" s="1" t="s">
        <v>6</v>
      </c>
      <c r="H82" s="1" t="str">
        <f t="array" aca="1" ref="H82" ca="1">INDEX(FI!K:K,MATCH(1,(FI!K:K&lt;&gt;"Reprovado")*((FI!G:G=INDIRECT(CONCATENATE("CONV!A",I82)))+(FI!G:G=INDIRECT(CONCATENATE("CONV!B",I82)))+(FI!G:G=INDIRECT(CONCATENATE("CONV!C",I82)))+(FI!G:G=INDIRECT(CONCATENATE("CONV!D",I82)))),0))</f>
        <v>Disc.Equiv</v>
      </c>
      <c r="I82" s="1">
        <f t="array" ref="I82">MATCH(1,(CONV!A:A=A82)+(CONV!B:B=A82)+(CONV!C:C=A82)+(CONV!D:D=A82),0)</f>
        <v>847</v>
      </c>
    </row>
    <row r="83" spans="1:9" x14ac:dyDescent="0.2">
      <c r="A83" s="1" t="s">
        <v>238</v>
      </c>
      <c r="B83" s="1" t="s">
        <v>111</v>
      </c>
      <c r="C83" s="1">
        <v>2</v>
      </c>
      <c r="D83" s="1">
        <v>2</v>
      </c>
      <c r="E83" s="1">
        <v>4</v>
      </c>
      <c r="F83" s="1">
        <f>C83+D83</f>
        <v>4</v>
      </c>
      <c r="G83" s="1" t="s">
        <v>6</v>
      </c>
      <c r="H83" s="1" t="str">
        <f t="array" aca="1" ref="H83" ca="1">INDEX(FI!K:K,MATCH(1,(FI!K:K&lt;&gt;"Reprovado")*((FI!G:G=INDIRECT(CONCATENATE("CONV!A",I83)))+(FI!G:G=INDIRECT(CONCATENATE("CONV!B",I83)))+(FI!G:G=INDIRECT(CONCATENATE("CONV!C",I83)))+(FI!G:G=INDIRECT(CONCATENATE("CONV!D",I83)))),0))</f>
        <v>Disc.Equiv</v>
      </c>
      <c r="I83" s="1">
        <f t="array" ref="I83">MATCH(1,(CONV!A:A=A83)+(CONV!B:B=A83)+(CONV!C:C=A83)+(CONV!D:D=A83),0)</f>
        <v>234</v>
      </c>
    </row>
    <row r="84" spans="1:9" x14ac:dyDescent="0.2">
      <c r="A84" s="1" t="s">
        <v>269</v>
      </c>
      <c r="B84" s="1" t="s">
        <v>158</v>
      </c>
      <c r="C84" s="1">
        <v>0</v>
      </c>
      <c r="D84" s="1">
        <v>4</v>
      </c>
      <c r="E84" s="1">
        <v>4</v>
      </c>
      <c r="F84" s="1">
        <f>C84+D84</f>
        <v>4</v>
      </c>
      <c r="G84" s="1" t="s">
        <v>123</v>
      </c>
      <c r="H84" s="1" t="str">
        <f t="array" aca="1" ref="H84" ca="1">INDEX(FI!K:K,MATCH(1,(FI!K:K&lt;&gt;"Reprovado")*((FI!G:G=INDIRECT(CONCATENATE("CONV!A",I84)))+(FI!G:G=INDIRECT(CONCATENATE("CONV!B",I84)))+(FI!G:G=INDIRECT(CONCATENATE("CONV!C",I84)))+(FI!G:G=INDIRECT(CONCATENATE("CONV!D",I84)))),0))</f>
        <v>Disc.Equiv</v>
      </c>
      <c r="I84" s="1">
        <f t="array" ref="I84">MATCH(1,(CONV!A:A=A84)+(CONV!B:B=A84)+(CONV!C:C=A84)+(CONV!D:D=A84),0)</f>
        <v>574</v>
      </c>
    </row>
    <row r="85" spans="1:9" x14ac:dyDescent="0.2">
      <c r="A85" s="1" t="s">
        <v>2131</v>
      </c>
      <c r="B85" s="1" t="s">
        <v>5232</v>
      </c>
      <c r="C85" s="1">
        <v>0</v>
      </c>
      <c r="D85" s="1">
        <v>7</v>
      </c>
      <c r="E85" s="1">
        <v>4</v>
      </c>
      <c r="F85" s="1">
        <f>C85+D85</f>
        <v>7</v>
      </c>
      <c r="G85" s="1" t="s">
        <v>220</v>
      </c>
      <c r="H85" s="1" t="e">
        <f t="array" aca="1" ref="H85" ca="1">INDEX(FI!K:K,MATCH(1,(FI!K:K&lt;&gt;"Reprovado")*((FI!G:G=INDIRECT(CONCATENATE("CONV!A",I85)))+(FI!G:G=INDIRECT(CONCATENATE("CONV!B",I85)))+(FI!G:G=INDIRECT(CONCATENATE("CONV!C",I85)))+(FI!G:G=INDIRECT(CONCATENATE("CONV!D",I85)))),0))</f>
        <v>#N/A</v>
      </c>
      <c r="I85" s="1">
        <f t="array" ref="I85">MATCH(1,(CONV!A:A=A85)+(CONV!B:B=A85)+(CONV!C:C=A85)+(CONV!D:D=A85),0)</f>
        <v>237</v>
      </c>
    </row>
    <row r="86" spans="1:9" x14ac:dyDescent="0.2">
      <c r="A86" s="1" t="s">
        <v>2133</v>
      </c>
      <c r="B86" s="1" t="s">
        <v>5233</v>
      </c>
      <c r="C86" s="1">
        <v>0</v>
      </c>
      <c r="D86" s="1">
        <v>7</v>
      </c>
      <c r="E86" s="1">
        <v>0</v>
      </c>
      <c r="F86" s="1">
        <f>C86+D86</f>
        <v>7</v>
      </c>
      <c r="G86" s="1" t="s">
        <v>220</v>
      </c>
      <c r="H86" s="1" t="e">
        <f t="array" aca="1" ref="H86" ca="1">INDEX(FI!K:K,MATCH(1,(FI!K:K&lt;&gt;"Reprovado")*((FI!G:G=INDIRECT(CONCATENATE("CONV!A",I86)))+(FI!G:G=INDIRECT(CONCATENATE("CONV!B",I86)))+(FI!G:G=INDIRECT(CONCATENATE("CONV!C",I86)))+(FI!G:G=INDIRECT(CONCATENATE("CONV!D",I86)))),0))</f>
        <v>#N/A</v>
      </c>
      <c r="I86" s="1">
        <f t="array" ref="I86">MATCH(1,(CONV!A:A=A86)+(CONV!B:B=A86)+(CONV!C:C=A86)+(CONV!D:D=A86),0)</f>
        <v>238</v>
      </c>
    </row>
    <row r="87" spans="1:9" x14ac:dyDescent="0.2">
      <c r="A87" s="1" t="s">
        <v>2135</v>
      </c>
      <c r="B87" s="1" t="s">
        <v>117</v>
      </c>
      <c r="C87" s="1">
        <v>0</v>
      </c>
      <c r="D87" s="1">
        <v>2</v>
      </c>
      <c r="E87" s="1">
        <v>4</v>
      </c>
      <c r="F87" s="1">
        <f>C87+D87</f>
        <v>2</v>
      </c>
      <c r="G87" s="1" t="s">
        <v>220</v>
      </c>
      <c r="H87" s="1" t="e">
        <f t="array" aca="1" ref="H87" ca="1">INDEX(FI!K:K,MATCH(1,(FI!K:K&lt;&gt;"Reprovado")*((FI!G:G=INDIRECT(CONCATENATE("CONV!A",I87)))+(FI!G:G=INDIRECT(CONCATENATE("CONV!B",I87)))+(FI!G:G=INDIRECT(CONCATENATE("CONV!C",I87)))+(FI!G:G=INDIRECT(CONCATENATE("CONV!D",I87)))),0))</f>
        <v>#N/A</v>
      </c>
      <c r="I87" s="1">
        <f t="array" ref="I87">MATCH(1,(CONV!A:A=A87)+(CONV!B:B=A87)+(CONV!C:C=A87)+(CONV!D:D=A87),0)</f>
        <v>239</v>
      </c>
    </row>
    <row r="88" spans="1:9" x14ac:dyDescent="0.2">
      <c r="A88" s="1" t="s">
        <v>2137</v>
      </c>
      <c r="B88" s="1" t="s">
        <v>119</v>
      </c>
      <c r="C88" s="1">
        <v>0</v>
      </c>
      <c r="D88" s="1">
        <v>2</v>
      </c>
      <c r="E88" s="1">
        <v>4</v>
      </c>
      <c r="F88" s="1">
        <f>C88+D88</f>
        <v>2</v>
      </c>
      <c r="G88" s="1" t="s">
        <v>220</v>
      </c>
      <c r="H88" s="1" t="e">
        <f t="array" aca="1" ref="H88" ca="1">INDEX(FI!K:K,MATCH(1,(FI!K:K&lt;&gt;"Reprovado")*((FI!G:G=INDIRECT(CONCATENATE("CONV!A",I88)))+(FI!G:G=INDIRECT(CONCATENATE("CONV!B",I88)))+(FI!G:G=INDIRECT(CONCATENATE("CONV!C",I88)))+(FI!G:G=INDIRECT(CONCATENATE("CONV!D",I88)))),0))</f>
        <v>#N/A</v>
      </c>
      <c r="I88" s="1">
        <f t="array" ref="I88">MATCH(1,(CONV!A:A=A88)+(CONV!B:B=A88)+(CONV!C:C=A88)+(CONV!D:D=A88),0)</f>
        <v>240</v>
      </c>
    </row>
    <row r="89" spans="1:9" x14ac:dyDescent="0.2">
      <c r="A89" s="1" t="s">
        <v>2139</v>
      </c>
      <c r="B89" s="1" t="s">
        <v>121</v>
      </c>
      <c r="C89" s="1">
        <v>0</v>
      </c>
      <c r="D89" s="1">
        <v>2</v>
      </c>
      <c r="E89" s="1">
        <v>4</v>
      </c>
      <c r="F89" s="1">
        <f>C89+D89</f>
        <v>2</v>
      </c>
      <c r="G89" s="1" t="s">
        <v>220</v>
      </c>
      <c r="H89" s="1" t="e">
        <f t="array" aca="1" ref="H89" ca="1">INDEX(FI!K:K,MATCH(1,(FI!K:K&lt;&gt;"Reprovado")*((FI!G:G=INDIRECT(CONCATENATE("CONV!A",I89)))+(FI!G:G=INDIRECT(CONCATENATE("CONV!B",I89)))+(FI!G:G=INDIRECT(CONCATENATE("CONV!C",I89)))+(FI!G:G=INDIRECT(CONCATENATE("CONV!D",I89)))),0))</f>
        <v>#N/A</v>
      </c>
      <c r="I89" s="1">
        <f t="array" ref="I89">MATCH(1,(CONV!A:A=A89)+(CONV!B:B=A89)+(CONV!C:C=A89)+(CONV!D:D=A89),0)</f>
        <v>241</v>
      </c>
    </row>
    <row r="90" spans="1:9" x14ac:dyDescent="0.2">
      <c r="A90" s="1" t="s">
        <v>217</v>
      </c>
      <c r="B90" s="1" t="s">
        <v>74</v>
      </c>
      <c r="C90" s="1">
        <v>0</v>
      </c>
      <c r="D90" s="1">
        <v>3</v>
      </c>
      <c r="E90" s="1">
        <v>2</v>
      </c>
      <c r="F90" s="1">
        <f>C90+D90</f>
        <v>3</v>
      </c>
      <c r="G90" s="1" t="s">
        <v>203</v>
      </c>
      <c r="H90" s="1" t="e">
        <f t="array" aca="1" ref="H90" ca="1">INDEX(FI!K:K,MATCH(1,(FI!K:K&lt;&gt;"Reprovado")*((FI!G:G=INDIRECT(CONCATENATE("CONV!A",I90)))+(FI!G:G=INDIRECT(CONCATENATE("CONV!B",I90)))+(FI!G:G=INDIRECT(CONCATENATE("CONV!C",I90)))+(FI!G:G=INDIRECT(CONCATENATE("CONV!D",I90)))),0))</f>
        <v>#N/A</v>
      </c>
      <c r="I90" s="1">
        <f t="array" ref="I90">MATCH(1,(CONV!A:A=A90)+(CONV!B:B=A90)+(CONV!C:C=A90)+(CONV!D:D=A90),0)</f>
        <v>269</v>
      </c>
    </row>
    <row r="91" spans="1:9" x14ac:dyDescent="0.2">
      <c r="A91" s="1" t="s">
        <v>218</v>
      </c>
      <c r="B91" s="1" t="s">
        <v>219</v>
      </c>
      <c r="C91" s="1">
        <v>3</v>
      </c>
      <c r="D91" s="1">
        <v>1</v>
      </c>
      <c r="E91" s="1">
        <v>5</v>
      </c>
      <c r="F91" s="1">
        <f>C91+D91</f>
        <v>4</v>
      </c>
      <c r="G91" s="1" t="s">
        <v>203</v>
      </c>
      <c r="H91" s="1" t="e">
        <f t="array" aca="1" ref="H91" ca="1">INDEX(FI!K:K,MATCH(1,(FI!K:K&lt;&gt;"Reprovado")*((FI!G:G=INDIRECT(CONCATENATE("CONV!A",I91)))+(FI!G:G=INDIRECT(CONCATENATE("CONV!B",I91)))+(FI!G:G=INDIRECT(CONCATENATE("CONV!C",I91)))+(FI!G:G=INDIRECT(CONCATENATE("CONV!D",I91)))),0))</f>
        <v>#N/A</v>
      </c>
      <c r="I91" s="1">
        <f t="array" ref="I91">MATCH(1,(CONV!A:A=A91)+(CONV!B:B=A91)+(CONV!C:C=A91)+(CONV!D:D=A91),0)</f>
        <v>270</v>
      </c>
    </row>
    <row r="92" spans="1:9" x14ac:dyDescent="0.2">
      <c r="A92" s="1" t="s">
        <v>266</v>
      </c>
      <c r="B92" s="1" t="s">
        <v>153</v>
      </c>
      <c r="C92" s="1">
        <v>2</v>
      </c>
      <c r="D92" s="1">
        <v>2</v>
      </c>
      <c r="E92" s="1">
        <v>4</v>
      </c>
      <c r="F92" s="1">
        <f>C92+D92</f>
        <v>4</v>
      </c>
      <c r="G92" s="1" t="s">
        <v>123</v>
      </c>
      <c r="H92" s="1" t="e">
        <f t="array" aca="1" ref="H92" ca="1">INDEX(FI!K:K,MATCH(1,(FI!K:K&lt;&gt;"Reprovado")*((FI!G:G=INDIRECT(CONCATENATE("CONV!A",I92)))+(FI!G:G=INDIRECT(CONCATENATE("CONV!B",I92)))+(FI!G:G=INDIRECT(CONCATENATE("CONV!C",I92)))+(FI!G:G=INDIRECT(CONCATENATE("CONV!D",I92)))),0))</f>
        <v>#N/A</v>
      </c>
      <c r="I92" s="1">
        <f t="array" ref="I92">MATCH(1,(CONV!A:A=A92)+(CONV!B:B=A92)+(CONV!C:C=A92)+(CONV!D:D=A92),0)</f>
        <v>1253</v>
      </c>
    </row>
    <row r="93" spans="1:9" x14ac:dyDescent="0.2">
      <c r="A93" s="1" t="s">
        <v>270</v>
      </c>
      <c r="B93" s="1" t="s">
        <v>169</v>
      </c>
      <c r="C93" s="1">
        <v>2</v>
      </c>
      <c r="D93" s="1">
        <v>2</v>
      </c>
      <c r="E93" s="1">
        <v>4</v>
      </c>
      <c r="F93" s="1">
        <f>C93+D93</f>
        <v>4</v>
      </c>
      <c r="G93" s="1" t="s">
        <v>123</v>
      </c>
      <c r="H93" s="1" t="e">
        <f t="array" aca="1" ref="H93" ca="1">INDEX(FI!K:K,MATCH(1,(FI!K:K&lt;&gt;"Reprovado")*((FI!G:G=INDIRECT(CONCATENATE("CONV!A",I93)))+(FI!G:G=INDIRECT(CONCATENATE("CONV!B",I93)))+(FI!G:G=INDIRECT(CONCATENATE("CONV!C",I93)))+(FI!G:G=INDIRECT(CONCATENATE("CONV!D",I93)))),0))</f>
        <v>#N/A</v>
      </c>
      <c r="I93" s="1">
        <f t="array" ref="I93">MATCH(1,(CONV!A:A=A93)+(CONV!B:B=A93)+(CONV!C:C=A93)+(CONV!D:D=A93),0)</f>
        <v>843</v>
      </c>
    </row>
    <row r="94" spans="1:9" x14ac:dyDescent="0.2">
      <c r="A94" s="1" t="s">
        <v>271</v>
      </c>
      <c r="B94" s="1" t="s">
        <v>171</v>
      </c>
      <c r="C94" s="1">
        <v>4</v>
      </c>
      <c r="D94" s="1">
        <v>2</v>
      </c>
      <c r="E94" s="1">
        <v>4</v>
      </c>
      <c r="F94" s="1">
        <f>C94+D94</f>
        <v>6</v>
      </c>
      <c r="G94" s="1" t="s">
        <v>123</v>
      </c>
      <c r="H94" s="1" t="e">
        <f t="array" aca="1" ref="H94" ca="1">INDEX(FI!K:K,MATCH(1,(FI!K:K&lt;&gt;"Reprovado")*((FI!G:G=INDIRECT(CONCATENATE("CONV!A",I94)))+(FI!G:G=INDIRECT(CONCATENATE("CONV!B",I94)))+(FI!G:G=INDIRECT(CONCATENATE("CONV!C",I94)))+(FI!G:G=INDIRECT(CONCATENATE("CONV!D",I94)))),0))</f>
        <v>#N/A</v>
      </c>
      <c r="I94" s="1">
        <f t="array" ref="I94">MATCH(1,(CONV!A:A=A94)+(CONV!B:B=A94)+(CONV!C:C=A94)+(CONV!D:D=A94),0)</f>
        <v>835</v>
      </c>
    </row>
  </sheetData>
  <mergeCells count="2">
    <mergeCell ref="L1:N1"/>
    <mergeCell ref="O1:Q1"/>
  </mergeCells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3"/>
  <sheetViews>
    <sheetView topLeftCell="A70" workbookViewId="0">
      <selection activeCell="B93" sqref="B93"/>
    </sheetView>
  </sheetViews>
  <sheetFormatPr defaultColWidth="14.42578125" defaultRowHeight="12.75" x14ac:dyDescent="0.2"/>
  <cols>
    <col min="1" max="1" width="11.7109375" bestFit="1" customWidth="1"/>
    <col min="2" max="2" width="49" bestFit="1" customWidth="1"/>
    <col min="3" max="3" width="7.7109375" bestFit="1" customWidth="1"/>
    <col min="4" max="4" width="8.85546875" bestFit="1" customWidth="1"/>
    <col min="5" max="5" width="11" bestFit="1" customWidth="1"/>
    <col min="6" max="6" width="9" bestFit="1" customWidth="1"/>
    <col min="7" max="7" width="8.42578125" bestFit="1" customWidth="1"/>
  </cols>
  <sheetData>
    <row r="1" spans="1:7" x14ac:dyDescent="0.2">
      <c r="A1" s="1" t="s">
        <v>3946</v>
      </c>
      <c r="B1" s="1" t="s">
        <v>0</v>
      </c>
      <c r="C1" s="1" t="s">
        <v>3944</v>
      </c>
      <c r="D1" s="5" t="s">
        <v>3947</v>
      </c>
      <c r="E1" s="1" t="s">
        <v>3945</v>
      </c>
      <c r="F1" s="1" t="s">
        <v>3948</v>
      </c>
      <c r="G1" s="1" t="s">
        <v>3949</v>
      </c>
    </row>
    <row r="2" spans="1:7" x14ac:dyDescent="0.2">
      <c r="A2" s="1" t="s">
        <v>172</v>
      </c>
      <c r="B2" s="1" t="s">
        <v>173</v>
      </c>
      <c r="C2" s="1">
        <v>4</v>
      </c>
      <c r="D2" s="1">
        <v>0</v>
      </c>
      <c r="E2" s="1">
        <v>4</v>
      </c>
      <c r="F2" s="1">
        <v>4</v>
      </c>
      <c r="G2" s="1" t="s">
        <v>123</v>
      </c>
    </row>
    <row r="3" spans="1:7" x14ac:dyDescent="0.2">
      <c r="A3" s="1" t="s">
        <v>274</v>
      </c>
      <c r="B3" s="1" t="s">
        <v>275</v>
      </c>
      <c r="C3" s="1">
        <v>4</v>
      </c>
      <c r="D3" s="1">
        <v>0</v>
      </c>
      <c r="E3" s="1">
        <v>4</v>
      </c>
      <c r="F3" s="1">
        <v>4</v>
      </c>
      <c r="G3" s="1" t="s">
        <v>123</v>
      </c>
    </row>
    <row r="4" spans="1:7" x14ac:dyDescent="0.2">
      <c r="A4" s="1" t="s">
        <v>276</v>
      </c>
      <c r="B4" s="1" t="s">
        <v>277</v>
      </c>
      <c r="C4" s="1">
        <v>4</v>
      </c>
      <c r="D4" s="1">
        <v>0</v>
      </c>
      <c r="E4" s="1">
        <v>4</v>
      </c>
      <c r="F4" s="1">
        <v>4</v>
      </c>
      <c r="G4" s="1" t="s">
        <v>123</v>
      </c>
    </row>
    <row r="5" spans="1:7" x14ac:dyDescent="0.2">
      <c r="A5" s="1" t="s">
        <v>278</v>
      </c>
      <c r="B5" s="1" t="s">
        <v>279</v>
      </c>
      <c r="C5" s="1">
        <v>2</v>
      </c>
      <c r="D5" s="1">
        <v>0</v>
      </c>
      <c r="E5" s="1">
        <v>2</v>
      </c>
      <c r="F5" s="1">
        <v>2</v>
      </c>
      <c r="G5" s="1" t="s">
        <v>123</v>
      </c>
    </row>
    <row r="6" spans="1:7" x14ac:dyDescent="0.2">
      <c r="A6" s="1" t="s">
        <v>280</v>
      </c>
      <c r="B6" s="1" t="s">
        <v>281</v>
      </c>
      <c r="C6" s="1">
        <v>4</v>
      </c>
      <c r="D6" s="1">
        <v>0</v>
      </c>
      <c r="E6" s="1">
        <v>4</v>
      </c>
      <c r="F6" s="1">
        <v>4</v>
      </c>
      <c r="G6" s="1" t="s">
        <v>123</v>
      </c>
    </row>
    <row r="7" spans="1:7" x14ac:dyDescent="0.2">
      <c r="A7" s="1" t="s">
        <v>282</v>
      </c>
      <c r="B7" s="1" t="s">
        <v>283</v>
      </c>
      <c r="C7" s="1">
        <v>4</v>
      </c>
      <c r="D7" s="1">
        <v>0</v>
      </c>
      <c r="E7" s="1">
        <v>4</v>
      </c>
      <c r="F7" s="1">
        <v>4</v>
      </c>
      <c r="G7" s="1" t="s">
        <v>123</v>
      </c>
    </row>
    <row r="8" spans="1:7" x14ac:dyDescent="0.2">
      <c r="A8" s="1" t="s">
        <v>284</v>
      </c>
      <c r="B8" s="1" t="s">
        <v>285</v>
      </c>
      <c r="C8" s="1">
        <v>4</v>
      </c>
      <c r="D8" s="1">
        <v>0</v>
      </c>
      <c r="E8" s="1">
        <v>4</v>
      </c>
      <c r="F8" s="1">
        <v>4</v>
      </c>
      <c r="G8" s="1" t="s">
        <v>123</v>
      </c>
    </row>
    <row r="9" spans="1:7" x14ac:dyDescent="0.2">
      <c r="A9" s="1" t="s">
        <v>186</v>
      </c>
      <c r="B9" s="1" t="s">
        <v>187</v>
      </c>
      <c r="C9" s="1">
        <v>3</v>
      </c>
      <c r="D9" s="1">
        <v>1</v>
      </c>
      <c r="E9" s="1">
        <v>4</v>
      </c>
      <c r="F9" s="1">
        <v>4</v>
      </c>
      <c r="G9" s="1" t="s">
        <v>123</v>
      </c>
    </row>
    <row r="10" spans="1:7" x14ac:dyDescent="0.2">
      <c r="A10" s="1" t="s">
        <v>286</v>
      </c>
      <c r="B10" s="1" t="s">
        <v>287</v>
      </c>
      <c r="C10" s="1">
        <v>3</v>
      </c>
      <c r="D10" s="1">
        <v>1</v>
      </c>
      <c r="E10" s="1">
        <v>4</v>
      </c>
      <c r="F10" s="1">
        <v>4</v>
      </c>
      <c r="G10" s="1" t="s">
        <v>123</v>
      </c>
    </row>
    <row r="11" spans="1:7" x14ac:dyDescent="0.2">
      <c r="A11" s="1" t="s">
        <v>288</v>
      </c>
      <c r="B11" s="1" t="s">
        <v>63</v>
      </c>
      <c r="C11" s="1">
        <v>3</v>
      </c>
      <c r="D11" s="1">
        <v>1</v>
      </c>
      <c r="E11" s="1">
        <v>4</v>
      </c>
      <c r="F11" s="1">
        <v>4</v>
      </c>
      <c r="G11" s="1" t="s">
        <v>123</v>
      </c>
    </row>
    <row r="12" spans="1:7" x14ac:dyDescent="0.2">
      <c r="A12" s="1" t="s">
        <v>289</v>
      </c>
      <c r="B12" s="1" t="s">
        <v>290</v>
      </c>
      <c r="C12" s="1">
        <v>4</v>
      </c>
      <c r="D12" s="1">
        <v>0</v>
      </c>
      <c r="E12" s="1">
        <v>4</v>
      </c>
      <c r="F12" s="1">
        <v>4</v>
      </c>
      <c r="G12" s="1" t="s">
        <v>123</v>
      </c>
    </row>
    <row r="13" spans="1:7" x14ac:dyDescent="0.2">
      <c r="A13" s="1" t="s">
        <v>291</v>
      </c>
      <c r="B13" s="1" t="s">
        <v>292</v>
      </c>
      <c r="C13" s="1">
        <v>4</v>
      </c>
      <c r="D13" s="1">
        <v>0</v>
      </c>
      <c r="E13" s="1">
        <v>4</v>
      </c>
      <c r="F13" s="1">
        <v>4</v>
      </c>
      <c r="G13" s="1" t="s">
        <v>123</v>
      </c>
    </row>
    <row r="14" spans="1:7" x14ac:dyDescent="0.2">
      <c r="A14" s="1" t="s">
        <v>293</v>
      </c>
      <c r="B14" s="1" t="s">
        <v>294</v>
      </c>
      <c r="C14" s="1">
        <v>3</v>
      </c>
      <c r="D14" s="1">
        <v>0</v>
      </c>
      <c r="E14" s="1">
        <v>3</v>
      </c>
      <c r="F14" s="1">
        <v>3</v>
      </c>
      <c r="G14" s="1" t="s">
        <v>123</v>
      </c>
    </row>
    <row r="15" spans="1:7" x14ac:dyDescent="0.2">
      <c r="A15" s="1" t="s">
        <v>295</v>
      </c>
      <c r="B15" s="1" t="s">
        <v>296</v>
      </c>
      <c r="C15" s="1">
        <v>2</v>
      </c>
      <c r="D15" s="1">
        <v>2</v>
      </c>
      <c r="E15" s="1">
        <v>2</v>
      </c>
      <c r="F15" s="1">
        <v>4</v>
      </c>
      <c r="G15" s="1" t="s">
        <v>123</v>
      </c>
    </row>
    <row r="16" spans="1:7" x14ac:dyDescent="0.2">
      <c r="A16" s="1" t="s">
        <v>297</v>
      </c>
      <c r="B16" s="1" t="s">
        <v>298</v>
      </c>
      <c r="C16" s="1">
        <v>4</v>
      </c>
      <c r="D16" s="1">
        <v>0</v>
      </c>
      <c r="E16" s="1">
        <v>4</v>
      </c>
      <c r="F16" s="1">
        <v>4</v>
      </c>
      <c r="G16" s="1" t="s">
        <v>123</v>
      </c>
    </row>
    <row r="17" spans="1:7" x14ac:dyDescent="0.2">
      <c r="A17" s="1" t="s">
        <v>299</v>
      </c>
      <c r="B17" s="1" t="s">
        <v>130</v>
      </c>
      <c r="C17" s="1">
        <v>3</v>
      </c>
      <c r="D17" s="1">
        <v>1</v>
      </c>
      <c r="E17" s="1">
        <v>4</v>
      </c>
      <c r="F17" s="1">
        <v>4</v>
      </c>
      <c r="G17" s="1" t="s">
        <v>123</v>
      </c>
    </row>
    <row r="18" spans="1:7" x14ac:dyDescent="0.2">
      <c r="A18" s="1" t="s">
        <v>300</v>
      </c>
      <c r="B18" s="1" t="s">
        <v>301</v>
      </c>
      <c r="C18" s="1">
        <v>4</v>
      </c>
      <c r="D18" s="1">
        <v>0</v>
      </c>
      <c r="E18" s="1">
        <v>4</v>
      </c>
      <c r="F18" s="1">
        <v>4</v>
      </c>
      <c r="G18" s="1" t="s">
        <v>123</v>
      </c>
    </row>
    <row r="19" spans="1:7" x14ac:dyDescent="0.2">
      <c r="A19" s="1" t="s">
        <v>302</v>
      </c>
      <c r="B19" s="1" t="s">
        <v>303</v>
      </c>
      <c r="C19" s="1">
        <v>2</v>
      </c>
      <c r="D19" s="1">
        <v>0</v>
      </c>
      <c r="E19" s="1">
        <v>2</v>
      </c>
      <c r="F19" s="1">
        <v>2</v>
      </c>
      <c r="G19" s="1" t="s">
        <v>123</v>
      </c>
    </row>
    <row r="20" spans="1:7" x14ac:dyDescent="0.2">
      <c r="A20" s="1" t="s">
        <v>304</v>
      </c>
      <c r="B20" s="1" t="s">
        <v>305</v>
      </c>
      <c r="C20" s="1">
        <v>4</v>
      </c>
      <c r="D20" s="1">
        <v>0</v>
      </c>
      <c r="E20" s="1">
        <v>4</v>
      </c>
      <c r="F20" s="1">
        <v>4</v>
      </c>
      <c r="G20" s="1" t="s">
        <v>123</v>
      </c>
    </row>
    <row r="21" spans="1:7" x14ac:dyDescent="0.2">
      <c r="A21" s="1" t="s">
        <v>306</v>
      </c>
      <c r="B21" s="1" t="s">
        <v>307</v>
      </c>
      <c r="C21" s="1">
        <v>4</v>
      </c>
      <c r="D21" s="1">
        <v>0</v>
      </c>
      <c r="E21" s="1">
        <v>4</v>
      </c>
      <c r="F21" s="1">
        <v>4</v>
      </c>
      <c r="G21" s="1" t="s">
        <v>123</v>
      </c>
    </row>
    <row r="22" spans="1:7" x14ac:dyDescent="0.2">
      <c r="A22" s="1" t="s">
        <v>137</v>
      </c>
      <c r="B22" s="1" t="s">
        <v>138</v>
      </c>
      <c r="C22" s="1">
        <v>0</v>
      </c>
      <c r="D22" s="1">
        <v>4</v>
      </c>
      <c r="E22" s="1">
        <v>4</v>
      </c>
      <c r="F22" s="1">
        <v>4</v>
      </c>
      <c r="G22" s="1" t="s">
        <v>123</v>
      </c>
    </row>
    <row r="23" spans="1:7" x14ac:dyDescent="0.2">
      <c r="A23" s="1" t="s">
        <v>308</v>
      </c>
      <c r="B23" s="1" t="s">
        <v>309</v>
      </c>
      <c r="C23" s="1">
        <v>4</v>
      </c>
      <c r="D23" s="1">
        <v>0</v>
      </c>
      <c r="E23" s="1">
        <v>4</v>
      </c>
      <c r="F23" s="1">
        <v>4</v>
      </c>
      <c r="G23" s="1" t="s">
        <v>123</v>
      </c>
    </row>
    <row r="24" spans="1:7" x14ac:dyDescent="0.2">
      <c r="A24" s="1" t="s">
        <v>310</v>
      </c>
      <c r="B24" s="1" t="s">
        <v>311</v>
      </c>
      <c r="C24" s="1">
        <v>3</v>
      </c>
      <c r="D24" s="1">
        <v>1</v>
      </c>
      <c r="E24" s="1">
        <v>4</v>
      </c>
      <c r="F24" s="1">
        <v>4</v>
      </c>
      <c r="G24" s="1" t="s">
        <v>123</v>
      </c>
    </row>
    <row r="25" spans="1:7" x14ac:dyDescent="0.2">
      <c r="A25" s="1" t="s">
        <v>312</v>
      </c>
      <c r="B25" s="1" t="s">
        <v>313</v>
      </c>
      <c r="C25" s="1">
        <v>3</v>
      </c>
      <c r="D25" s="1">
        <v>1</v>
      </c>
      <c r="E25" s="1">
        <v>4</v>
      </c>
      <c r="F25" s="1">
        <v>4</v>
      </c>
      <c r="G25" s="1" t="s">
        <v>123</v>
      </c>
    </row>
    <row r="26" spans="1:7" x14ac:dyDescent="0.2">
      <c r="A26" s="1" t="s">
        <v>188</v>
      </c>
      <c r="B26" s="1" t="s">
        <v>189</v>
      </c>
      <c r="C26" s="1">
        <v>3</v>
      </c>
      <c r="D26" s="1">
        <v>1</v>
      </c>
      <c r="E26" s="1">
        <v>4</v>
      </c>
      <c r="F26" s="1">
        <v>4</v>
      </c>
      <c r="G26" s="1" t="s">
        <v>123</v>
      </c>
    </row>
    <row r="27" spans="1:7" x14ac:dyDescent="0.2">
      <c r="A27" s="1" t="s">
        <v>314</v>
      </c>
      <c r="B27" s="1" t="s">
        <v>315</v>
      </c>
      <c r="C27" s="1">
        <v>4</v>
      </c>
      <c r="D27" s="1">
        <v>0</v>
      </c>
      <c r="E27" s="1">
        <v>4</v>
      </c>
      <c r="F27" s="1">
        <v>4</v>
      </c>
      <c r="G27" s="1" t="s">
        <v>123</v>
      </c>
    </row>
    <row r="28" spans="1:7" x14ac:dyDescent="0.2">
      <c r="A28" s="1" t="s">
        <v>184</v>
      </c>
      <c r="B28" s="1" t="s">
        <v>185</v>
      </c>
      <c r="C28" s="1">
        <v>2</v>
      </c>
      <c r="D28" s="1">
        <v>2</v>
      </c>
      <c r="E28" s="1">
        <v>4</v>
      </c>
      <c r="F28" s="1">
        <v>4</v>
      </c>
      <c r="G28" s="1" t="s">
        <v>123</v>
      </c>
    </row>
    <row r="29" spans="1:7" x14ac:dyDescent="0.2">
      <c r="A29" s="1" t="s">
        <v>316</v>
      </c>
      <c r="B29" s="1" t="s">
        <v>136</v>
      </c>
      <c r="C29" s="1">
        <v>2</v>
      </c>
      <c r="D29" s="1">
        <v>2</v>
      </c>
      <c r="E29" s="1">
        <v>4</v>
      </c>
      <c r="F29" s="1">
        <v>4</v>
      </c>
      <c r="G29" s="1" t="s">
        <v>123</v>
      </c>
    </row>
    <row r="30" spans="1:7" x14ac:dyDescent="0.2">
      <c r="A30" s="1" t="s">
        <v>317</v>
      </c>
      <c r="B30" s="1" t="s">
        <v>318</v>
      </c>
      <c r="C30" s="1">
        <v>0</v>
      </c>
      <c r="D30" s="1">
        <v>4</v>
      </c>
      <c r="E30" s="1">
        <v>4</v>
      </c>
      <c r="F30" s="1">
        <v>4</v>
      </c>
      <c r="G30" s="1" t="s">
        <v>123</v>
      </c>
    </row>
    <row r="31" spans="1:7" x14ac:dyDescent="0.2">
      <c r="A31" s="1" t="s">
        <v>190</v>
      </c>
      <c r="B31" s="1" t="s">
        <v>191</v>
      </c>
      <c r="C31" s="1">
        <v>0</v>
      </c>
      <c r="D31" s="1">
        <v>4</v>
      </c>
      <c r="E31" s="1">
        <v>4</v>
      </c>
      <c r="F31" s="1">
        <v>4</v>
      </c>
      <c r="G31" s="1" t="s">
        <v>123</v>
      </c>
    </row>
    <row r="32" spans="1:7" x14ac:dyDescent="0.2">
      <c r="A32" s="1" t="s">
        <v>319</v>
      </c>
      <c r="B32" s="1" t="s">
        <v>320</v>
      </c>
      <c r="C32" s="1">
        <v>0</v>
      </c>
      <c r="D32" s="1">
        <v>4</v>
      </c>
      <c r="E32" s="1">
        <v>4</v>
      </c>
      <c r="F32" s="1">
        <v>4</v>
      </c>
      <c r="G32" s="1" t="s">
        <v>123</v>
      </c>
    </row>
    <row r="33" spans="1:7" x14ac:dyDescent="0.2">
      <c r="A33" s="1" t="s">
        <v>321</v>
      </c>
      <c r="B33" s="1" t="s">
        <v>322</v>
      </c>
      <c r="C33" s="1">
        <v>4</v>
      </c>
      <c r="D33" s="1">
        <v>0</v>
      </c>
      <c r="E33" s="1">
        <v>4</v>
      </c>
      <c r="F33" s="1">
        <v>4</v>
      </c>
      <c r="G33" s="1" t="s">
        <v>123</v>
      </c>
    </row>
    <row r="34" spans="1:7" x14ac:dyDescent="0.2">
      <c r="A34" s="1" t="s">
        <v>323</v>
      </c>
      <c r="B34" s="1" t="s">
        <v>324</v>
      </c>
      <c r="C34" s="1">
        <v>4</v>
      </c>
      <c r="D34" s="1">
        <v>0</v>
      </c>
      <c r="E34" s="1">
        <v>4</v>
      </c>
      <c r="F34" s="1">
        <v>4</v>
      </c>
      <c r="G34" s="1" t="s">
        <v>123</v>
      </c>
    </row>
    <row r="35" spans="1:7" x14ac:dyDescent="0.2">
      <c r="A35" s="1" t="s">
        <v>325</v>
      </c>
      <c r="B35" s="1" t="s">
        <v>326</v>
      </c>
      <c r="C35" s="1">
        <v>3</v>
      </c>
      <c r="D35" s="1">
        <v>1</v>
      </c>
      <c r="E35" s="1">
        <v>4</v>
      </c>
      <c r="F35" s="1">
        <v>4</v>
      </c>
      <c r="G35" s="1" t="s">
        <v>123</v>
      </c>
    </row>
    <row r="36" spans="1:7" x14ac:dyDescent="0.2">
      <c r="A36" s="1" t="s">
        <v>327</v>
      </c>
      <c r="B36" s="1" t="s">
        <v>328</v>
      </c>
      <c r="C36" s="1">
        <v>4</v>
      </c>
      <c r="D36" s="1">
        <v>0</v>
      </c>
      <c r="E36" s="1">
        <v>5</v>
      </c>
      <c r="F36" s="1">
        <v>4</v>
      </c>
      <c r="G36" s="1" t="s">
        <v>123</v>
      </c>
    </row>
    <row r="37" spans="1:7" x14ac:dyDescent="0.2">
      <c r="A37" s="1" t="s">
        <v>152</v>
      </c>
      <c r="B37" s="1" t="s">
        <v>153</v>
      </c>
      <c r="C37" s="1">
        <v>2</v>
      </c>
      <c r="D37" s="1">
        <v>2</v>
      </c>
      <c r="E37" s="1">
        <v>4</v>
      </c>
      <c r="F37" s="1">
        <v>4</v>
      </c>
      <c r="G37" s="1" t="s">
        <v>123</v>
      </c>
    </row>
    <row r="38" spans="1:7" x14ac:dyDescent="0.2">
      <c r="A38" s="1" t="s">
        <v>329</v>
      </c>
      <c r="B38" s="1" t="s">
        <v>330</v>
      </c>
      <c r="C38" s="1">
        <v>0</v>
      </c>
      <c r="D38" s="1">
        <v>4</v>
      </c>
      <c r="E38" s="1">
        <v>4</v>
      </c>
      <c r="F38" s="1">
        <v>4</v>
      </c>
      <c r="G38" s="1" t="s">
        <v>123</v>
      </c>
    </row>
    <row r="39" spans="1:7" x14ac:dyDescent="0.2">
      <c r="A39" s="1" t="s">
        <v>331</v>
      </c>
      <c r="B39" s="1" t="s">
        <v>332</v>
      </c>
      <c r="C39" s="1">
        <v>0</v>
      </c>
      <c r="D39" s="1">
        <v>4</v>
      </c>
      <c r="E39" s="1">
        <v>4</v>
      </c>
      <c r="F39" s="1">
        <v>4</v>
      </c>
      <c r="G39" s="1" t="s">
        <v>123</v>
      </c>
    </row>
    <row r="40" spans="1:7" x14ac:dyDescent="0.2">
      <c r="A40" s="1" t="s">
        <v>333</v>
      </c>
      <c r="B40" s="1" t="s">
        <v>334</v>
      </c>
      <c r="C40" s="1">
        <v>0</v>
      </c>
      <c r="D40" s="1">
        <v>4</v>
      </c>
      <c r="E40" s="1">
        <v>4</v>
      </c>
      <c r="F40" s="1">
        <v>4</v>
      </c>
      <c r="G40" s="1" t="s">
        <v>123</v>
      </c>
    </row>
    <row r="41" spans="1:7" x14ac:dyDescent="0.2">
      <c r="A41" s="1" t="s">
        <v>335</v>
      </c>
      <c r="B41" s="1" t="s">
        <v>336</v>
      </c>
      <c r="C41" s="1">
        <v>2</v>
      </c>
      <c r="D41" s="1">
        <v>2</v>
      </c>
      <c r="E41" s="1">
        <v>4</v>
      </c>
      <c r="F41" s="1">
        <v>4</v>
      </c>
      <c r="G41" s="1" t="s">
        <v>123</v>
      </c>
    </row>
    <row r="42" spans="1:7" x14ac:dyDescent="0.2">
      <c r="A42" s="1" t="s">
        <v>337</v>
      </c>
      <c r="B42" s="1" t="s">
        <v>338</v>
      </c>
      <c r="C42" s="1">
        <v>4</v>
      </c>
      <c r="D42" s="1">
        <v>0</v>
      </c>
      <c r="E42" s="1">
        <v>4</v>
      </c>
      <c r="F42" s="1">
        <v>4</v>
      </c>
      <c r="G42" s="1" t="s">
        <v>123</v>
      </c>
    </row>
    <row r="43" spans="1:7" x14ac:dyDescent="0.2">
      <c r="A43" s="1" t="s">
        <v>339</v>
      </c>
      <c r="B43" s="1" t="s">
        <v>340</v>
      </c>
      <c r="C43" s="1">
        <v>4</v>
      </c>
      <c r="D43" s="1">
        <v>0</v>
      </c>
      <c r="E43" s="1">
        <v>4</v>
      </c>
      <c r="F43" s="1">
        <v>4</v>
      </c>
      <c r="G43" s="1" t="s">
        <v>123</v>
      </c>
    </row>
    <row r="44" spans="1:7" x14ac:dyDescent="0.2">
      <c r="A44" s="1" t="s">
        <v>341</v>
      </c>
      <c r="B44" s="1" t="s">
        <v>342</v>
      </c>
      <c r="C44" s="1">
        <v>3</v>
      </c>
      <c r="D44" s="1">
        <v>1</v>
      </c>
      <c r="E44" s="1">
        <v>4</v>
      </c>
      <c r="F44" s="1">
        <v>4</v>
      </c>
      <c r="G44" s="1" t="s">
        <v>123</v>
      </c>
    </row>
    <row r="45" spans="1:7" x14ac:dyDescent="0.2">
      <c r="A45" s="1" t="s">
        <v>343</v>
      </c>
      <c r="B45" s="1" t="s">
        <v>344</v>
      </c>
      <c r="C45" s="1">
        <v>0</v>
      </c>
      <c r="D45" s="1">
        <v>4</v>
      </c>
      <c r="E45" s="1">
        <v>4</v>
      </c>
      <c r="F45" s="1">
        <v>4</v>
      </c>
      <c r="G45" s="1" t="s">
        <v>123</v>
      </c>
    </row>
    <row r="46" spans="1:7" x14ac:dyDescent="0.2">
      <c r="A46" s="1" t="s">
        <v>345</v>
      </c>
      <c r="B46" s="1" t="s">
        <v>346</v>
      </c>
      <c r="C46" s="1">
        <v>0</v>
      </c>
      <c r="D46" s="1">
        <v>4</v>
      </c>
      <c r="E46" s="1">
        <v>4</v>
      </c>
      <c r="F46" s="1">
        <v>4</v>
      </c>
      <c r="G46" s="1" t="s">
        <v>123</v>
      </c>
    </row>
    <row r="47" spans="1:7" x14ac:dyDescent="0.2">
      <c r="A47" s="1" t="s">
        <v>347</v>
      </c>
      <c r="B47" s="1" t="s">
        <v>135</v>
      </c>
      <c r="C47" s="1">
        <v>0</v>
      </c>
      <c r="D47" s="1">
        <v>2</v>
      </c>
      <c r="E47" s="1">
        <v>4</v>
      </c>
      <c r="F47" s="1">
        <v>2</v>
      </c>
      <c r="G47" s="1" t="s">
        <v>123</v>
      </c>
    </row>
    <row r="48" spans="1:7" x14ac:dyDescent="0.2">
      <c r="A48" s="1" t="s">
        <v>348</v>
      </c>
      <c r="B48" s="1" t="s">
        <v>349</v>
      </c>
      <c r="C48" s="1">
        <v>2</v>
      </c>
      <c r="D48" s="1">
        <v>2</v>
      </c>
      <c r="E48" s="1">
        <v>4</v>
      </c>
      <c r="F48" s="1">
        <v>4</v>
      </c>
      <c r="G48" s="1" t="s">
        <v>123</v>
      </c>
    </row>
    <row r="49" spans="1:7" x14ac:dyDescent="0.2">
      <c r="A49" s="1" t="s">
        <v>350</v>
      </c>
      <c r="B49" s="1" t="s">
        <v>351</v>
      </c>
      <c r="C49" s="1">
        <v>4</v>
      </c>
      <c r="D49" s="1">
        <v>0</v>
      </c>
      <c r="E49" s="1">
        <v>4</v>
      </c>
      <c r="F49" s="1">
        <v>4</v>
      </c>
      <c r="G49" s="1" t="s">
        <v>123</v>
      </c>
    </row>
    <row r="50" spans="1:7" x14ac:dyDescent="0.2">
      <c r="A50" s="1" t="s">
        <v>352</v>
      </c>
      <c r="B50" s="1" t="s">
        <v>353</v>
      </c>
      <c r="C50" s="1">
        <v>2</v>
      </c>
      <c r="D50" s="1">
        <v>2</v>
      </c>
      <c r="E50" s="1">
        <v>4</v>
      </c>
      <c r="F50" s="1">
        <v>4</v>
      </c>
      <c r="G50" s="1" t="s">
        <v>123</v>
      </c>
    </row>
    <row r="51" spans="1:7" x14ac:dyDescent="0.2">
      <c r="A51" s="1" t="s">
        <v>194</v>
      </c>
      <c r="B51" s="1" t="s">
        <v>195</v>
      </c>
      <c r="C51" s="1">
        <v>4</v>
      </c>
      <c r="D51" s="1">
        <v>0</v>
      </c>
      <c r="E51" s="1">
        <v>4</v>
      </c>
      <c r="F51" s="1">
        <v>4</v>
      </c>
      <c r="G51" s="1" t="s">
        <v>123</v>
      </c>
    </row>
    <row r="52" spans="1:7" x14ac:dyDescent="0.2">
      <c r="A52" s="1" t="s">
        <v>354</v>
      </c>
      <c r="B52" s="1" t="s">
        <v>355</v>
      </c>
      <c r="C52" s="1">
        <v>0</v>
      </c>
      <c r="D52" s="1">
        <v>4</v>
      </c>
      <c r="E52" s="1">
        <v>4</v>
      </c>
      <c r="F52" s="1">
        <v>4</v>
      </c>
      <c r="G52" s="1" t="s">
        <v>123</v>
      </c>
    </row>
    <row r="53" spans="1:7" x14ac:dyDescent="0.2">
      <c r="A53" s="1" t="s">
        <v>192</v>
      </c>
      <c r="B53" s="1" t="s">
        <v>193</v>
      </c>
      <c r="C53" s="1">
        <v>4</v>
      </c>
      <c r="D53" s="1">
        <v>0</v>
      </c>
      <c r="E53" s="1">
        <v>4</v>
      </c>
      <c r="F53" s="1">
        <v>4</v>
      </c>
      <c r="G53" s="1" t="s">
        <v>123</v>
      </c>
    </row>
    <row r="54" spans="1:7" x14ac:dyDescent="0.2">
      <c r="A54" s="1" t="s">
        <v>356</v>
      </c>
      <c r="B54" s="1" t="s">
        <v>247</v>
      </c>
      <c r="C54" s="1">
        <v>3</v>
      </c>
      <c r="D54" s="1">
        <v>1</v>
      </c>
      <c r="E54" s="1">
        <v>4</v>
      </c>
      <c r="F54" s="1">
        <v>4</v>
      </c>
      <c r="G54" s="1" t="s">
        <v>123</v>
      </c>
    </row>
    <row r="55" spans="1:7" x14ac:dyDescent="0.2">
      <c r="A55" s="1" t="s">
        <v>357</v>
      </c>
      <c r="B55" s="1" t="s">
        <v>358</v>
      </c>
      <c r="C55" s="1">
        <v>3</v>
      </c>
      <c r="D55" s="1">
        <v>1</v>
      </c>
      <c r="E55" s="1">
        <v>4</v>
      </c>
      <c r="F55" s="1">
        <v>4</v>
      </c>
      <c r="G55" s="1" t="s">
        <v>123</v>
      </c>
    </row>
    <row r="56" spans="1:7" x14ac:dyDescent="0.2">
      <c r="A56" s="1" t="s">
        <v>359</v>
      </c>
      <c r="B56" s="1" t="s">
        <v>360</v>
      </c>
      <c r="C56" s="1">
        <v>2</v>
      </c>
      <c r="D56" s="1">
        <v>2</v>
      </c>
      <c r="E56" s="1">
        <v>4</v>
      </c>
      <c r="F56" s="1">
        <v>4</v>
      </c>
      <c r="G56" s="1" t="s">
        <v>123</v>
      </c>
    </row>
    <row r="57" spans="1:7" x14ac:dyDescent="0.2">
      <c r="A57" s="1" t="s">
        <v>361</v>
      </c>
      <c r="B57" s="1" t="s">
        <v>362</v>
      </c>
      <c r="C57" s="1">
        <v>2</v>
      </c>
      <c r="D57" s="1">
        <v>2</v>
      </c>
      <c r="E57" s="1">
        <v>4</v>
      </c>
      <c r="F57" s="1">
        <v>4</v>
      </c>
      <c r="G57" s="1" t="s">
        <v>123</v>
      </c>
    </row>
    <row r="58" spans="1:7" x14ac:dyDescent="0.2">
      <c r="A58" s="1" t="s">
        <v>196</v>
      </c>
      <c r="B58" s="1" t="s">
        <v>197</v>
      </c>
      <c r="C58" s="1">
        <v>2</v>
      </c>
      <c r="D58" s="1">
        <v>2</v>
      </c>
      <c r="E58" s="1">
        <v>4</v>
      </c>
      <c r="F58" s="1">
        <v>4</v>
      </c>
      <c r="G58" s="1" t="s">
        <v>123</v>
      </c>
    </row>
    <row r="59" spans="1:7" x14ac:dyDescent="0.2">
      <c r="A59" s="1" t="s">
        <v>363</v>
      </c>
      <c r="B59" s="1" t="s">
        <v>364</v>
      </c>
      <c r="C59" s="1">
        <v>4</v>
      </c>
      <c r="D59" s="1">
        <v>0</v>
      </c>
      <c r="E59" s="1">
        <v>4</v>
      </c>
      <c r="F59" s="1">
        <v>4</v>
      </c>
      <c r="G59" s="1" t="s">
        <v>123</v>
      </c>
    </row>
    <row r="60" spans="1:7" x14ac:dyDescent="0.2">
      <c r="A60" s="1" t="s">
        <v>365</v>
      </c>
      <c r="B60" s="1" t="s">
        <v>366</v>
      </c>
      <c r="C60" s="1">
        <v>2</v>
      </c>
      <c r="D60" s="1">
        <v>2</v>
      </c>
      <c r="E60" s="1">
        <v>4</v>
      </c>
      <c r="F60" s="1">
        <v>4</v>
      </c>
      <c r="G60" s="1" t="s">
        <v>123</v>
      </c>
    </row>
    <row r="61" spans="1:7" x14ac:dyDescent="0.2">
      <c r="A61" s="1" t="s">
        <v>367</v>
      </c>
      <c r="B61" s="1" t="s">
        <v>368</v>
      </c>
      <c r="C61" s="1">
        <v>4</v>
      </c>
      <c r="D61" s="1">
        <v>0</v>
      </c>
      <c r="E61" s="1">
        <v>4</v>
      </c>
      <c r="F61" s="1">
        <v>4</v>
      </c>
      <c r="G61" s="1" t="s">
        <v>123</v>
      </c>
    </row>
    <row r="62" spans="1:7" x14ac:dyDescent="0.2">
      <c r="A62" s="1" t="s">
        <v>139</v>
      </c>
      <c r="B62" s="1" t="s">
        <v>140</v>
      </c>
      <c r="C62" s="1">
        <v>3</v>
      </c>
      <c r="D62" s="1">
        <v>1</v>
      </c>
      <c r="E62" s="1">
        <v>4</v>
      </c>
      <c r="F62" s="1">
        <v>4</v>
      </c>
      <c r="G62" s="1" t="s">
        <v>123</v>
      </c>
    </row>
    <row r="63" spans="1:7" x14ac:dyDescent="0.2">
      <c r="A63" s="1" t="s">
        <v>369</v>
      </c>
      <c r="B63" s="1" t="s">
        <v>370</v>
      </c>
      <c r="C63" s="1">
        <v>3</v>
      </c>
      <c r="D63" s="1">
        <v>1</v>
      </c>
      <c r="E63" s="1">
        <v>4</v>
      </c>
      <c r="F63" s="1">
        <v>4</v>
      </c>
      <c r="G63" s="1" t="s">
        <v>123</v>
      </c>
    </row>
    <row r="64" spans="1:7" x14ac:dyDescent="0.2">
      <c r="A64" s="1" t="s">
        <v>371</v>
      </c>
      <c r="B64" s="1" t="s">
        <v>372</v>
      </c>
      <c r="C64" s="1">
        <v>2</v>
      </c>
      <c r="D64" s="1">
        <v>2</v>
      </c>
      <c r="E64" s="1">
        <v>4</v>
      </c>
      <c r="F64" s="1">
        <v>4</v>
      </c>
      <c r="G64" s="1" t="s">
        <v>123</v>
      </c>
    </row>
    <row r="65" spans="1:7" x14ac:dyDescent="0.2">
      <c r="A65" s="1" t="s">
        <v>373</v>
      </c>
      <c r="B65" s="1" t="s">
        <v>374</v>
      </c>
      <c r="C65" s="1">
        <v>2</v>
      </c>
      <c r="D65" s="1">
        <v>2</v>
      </c>
      <c r="E65" s="1">
        <v>4</v>
      </c>
      <c r="F65" s="1">
        <v>4</v>
      </c>
      <c r="G65" s="1" t="s">
        <v>123</v>
      </c>
    </row>
    <row r="66" spans="1:7" x14ac:dyDescent="0.2">
      <c r="A66" s="1" t="s">
        <v>375</v>
      </c>
      <c r="B66" s="1" t="s">
        <v>376</v>
      </c>
      <c r="C66" s="1">
        <v>4</v>
      </c>
      <c r="D66" s="1">
        <v>0</v>
      </c>
      <c r="E66" s="1">
        <v>4</v>
      </c>
      <c r="F66" s="1">
        <v>0</v>
      </c>
      <c r="G66" s="1" t="s">
        <v>123</v>
      </c>
    </row>
    <row r="67" spans="1:7" x14ac:dyDescent="0.2">
      <c r="A67" s="1" t="s">
        <v>377</v>
      </c>
      <c r="B67" s="1" t="s">
        <v>378</v>
      </c>
      <c r="C67" s="1">
        <v>4</v>
      </c>
      <c r="D67" s="1">
        <v>0</v>
      </c>
      <c r="E67" s="1">
        <v>4</v>
      </c>
      <c r="F67" s="1">
        <v>4</v>
      </c>
      <c r="G67" s="1" t="s">
        <v>123</v>
      </c>
    </row>
    <row r="68" spans="1:7" x14ac:dyDescent="0.2">
      <c r="A68" s="1" t="s">
        <v>379</v>
      </c>
      <c r="B68" s="1" t="s">
        <v>380</v>
      </c>
      <c r="C68" s="1">
        <v>4</v>
      </c>
      <c r="D68" s="1">
        <v>0</v>
      </c>
      <c r="E68" s="1">
        <v>4</v>
      </c>
      <c r="F68" s="1">
        <v>4</v>
      </c>
      <c r="G68" s="1" t="s">
        <v>123</v>
      </c>
    </row>
    <row r="69" spans="1:7" x14ac:dyDescent="0.2">
      <c r="A69" s="1" t="s">
        <v>381</v>
      </c>
      <c r="B69" s="1" t="s">
        <v>382</v>
      </c>
      <c r="C69" s="1">
        <v>4</v>
      </c>
      <c r="D69" s="1">
        <v>0</v>
      </c>
      <c r="E69" s="1">
        <v>4</v>
      </c>
      <c r="F69" s="1">
        <v>4</v>
      </c>
      <c r="G69" s="1" t="s">
        <v>123</v>
      </c>
    </row>
    <row r="70" spans="1:7" x14ac:dyDescent="0.2">
      <c r="A70" s="1" t="s">
        <v>383</v>
      </c>
      <c r="B70" s="1" t="s">
        <v>384</v>
      </c>
      <c r="C70" s="1">
        <v>2</v>
      </c>
      <c r="D70" s="1">
        <v>0</v>
      </c>
      <c r="E70" s="1">
        <v>4</v>
      </c>
      <c r="F70" s="1">
        <v>2</v>
      </c>
      <c r="G70" s="1" t="s">
        <v>123</v>
      </c>
    </row>
    <row r="71" spans="1:7" x14ac:dyDescent="0.2">
      <c r="A71" s="1" t="s">
        <v>385</v>
      </c>
      <c r="B71" s="1" t="s">
        <v>386</v>
      </c>
      <c r="C71" s="1">
        <v>3</v>
      </c>
      <c r="D71" s="1">
        <v>1</v>
      </c>
      <c r="E71" s="1">
        <v>4</v>
      </c>
      <c r="F71" s="1">
        <v>4</v>
      </c>
      <c r="G71" s="1" t="s">
        <v>123</v>
      </c>
    </row>
    <row r="72" spans="1:7" x14ac:dyDescent="0.2">
      <c r="A72" s="1" t="s">
        <v>387</v>
      </c>
      <c r="B72" s="1" t="s">
        <v>388</v>
      </c>
      <c r="C72" s="1">
        <v>4</v>
      </c>
      <c r="D72" s="1">
        <v>0</v>
      </c>
      <c r="E72" s="1">
        <v>4</v>
      </c>
      <c r="F72" s="1">
        <v>4</v>
      </c>
      <c r="G72" s="1" t="s">
        <v>123</v>
      </c>
    </row>
    <row r="73" spans="1:7" x14ac:dyDescent="0.2">
      <c r="A73" s="1" t="s">
        <v>280</v>
      </c>
      <c r="B73" s="1" t="s">
        <v>281</v>
      </c>
      <c r="G73" s="1" t="s">
        <v>123</v>
      </c>
    </row>
    <row r="74" spans="1:7" x14ac:dyDescent="0.2">
      <c r="A74" s="1" t="s">
        <v>288</v>
      </c>
      <c r="B74" s="1" t="s">
        <v>63</v>
      </c>
      <c r="G74" s="1" t="s">
        <v>123</v>
      </c>
    </row>
    <row r="75" spans="1:7" x14ac:dyDescent="0.2">
      <c r="A75" s="1" t="s">
        <v>293</v>
      </c>
      <c r="B75" s="1" t="s">
        <v>294</v>
      </c>
      <c r="G75" s="1" t="s">
        <v>123</v>
      </c>
    </row>
    <row r="76" spans="1:7" x14ac:dyDescent="0.2">
      <c r="A76" s="1" t="s">
        <v>295</v>
      </c>
      <c r="B76" s="1" t="s">
        <v>296</v>
      </c>
      <c r="G76" s="1" t="s">
        <v>123</v>
      </c>
    </row>
    <row r="77" spans="1:7" x14ac:dyDescent="0.2">
      <c r="A77" s="1" t="s">
        <v>299</v>
      </c>
      <c r="B77" s="1" t="s">
        <v>130</v>
      </c>
      <c r="G77" s="1" t="s">
        <v>123</v>
      </c>
    </row>
    <row r="78" spans="1:7" x14ac:dyDescent="0.2">
      <c r="A78" s="1" t="s">
        <v>302</v>
      </c>
      <c r="B78" s="1" t="s">
        <v>303</v>
      </c>
      <c r="G78" s="1" t="s">
        <v>123</v>
      </c>
    </row>
    <row r="79" spans="1:7" x14ac:dyDescent="0.2">
      <c r="A79" s="1" t="s">
        <v>304</v>
      </c>
      <c r="B79" s="1" t="s">
        <v>305</v>
      </c>
      <c r="G79" s="1" t="s">
        <v>123</v>
      </c>
    </row>
    <row r="80" spans="1:7" x14ac:dyDescent="0.2">
      <c r="A80" s="1" t="s">
        <v>306</v>
      </c>
      <c r="B80" s="1" t="s">
        <v>307</v>
      </c>
      <c r="G80" s="1" t="s">
        <v>123</v>
      </c>
    </row>
    <row r="81" spans="1:7" x14ac:dyDescent="0.2">
      <c r="A81" s="1" t="s">
        <v>137</v>
      </c>
      <c r="B81" s="1" t="s">
        <v>138</v>
      </c>
      <c r="G81" s="1" t="s">
        <v>123</v>
      </c>
    </row>
    <row r="82" spans="1:7" x14ac:dyDescent="0.2">
      <c r="A82" s="1" t="s">
        <v>310</v>
      </c>
      <c r="B82" s="1" t="s">
        <v>311</v>
      </c>
      <c r="G82" s="1" t="s">
        <v>123</v>
      </c>
    </row>
    <row r="83" spans="1:7" x14ac:dyDescent="0.2">
      <c r="A83" s="1" t="s">
        <v>312</v>
      </c>
      <c r="B83" s="1" t="s">
        <v>313</v>
      </c>
      <c r="G83" s="1" t="s">
        <v>123</v>
      </c>
    </row>
    <row r="84" spans="1:7" x14ac:dyDescent="0.2">
      <c r="A84" s="1" t="s">
        <v>314</v>
      </c>
      <c r="B84" s="1" t="s">
        <v>315</v>
      </c>
      <c r="G84" s="1" t="s">
        <v>123</v>
      </c>
    </row>
    <row r="85" spans="1:7" x14ac:dyDescent="0.2">
      <c r="A85" s="1" t="s">
        <v>316</v>
      </c>
      <c r="B85" s="1" t="s">
        <v>136</v>
      </c>
      <c r="G85" s="1" t="s">
        <v>123</v>
      </c>
    </row>
    <row r="86" spans="1:7" x14ac:dyDescent="0.2">
      <c r="A86" s="5" t="s">
        <v>389</v>
      </c>
      <c r="B86" s="1" t="s">
        <v>328</v>
      </c>
      <c r="G86" s="1" t="s">
        <v>123</v>
      </c>
    </row>
    <row r="87" spans="1:7" x14ac:dyDescent="0.2">
      <c r="A87" s="1" t="s">
        <v>152</v>
      </c>
      <c r="B87" s="1" t="s">
        <v>153</v>
      </c>
      <c r="G87" s="1" t="s">
        <v>123</v>
      </c>
    </row>
    <row r="88" spans="1:7" x14ac:dyDescent="0.2">
      <c r="A88" s="1" t="s">
        <v>335</v>
      </c>
      <c r="B88" s="1" t="s">
        <v>336</v>
      </c>
      <c r="G88" s="1" t="s">
        <v>123</v>
      </c>
    </row>
    <row r="89" spans="1:7" x14ac:dyDescent="0.2">
      <c r="A89" s="1" t="s">
        <v>347</v>
      </c>
      <c r="B89" s="1" t="s">
        <v>135</v>
      </c>
      <c r="G89" s="1" t="s">
        <v>123</v>
      </c>
    </row>
    <row r="90" spans="1:7" x14ac:dyDescent="0.2">
      <c r="A90" s="1" t="s">
        <v>356</v>
      </c>
      <c r="B90" s="1" t="s">
        <v>247</v>
      </c>
      <c r="G90" s="1" t="s">
        <v>123</v>
      </c>
    </row>
    <row r="91" spans="1:7" x14ac:dyDescent="0.2">
      <c r="A91" s="1" t="s">
        <v>139</v>
      </c>
      <c r="B91" s="1" t="s">
        <v>140</v>
      </c>
      <c r="G91" s="1" t="s">
        <v>123</v>
      </c>
    </row>
    <row r="92" spans="1:7" x14ac:dyDescent="0.2">
      <c r="A92" s="1" t="s">
        <v>377</v>
      </c>
      <c r="B92" s="1" t="s">
        <v>378</v>
      </c>
      <c r="G92" s="1" t="s">
        <v>123</v>
      </c>
    </row>
    <row r="93" spans="1:7" x14ac:dyDescent="0.2">
      <c r="A93" s="1" t="s">
        <v>385</v>
      </c>
      <c r="B93" s="1" t="s">
        <v>386</v>
      </c>
      <c r="G93" s="1" t="s">
        <v>123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48"/>
  <sheetViews>
    <sheetView topLeftCell="A808" workbookViewId="0">
      <selection activeCell="D337" sqref="D337"/>
    </sheetView>
  </sheetViews>
  <sheetFormatPr defaultRowHeight="12.75" x14ac:dyDescent="0.2"/>
  <cols>
    <col min="1" max="2" width="12.7109375" bestFit="1" customWidth="1"/>
    <col min="3" max="3" width="13" bestFit="1" customWidth="1"/>
    <col min="4" max="4" width="111" bestFit="1" customWidth="1"/>
    <col min="5" max="5" width="10.140625" bestFit="1" customWidth="1"/>
    <col min="6" max="6" width="11.42578125" bestFit="1" customWidth="1"/>
    <col min="7" max="7" width="13.85546875" bestFit="1" customWidth="1"/>
    <col min="8" max="8" width="10.42578125" bestFit="1" customWidth="1"/>
  </cols>
  <sheetData>
    <row r="1" spans="1:8" x14ac:dyDescent="0.2">
      <c r="A1" t="s">
        <v>3957</v>
      </c>
      <c r="B1" t="s">
        <v>3956</v>
      </c>
      <c r="C1" t="s">
        <v>3958</v>
      </c>
      <c r="D1" s="4" t="s">
        <v>4090</v>
      </c>
      <c r="E1" t="s">
        <v>3944</v>
      </c>
      <c r="F1" s="4" t="s">
        <v>3947</v>
      </c>
      <c r="G1" t="s">
        <v>3945</v>
      </c>
      <c r="H1" s="4" t="s">
        <v>4091</v>
      </c>
    </row>
    <row r="2" spans="1:8" x14ac:dyDescent="0.2">
      <c r="A2" t="s">
        <v>636</v>
      </c>
      <c r="B2" t="s">
        <v>1973</v>
      </c>
      <c r="D2" t="s">
        <v>1974</v>
      </c>
      <c r="E2">
        <v>3</v>
      </c>
      <c r="F2">
        <v>2</v>
      </c>
      <c r="G2">
        <v>4</v>
      </c>
      <c r="H2">
        <v>64</v>
      </c>
    </row>
    <row r="3" spans="1:8" x14ac:dyDescent="0.2">
      <c r="A3" t="s">
        <v>925</v>
      </c>
      <c r="B3" t="s">
        <v>2490</v>
      </c>
      <c r="D3" t="s">
        <v>2491</v>
      </c>
      <c r="E3">
        <v>2</v>
      </c>
      <c r="F3">
        <v>0</v>
      </c>
      <c r="G3">
        <v>5</v>
      </c>
      <c r="H3">
        <v>64</v>
      </c>
    </row>
    <row r="4" spans="1:8" x14ac:dyDescent="0.2">
      <c r="A4" t="s">
        <v>561</v>
      </c>
      <c r="B4" t="s">
        <v>1826</v>
      </c>
      <c r="D4" t="s">
        <v>1827</v>
      </c>
      <c r="E4">
        <v>4</v>
      </c>
      <c r="F4">
        <v>0</v>
      </c>
      <c r="G4">
        <v>4</v>
      </c>
      <c r="H4">
        <v>65</v>
      </c>
    </row>
    <row r="5" spans="1:8" x14ac:dyDescent="0.2">
      <c r="A5" t="s">
        <v>562</v>
      </c>
      <c r="B5" t="s">
        <v>1828</v>
      </c>
      <c r="D5" t="s">
        <v>1829</v>
      </c>
      <c r="E5">
        <v>4</v>
      </c>
      <c r="F5">
        <v>0</v>
      </c>
      <c r="G5">
        <v>4</v>
      </c>
      <c r="H5">
        <v>66</v>
      </c>
    </row>
    <row r="6" spans="1:8" x14ac:dyDescent="0.2">
      <c r="A6" t="s">
        <v>1132</v>
      </c>
      <c r="B6" t="s">
        <v>2875</v>
      </c>
      <c r="D6" t="s">
        <v>2876</v>
      </c>
      <c r="E6">
        <v>3</v>
      </c>
      <c r="F6">
        <v>0</v>
      </c>
      <c r="G6">
        <v>5</v>
      </c>
      <c r="H6">
        <v>67</v>
      </c>
    </row>
    <row r="7" spans="1:8" x14ac:dyDescent="0.2">
      <c r="A7" t="s">
        <v>772</v>
      </c>
      <c r="B7" t="s">
        <v>2221</v>
      </c>
      <c r="D7" t="s">
        <v>2222</v>
      </c>
      <c r="E7">
        <v>4</v>
      </c>
      <c r="F7">
        <v>0</v>
      </c>
      <c r="G7">
        <v>5</v>
      </c>
      <c r="H7">
        <v>68</v>
      </c>
    </row>
    <row r="8" spans="1:8" x14ac:dyDescent="0.2">
      <c r="A8" t="s">
        <v>1131</v>
      </c>
      <c r="B8" t="s">
        <v>2873</v>
      </c>
      <c r="D8" t="s">
        <v>2874</v>
      </c>
      <c r="E8">
        <v>4</v>
      </c>
      <c r="F8">
        <v>0</v>
      </c>
      <c r="G8">
        <v>5</v>
      </c>
      <c r="H8">
        <v>68</v>
      </c>
    </row>
    <row r="9" spans="1:8" x14ac:dyDescent="0.2">
      <c r="A9" t="s">
        <v>768</v>
      </c>
      <c r="B9" t="s">
        <v>2213</v>
      </c>
      <c r="D9" t="s">
        <v>2214</v>
      </c>
      <c r="E9">
        <v>4</v>
      </c>
      <c r="F9">
        <v>0</v>
      </c>
      <c r="G9">
        <v>5</v>
      </c>
      <c r="H9">
        <v>69</v>
      </c>
    </row>
    <row r="10" spans="1:8" x14ac:dyDescent="0.2">
      <c r="A10" t="s">
        <v>811</v>
      </c>
      <c r="B10" t="s">
        <v>2295</v>
      </c>
      <c r="D10" t="s">
        <v>2296</v>
      </c>
      <c r="E10">
        <v>3</v>
      </c>
      <c r="F10">
        <v>1</v>
      </c>
      <c r="G10">
        <v>3</v>
      </c>
      <c r="H10">
        <v>70</v>
      </c>
    </row>
    <row r="11" spans="1:8" x14ac:dyDescent="0.2">
      <c r="A11" t="s">
        <v>759</v>
      </c>
      <c r="B11" t="s">
        <v>2195</v>
      </c>
      <c r="D11" t="s">
        <v>2196</v>
      </c>
      <c r="E11">
        <v>4</v>
      </c>
      <c r="F11">
        <v>0</v>
      </c>
      <c r="G11">
        <v>4</v>
      </c>
      <c r="H11">
        <v>70</v>
      </c>
    </row>
    <row r="12" spans="1:8" x14ac:dyDescent="0.2">
      <c r="A12" t="s">
        <v>1113</v>
      </c>
      <c r="B12" t="s">
        <v>2838</v>
      </c>
      <c r="D12" t="s">
        <v>2839</v>
      </c>
      <c r="E12">
        <v>4</v>
      </c>
      <c r="F12">
        <v>0</v>
      </c>
      <c r="G12">
        <v>4</v>
      </c>
      <c r="H12">
        <v>71</v>
      </c>
    </row>
    <row r="13" spans="1:8" x14ac:dyDescent="0.2">
      <c r="A13" t="s">
        <v>1178</v>
      </c>
      <c r="B13" t="s">
        <v>2965</v>
      </c>
      <c r="D13" t="s">
        <v>2839</v>
      </c>
      <c r="E13">
        <v>3</v>
      </c>
      <c r="F13">
        <v>1</v>
      </c>
      <c r="G13">
        <v>4</v>
      </c>
      <c r="H13">
        <v>71</v>
      </c>
    </row>
    <row r="14" spans="1:8" x14ac:dyDescent="0.2">
      <c r="A14" t="s">
        <v>1114</v>
      </c>
      <c r="B14" t="s">
        <v>2840</v>
      </c>
      <c r="D14" t="s">
        <v>2841</v>
      </c>
      <c r="E14">
        <v>5</v>
      </c>
      <c r="F14">
        <v>1</v>
      </c>
      <c r="G14">
        <v>6</v>
      </c>
      <c r="H14">
        <v>72</v>
      </c>
    </row>
    <row r="15" spans="1:8" x14ac:dyDescent="0.2">
      <c r="A15" t="s">
        <v>1179</v>
      </c>
      <c r="B15" t="s">
        <v>2966</v>
      </c>
      <c r="D15" t="s">
        <v>2841</v>
      </c>
      <c r="E15">
        <v>3</v>
      </c>
      <c r="F15">
        <v>1</v>
      </c>
      <c r="G15">
        <v>4</v>
      </c>
      <c r="H15">
        <v>72</v>
      </c>
    </row>
    <row r="16" spans="1:8" x14ac:dyDescent="0.2">
      <c r="A16" t="s">
        <v>1311</v>
      </c>
      <c r="B16" t="s">
        <v>202</v>
      </c>
      <c r="D16" t="s">
        <v>3185</v>
      </c>
      <c r="E16">
        <v>6</v>
      </c>
      <c r="F16">
        <v>0</v>
      </c>
      <c r="G16">
        <v>5</v>
      </c>
      <c r="H16">
        <v>73</v>
      </c>
    </row>
    <row r="17" spans="1:8" x14ac:dyDescent="0.2">
      <c r="A17" t="s">
        <v>1312</v>
      </c>
      <c r="B17" t="s">
        <v>3186</v>
      </c>
      <c r="D17" t="s">
        <v>3187</v>
      </c>
      <c r="E17">
        <v>4</v>
      </c>
      <c r="F17">
        <v>0</v>
      </c>
      <c r="G17">
        <v>4</v>
      </c>
      <c r="H17">
        <v>73</v>
      </c>
    </row>
    <row r="18" spans="1:8" x14ac:dyDescent="0.2">
      <c r="A18" t="s">
        <v>1313</v>
      </c>
      <c r="B18" t="s">
        <v>3188</v>
      </c>
      <c r="D18" t="s">
        <v>3189</v>
      </c>
      <c r="E18">
        <v>4</v>
      </c>
      <c r="F18">
        <v>0</v>
      </c>
      <c r="G18">
        <v>4</v>
      </c>
      <c r="H18">
        <v>74</v>
      </c>
    </row>
    <row r="19" spans="1:8" x14ac:dyDescent="0.2">
      <c r="A19" t="s">
        <v>1284</v>
      </c>
      <c r="B19" t="s">
        <v>272</v>
      </c>
      <c r="D19" t="s">
        <v>3135</v>
      </c>
      <c r="E19">
        <v>2</v>
      </c>
      <c r="F19">
        <v>2</v>
      </c>
      <c r="G19">
        <v>4</v>
      </c>
      <c r="H19">
        <v>74</v>
      </c>
    </row>
    <row r="20" spans="1:8" x14ac:dyDescent="0.2">
      <c r="A20" t="s">
        <v>1285</v>
      </c>
      <c r="B20" t="s">
        <v>3136</v>
      </c>
      <c r="D20" t="s">
        <v>3137</v>
      </c>
      <c r="E20">
        <v>2</v>
      </c>
      <c r="F20">
        <v>2</v>
      </c>
      <c r="G20">
        <v>4</v>
      </c>
      <c r="H20">
        <v>75</v>
      </c>
    </row>
    <row r="21" spans="1:8" x14ac:dyDescent="0.2">
      <c r="A21" t="s">
        <v>1400</v>
      </c>
      <c r="B21" t="s">
        <v>274</v>
      </c>
      <c r="D21" t="s">
        <v>3355</v>
      </c>
      <c r="E21">
        <v>4</v>
      </c>
      <c r="F21">
        <v>0</v>
      </c>
      <c r="G21">
        <v>4</v>
      </c>
      <c r="H21">
        <v>75</v>
      </c>
    </row>
    <row r="22" spans="1:8" x14ac:dyDescent="0.2">
      <c r="A22" t="s">
        <v>1413</v>
      </c>
      <c r="B22" t="s">
        <v>3369</v>
      </c>
      <c r="D22" t="s">
        <v>3370</v>
      </c>
      <c r="E22">
        <v>4</v>
      </c>
      <c r="F22">
        <v>0</v>
      </c>
      <c r="G22">
        <v>4</v>
      </c>
      <c r="H22">
        <v>76</v>
      </c>
    </row>
    <row r="23" spans="1:8" x14ac:dyDescent="0.2">
      <c r="A23" t="s">
        <v>581</v>
      </c>
      <c r="B23" t="s">
        <v>1866</v>
      </c>
      <c r="D23" t="s">
        <v>1867</v>
      </c>
      <c r="E23">
        <v>4</v>
      </c>
      <c r="F23">
        <v>0</v>
      </c>
      <c r="G23">
        <v>4</v>
      </c>
      <c r="H23">
        <v>76</v>
      </c>
    </row>
    <row r="24" spans="1:8" x14ac:dyDescent="0.2">
      <c r="A24" t="s">
        <v>1140</v>
      </c>
      <c r="B24" t="s">
        <v>2890</v>
      </c>
      <c r="D24" t="s">
        <v>2891</v>
      </c>
      <c r="E24">
        <v>4</v>
      </c>
      <c r="F24">
        <v>0</v>
      </c>
      <c r="G24">
        <v>4</v>
      </c>
      <c r="H24">
        <v>77</v>
      </c>
    </row>
    <row r="25" spans="1:8" x14ac:dyDescent="0.2">
      <c r="A25" t="s">
        <v>1286</v>
      </c>
      <c r="B25" t="s">
        <v>3138</v>
      </c>
      <c r="D25" t="s">
        <v>3139</v>
      </c>
      <c r="E25">
        <v>4</v>
      </c>
      <c r="F25">
        <v>0</v>
      </c>
      <c r="G25">
        <v>4</v>
      </c>
      <c r="H25">
        <v>78</v>
      </c>
    </row>
    <row r="26" spans="1:8" x14ac:dyDescent="0.2">
      <c r="A26" t="s">
        <v>1401</v>
      </c>
      <c r="B26" t="s">
        <v>276</v>
      </c>
      <c r="D26" t="s">
        <v>3356</v>
      </c>
      <c r="E26">
        <v>4</v>
      </c>
      <c r="F26">
        <v>0</v>
      </c>
      <c r="G26">
        <v>4</v>
      </c>
      <c r="H26">
        <v>78</v>
      </c>
    </row>
    <row r="27" spans="1:8" x14ac:dyDescent="0.2">
      <c r="A27" t="s">
        <v>1217</v>
      </c>
      <c r="B27" t="s">
        <v>3023</v>
      </c>
      <c r="D27" t="s">
        <v>3024</v>
      </c>
      <c r="E27">
        <v>2</v>
      </c>
      <c r="F27">
        <v>2</v>
      </c>
      <c r="G27">
        <v>4</v>
      </c>
      <c r="H27">
        <v>79</v>
      </c>
    </row>
    <row r="28" spans="1:8" x14ac:dyDescent="0.2">
      <c r="A28" t="s">
        <v>1370</v>
      </c>
      <c r="B28" t="s">
        <v>3298</v>
      </c>
      <c r="D28" t="s">
        <v>3299</v>
      </c>
      <c r="E28">
        <v>2</v>
      </c>
      <c r="F28">
        <v>0</v>
      </c>
      <c r="G28">
        <v>2</v>
      </c>
      <c r="H28">
        <v>79</v>
      </c>
    </row>
    <row r="29" spans="1:8" x14ac:dyDescent="0.2">
      <c r="A29" t="s">
        <v>988</v>
      </c>
      <c r="B29" t="s">
        <v>2614</v>
      </c>
      <c r="D29" t="s">
        <v>2615</v>
      </c>
      <c r="E29">
        <v>4</v>
      </c>
      <c r="F29">
        <v>0</v>
      </c>
      <c r="G29">
        <v>5</v>
      </c>
      <c r="H29">
        <v>79</v>
      </c>
    </row>
    <row r="30" spans="1:8" x14ac:dyDescent="0.2">
      <c r="A30" t="s">
        <v>927</v>
      </c>
      <c r="B30" t="s">
        <v>2494</v>
      </c>
      <c r="D30" t="s">
        <v>2495</v>
      </c>
      <c r="E30">
        <v>4</v>
      </c>
      <c r="F30">
        <v>0</v>
      </c>
      <c r="G30">
        <v>5</v>
      </c>
      <c r="H30">
        <v>80</v>
      </c>
    </row>
    <row r="31" spans="1:8" x14ac:dyDescent="0.2">
      <c r="A31" t="s">
        <v>1414</v>
      </c>
      <c r="B31" t="s">
        <v>3371</v>
      </c>
      <c r="D31" t="s">
        <v>3372</v>
      </c>
      <c r="E31">
        <v>3</v>
      </c>
      <c r="F31">
        <v>1</v>
      </c>
      <c r="G31">
        <v>4</v>
      </c>
      <c r="H31">
        <v>81</v>
      </c>
    </row>
    <row r="32" spans="1:8" x14ac:dyDescent="0.2">
      <c r="A32" t="s">
        <v>915</v>
      </c>
      <c r="B32" t="s">
        <v>2473</v>
      </c>
      <c r="D32" t="s">
        <v>2474</v>
      </c>
      <c r="E32">
        <v>4</v>
      </c>
      <c r="F32">
        <v>0</v>
      </c>
      <c r="G32">
        <v>3</v>
      </c>
      <c r="H32">
        <v>81</v>
      </c>
    </row>
    <row r="33" spans="1:8" x14ac:dyDescent="0.2">
      <c r="A33" t="s">
        <v>629</v>
      </c>
      <c r="B33" t="s">
        <v>1960</v>
      </c>
      <c r="D33" t="s">
        <v>1961</v>
      </c>
      <c r="E33">
        <v>3</v>
      </c>
      <c r="F33">
        <v>0</v>
      </c>
      <c r="G33">
        <v>4</v>
      </c>
      <c r="H33">
        <v>82</v>
      </c>
    </row>
    <row r="34" spans="1:8" x14ac:dyDescent="0.2">
      <c r="A34" t="s">
        <v>779</v>
      </c>
      <c r="B34" t="s">
        <v>2235</v>
      </c>
      <c r="D34" t="s">
        <v>2236</v>
      </c>
      <c r="E34">
        <v>0</v>
      </c>
      <c r="F34">
        <v>2</v>
      </c>
      <c r="G34">
        <v>4</v>
      </c>
      <c r="H34">
        <v>82</v>
      </c>
    </row>
    <row r="35" spans="1:8" x14ac:dyDescent="0.2">
      <c r="A35" t="s">
        <v>1236</v>
      </c>
      <c r="B35" t="s">
        <v>3052</v>
      </c>
      <c r="D35" t="s">
        <v>2236</v>
      </c>
      <c r="E35">
        <v>1</v>
      </c>
      <c r="F35">
        <v>3</v>
      </c>
      <c r="G35">
        <v>4</v>
      </c>
      <c r="H35">
        <v>83</v>
      </c>
    </row>
    <row r="36" spans="1:8" x14ac:dyDescent="0.2">
      <c r="A36" t="s">
        <v>658</v>
      </c>
      <c r="B36" t="s">
        <v>2017</v>
      </c>
      <c r="D36" t="s">
        <v>2018</v>
      </c>
      <c r="E36">
        <v>2</v>
      </c>
      <c r="F36">
        <v>2</v>
      </c>
      <c r="G36">
        <v>4</v>
      </c>
      <c r="H36">
        <v>83</v>
      </c>
    </row>
    <row r="37" spans="1:8" x14ac:dyDescent="0.2">
      <c r="A37" t="s">
        <v>1195</v>
      </c>
      <c r="B37" t="s">
        <v>2987</v>
      </c>
      <c r="D37" t="s">
        <v>2018</v>
      </c>
      <c r="E37">
        <v>3</v>
      </c>
      <c r="F37">
        <v>2</v>
      </c>
      <c r="G37">
        <v>4</v>
      </c>
      <c r="H37">
        <v>84</v>
      </c>
    </row>
    <row r="38" spans="1:8" x14ac:dyDescent="0.2">
      <c r="A38" t="s">
        <v>531</v>
      </c>
      <c r="B38" t="s">
        <v>1766</v>
      </c>
      <c r="D38" t="s">
        <v>1767</v>
      </c>
      <c r="E38">
        <v>3</v>
      </c>
      <c r="F38">
        <v>0</v>
      </c>
      <c r="G38">
        <v>3</v>
      </c>
      <c r="H38">
        <v>84</v>
      </c>
    </row>
    <row r="39" spans="1:8" x14ac:dyDescent="0.2">
      <c r="A39" t="s">
        <v>671</v>
      </c>
      <c r="B39" t="s">
        <v>2043</v>
      </c>
      <c r="D39" t="s">
        <v>2044</v>
      </c>
      <c r="E39">
        <v>3</v>
      </c>
      <c r="F39">
        <v>1</v>
      </c>
      <c r="G39">
        <v>4</v>
      </c>
      <c r="H39">
        <v>85</v>
      </c>
    </row>
    <row r="40" spans="1:8" x14ac:dyDescent="0.2">
      <c r="A40" t="s">
        <v>841</v>
      </c>
      <c r="B40" t="s">
        <v>2341</v>
      </c>
      <c r="D40" t="s">
        <v>2044</v>
      </c>
      <c r="E40">
        <v>4</v>
      </c>
      <c r="F40">
        <v>0</v>
      </c>
      <c r="G40">
        <v>5</v>
      </c>
      <c r="H40">
        <v>86</v>
      </c>
    </row>
    <row r="41" spans="1:8" x14ac:dyDescent="0.2">
      <c r="A41" t="s">
        <v>935</v>
      </c>
      <c r="B41" t="s">
        <v>2509</v>
      </c>
      <c r="D41" t="s">
        <v>2510</v>
      </c>
      <c r="E41">
        <v>2</v>
      </c>
      <c r="F41">
        <v>2</v>
      </c>
      <c r="G41">
        <v>4</v>
      </c>
      <c r="H41">
        <v>87</v>
      </c>
    </row>
    <row r="42" spans="1:8" x14ac:dyDescent="0.2">
      <c r="A42" t="s">
        <v>1128</v>
      </c>
      <c r="B42" t="s">
        <v>2867</v>
      </c>
      <c r="D42" t="s">
        <v>2868</v>
      </c>
      <c r="E42">
        <v>1</v>
      </c>
      <c r="F42">
        <v>3</v>
      </c>
      <c r="G42">
        <v>3</v>
      </c>
      <c r="H42">
        <v>87</v>
      </c>
    </row>
    <row r="43" spans="1:8" x14ac:dyDescent="0.2">
      <c r="A43" t="s">
        <v>1415</v>
      </c>
      <c r="B43" t="s">
        <v>3373</v>
      </c>
      <c r="D43" t="s">
        <v>3374</v>
      </c>
      <c r="E43">
        <v>4</v>
      </c>
      <c r="F43">
        <v>0</v>
      </c>
      <c r="G43">
        <v>4</v>
      </c>
      <c r="H43">
        <v>88</v>
      </c>
    </row>
    <row r="44" spans="1:8" x14ac:dyDescent="0.2">
      <c r="A44" t="s">
        <v>1314</v>
      </c>
      <c r="B44" t="s">
        <v>3190</v>
      </c>
      <c r="D44" t="s">
        <v>3191</v>
      </c>
      <c r="E44">
        <v>4</v>
      </c>
      <c r="F44">
        <v>0</v>
      </c>
      <c r="G44">
        <v>4</v>
      </c>
      <c r="H44">
        <v>88</v>
      </c>
    </row>
    <row r="45" spans="1:8" x14ac:dyDescent="0.2">
      <c r="A45" t="s">
        <v>1416</v>
      </c>
      <c r="B45" t="s">
        <v>3375</v>
      </c>
      <c r="D45" t="s">
        <v>3376</v>
      </c>
      <c r="E45">
        <v>4</v>
      </c>
      <c r="F45">
        <v>0</v>
      </c>
      <c r="G45">
        <v>4</v>
      </c>
      <c r="H45">
        <v>89</v>
      </c>
    </row>
    <row r="46" spans="1:8" x14ac:dyDescent="0.2">
      <c r="A46" t="s">
        <v>1417</v>
      </c>
      <c r="B46" t="s">
        <v>3377</v>
      </c>
      <c r="D46" t="s">
        <v>3378</v>
      </c>
      <c r="E46">
        <v>4</v>
      </c>
      <c r="F46">
        <v>0</v>
      </c>
      <c r="G46">
        <v>4</v>
      </c>
      <c r="H46">
        <v>89</v>
      </c>
    </row>
    <row r="47" spans="1:8" x14ac:dyDescent="0.2">
      <c r="A47" t="s">
        <v>1550</v>
      </c>
      <c r="B47" t="s">
        <v>3637</v>
      </c>
      <c r="D47" t="s">
        <v>3638</v>
      </c>
      <c r="E47">
        <v>2</v>
      </c>
      <c r="F47">
        <v>4</v>
      </c>
      <c r="G47">
        <v>6</v>
      </c>
      <c r="H47">
        <v>90</v>
      </c>
    </row>
    <row r="48" spans="1:8" x14ac:dyDescent="0.2">
      <c r="A48" t="s">
        <v>1315</v>
      </c>
      <c r="B48" t="s">
        <v>3192</v>
      </c>
      <c r="D48" t="s">
        <v>3193</v>
      </c>
      <c r="E48">
        <v>4</v>
      </c>
      <c r="F48">
        <v>0</v>
      </c>
      <c r="G48">
        <v>4</v>
      </c>
      <c r="H48">
        <v>90</v>
      </c>
    </row>
    <row r="49" spans="1:8" x14ac:dyDescent="0.2">
      <c r="A49" t="s">
        <v>1316</v>
      </c>
      <c r="B49" t="s">
        <v>3194</v>
      </c>
      <c r="D49" t="s">
        <v>3195</v>
      </c>
      <c r="E49">
        <v>4</v>
      </c>
      <c r="F49">
        <v>0</v>
      </c>
      <c r="G49">
        <v>4</v>
      </c>
      <c r="H49">
        <v>91</v>
      </c>
    </row>
    <row r="50" spans="1:8" x14ac:dyDescent="0.2">
      <c r="A50" t="s">
        <v>1104</v>
      </c>
      <c r="B50" t="s">
        <v>2821</v>
      </c>
      <c r="D50" t="s">
        <v>2822</v>
      </c>
      <c r="E50">
        <v>4</v>
      </c>
      <c r="F50">
        <v>0</v>
      </c>
      <c r="G50">
        <v>4</v>
      </c>
      <c r="H50">
        <v>91</v>
      </c>
    </row>
    <row r="51" spans="1:8" x14ac:dyDescent="0.2">
      <c r="A51" t="s">
        <v>1317</v>
      </c>
      <c r="B51" t="s">
        <v>3196</v>
      </c>
      <c r="D51" t="s">
        <v>3197</v>
      </c>
      <c r="E51">
        <v>4</v>
      </c>
      <c r="F51">
        <v>0</v>
      </c>
      <c r="G51">
        <v>4</v>
      </c>
      <c r="H51">
        <v>92</v>
      </c>
    </row>
    <row r="52" spans="1:8" x14ac:dyDescent="0.2">
      <c r="A52" t="s">
        <v>1600</v>
      </c>
      <c r="B52" t="s">
        <v>3732</v>
      </c>
      <c r="D52" t="s">
        <v>3733</v>
      </c>
      <c r="E52">
        <v>4</v>
      </c>
      <c r="F52">
        <v>0</v>
      </c>
      <c r="G52">
        <v>4</v>
      </c>
      <c r="H52">
        <v>93</v>
      </c>
    </row>
    <row r="53" spans="1:8" x14ac:dyDescent="0.2">
      <c r="A53" t="s">
        <v>1124</v>
      </c>
      <c r="B53" t="s">
        <v>2859</v>
      </c>
      <c r="D53" t="s">
        <v>2860</v>
      </c>
      <c r="E53">
        <v>3</v>
      </c>
      <c r="F53">
        <v>1</v>
      </c>
      <c r="G53">
        <v>4</v>
      </c>
      <c r="H53">
        <v>93</v>
      </c>
    </row>
    <row r="54" spans="1:8" x14ac:dyDescent="0.2">
      <c r="A54" t="s">
        <v>1184</v>
      </c>
      <c r="B54" t="s">
        <v>2971</v>
      </c>
      <c r="D54" t="s">
        <v>2860</v>
      </c>
      <c r="E54">
        <v>3</v>
      </c>
      <c r="F54">
        <v>0</v>
      </c>
      <c r="G54">
        <v>4</v>
      </c>
      <c r="H54">
        <v>94</v>
      </c>
    </row>
    <row r="55" spans="1:8" x14ac:dyDescent="0.2">
      <c r="A55" t="s">
        <v>1192</v>
      </c>
      <c r="B55" t="s">
        <v>2982</v>
      </c>
      <c r="D55" t="s">
        <v>2983</v>
      </c>
      <c r="E55">
        <v>3</v>
      </c>
      <c r="F55">
        <v>2</v>
      </c>
      <c r="G55">
        <v>4</v>
      </c>
      <c r="H55">
        <v>94</v>
      </c>
    </row>
    <row r="56" spans="1:8" x14ac:dyDescent="0.2">
      <c r="A56" t="s">
        <v>1041</v>
      </c>
      <c r="B56" t="s">
        <v>269</v>
      </c>
      <c r="D56" t="s">
        <v>2697</v>
      </c>
      <c r="E56">
        <v>0</v>
      </c>
      <c r="F56">
        <v>4</v>
      </c>
      <c r="G56">
        <v>4</v>
      </c>
      <c r="H56">
        <v>95</v>
      </c>
    </row>
    <row r="57" spans="1:8" x14ac:dyDescent="0.2">
      <c r="A57" t="s">
        <v>1038</v>
      </c>
      <c r="B57" t="s">
        <v>264</v>
      </c>
      <c r="D57" t="s">
        <v>2694</v>
      </c>
      <c r="E57">
        <v>3</v>
      </c>
      <c r="F57">
        <v>1</v>
      </c>
      <c r="G57">
        <v>4</v>
      </c>
      <c r="H57">
        <v>96</v>
      </c>
    </row>
    <row r="58" spans="1:8" x14ac:dyDescent="0.2">
      <c r="A58" t="s">
        <v>1371</v>
      </c>
      <c r="B58" t="s">
        <v>3300</v>
      </c>
      <c r="D58" t="s">
        <v>3301</v>
      </c>
      <c r="E58">
        <v>4</v>
      </c>
      <c r="F58">
        <v>0</v>
      </c>
      <c r="G58">
        <v>4</v>
      </c>
      <c r="H58">
        <v>96</v>
      </c>
    </row>
    <row r="59" spans="1:8" x14ac:dyDescent="0.2">
      <c r="A59" t="s">
        <v>1287</v>
      </c>
      <c r="B59" t="s">
        <v>3140</v>
      </c>
      <c r="D59" t="s">
        <v>3141</v>
      </c>
      <c r="E59">
        <v>4</v>
      </c>
      <c r="F59">
        <v>0</v>
      </c>
      <c r="G59">
        <v>4</v>
      </c>
      <c r="H59">
        <v>97</v>
      </c>
    </row>
    <row r="60" spans="1:8" x14ac:dyDescent="0.2">
      <c r="A60" t="s">
        <v>1372</v>
      </c>
      <c r="B60" t="s">
        <v>3302</v>
      </c>
      <c r="D60" t="s">
        <v>3303</v>
      </c>
      <c r="E60">
        <v>4</v>
      </c>
      <c r="F60">
        <v>0</v>
      </c>
      <c r="G60">
        <v>4</v>
      </c>
      <c r="H60">
        <v>98</v>
      </c>
    </row>
    <row r="61" spans="1:8" x14ac:dyDescent="0.2">
      <c r="A61" t="s">
        <v>602</v>
      </c>
      <c r="B61" t="s">
        <v>1908</v>
      </c>
      <c r="D61" t="s">
        <v>1909</v>
      </c>
      <c r="E61">
        <v>2</v>
      </c>
      <c r="F61">
        <v>0</v>
      </c>
      <c r="G61">
        <v>2</v>
      </c>
      <c r="H61">
        <v>98</v>
      </c>
    </row>
    <row r="62" spans="1:8" x14ac:dyDescent="0.2">
      <c r="A62" t="s">
        <v>1082</v>
      </c>
      <c r="B62" t="s">
        <v>2777</v>
      </c>
      <c r="D62" t="s">
        <v>2778</v>
      </c>
      <c r="E62">
        <v>4</v>
      </c>
      <c r="F62">
        <v>0</v>
      </c>
      <c r="G62">
        <v>4</v>
      </c>
      <c r="H62">
        <v>99</v>
      </c>
    </row>
    <row r="63" spans="1:8" x14ac:dyDescent="0.2">
      <c r="A63" t="s">
        <v>1266</v>
      </c>
      <c r="B63" t="s">
        <v>3100</v>
      </c>
      <c r="D63" t="s">
        <v>3101</v>
      </c>
      <c r="E63">
        <v>2</v>
      </c>
      <c r="F63">
        <v>0</v>
      </c>
      <c r="G63">
        <v>4</v>
      </c>
      <c r="H63">
        <v>100</v>
      </c>
    </row>
    <row r="64" spans="1:8" x14ac:dyDescent="0.2">
      <c r="A64" t="s">
        <v>1582</v>
      </c>
      <c r="B64" t="s">
        <v>3696</v>
      </c>
      <c r="D64" t="s">
        <v>3697</v>
      </c>
      <c r="E64">
        <v>2</v>
      </c>
      <c r="F64">
        <v>0</v>
      </c>
      <c r="G64">
        <v>2</v>
      </c>
      <c r="H64">
        <v>101</v>
      </c>
    </row>
    <row r="65" spans="1:8" x14ac:dyDescent="0.2">
      <c r="A65" t="s">
        <v>1443</v>
      </c>
      <c r="B65" t="s">
        <v>3431</v>
      </c>
      <c r="D65" t="s">
        <v>3432</v>
      </c>
      <c r="E65">
        <v>2</v>
      </c>
      <c r="F65">
        <v>0</v>
      </c>
      <c r="G65">
        <v>2</v>
      </c>
      <c r="H65">
        <v>101</v>
      </c>
    </row>
    <row r="66" spans="1:8" x14ac:dyDescent="0.2">
      <c r="A66" t="s">
        <v>933</v>
      </c>
      <c r="B66" t="s">
        <v>2505</v>
      </c>
      <c r="D66" t="s">
        <v>2506</v>
      </c>
      <c r="E66">
        <v>3</v>
      </c>
      <c r="F66">
        <v>0</v>
      </c>
      <c r="G66">
        <v>4</v>
      </c>
      <c r="H66">
        <v>102</v>
      </c>
    </row>
    <row r="67" spans="1:8" x14ac:dyDescent="0.2">
      <c r="A67" t="s">
        <v>1200</v>
      </c>
      <c r="B67" t="s">
        <v>2992</v>
      </c>
      <c r="D67" t="s">
        <v>2506</v>
      </c>
      <c r="E67">
        <v>3</v>
      </c>
      <c r="F67">
        <v>0</v>
      </c>
      <c r="G67">
        <v>4</v>
      </c>
      <c r="H67">
        <v>103</v>
      </c>
    </row>
    <row r="68" spans="1:8" x14ac:dyDescent="0.2">
      <c r="A68" t="s">
        <v>635</v>
      </c>
      <c r="B68" t="s">
        <v>1971</v>
      </c>
      <c r="D68" t="s">
        <v>1972</v>
      </c>
      <c r="E68">
        <v>1</v>
      </c>
      <c r="F68">
        <v>3</v>
      </c>
      <c r="G68">
        <v>4</v>
      </c>
      <c r="H68">
        <v>103</v>
      </c>
    </row>
    <row r="69" spans="1:8" x14ac:dyDescent="0.2">
      <c r="A69" t="s">
        <v>858</v>
      </c>
      <c r="B69" t="s">
        <v>2369</v>
      </c>
      <c r="D69" t="s">
        <v>1972</v>
      </c>
      <c r="E69">
        <v>3</v>
      </c>
      <c r="F69">
        <v>1</v>
      </c>
      <c r="G69">
        <v>4</v>
      </c>
      <c r="H69">
        <v>104</v>
      </c>
    </row>
    <row r="70" spans="1:8" x14ac:dyDescent="0.2">
      <c r="A70" t="s">
        <v>1014</v>
      </c>
      <c r="B70" t="s">
        <v>2666</v>
      </c>
      <c r="D70" t="s">
        <v>2667</v>
      </c>
      <c r="E70">
        <v>2</v>
      </c>
      <c r="F70">
        <v>2</v>
      </c>
      <c r="G70">
        <v>4</v>
      </c>
      <c r="H70">
        <v>105</v>
      </c>
    </row>
    <row r="71" spans="1:8" x14ac:dyDescent="0.2">
      <c r="A71" t="s">
        <v>1373</v>
      </c>
      <c r="B71" t="s">
        <v>3304</v>
      </c>
      <c r="D71" t="s">
        <v>3305</v>
      </c>
      <c r="E71">
        <v>3</v>
      </c>
      <c r="F71">
        <v>1</v>
      </c>
      <c r="G71">
        <v>4</v>
      </c>
      <c r="H71">
        <v>105</v>
      </c>
    </row>
    <row r="72" spans="1:8" x14ac:dyDescent="0.2">
      <c r="A72" t="s">
        <v>780</v>
      </c>
      <c r="B72" t="s">
        <v>2237</v>
      </c>
      <c r="D72" t="s">
        <v>2238</v>
      </c>
      <c r="E72">
        <v>4</v>
      </c>
      <c r="F72">
        <v>0</v>
      </c>
      <c r="G72">
        <v>3</v>
      </c>
      <c r="H72">
        <v>106</v>
      </c>
    </row>
    <row r="73" spans="1:8" x14ac:dyDescent="0.2">
      <c r="A73" t="s">
        <v>806</v>
      </c>
      <c r="B73" t="s">
        <v>2288</v>
      </c>
      <c r="D73" t="s">
        <v>2238</v>
      </c>
      <c r="E73">
        <v>3</v>
      </c>
      <c r="F73">
        <v>0</v>
      </c>
      <c r="G73">
        <v>3</v>
      </c>
      <c r="H73">
        <v>107</v>
      </c>
    </row>
    <row r="74" spans="1:8" x14ac:dyDescent="0.2">
      <c r="A74" t="s">
        <v>563</v>
      </c>
      <c r="B74" t="s">
        <v>1830</v>
      </c>
      <c r="D74" t="s">
        <v>1831</v>
      </c>
      <c r="E74">
        <v>4</v>
      </c>
      <c r="F74">
        <v>0</v>
      </c>
      <c r="G74">
        <v>4</v>
      </c>
      <c r="H74">
        <v>108</v>
      </c>
    </row>
    <row r="75" spans="1:8" x14ac:dyDescent="0.2">
      <c r="A75" t="s">
        <v>1116</v>
      </c>
      <c r="B75" t="s">
        <v>2844</v>
      </c>
      <c r="D75" t="s">
        <v>2845</v>
      </c>
      <c r="E75">
        <v>4</v>
      </c>
      <c r="F75">
        <v>0</v>
      </c>
      <c r="G75">
        <v>4</v>
      </c>
      <c r="H75">
        <v>109</v>
      </c>
    </row>
    <row r="76" spans="1:8" x14ac:dyDescent="0.2">
      <c r="A76" t="s">
        <v>1288</v>
      </c>
      <c r="B76" t="s">
        <v>3142</v>
      </c>
      <c r="D76" t="s">
        <v>3143</v>
      </c>
      <c r="E76">
        <v>4</v>
      </c>
      <c r="F76">
        <v>2</v>
      </c>
      <c r="G76">
        <v>4</v>
      </c>
      <c r="H76">
        <v>109</v>
      </c>
    </row>
    <row r="77" spans="1:8" x14ac:dyDescent="0.2">
      <c r="A77" t="s">
        <v>1374</v>
      </c>
      <c r="B77" t="s">
        <v>3306</v>
      </c>
      <c r="D77" t="s">
        <v>3307</v>
      </c>
      <c r="E77">
        <v>3</v>
      </c>
      <c r="F77">
        <v>1</v>
      </c>
      <c r="G77">
        <v>4</v>
      </c>
      <c r="H77">
        <v>110</v>
      </c>
    </row>
    <row r="78" spans="1:8" x14ac:dyDescent="0.2">
      <c r="A78" t="s">
        <v>508</v>
      </c>
      <c r="B78" t="s">
        <v>1721</v>
      </c>
      <c r="C78" t="s">
        <v>3972</v>
      </c>
      <c r="D78" t="s">
        <v>1722</v>
      </c>
      <c r="E78">
        <v>0</v>
      </c>
      <c r="F78">
        <v>3</v>
      </c>
      <c r="G78">
        <v>2</v>
      </c>
      <c r="H78">
        <v>110</v>
      </c>
    </row>
    <row r="79" spans="1:8" x14ac:dyDescent="0.2">
      <c r="A79" t="s">
        <v>646</v>
      </c>
      <c r="B79" t="s">
        <v>1993</v>
      </c>
      <c r="D79" t="s">
        <v>1994</v>
      </c>
      <c r="E79">
        <v>3</v>
      </c>
      <c r="F79">
        <v>2</v>
      </c>
      <c r="G79">
        <v>5</v>
      </c>
      <c r="H79">
        <v>111</v>
      </c>
    </row>
    <row r="80" spans="1:8" x14ac:dyDescent="0.2">
      <c r="A80" t="s">
        <v>648</v>
      </c>
      <c r="B80" t="s">
        <v>1997</v>
      </c>
      <c r="D80" t="s">
        <v>1998</v>
      </c>
      <c r="E80">
        <v>3</v>
      </c>
      <c r="F80">
        <v>2</v>
      </c>
      <c r="G80">
        <v>5</v>
      </c>
      <c r="H80">
        <v>111</v>
      </c>
    </row>
    <row r="81" spans="1:8" x14ac:dyDescent="0.2">
      <c r="A81" t="s">
        <v>524</v>
      </c>
      <c r="B81" t="s">
        <v>1752</v>
      </c>
      <c r="C81" t="s">
        <v>3975</v>
      </c>
      <c r="D81" t="s">
        <v>1753</v>
      </c>
      <c r="E81">
        <v>0</v>
      </c>
      <c r="F81">
        <v>2</v>
      </c>
      <c r="G81">
        <v>2</v>
      </c>
      <c r="H81">
        <v>112</v>
      </c>
    </row>
    <row r="82" spans="1:8" x14ac:dyDescent="0.2">
      <c r="A82" t="s">
        <v>528</v>
      </c>
      <c r="B82" t="s">
        <v>1760</v>
      </c>
      <c r="C82" t="s">
        <v>3979</v>
      </c>
      <c r="D82" t="s">
        <v>1761</v>
      </c>
      <c r="E82">
        <v>3</v>
      </c>
      <c r="F82">
        <v>0</v>
      </c>
      <c r="G82">
        <v>4</v>
      </c>
      <c r="H82">
        <v>113</v>
      </c>
    </row>
    <row r="83" spans="1:8" x14ac:dyDescent="0.2">
      <c r="A83" t="s">
        <v>525</v>
      </c>
      <c r="B83" t="s">
        <v>1754</v>
      </c>
      <c r="C83" t="s">
        <v>3976</v>
      </c>
      <c r="D83" t="s">
        <v>1755</v>
      </c>
      <c r="E83">
        <v>4</v>
      </c>
      <c r="F83">
        <v>0</v>
      </c>
      <c r="G83">
        <v>5</v>
      </c>
      <c r="H83">
        <v>114</v>
      </c>
    </row>
    <row r="84" spans="1:8" x14ac:dyDescent="0.2">
      <c r="A84" t="s">
        <v>1440</v>
      </c>
      <c r="B84" t="s">
        <v>3425</v>
      </c>
      <c r="D84" t="s">
        <v>3426</v>
      </c>
      <c r="E84">
        <v>4</v>
      </c>
      <c r="F84">
        <v>0</v>
      </c>
      <c r="G84">
        <v>4</v>
      </c>
      <c r="H84">
        <v>115</v>
      </c>
    </row>
    <row r="85" spans="1:8" x14ac:dyDescent="0.2">
      <c r="A85" t="s">
        <v>892</v>
      </c>
      <c r="B85" t="s">
        <v>2430</v>
      </c>
      <c r="D85" t="s">
        <v>2431</v>
      </c>
      <c r="E85">
        <v>3</v>
      </c>
      <c r="F85">
        <v>0</v>
      </c>
      <c r="G85">
        <v>4</v>
      </c>
      <c r="H85">
        <v>116</v>
      </c>
    </row>
    <row r="86" spans="1:8" x14ac:dyDescent="0.2">
      <c r="A86" t="s">
        <v>1187</v>
      </c>
      <c r="B86" t="s">
        <v>2975</v>
      </c>
      <c r="D86" t="s">
        <v>2431</v>
      </c>
      <c r="E86">
        <v>3</v>
      </c>
      <c r="F86">
        <v>0</v>
      </c>
      <c r="G86">
        <v>4</v>
      </c>
      <c r="H86">
        <v>116</v>
      </c>
    </row>
    <row r="87" spans="1:8" x14ac:dyDescent="0.2">
      <c r="A87" t="s">
        <v>1491</v>
      </c>
      <c r="B87" t="s">
        <v>3526</v>
      </c>
      <c r="D87" t="s">
        <v>3527</v>
      </c>
      <c r="E87">
        <v>2</v>
      </c>
      <c r="F87">
        <v>0</v>
      </c>
      <c r="G87">
        <v>2</v>
      </c>
      <c r="H87">
        <v>117</v>
      </c>
    </row>
    <row r="88" spans="1:8" x14ac:dyDescent="0.2">
      <c r="A88" t="s">
        <v>1583</v>
      </c>
      <c r="B88" t="s">
        <v>3698</v>
      </c>
      <c r="D88" t="s">
        <v>3699</v>
      </c>
      <c r="E88">
        <v>4</v>
      </c>
      <c r="F88">
        <v>0</v>
      </c>
      <c r="G88">
        <v>4</v>
      </c>
      <c r="H88">
        <v>118</v>
      </c>
    </row>
    <row r="89" spans="1:8" x14ac:dyDescent="0.2">
      <c r="A89" t="s">
        <v>1492</v>
      </c>
      <c r="B89" t="s">
        <v>3528</v>
      </c>
      <c r="D89" t="s">
        <v>3529</v>
      </c>
      <c r="E89">
        <v>3</v>
      </c>
      <c r="F89">
        <v>2</v>
      </c>
      <c r="G89">
        <v>3</v>
      </c>
      <c r="H89">
        <v>119</v>
      </c>
    </row>
    <row r="90" spans="1:8" x14ac:dyDescent="0.2">
      <c r="A90" t="s">
        <v>1493</v>
      </c>
      <c r="B90" t="s">
        <v>3530</v>
      </c>
      <c r="D90" t="s">
        <v>3531</v>
      </c>
      <c r="E90">
        <v>3</v>
      </c>
      <c r="F90">
        <v>2</v>
      </c>
      <c r="G90">
        <v>3</v>
      </c>
      <c r="H90">
        <v>120</v>
      </c>
    </row>
    <row r="91" spans="1:8" x14ac:dyDescent="0.2">
      <c r="A91" t="s">
        <v>1494</v>
      </c>
      <c r="B91" t="s">
        <v>3532</v>
      </c>
      <c r="D91" t="s">
        <v>3533</v>
      </c>
      <c r="E91">
        <v>3</v>
      </c>
      <c r="F91">
        <v>2</v>
      </c>
      <c r="G91">
        <v>3</v>
      </c>
      <c r="H91">
        <v>121</v>
      </c>
    </row>
    <row r="92" spans="1:8" x14ac:dyDescent="0.2">
      <c r="A92" t="s">
        <v>1495</v>
      </c>
      <c r="B92" t="s">
        <v>3534</v>
      </c>
      <c r="D92" t="s">
        <v>3535</v>
      </c>
      <c r="E92">
        <v>3</v>
      </c>
      <c r="F92">
        <v>2</v>
      </c>
      <c r="G92">
        <v>4</v>
      </c>
      <c r="H92">
        <v>121</v>
      </c>
    </row>
    <row r="93" spans="1:8" x14ac:dyDescent="0.2">
      <c r="A93" t="s">
        <v>1584</v>
      </c>
      <c r="B93" t="s">
        <v>3700</v>
      </c>
      <c r="D93" t="s">
        <v>3701</v>
      </c>
      <c r="E93">
        <v>2</v>
      </c>
      <c r="F93">
        <v>2</v>
      </c>
      <c r="G93">
        <v>4</v>
      </c>
      <c r="H93">
        <v>122</v>
      </c>
    </row>
    <row r="94" spans="1:8" x14ac:dyDescent="0.2">
      <c r="A94" t="s">
        <v>1585</v>
      </c>
      <c r="B94" t="s">
        <v>3702</v>
      </c>
      <c r="D94" t="s">
        <v>3703</v>
      </c>
      <c r="E94">
        <v>3</v>
      </c>
      <c r="F94">
        <v>0</v>
      </c>
      <c r="G94">
        <v>3</v>
      </c>
      <c r="H94">
        <v>123</v>
      </c>
    </row>
    <row r="95" spans="1:8" x14ac:dyDescent="0.2">
      <c r="A95" t="s">
        <v>1496</v>
      </c>
      <c r="B95" t="s">
        <v>3536</v>
      </c>
      <c r="D95" t="s">
        <v>3537</v>
      </c>
      <c r="E95">
        <v>3</v>
      </c>
      <c r="F95">
        <v>2</v>
      </c>
      <c r="G95">
        <v>3</v>
      </c>
      <c r="H95">
        <v>123</v>
      </c>
    </row>
    <row r="96" spans="1:8" x14ac:dyDescent="0.2">
      <c r="A96" t="s">
        <v>1497</v>
      </c>
      <c r="B96" t="s">
        <v>3538</v>
      </c>
      <c r="D96" t="s">
        <v>3539</v>
      </c>
      <c r="E96">
        <v>3</v>
      </c>
      <c r="F96">
        <v>2</v>
      </c>
      <c r="G96">
        <v>3</v>
      </c>
      <c r="H96">
        <v>124</v>
      </c>
    </row>
    <row r="97" spans="1:8" x14ac:dyDescent="0.2">
      <c r="A97" t="s">
        <v>1498</v>
      </c>
      <c r="B97" t="s">
        <v>3540</v>
      </c>
      <c r="D97" t="s">
        <v>3541</v>
      </c>
      <c r="E97">
        <v>3</v>
      </c>
      <c r="F97">
        <v>2</v>
      </c>
      <c r="G97">
        <v>3</v>
      </c>
      <c r="H97">
        <v>125</v>
      </c>
    </row>
    <row r="98" spans="1:8" x14ac:dyDescent="0.2">
      <c r="A98" t="s">
        <v>798</v>
      </c>
      <c r="B98" t="s">
        <v>2273</v>
      </c>
      <c r="D98" t="s">
        <v>2274</v>
      </c>
      <c r="E98">
        <v>2</v>
      </c>
      <c r="F98">
        <v>1</v>
      </c>
      <c r="G98">
        <v>3</v>
      </c>
      <c r="H98">
        <v>125</v>
      </c>
    </row>
    <row r="99" spans="1:8" x14ac:dyDescent="0.2">
      <c r="A99" t="s">
        <v>1238</v>
      </c>
      <c r="B99" t="s">
        <v>3055</v>
      </c>
      <c r="D99" t="s">
        <v>3056</v>
      </c>
      <c r="E99">
        <v>3</v>
      </c>
      <c r="F99">
        <v>0</v>
      </c>
      <c r="G99">
        <v>3</v>
      </c>
      <c r="H99">
        <v>126</v>
      </c>
    </row>
    <row r="100" spans="1:8" x14ac:dyDescent="0.2">
      <c r="A100" t="s">
        <v>1074</v>
      </c>
      <c r="B100" t="s">
        <v>2761</v>
      </c>
      <c r="D100" t="s">
        <v>2762</v>
      </c>
      <c r="E100">
        <v>3</v>
      </c>
      <c r="F100">
        <v>1</v>
      </c>
      <c r="G100">
        <v>4</v>
      </c>
      <c r="H100">
        <v>126</v>
      </c>
    </row>
    <row r="101" spans="1:8" x14ac:dyDescent="0.2">
      <c r="A101" t="s">
        <v>1552</v>
      </c>
      <c r="B101" t="s">
        <v>3641</v>
      </c>
      <c r="D101" t="s">
        <v>3642</v>
      </c>
      <c r="E101">
        <v>2</v>
      </c>
      <c r="F101">
        <v>4</v>
      </c>
      <c r="G101">
        <v>6</v>
      </c>
      <c r="H101">
        <v>127</v>
      </c>
    </row>
    <row r="102" spans="1:8" x14ac:dyDescent="0.2">
      <c r="A102" t="s">
        <v>1499</v>
      </c>
      <c r="B102" t="s">
        <v>3542</v>
      </c>
      <c r="D102" t="s">
        <v>3543</v>
      </c>
      <c r="E102">
        <v>4</v>
      </c>
      <c r="F102">
        <v>2</v>
      </c>
      <c r="G102">
        <v>4</v>
      </c>
      <c r="H102">
        <v>128</v>
      </c>
    </row>
    <row r="103" spans="1:8" x14ac:dyDescent="0.2">
      <c r="A103" t="s">
        <v>657</v>
      </c>
      <c r="B103" t="s">
        <v>2015</v>
      </c>
      <c r="D103" t="s">
        <v>2016</v>
      </c>
      <c r="E103">
        <v>4</v>
      </c>
      <c r="F103">
        <v>0</v>
      </c>
      <c r="G103">
        <v>3</v>
      </c>
      <c r="H103">
        <v>129</v>
      </c>
    </row>
    <row r="104" spans="1:8" x14ac:dyDescent="0.2">
      <c r="A104" t="s">
        <v>831</v>
      </c>
      <c r="B104" t="s">
        <v>2327</v>
      </c>
      <c r="D104" t="s">
        <v>2016</v>
      </c>
      <c r="E104">
        <v>3</v>
      </c>
      <c r="F104">
        <v>0</v>
      </c>
      <c r="G104">
        <v>3</v>
      </c>
      <c r="H104">
        <v>129</v>
      </c>
    </row>
    <row r="105" spans="1:8" x14ac:dyDescent="0.2">
      <c r="A105" t="s">
        <v>1203</v>
      </c>
      <c r="B105" t="s">
        <v>2996</v>
      </c>
      <c r="D105" t="s">
        <v>2997</v>
      </c>
      <c r="E105">
        <v>2</v>
      </c>
      <c r="F105">
        <v>0</v>
      </c>
      <c r="G105">
        <v>4</v>
      </c>
      <c r="H105">
        <v>130</v>
      </c>
    </row>
    <row r="106" spans="1:8" x14ac:dyDescent="0.2">
      <c r="A106" t="s">
        <v>1057</v>
      </c>
      <c r="B106" t="s">
        <v>2727</v>
      </c>
      <c r="D106" t="s">
        <v>2728</v>
      </c>
      <c r="E106">
        <v>4</v>
      </c>
      <c r="F106">
        <v>0</v>
      </c>
      <c r="G106">
        <v>4</v>
      </c>
      <c r="H106">
        <v>131</v>
      </c>
    </row>
    <row r="107" spans="1:8" x14ac:dyDescent="0.2">
      <c r="A107" t="s">
        <v>1586</v>
      </c>
      <c r="B107" t="s">
        <v>3704</v>
      </c>
      <c r="D107" t="s">
        <v>3705</v>
      </c>
      <c r="E107">
        <v>2</v>
      </c>
      <c r="F107">
        <v>2</v>
      </c>
      <c r="G107">
        <v>2</v>
      </c>
      <c r="H107">
        <v>132</v>
      </c>
    </row>
    <row r="108" spans="1:8" x14ac:dyDescent="0.2">
      <c r="A108" t="s">
        <v>1367</v>
      </c>
      <c r="B108" t="s">
        <v>3292</v>
      </c>
      <c r="D108" t="s">
        <v>3293</v>
      </c>
      <c r="E108">
        <v>4</v>
      </c>
      <c r="F108">
        <v>0</v>
      </c>
      <c r="G108">
        <v>4</v>
      </c>
      <c r="H108">
        <v>132</v>
      </c>
    </row>
    <row r="109" spans="1:8" x14ac:dyDescent="0.2">
      <c r="A109" t="s">
        <v>1318</v>
      </c>
      <c r="B109" t="s">
        <v>3198</v>
      </c>
      <c r="D109" t="s">
        <v>3199</v>
      </c>
      <c r="E109">
        <v>4</v>
      </c>
      <c r="F109">
        <v>0</v>
      </c>
      <c r="G109">
        <v>4</v>
      </c>
      <c r="H109">
        <v>133</v>
      </c>
    </row>
    <row r="110" spans="1:8" x14ac:dyDescent="0.2">
      <c r="A110" t="s">
        <v>1319</v>
      </c>
      <c r="B110" t="s">
        <v>204</v>
      </c>
      <c r="D110" t="s">
        <v>3200</v>
      </c>
      <c r="E110">
        <v>3</v>
      </c>
      <c r="F110">
        <v>1</v>
      </c>
      <c r="G110">
        <v>4</v>
      </c>
      <c r="H110">
        <v>133</v>
      </c>
    </row>
    <row r="111" spans="1:8" x14ac:dyDescent="0.2">
      <c r="A111" t="s">
        <v>1320</v>
      </c>
      <c r="B111" t="s">
        <v>3201</v>
      </c>
      <c r="D111" t="s">
        <v>3202</v>
      </c>
      <c r="E111">
        <v>4</v>
      </c>
      <c r="F111">
        <v>0</v>
      </c>
      <c r="G111">
        <v>4</v>
      </c>
      <c r="H111">
        <v>134</v>
      </c>
    </row>
    <row r="112" spans="1:8" x14ac:dyDescent="0.2">
      <c r="A112" t="s">
        <v>833</v>
      </c>
      <c r="B112" t="s">
        <v>2330</v>
      </c>
      <c r="D112" t="s">
        <v>2331</v>
      </c>
      <c r="E112">
        <v>3</v>
      </c>
      <c r="F112">
        <v>2</v>
      </c>
      <c r="G112">
        <v>4</v>
      </c>
      <c r="H112">
        <v>134</v>
      </c>
    </row>
    <row r="113" spans="1:8" x14ac:dyDescent="0.2">
      <c r="A113" t="s">
        <v>893</v>
      </c>
      <c r="B113" t="s">
        <v>2432</v>
      </c>
      <c r="D113" t="s">
        <v>2331</v>
      </c>
      <c r="E113">
        <v>2</v>
      </c>
      <c r="F113">
        <v>3</v>
      </c>
      <c r="G113">
        <v>4</v>
      </c>
      <c r="H113">
        <v>135</v>
      </c>
    </row>
    <row r="114" spans="1:8" x14ac:dyDescent="0.2">
      <c r="A114" t="s">
        <v>740</v>
      </c>
      <c r="B114" t="s">
        <v>2167</v>
      </c>
      <c r="D114" t="s">
        <v>2168</v>
      </c>
      <c r="E114">
        <v>2</v>
      </c>
      <c r="F114">
        <v>2</v>
      </c>
      <c r="G114">
        <v>4</v>
      </c>
      <c r="H114">
        <v>136</v>
      </c>
    </row>
    <row r="115" spans="1:8" x14ac:dyDescent="0.2">
      <c r="A115" t="s">
        <v>781</v>
      </c>
      <c r="B115" t="s">
        <v>2239</v>
      </c>
      <c r="D115" t="s">
        <v>2240</v>
      </c>
      <c r="E115">
        <v>0</v>
      </c>
      <c r="F115">
        <v>2</v>
      </c>
      <c r="G115">
        <v>4</v>
      </c>
      <c r="H115">
        <v>137</v>
      </c>
    </row>
    <row r="116" spans="1:8" x14ac:dyDescent="0.2">
      <c r="A116" t="s">
        <v>782</v>
      </c>
      <c r="B116" t="s">
        <v>2241</v>
      </c>
      <c r="D116" t="s">
        <v>2242</v>
      </c>
      <c r="E116">
        <v>1</v>
      </c>
      <c r="F116">
        <v>3</v>
      </c>
      <c r="G116">
        <v>3</v>
      </c>
      <c r="H116">
        <v>137</v>
      </c>
    </row>
    <row r="117" spans="1:8" x14ac:dyDescent="0.2">
      <c r="A117" t="s">
        <v>603</v>
      </c>
      <c r="B117" t="s">
        <v>1910</v>
      </c>
      <c r="D117" t="s">
        <v>1911</v>
      </c>
      <c r="E117">
        <v>2</v>
      </c>
      <c r="F117">
        <v>3</v>
      </c>
      <c r="G117">
        <v>3</v>
      </c>
      <c r="H117">
        <v>138</v>
      </c>
    </row>
    <row r="118" spans="1:8" x14ac:dyDescent="0.2">
      <c r="A118" t="s">
        <v>1270</v>
      </c>
      <c r="B118" t="s">
        <v>3108</v>
      </c>
      <c r="D118" t="s">
        <v>3109</v>
      </c>
      <c r="E118">
        <v>2</v>
      </c>
      <c r="F118">
        <v>0</v>
      </c>
      <c r="G118">
        <v>4</v>
      </c>
      <c r="H118">
        <v>139</v>
      </c>
    </row>
    <row r="119" spans="1:8" x14ac:dyDescent="0.2">
      <c r="A119" t="s">
        <v>942</v>
      </c>
      <c r="B119" t="s">
        <v>2523</v>
      </c>
      <c r="D119" t="s">
        <v>2524</v>
      </c>
      <c r="E119">
        <v>2</v>
      </c>
      <c r="F119">
        <v>0</v>
      </c>
      <c r="G119">
        <v>4</v>
      </c>
      <c r="H119">
        <v>139</v>
      </c>
    </row>
    <row r="120" spans="1:8" x14ac:dyDescent="0.2">
      <c r="A120" t="s">
        <v>945</v>
      </c>
      <c r="B120" t="s">
        <v>2529</v>
      </c>
      <c r="D120" t="s">
        <v>2530</v>
      </c>
      <c r="E120">
        <v>4</v>
      </c>
      <c r="F120">
        <v>0</v>
      </c>
      <c r="G120">
        <v>4</v>
      </c>
      <c r="H120">
        <v>140</v>
      </c>
    </row>
    <row r="121" spans="1:8" x14ac:dyDescent="0.2">
      <c r="A121" t="s">
        <v>1064</v>
      </c>
      <c r="B121" t="s">
        <v>2741</v>
      </c>
      <c r="D121" t="s">
        <v>2742</v>
      </c>
      <c r="E121">
        <v>4</v>
      </c>
      <c r="F121">
        <v>0</v>
      </c>
      <c r="G121">
        <v>4</v>
      </c>
      <c r="H121">
        <v>140</v>
      </c>
    </row>
    <row r="122" spans="1:8" x14ac:dyDescent="0.2">
      <c r="A122" t="s">
        <v>1601</v>
      </c>
      <c r="B122" t="s">
        <v>3734</v>
      </c>
      <c r="D122" t="s">
        <v>3735</v>
      </c>
      <c r="E122">
        <v>4</v>
      </c>
      <c r="F122">
        <v>0</v>
      </c>
      <c r="G122">
        <v>4</v>
      </c>
      <c r="H122">
        <v>141</v>
      </c>
    </row>
    <row r="123" spans="1:8" x14ac:dyDescent="0.2">
      <c r="A123" t="s">
        <v>564</v>
      </c>
      <c r="B123" t="s">
        <v>1832</v>
      </c>
      <c r="D123" t="s">
        <v>1833</v>
      </c>
      <c r="E123">
        <v>4</v>
      </c>
      <c r="F123">
        <v>0</v>
      </c>
      <c r="G123">
        <v>4</v>
      </c>
      <c r="H123">
        <v>143</v>
      </c>
    </row>
    <row r="124" spans="1:8" x14ac:dyDescent="0.2">
      <c r="A124" t="s">
        <v>1155</v>
      </c>
      <c r="B124" t="s">
        <v>2920</v>
      </c>
      <c r="D124" t="s">
        <v>2921</v>
      </c>
      <c r="E124">
        <v>3</v>
      </c>
      <c r="F124">
        <v>0</v>
      </c>
      <c r="G124">
        <v>3</v>
      </c>
      <c r="H124">
        <v>145</v>
      </c>
    </row>
    <row r="125" spans="1:8" x14ac:dyDescent="0.2">
      <c r="A125" t="s">
        <v>1245</v>
      </c>
      <c r="B125" t="s">
        <v>3064</v>
      </c>
      <c r="D125" t="s">
        <v>2921</v>
      </c>
      <c r="E125">
        <v>3</v>
      </c>
      <c r="F125">
        <v>0</v>
      </c>
      <c r="G125">
        <v>3</v>
      </c>
      <c r="H125">
        <v>145</v>
      </c>
    </row>
    <row r="126" spans="1:8" x14ac:dyDescent="0.2">
      <c r="A126" t="s">
        <v>730</v>
      </c>
      <c r="B126" t="s">
        <v>2147</v>
      </c>
      <c r="D126" t="s">
        <v>2148</v>
      </c>
      <c r="E126">
        <v>4</v>
      </c>
      <c r="F126">
        <v>0</v>
      </c>
      <c r="G126">
        <v>4</v>
      </c>
      <c r="H126">
        <v>146</v>
      </c>
    </row>
    <row r="127" spans="1:8" x14ac:dyDescent="0.2">
      <c r="A127" t="s">
        <v>1640</v>
      </c>
      <c r="B127" t="s">
        <v>3812</v>
      </c>
      <c r="D127" t="s">
        <v>3813</v>
      </c>
      <c r="E127">
        <v>4</v>
      </c>
      <c r="F127">
        <v>0</v>
      </c>
      <c r="G127">
        <v>4</v>
      </c>
      <c r="H127">
        <v>146</v>
      </c>
    </row>
    <row r="128" spans="1:8" x14ac:dyDescent="0.2">
      <c r="A128" t="s">
        <v>1083</v>
      </c>
      <c r="B128" t="s">
        <v>2779</v>
      </c>
      <c r="D128" t="s">
        <v>2780</v>
      </c>
      <c r="E128">
        <v>4</v>
      </c>
      <c r="F128">
        <v>0</v>
      </c>
      <c r="G128">
        <v>4</v>
      </c>
      <c r="H128">
        <v>148</v>
      </c>
    </row>
    <row r="129" spans="1:8" x14ac:dyDescent="0.2">
      <c r="A129" t="s">
        <v>529</v>
      </c>
      <c r="B129" t="s">
        <v>1762</v>
      </c>
      <c r="C129" t="s">
        <v>3980</v>
      </c>
      <c r="D129" t="s">
        <v>1763</v>
      </c>
      <c r="E129">
        <v>3</v>
      </c>
      <c r="F129">
        <v>0</v>
      </c>
      <c r="G129">
        <v>4</v>
      </c>
      <c r="H129">
        <v>149</v>
      </c>
    </row>
    <row r="130" spans="1:8" x14ac:dyDescent="0.2">
      <c r="A130" t="s">
        <v>1173</v>
      </c>
      <c r="B130" t="s">
        <v>2955</v>
      </c>
      <c r="D130" t="s">
        <v>2956</v>
      </c>
      <c r="E130">
        <v>4</v>
      </c>
      <c r="F130">
        <v>0</v>
      </c>
      <c r="G130">
        <v>4</v>
      </c>
      <c r="H130">
        <v>150</v>
      </c>
    </row>
    <row r="131" spans="1:8" x14ac:dyDescent="0.2">
      <c r="A131" t="s">
        <v>649</v>
      </c>
      <c r="B131" t="s">
        <v>1999</v>
      </c>
      <c r="D131" t="s">
        <v>2000</v>
      </c>
      <c r="E131">
        <v>3</v>
      </c>
      <c r="F131">
        <v>1</v>
      </c>
      <c r="G131">
        <v>4</v>
      </c>
      <c r="H131">
        <v>151</v>
      </c>
    </row>
    <row r="132" spans="1:8" x14ac:dyDescent="0.2">
      <c r="A132" t="s">
        <v>1226</v>
      </c>
      <c r="B132" t="s">
        <v>3037</v>
      </c>
      <c r="D132" t="s">
        <v>3038</v>
      </c>
      <c r="E132">
        <v>2</v>
      </c>
      <c r="F132">
        <v>0</v>
      </c>
      <c r="G132">
        <v>3</v>
      </c>
      <c r="H132">
        <v>152</v>
      </c>
    </row>
    <row r="133" spans="1:8" x14ac:dyDescent="0.2">
      <c r="A133" t="s">
        <v>1121</v>
      </c>
      <c r="B133" t="s">
        <v>2853</v>
      </c>
      <c r="D133" t="s">
        <v>2854</v>
      </c>
      <c r="E133">
        <v>3</v>
      </c>
      <c r="F133">
        <v>0</v>
      </c>
      <c r="G133">
        <v>4</v>
      </c>
      <c r="H133">
        <v>152</v>
      </c>
    </row>
    <row r="134" spans="1:8" x14ac:dyDescent="0.2">
      <c r="A134" t="s">
        <v>1289</v>
      </c>
      <c r="B134" t="s">
        <v>3144</v>
      </c>
      <c r="D134" t="s">
        <v>3145</v>
      </c>
      <c r="E134">
        <v>3</v>
      </c>
      <c r="F134">
        <v>1</v>
      </c>
      <c r="G134">
        <v>4</v>
      </c>
      <c r="H134">
        <v>153</v>
      </c>
    </row>
    <row r="135" spans="1:8" x14ac:dyDescent="0.2">
      <c r="A135" t="s">
        <v>746</v>
      </c>
      <c r="B135" t="s">
        <v>205</v>
      </c>
      <c r="D135" t="s">
        <v>2179</v>
      </c>
      <c r="E135">
        <v>3</v>
      </c>
      <c r="F135">
        <v>1</v>
      </c>
      <c r="G135">
        <v>5</v>
      </c>
      <c r="H135">
        <v>153</v>
      </c>
    </row>
    <row r="136" spans="1:8" x14ac:dyDescent="0.2">
      <c r="A136" t="s">
        <v>626</v>
      </c>
      <c r="B136" t="s">
        <v>222</v>
      </c>
      <c r="D136" t="s">
        <v>1955</v>
      </c>
      <c r="E136">
        <v>3</v>
      </c>
      <c r="F136">
        <v>2</v>
      </c>
      <c r="G136">
        <v>4</v>
      </c>
      <c r="H136">
        <v>154</v>
      </c>
    </row>
    <row r="137" spans="1:8" x14ac:dyDescent="0.2">
      <c r="A137" t="s">
        <v>628</v>
      </c>
      <c r="B137" t="s">
        <v>1958</v>
      </c>
      <c r="D137" t="s">
        <v>1959</v>
      </c>
      <c r="E137">
        <v>3</v>
      </c>
      <c r="F137">
        <v>2</v>
      </c>
      <c r="G137">
        <v>4</v>
      </c>
      <c r="H137">
        <v>155</v>
      </c>
    </row>
    <row r="138" spans="1:8" x14ac:dyDescent="0.2">
      <c r="A138" t="s">
        <v>878</v>
      </c>
      <c r="B138" t="s">
        <v>2402</v>
      </c>
      <c r="D138" t="s">
        <v>2403</v>
      </c>
      <c r="E138">
        <v>3</v>
      </c>
      <c r="F138">
        <v>1</v>
      </c>
      <c r="G138">
        <v>4</v>
      </c>
      <c r="H138">
        <v>155</v>
      </c>
    </row>
    <row r="139" spans="1:8" x14ac:dyDescent="0.2">
      <c r="A139" t="s">
        <v>1587</v>
      </c>
      <c r="B139" t="s">
        <v>3706</v>
      </c>
      <c r="D139" t="s">
        <v>3707</v>
      </c>
      <c r="E139">
        <v>3</v>
      </c>
      <c r="F139">
        <v>2</v>
      </c>
      <c r="G139">
        <v>2</v>
      </c>
      <c r="H139">
        <v>156</v>
      </c>
    </row>
    <row r="140" spans="1:8" x14ac:dyDescent="0.2">
      <c r="A140" t="s">
        <v>1003</v>
      </c>
      <c r="B140" t="s">
        <v>2644</v>
      </c>
      <c r="D140" t="s">
        <v>2645</v>
      </c>
      <c r="E140">
        <v>2</v>
      </c>
      <c r="F140">
        <v>0</v>
      </c>
      <c r="G140">
        <v>3</v>
      </c>
      <c r="H140">
        <v>156</v>
      </c>
    </row>
    <row r="141" spans="1:8" x14ac:dyDescent="0.2">
      <c r="A141" t="s">
        <v>1175</v>
      </c>
      <c r="B141" t="s">
        <v>2959</v>
      </c>
      <c r="D141" t="s">
        <v>2960</v>
      </c>
      <c r="E141">
        <v>3</v>
      </c>
      <c r="F141">
        <v>1</v>
      </c>
      <c r="G141">
        <v>4</v>
      </c>
      <c r="H141">
        <v>157</v>
      </c>
    </row>
    <row r="142" spans="1:8" x14ac:dyDescent="0.2">
      <c r="A142" t="s">
        <v>783</v>
      </c>
      <c r="B142" t="s">
        <v>2243</v>
      </c>
      <c r="D142" t="s">
        <v>2244</v>
      </c>
      <c r="E142">
        <v>3</v>
      </c>
      <c r="F142">
        <v>0</v>
      </c>
      <c r="G142">
        <v>4</v>
      </c>
      <c r="H142">
        <v>157</v>
      </c>
    </row>
    <row r="143" spans="1:8" x14ac:dyDescent="0.2">
      <c r="A143" t="s">
        <v>1202</v>
      </c>
      <c r="B143" t="s">
        <v>2994</v>
      </c>
      <c r="D143" t="s">
        <v>2995</v>
      </c>
      <c r="E143">
        <v>4</v>
      </c>
      <c r="F143">
        <v>0</v>
      </c>
      <c r="G143">
        <v>4</v>
      </c>
      <c r="H143">
        <v>158</v>
      </c>
    </row>
    <row r="144" spans="1:8" x14ac:dyDescent="0.2">
      <c r="A144" t="s">
        <v>1402</v>
      </c>
      <c r="B144" t="s">
        <v>289</v>
      </c>
      <c r="D144" t="s">
        <v>3357</v>
      </c>
      <c r="E144">
        <v>4</v>
      </c>
      <c r="F144">
        <v>0</v>
      </c>
      <c r="G144">
        <v>4</v>
      </c>
      <c r="H144">
        <v>159</v>
      </c>
    </row>
    <row r="145" spans="1:8" x14ac:dyDescent="0.2">
      <c r="A145" t="s">
        <v>771</v>
      </c>
      <c r="B145" t="s">
        <v>2219</v>
      </c>
      <c r="D145" t="s">
        <v>2220</v>
      </c>
      <c r="E145">
        <v>3</v>
      </c>
      <c r="F145">
        <v>1</v>
      </c>
      <c r="G145">
        <v>4</v>
      </c>
      <c r="H145">
        <v>159</v>
      </c>
    </row>
    <row r="146" spans="1:8" x14ac:dyDescent="0.2">
      <c r="A146" t="s">
        <v>1136</v>
      </c>
      <c r="B146" t="s">
        <v>2883</v>
      </c>
      <c r="D146" t="s">
        <v>2884</v>
      </c>
      <c r="E146">
        <v>2</v>
      </c>
      <c r="F146">
        <v>1</v>
      </c>
      <c r="G146">
        <v>4</v>
      </c>
      <c r="H146">
        <v>160</v>
      </c>
    </row>
    <row r="147" spans="1:8" x14ac:dyDescent="0.2">
      <c r="A147" t="s">
        <v>1290</v>
      </c>
      <c r="B147" t="s">
        <v>3146</v>
      </c>
      <c r="D147" t="s">
        <v>3147</v>
      </c>
      <c r="E147">
        <v>3</v>
      </c>
      <c r="F147">
        <v>1</v>
      </c>
      <c r="G147">
        <v>4</v>
      </c>
      <c r="H147">
        <v>160</v>
      </c>
    </row>
    <row r="148" spans="1:8" x14ac:dyDescent="0.2">
      <c r="A148" t="s">
        <v>1156</v>
      </c>
      <c r="B148" t="s">
        <v>2922</v>
      </c>
      <c r="D148" t="s">
        <v>2923</v>
      </c>
      <c r="E148">
        <v>1</v>
      </c>
      <c r="F148">
        <v>1</v>
      </c>
      <c r="G148">
        <v>2</v>
      </c>
      <c r="H148">
        <v>161</v>
      </c>
    </row>
    <row r="149" spans="1:8" x14ac:dyDescent="0.2">
      <c r="A149" t="s">
        <v>1375</v>
      </c>
      <c r="B149" t="s">
        <v>3308</v>
      </c>
      <c r="D149" t="s">
        <v>3309</v>
      </c>
      <c r="E149">
        <v>4</v>
      </c>
      <c r="F149">
        <v>0</v>
      </c>
      <c r="G149">
        <v>4</v>
      </c>
      <c r="H149">
        <v>162</v>
      </c>
    </row>
    <row r="150" spans="1:8" x14ac:dyDescent="0.2">
      <c r="A150" t="s">
        <v>1291</v>
      </c>
      <c r="B150" t="s">
        <v>3148</v>
      </c>
      <c r="D150" t="s">
        <v>3149</v>
      </c>
      <c r="E150">
        <v>3</v>
      </c>
      <c r="F150">
        <v>1</v>
      </c>
      <c r="G150">
        <v>4</v>
      </c>
      <c r="H150">
        <v>162</v>
      </c>
    </row>
    <row r="151" spans="1:8" x14ac:dyDescent="0.2">
      <c r="A151" t="s">
        <v>1292</v>
      </c>
      <c r="B151" t="s">
        <v>3150</v>
      </c>
      <c r="D151" t="s">
        <v>3151</v>
      </c>
      <c r="E151">
        <v>2</v>
      </c>
      <c r="F151">
        <v>0</v>
      </c>
      <c r="G151">
        <v>4</v>
      </c>
      <c r="H151">
        <v>163</v>
      </c>
    </row>
    <row r="152" spans="1:8" x14ac:dyDescent="0.2">
      <c r="A152" t="s">
        <v>713</v>
      </c>
      <c r="B152" t="s">
        <v>231</v>
      </c>
      <c r="D152" t="s">
        <v>2122</v>
      </c>
      <c r="E152">
        <v>3</v>
      </c>
      <c r="F152">
        <v>1</v>
      </c>
      <c r="G152">
        <v>4</v>
      </c>
      <c r="H152">
        <v>163</v>
      </c>
    </row>
    <row r="153" spans="1:8" x14ac:dyDescent="0.2">
      <c r="A153" t="s">
        <v>503</v>
      </c>
      <c r="B153" t="s">
        <v>1711</v>
      </c>
      <c r="C153" t="s">
        <v>3967</v>
      </c>
      <c r="D153" t="s">
        <v>1712</v>
      </c>
      <c r="E153">
        <v>3</v>
      </c>
      <c r="F153">
        <v>0</v>
      </c>
      <c r="G153">
        <v>4</v>
      </c>
      <c r="H153">
        <v>164</v>
      </c>
    </row>
    <row r="154" spans="1:8" x14ac:dyDescent="0.2">
      <c r="A154" t="s">
        <v>1260</v>
      </c>
      <c r="B154" t="s">
        <v>3088</v>
      </c>
      <c r="D154" t="s">
        <v>3089</v>
      </c>
      <c r="E154">
        <v>3</v>
      </c>
      <c r="F154">
        <v>0</v>
      </c>
      <c r="G154">
        <v>3</v>
      </c>
      <c r="H154">
        <v>165</v>
      </c>
    </row>
    <row r="155" spans="1:8" x14ac:dyDescent="0.2">
      <c r="A155" t="s">
        <v>721</v>
      </c>
      <c r="B155" t="s">
        <v>241</v>
      </c>
      <c r="D155" t="s">
        <v>2130</v>
      </c>
      <c r="E155">
        <v>3</v>
      </c>
      <c r="F155">
        <v>1</v>
      </c>
      <c r="G155">
        <v>4</v>
      </c>
      <c r="H155">
        <v>166</v>
      </c>
    </row>
    <row r="156" spans="1:8" x14ac:dyDescent="0.2">
      <c r="A156" t="s">
        <v>718</v>
      </c>
      <c r="B156" t="s">
        <v>236</v>
      </c>
      <c r="D156" t="s">
        <v>2127</v>
      </c>
      <c r="E156">
        <v>2</v>
      </c>
      <c r="F156">
        <v>2</v>
      </c>
      <c r="G156">
        <v>4</v>
      </c>
      <c r="H156">
        <v>167</v>
      </c>
    </row>
    <row r="157" spans="1:8" x14ac:dyDescent="0.2">
      <c r="A157" t="s">
        <v>854</v>
      </c>
      <c r="B157" t="s">
        <v>2362</v>
      </c>
      <c r="D157" t="s">
        <v>2127</v>
      </c>
      <c r="E157">
        <v>2</v>
      </c>
      <c r="F157">
        <v>1</v>
      </c>
      <c r="G157">
        <v>4</v>
      </c>
      <c r="H157">
        <v>168</v>
      </c>
    </row>
    <row r="158" spans="1:8" x14ac:dyDescent="0.2">
      <c r="A158" t="s">
        <v>716</v>
      </c>
      <c r="B158" t="s">
        <v>234</v>
      </c>
      <c r="D158" t="s">
        <v>2125</v>
      </c>
      <c r="E158">
        <v>3</v>
      </c>
      <c r="F158">
        <v>1</v>
      </c>
      <c r="G158">
        <v>4</v>
      </c>
      <c r="H158">
        <v>168</v>
      </c>
    </row>
    <row r="159" spans="1:8" x14ac:dyDescent="0.2">
      <c r="A159" t="s">
        <v>1418</v>
      </c>
      <c r="B159" t="s">
        <v>3379</v>
      </c>
      <c r="D159" t="s">
        <v>3380</v>
      </c>
      <c r="E159">
        <v>4</v>
      </c>
      <c r="F159">
        <v>0</v>
      </c>
      <c r="G159">
        <v>4</v>
      </c>
      <c r="H159">
        <v>169</v>
      </c>
    </row>
    <row r="160" spans="1:8" x14ac:dyDescent="0.2">
      <c r="A160" t="s">
        <v>877</v>
      </c>
      <c r="B160" t="s">
        <v>2400</v>
      </c>
      <c r="D160" t="s">
        <v>2401</v>
      </c>
      <c r="E160">
        <v>3</v>
      </c>
      <c r="F160">
        <v>0</v>
      </c>
      <c r="G160">
        <v>4</v>
      </c>
      <c r="H160">
        <v>169</v>
      </c>
    </row>
    <row r="161" spans="1:8" x14ac:dyDescent="0.2">
      <c r="A161" t="s">
        <v>1209</v>
      </c>
      <c r="B161" t="s">
        <v>3007</v>
      </c>
      <c r="D161" t="s">
        <v>3008</v>
      </c>
      <c r="E161">
        <v>2</v>
      </c>
      <c r="F161">
        <v>2</v>
      </c>
      <c r="G161">
        <v>4</v>
      </c>
      <c r="H161">
        <v>170</v>
      </c>
    </row>
    <row r="162" spans="1:8" x14ac:dyDescent="0.2">
      <c r="A162" t="s">
        <v>989</v>
      </c>
      <c r="B162" t="s">
        <v>2616</v>
      </c>
      <c r="D162" t="s">
        <v>2617</v>
      </c>
      <c r="E162">
        <v>2</v>
      </c>
      <c r="F162">
        <v>2</v>
      </c>
      <c r="G162">
        <v>4</v>
      </c>
      <c r="H162">
        <v>170</v>
      </c>
    </row>
    <row r="163" spans="1:8" x14ac:dyDescent="0.2">
      <c r="A163" t="s">
        <v>1105</v>
      </c>
      <c r="B163" t="s">
        <v>2823</v>
      </c>
      <c r="D163" t="s">
        <v>2824</v>
      </c>
      <c r="E163">
        <v>4</v>
      </c>
      <c r="F163">
        <v>0</v>
      </c>
      <c r="G163">
        <v>4</v>
      </c>
      <c r="H163">
        <v>171</v>
      </c>
    </row>
    <row r="164" spans="1:8" x14ac:dyDescent="0.2">
      <c r="A164" t="s">
        <v>565</v>
      </c>
      <c r="B164" t="s">
        <v>1834</v>
      </c>
      <c r="D164" t="s">
        <v>1835</v>
      </c>
      <c r="E164">
        <v>4</v>
      </c>
      <c r="F164">
        <v>0</v>
      </c>
      <c r="G164">
        <v>4</v>
      </c>
      <c r="H164">
        <v>172</v>
      </c>
    </row>
    <row r="165" spans="1:8" x14ac:dyDescent="0.2">
      <c r="A165" t="s">
        <v>515</v>
      </c>
      <c r="B165" t="s">
        <v>1735</v>
      </c>
      <c r="D165" t="s">
        <v>1736</v>
      </c>
      <c r="E165">
        <v>4</v>
      </c>
      <c r="F165">
        <v>0</v>
      </c>
      <c r="G165">
        <v>4</v>
      </c>
      <c r="H165">
        <v>174</v>
      </c>
    </row>
    <row r="166" spans="1:8" x14ac:dyDescent="0.2">
      <c r="A166" t="s">
        <v>916</v>
      </c>
      <c r="B166" t="s">
        <v>2475</v>
      </c>
      <c r="D166" t="s">
        <v>2476</v>
      </c>
      <c r="E166">
        <v>4</v>
      </c>
      <c r="F166">
        <v>0</v>
      </c>
      <c r="G166">
        <v>4</v>
      </c>
      <c r="H166">
        <v>175</v>
      </c>
    </row>
    <row r="167" spans="1:8" x14ac:dyDescent="0.2">
      <c r="A167" t="s">
        <v>1588</v>
      </c>
      <c r="B167" t="s">
        <v>3708</v>
      </c>
      <c r="D167" t="s">
        <v>3709</v>
      </c>
      <c r="E167">
        <v>4</v>
      </c>
      <c r="F167">
        <v>0</v>
      </c>
      <c r="G167">
        <v>4</v>
      </c>
      <c r="H167">
        <v>175</v>
      </c>
    </row>
    <row r="168" spans="1:8" x14ac:dyDescent="0.2">
      <c r="A168" t="s">
        <v>532</v>
      </c>
      <c r="B168" t="s">
        <v>1768</v>
      </c>
      <c r="D168" t="s">
        <v>1769</v>
      </c>
      <c r="E168">
        <v>4</v>
      </c>
      <c r="F168">
        <v>0</v>
      </c>
      <c r="G168">
        <v>4</v>
      </c>
      <c r="H168">
        <v>176</v>
      </c>
    </row>
    <row r="169" spans="1:8" x14ac:dyDescent="0.2">
      <c r="A169" t="s">
        <v>1009</v>
      </c>
      <c r="B169" t="s">
        <v>2656</v>
      </c>
      <c r="D169" t="s">
        <v>2657</v>
      </c>
      <c r="E169">
        <v>4</v>
      </c>
      <c r="F169">
        <v>0</v>
      </c>
      <c r="G169">
        <v>5</v>
      </c>
      <c r="H169">
        <v>176</v>
      </c>
    </row>
    <row r="170" spans="1:8" x14ac:dyDescent="0.2">
      <c r="A170" t="s">
        <v>1157</v>
      </c>
      <c r="B170" t="s">
        <v>2924</v>
      </c>
      <c r="D170" t="s">
        <v>2925</v>
      </c>
      <c r="E170">
        <v>3</v>
      </c>
      <c r="F170">
        <v>0</v>
      </c>
      <c r="G170">
        <v>1</v>
      </c>
      <c r="H170">
        <v>177</v>
      </c>
    </row>
    <row r="171" spans="1:8" x14ac:dyDescent="0.2">
      <c r="A171" t="s">
        <v>1229</v>
      </c>
      <c r="B171" t="s">
        <v>3043</v>
      </c>
      <c r="D171" t="s">
        <v>2925</v>
      </c>
      <c r="E171">
        <v>3</v>
      </c>
      <c r="F171">
        <v>0</v>
      </c>
      <c r="G171">
        <v>1</v>
      </c>
      <c r="H171">
        <v>178</v>
      </c>
    </row>
    <row r="172" spans="1:8" x14ac:dyDescent="0.2">
      <c r="A172" t="s">
        <v>890</v>
      </c>
      <c r="B172" t="s">
        <v>2426</v>
      </c>
      <c r="D172" t="s">
        <v>2427</v>
      </c>
      <c r="E172">
        <v>3</v>
      </c>
      <c r="F172">
        <v>0</v>
      </c>
      <c r="G172">
        <v>4</v>
      </c>
      <c r="H172">
        <v>178</v>
      </c>
    </row>
    <row r="173" spans="1:8" x14ac:dyDescent="0.2">
      <c r="A173" t="s">
        <v>874</v>
      </c>
      <c r="B173" t="s">
        <v>2394</v>
      </c>
      <c r="D173" t="s">
        <v>2395</v>
      </c>
      <c r="E173">
        <v>3</v>
      </c>
      <c r="F173">
        <v>1</v>
      </c>
      <c r="G173">
        <v>4</v>
      </c>
      <c r="H173">
        <v>179</v>
      </c>
    </row>
    <row r="174" spans="1:8" x14ac:dyDescent="0.2">
      <c r="A174" t="s">
        <v>873</v>
      </c>
      <c r="B174" t="s">
        <v>2392</v>
      </c>
      <c r="D174" t="s">
        <v>2393</v>
      </c>
      <c r="E174">
        <v>3</v>
      </c>
      <c r="F174">
        <v>1</v>
      </c>
      <c r="G174">
        <v>4</v>
      </c>
      <c r="H174">
        <v>179</v>
      </c>
    </row>
    <row r="175" spans="1:8" x14ac:dyDescent="0.2">
      <c r="A175" t="s">
        <v>872</v>
      </c>
      <c r="B175" t="s">
        <v>2390</v>
      </c>
      <c r="D175" t="s">
        <v>2391</v>
      </c>
      <c r="E175">
        <v>3</v>
      </c>
      <c r="F175">
        <v>1</v>
      </c>
      <c r="G175">
        <v>4</v>
      </c>
      <c r="H175">
        <v>180</v>
      </c>
    </row>
    <row r="176" spans="1:8" x14ac:dyDescent="0.2">
      <c r="A176" t="s">
        <v>1671</v>
      </c>
      <c r="B176" t="s">
        <v>3874</v>
      </c>
      <c r="D176" t="s">
        <v>3875</v>
      </c>
      <c r="E176">
        <v>2</v>
      </c>
      <c r="F176">
        <v>2</v>
      </c>
      <c r="G176">
        <v>0</v>
      </c>
      <c r="H176">
        <v>181</v>
      </c>
    </row>
    <row r="177" spans="1:8" x14ac:dyDescent="0.2">
      <c r="A177" t="s">
        <v>1228</v>
      </c>
      <c r="B177" t="s">
        <v>3041</v>
      </c>
      <c r="D177" t="s">
        <v>3042</v>
      </c>
      <c r="E177">
        <v>2</v>
      </c>
      <c r="F177">
        <v>0</v>
      </c>
      <c r="G177">
        <v>4</v>
      </c>
      <c r="H177">
        <v>181</v>
      </c>
    </row>
    <row r="178" spans="1:8" x14ac:dyDescent="0.2">
      <c r="A178" t="s">
        <v>1106</v>
      </c>
      <c r="B178" t="s">
        <v>2825</v>
      </c>
      <c r="D178" t="s">
        <v>2826</v>
      </c>
      <c r="E178">
        <v>4</v>
      </c>
      <c r="F178">
        <v>0</v>
      </c>
      <c r="G178">
        <v>4</v>
      </c>
      <c r="H178">
        <v>182</v>
      </c>
    </row>
    <row r="179" spans="1:8" x14ac:dyDescent="0.2">
      <c r="A179" t="s">
        <v>684</v>
      </c>
      <c r="B179" t="s">
        <v>2069</v>
      </c>
      <c r="D179" t="s">
        <v>2070</v>
      </c>
      <c r="E179">
        <v>4</v>
      </c>
      <c r="F179">
        <v>2</v>
      </c>
      <c r="G179">
        <v>9</v>
      </c>
      <c r="H179">
        <v>183</v>
      </c>
    </row>
    <row r="180" spans="1:8" x14ac:dyDescent="0.2">
      <c r="A180" t="s">
        <v>851</v>
      </c>
      <c r="B180" t="s">
        <v>2358</v>
      </c>
      <c r="D180" t="s">
        <v>2070</v>
      </c>
      <c r="E180">
        <v>3</v>
      </c>
      <c r="F180">
        <v>1</v>
      </c>
      <c r="G180">
        <v>5</v>
      </c>
      <c r="H180">
        <v>183</v>
      </c>
    </row>
    <row r="181" spans="1:8" x14ac:dyDescent="0.2">
      <c r="A181" t="s">
        <v>604</v>
      </c>
      <c r="B181" t="s">
        <v>1912</v>
      </c>
      <c r="D181" t="s">
        <v>1913</v>
      </c>
      <c r="E181">
        <v>4</v>
      </c>
      <c r="F181">
        <v>0</v>
      </c>
      <c r="G181">
        <v>4</v>
      </c>
      <c r="H181">
        <v>184</v>
      </c>
    </row>
    <row r="182" spans="1:8" x14ac:dyDescent="0.2">
      <c r="A182" t="s">
        <v>761</v>
      </c>
      <c r="B182" t="s">
        <v>2199</v>
      </c>
      <c r="D182" t="s">
        <v>2200</v>
      </c>
      <c r="E182">
        <v>4</v>
      </c>
      <c r="F182">
        <v>0</v>
      </c>
      <c r="G182">
        <v>4</v>
      </c>
      <c r="H182">
        <v>185</v>
      </c>
    </row>
    <row r="183" spans="1:8" x14ac:dyDescent="0.2">
      <c r="A183" t="s">
        <v>1182</v>
      </c>
      <c r="B183" t="s">
        <v>2969</v>
      </c>
      <c r="D183" t="s">
        <v>2200</v>
      </c>
      <c r="E183">
        <v>4</v>
      </c>
      <c r="F183">
        <v>0</v>
      </c>
      <c r="G183">
        <v>4</v>
      </c>
      <c r="H183">
        <v>185</v>
      </c>
    </row>
    <row r="184" spans="1:8" x14ac:dyDescent="0.2">
      <c r="A184" t="s">
        <v>1672</v>
      </c>
      <c r="B184" t="s">
        <v>3876</v>
      </c>
      <c r="D184" t="s">
        <v>3877</v>
      </c>
      <c r="E184">
        <v>3</v>
      </c>
      <c r="F184">
        <v>0</v>
      </c>
      <c r="G184">
        <v>4</v>
      </c>
      <c r="H184">
        <v>186</v>
      </c>
    </row>
    <row r="185" spans="1:8" x14ac:dyDescent="0.2">
      <c r="A185" t="s">
        <v>1158</v>
      </c>
      <c r="B185" t="s">
        <v>2926</v>
      </c>
      <c r="D185" t="s">
        <v>2927</v>
      </c>
      <c r="E185">
        <v>0</v>
      </c>
      <c r="F185">
        <v>2</v>
      </c>
      <c r="G185">
        <v>2</v>
      </c>
      <c r="H185">
        <v>186</v>
      </c>
    </row>
    <row r="186" spans="1:8" x14ac:dyDescent="0.2">
      <c r="A186" t="s">
        <v>1486</v>
      </c>
      <c r="B186" t="s">
        <v>3517</v>
      </c>
      <c r="D186" t="s">
        <v>3518</v>
      </c>
      <c r="E186">
        <v>4</v>
      </c>
      <c r="F186">
        <v>0</v>
      </c>
      <c r="G186">
        <v>4</v>
      </c>
      <c r="H186">
        <v>188</v>
      </c>
    </row>
    <row r="187" spans="1:8" x14ac:dyDescent="0.2">
      <c r="A187" t="s">
        <v>1442</v>
      </c>
      <c r="B187" t="s">
        <v>3429</v>
      </c>
      <c r="D187" t="s">
        <v>3430</v>
      </c>
      <c r="E187">
        <v>4</v>
      </c>
      <c r="F187">
        <v>0</v>
      </c>
      <c r="G187">
        <v>4</v>
      </c>
      <c r="H187">
        <v>188</v>
      </c>
    </row>
    <row r="188" spans="1:8" x14ac:dyDescent="0.2">
      <c r="A188" t="s">
        <v>510</v>
      </c>
      <c r="B188" t="s">
        <v>1725</v>
      </c>
      <c r="D188" t="s">
        <v>1726</v>
      </c>
      <c r="E188">
        <v>4</v>
      </c>
      <c r="F188">
        <v>0</v>
      </c>
      <c r="G188">
        <v>4</v>
      </c>
      <c r="H188">
        <v>189</v>
      </c>
    </row>
    <row r="189" spans="1:8" x14ac:dyDescent="0.2">
      <c r="A189" t="s">
        <v>605</v>
      </c>
      <c r="B189" t="s">
        <v>1914</v>
      </c>
      <c r="D189" t="s">
        <v>1915</v>
      </c>
      <c r="E189">
        <v>4</v>
      </c>
      <c r="F189">
        <v>0</v>
      </c>
      <c r="G189">
        <v>4</v>
      </c>
      <c r="H189">
        <v>190</v>
      </c>
    </row>
    <row r="190" spans="1:8" x14ac:dyDescent="0.2">
      <c r="A190" t="s">
        <v>1141</v>
      </c>
      <c r="B190" t="s">
        <v>2892</v>
      </c>
      <c r="D190" t="s">
        <v>2893</v>
      </c>
      <c r="E190">
        <v>4</v>
      </c>
      <c r="F190">
        <v>0</v>
      </c>
      <c r="G190">
        <v>4</v>
      </c>
      <c r="H190">
        <v>191</v>
      </c>
    </row>
    <row r="191" spans="1:8" x14ac:dyDescent="0.2">
      <c r="A191" t="s">
        <v>685</v>
      </c>
      <c r="B191" t="s">
        <v>2071</v>
      </c>
      <c r="D191" t="s">
        <v>2072</v>
      </c>
      <c r="E191">
        <v>2</v>
      </c>
      <c r="F191">
        <v>2</v>
      </c>
      <c r="G191">
        <v>5</v>
      </c>
      <c r="H191">
        <v>192</v>
      </c>
    </row>
    <row r="192" spans="1:8" x14ac:dyDescent="0.2">
      <c r="A192" t="s">
        <v>533</v>
      </c>
      <c r="B192" t="s">
        <v>1770</v>
      </c>
      <c r="D192" t="s">
        <v>1771</v>
      </c>
      <c r="E192">
        <v>4</v>
      </c>
      <c r="F192">
        <v>0</v>
      </c>
      <c r="G192">
        <v>3</v>
      </c>
      <c r="H192">
        <v>192</v>
      </c>
    </row>
    <row r="193" spans="1:8" x14ac:dyDescent="0.2">
      <c r="A193" t="s">
        <v>1048</v>
      </c>
      <c r="B193" t="s">
        <v>2709</v>
      </c>
      <c r="D193" t="s">
        <v>2710</v>
      </c>
      <c r="E193">
        <v>3</v>
      </c>
      <c r="F193">
        <v>1</v>
      </c>
      <c r="G193">
        <v>4</v>
      </c>
      <c r="H193">
        <v>193</v>
      </c>
    </row>
    <row r="194" spans="1:8" x14ac:dyDescent="0.2">
      <c r="A194" t="s">
        <v>1051</v>
      </c>
      <c r="B194" t="s">
        <v>2715</v>
      </c>
      <c r="D194" t="s">
        <v>2716</v>
      </c>
      <c r="E194">
        <v>4</v>
      </c>
      <c r="F194">
        <v>0</v>
      </c>
      <c r="G194">
        <v>4</v>
      </c>
      <c r="H194">
        <v>194</v>
      </c>
    </row>
    <row r="195" spans="1:8" x14ac:dyDescent="0.2">
      <c r="A195" t="s">
        <v>1487</v>
      </c>
      <c r="B195" t="s">
        <v>3519</v>
      </c>
      <c r="D195" t="s">
        <v>3520</v>
      </c>
      <c r="E195">
        <v>4</v>
      </c>
      <c r="F195">
        <v>0</v>
      </c>
      <c r="G195">
        <v>4</v>
      </c>
      <c r="H195">
        <v>194</v>
      </c>
    </row>
    <row r="196" spans="1:8" x14ac:dyDescent="0.2">
      <c r="A196" t="s">
        <v>1139</v>
      </c>
      <c r="B196" t="s">
        <v>2888</v>
      </c>
      <c r="D196" t="s">
        <v>2889</v>
      </c>
      <c r="E196">
        <v>3</v>
      </c>
      <c r="F196">
        <v>0</v>
      </c>
      <c r="G196">
        <v>4</v>
      </c>
      <c r="H196">
        <v>195</v>
      </c>
    </row>
    <row r="197" spans="1:8" x14ac:dyDescent="0.2">
      <c r="A197" t="s">
        <v>1107</v>
      </c>
      <c r="B197" t="s">
        <v>2827</v>
      </c>
      <c r="D197" t="s">
        <v>2828</v>
      </c>
      <c r="E197">
        <v>4</v>
      </c>
      <c r="F197">
        <v>0</v>
      </c>
      <c r="G197">
        <v>4</v>
      </c>
      <c r="H197">
        <v>196</v>
      </c>
    </row>
    <row r="198" spans="1:8" x14ac:dyDescent="0.2">
      <c r="A198" t="s">
        <v>762</v>
      </c>
      <c r="B198" t="s">
        <v>2201</v>
      </c>
      <c r="D198" t="s">
        <v>2202</v>
      </c>
      <c r="E198">
        <v>4</v>
      </c>
      <c r="F198">
        <v>0</v>
      </c>
      <c r="G198">
        <v>4</v>
      </c>
      <c r="H198">
        <v>196</v>
      </c>
    </row>
    <row r="199" spans="1:8" x14ac:dyDescent="0.2">
      <c r="A199" t="s">
        <v>1108</v>
      </c>
      <c r="B199" t="s">
        <v>2829</v>
      </c>
      <c r="D199" t="s">
        <v>2830</v>
      </c>
      <c r="E199">
        <v>4</v>
      </c>
      <c r="F199">
        <v>0</v>
      </c>
      <c r="G199">
        <v>4</v>
      </c>
      <c r="H199">
        <v>197</v>
      </c>
    </row>
    <row r="200" spans="1:8" x14ac:dyDescent="0.2">
      <c r="A200" t="s">
        <v>758</v>
      </c>
      <c r="B200" t="s">
        <v>2193</v>
      </c>
      <c r="D200" t="s">
        <v>2194</v>
      </c>
      <c r="E200">
        <v>4</v>
      </c>
      <c r="F200">
        <v>0</v>
      </c>
      <c r="G200">
        <v>5</v>
      </c>
      <c r="H200">
        <v>198</v>
      </c>
    </row>
    <row r="201" spans="1:8" x14ac:dyDescent="0.2">
      <c r="A201" t="s">
        <v>808</v>
      </c>
      <c r="B201" t="s">
        <v>2291</v>
      </c>
      <c r="D201" t="s">
        <v>2194</v>
      </c>
      <c r="E201">
        <v>3</v>
      </c>
      <c r="F201">
        <v>0</v>
      </c>
      <c r="G201">
        <v>5</v>
      </c>
      <c r="H201">
        <v>199</v>
      </c>
    </row>
    <row r="202" spans="1:8" x14ac:dyDescent="0.2">
      <c r="A202" t="s">
        <v>809</v>
      </c>
      <c r="B202" t="s">
        <v>2292</v>
      </c>
      <c r="D202" t="s">
        <v>2293</v>
      </c>
      <c r="E202">
        <v>4</v>
      </c>
      <c r="F202">
        <v>0</v>
      </c>
      <c r="G202">
        <v>4</v>
      </c>
      <c r="H202">
        <v>199</v>
      </c>
    </row>
    <row r="203" spans="1:8" x14ac:dyDescent="0.2">
      <c r="A203" t="s">
        <v>1118</v>
      </c>
      <c r="B203" t="s">
        <v>2848</v>
      </c>
      <c r="D203" t="s">
        <v>2293</v>
      </c>
      <c r="E203">
        <v>4</v>
      </c>
      <c r="F203">
        <v>0</v>
      </c>
      <c r="G203">
        <v>4</v>
      </c>
      <c r="H203">
        <v>200</v>
      </c>
    </row>
    <row r="204" spans="1:8" x14ac:dyDescent="0.2">
      <c r="A204" t="s">
        <v>1050</v>
      </c>
      <c r="B204" t="s">
        <v>2713</v>
      </c>
      <c r="D204" t="s">
        <v>2714</v>
      </c>
      <c r="E204">
        <v>3</v>
      </c>
      <c r="F204">
        <v>1</v>
      </c>
      <c r="G204">
        <v>4</v>
      </c>
      <c r="H204">
        <v>200</v>
      </c>
    </row>
    <row r="205" spans="1:8" x14ac:dyDescent="0.2">
      <c r="A205" t="s">
        <v>1641</v>
      </c>
      <c r="B205" t="s">
        <v>3814</v>
      </c>
      <c r="D205" t="s">
        <v>3815</v>
      </c>
      <c r="E205">
        <v>4</v>
      </c>
      <c r="F205">
        <v>0</v>
      </c>
      <c r="G205">
        <v>4</v>
      </c>
      <c r="H205">
        <v>201</v>
      </c>
    </row>
    <row r="206" spans="1:8" x14ac:dyDescent="0.2">
      <c r="A206" t="s">
        <v>1119</v>
      </c>
      <c r="B206" t="s">
        <v>2849</v>
      </c>
      <c r="D206" t="s">
        <v>2850</v>
      </c>
      <c r="E206">
        <v>3</v>
      </c>
      <c r="F206">
        <v>0</v>
      </c>
      <c r="G206">
        <v>4</v>
      </c>
      <c r="H206">
        <v>202</v>
      </c>
    </row>
    <row r="207" spans="1:8" x14ac:dyDescent="0.2">
      <c r="A207" t="s">
        <v>1084</v>
      </c>
      <c r="B207" t="s">
        <v>2781</v>
      </c>
      <c r="D207" t="s">
        <v>2782</v>
      </c>
      <c r="E207">
        <v>4</v>
      </c>
      <c r="F207">
        <v>0</v>
      </c>
      <c r="G207">
        <v>4</v>
      </c>
      <c r="H207">
        <v>203</v>
      </c>
    </row>
    <row r="208" spans="1:8" x14ac:dyDescent="0.2">
      <c r="A208" t="s">
        <v>863</v>
      </c>
      <c r="B208" t="s">
        <v>2376</v>
      </c>
      <c r="D208" t="s">
        <v>2377</v>
      </c>
      <c r="E208">
        <v>3</v>
      </c>
      <c r="F208">
        <v>0</v>
      </c>
      <c r="G208">
        <v>4</v>
      </c>
      <c r="H208">
        <v>203</v>
      </c>
    </row>
    <row r="209" spans="1:8" x14ac:dyDescent="0.2">
      <c r="A209" t="s">
        <v>582</v>
      </c>
      <c r="B209" t="s">
        <v>1868</v>
      </c>
      <c r="D209" t="s">
        <v>1869</v>
      </c>
      <c r="E209">
        <v>4</v>
      </c>
      <c r="F209">
        <v>0</v>
      </c>
      <c r="G209">
        <v>4</v>
      </c>
      <c r="H209">
        <v>204</v>
      </c>
    </row>
    <row r="210" spans="1:8" x14ac:dyDescent="0.2">
      <c r="A210" t="s">
        <v>625</v>
      </c>
      <c r="B210" t="s">
        <v>223</v>
      </c>
      <c r="D210" t="s">
        <v>1954</v>
      </c>
      <c r="E210">
        <v>3</v>
      </c>
      <c r="F210">
        <v>2</v>
      </c>
      <c r="G210">
        <v>4</v>
      </c>
      <c r="H210">
        <v>205</v>
      </c>
    </row>
    <row r="211" spans="1:8" x14ac:dyDescent="0.2">
      <c r="A211" t="s">
        <v>1085</v>
      </c>
      <c r="B211" t="s">
        <v>2783</v>
      </c>
      <c r="D211" t="s">
        <v>2784</v>
      </c>
      <c r="E211">
        <v>4</v>
      </c>
      <c r="F211">
        <v>0</v>
      </c>
      <c r="G211">
        <v>4</v>
      </c>
      <c r="H211">
        <v>206</v>
      </c>
    </row>
    <row r="212" spans="1:8" x14ac:dyDescent="0.2">
      <c r="A212" t="s">
        <v>1589</v>
      </c>
      <c r="B212" t="s">
        <v>3710</v>
      </c>
      <c r="D212" t="s">
        <v>3711</v>
      </c>
      <c r="E212">
        <v>4</v>
      </c>
      <c r="F212">
        <v>0</v>
      </c>
      <c r="G212">
        <v>4</v>
      </c>
      <c r="H212">
        <v>207</v>
      </c>
    </row>
    <row r="213" spans="1:8" x14ac:dyDescent="0.2">
      <c r="A213" t="s">
        <v>807</v>
      </c>
      <c r="B213" t="s">
        <v>2289</v>
      </c>
      <c r="D213" t="s">
        <v>2290</v>
      </c>
      <c r="E213">
        <v>2</v>
      </c>
      <c r="F213">
        <v>0</v>
      </c>
      <c r="G213">
        <v>4</v>
      </c>
      <c r="H213">
        <v>207</v>
      </c>
    </row>
    <row r="214" spans="1:8" x14ac:dyDescent="0.2">
      <c r="A214" t="s">
        <v>1159</v>
      </c>
      <c r="B214" t="s">
        <v>2928</v>
      </c>
      <c r="D214" t="s">
        <v>2290</v>
      </c>
      <c r="E214">
        <v>2</v>
      </c>
      <c r="F214">
        <v>0</v>
      </c>
      <c r="G214">
        <v>4</v>
      </c>
      <c r="H214">
        <v>208</v>
      </c>
    </row>
    <row r="215" spans="1:8" x14ac:dyDescent="0.2">
      <c r="A215" t="s">
        <v>1590</v>
      </c>
      <c r="B215" t="s">
        <v>3712</v>
      </c>
      <c r="D215" t="s">
        <v>3713</v>
      </c>
      <c r="E215">
        <v>4</v>
      </c>
      <c r="F215">
        <v>0</v>
      </c>
      <c r="G215">
        <v>4</v>
      </c>
      <c r="H215">
        <v>209</v>
      </c>
    </row>
    <row r="216" spans="1:8" x14ac:dyDescent="0.2">
      <c r="A216" t="s">
        <v>534</v>
      </c>
      <c r="B216" t="s">
        <v>1772</v>
      </c>
      <c r="D216" t="s">
        <v>1773</v>
      </c>
      <c r="E216">
        <v>4</v>
      </c>
      <c r="F216">
        <v>0</v>
      </c>
      <c r="G216">
        <v>4</v>
      </c>
      <c r="H216">
        <v>209</v>
      </c>
    </row>
    <row r="217" spans="1:8" x14ac:dyDescent="0.2">
      <c r="A217" t="s">
        <v>535</v>
      </c>
      <c r="B217" t="s">
        <v>1774</v>
      </c>
      <c r="D217" t="s">
        <v>1775</v>
      </c>
      <c r="E217">
        <v>4</v>
      </c>
      <c r="F217">
        <v>0</v>
      </c>
      <c r="G217">
        <v>3</v>
      </c>
      <c r="H217">
        <v>210</v>
      </c>
    </row>
    <row r="218" spans="1:8" x14ac:dyDescent="0.2">
      <c r="A218" t="s">
        <v>536</v>
      </c>
      <c r="B218" t="s">
        <v>1776</v>
      </c>
      <c r="D218" t="s">
        <v>1777</v>
      </c>
      <c r="E218">
        <v>4</v>
      </c>
      <c r="F218">
        <v>0</v>
      </c>
      <c r="G218">
        <v>3</v>
      </c>
      <c r="H218">
        <v>210</v>
      </c>
    </row>
    <row r="219" spans="1:8" x14ac:dyDescent="0.2">
      <c r="A219" t="s">
        <v>1177</v>
      </c>
      <c r="B219" t="s">
        <v>2963</v>
      </c>
      <c r="D219" t="s">
        <v>2964</v>
      </c>
      <c r="E219">
        <v>3</v>
      </c>
      <c r="F219">
        <v>0</v>
      </c>
      <c r="G219">
        <v>3</v>
      </c>
      <c r="H219">
        <v>211</v>
      </c>
    </row>
    <row r="220" spans="1:8" x14ac:dyDescent="0.2">
      <c r="A220" t="s">
        <v>537</v>
      </c>
      <c r="B220" t="s">
        <v>1778</v>
      </c>
      <c r="D220" t="s">
        <v>1779</v>
      </c>
      <c r="E220">
        <v>4</v>
      </c>
      <c r="F220">
        <v>0</v>
      </c>
      <c r="G220">
        <v>3</v>
      </c>
      <c r="H220">
        <v>212</v>
      </c>
    </row>
    <row r="221" spans="1:8" x14ac:dyDescent="0.2">
      <c r="A221" t="s">
        <v>538</v>
      </c>
      <c r="B221" t="s">
        <v>1780</v>
      </c>
      <c r="D221" t="s">
        <v>1781</v>
      </c>
      <c r="E221">
        <v>4</v>
      </c>
      <c r="F221">
        <v>0</v>
      </c>
      <c r="G221">
        <v>3</v>
      </c>
      <c r="H221">
        <v>213</v>
      </c>
    </row>
    <row r="222" spans="1:8" x14ac:dyDescent="0.2">
      <c r="A222" t="s">
        <v>539</v>
      </c>
      <c r="B222" t="s">
        <v>1782</v>
      </c>
      <c r="D222" t="s">
        <v>1783</v>
      </c>
      <c r="E222">
        <v>3</v>
      </c>
      <c r="F222">
        <v>0</v>
      </c>
      <c r="G222">
        <v>4</v>
      </c>
      <c r="H222">
        <v>213</v>
      </c>
    </row>
    <row r="223" spans="1:8" x14ac:dyDescent="0.2">
      <c r="A223" t="s">
        <v>669</v>
      </c>
      <c r="B223" t="s">
        <v>2039</v>
      </c>
      <c r="D223" t="s">
        <v>2040</v>
      </c>
      <c r="E223">
        <v>2</v>
      </c>
      <c r="F223">
        <v>0</v>
      </c>
      <c r="G223">
        <v>4</v>
      </c>
      <c r="H223">
        <v>214</v>
      </c>
    </row>
    <row r="224" spans="1:8" x14ac:dyDescent="0.2">
      <c r="A224" t="s">
        <v>840</v>
      </c>
      <c r="B224" t="s">
        <v>2340</v>
      </c>
      <c r="D224" t="s">
        <v>2040</v>
      </c>
      <c r="E224">
        <v>2</v>
      </c>
      <c r="F224">
        <v>0</v>
      </c>
      <c r="G224">
        <v>4</v>
      </c>
      <c r="H224">
        <v>215</v>
      </c>
    </row>
    <row r="225" spans="1:8" x14ac:dyDescent="0.2">
      <c r="A225" t="s">
        <v>1086</v>
      </c>
      <c r="B225" t="s">
        <v>2785</v>
      </c>
      <c r="D225" t="s">
        <v>2786</v>
      </c>
      <c r="E225">
        <v>4</v>
      </c>
      <c r="F225">
        <v>0</v>
      </c>
      <c r="G225">
        <v>4</v>
      </c>
      <c r="H225">
        <v>215</v>
      </c>
    </row>
    <row r="226" spans="1:8" x14ac:dyDescent="0.2">
      <c r="A226" t="s">
        <v>686</v>
      </c>
      <c r="B226" t="s">
        <v>2073</v>
      </c>
      <c r="D226" t="s">
        <v>2074</v>
      </c>
      <c r="E226">
        <v>2</v>
      </c>
      <c r="F226">
        <v>0</v>
      </c>
      <c r="G226">
        <v>3</v>
      </c>
      <c r="H226">
        <v>216</v>
      </c>
    </row>
    <row r="227" spans="1:8" x14ac:dyDescent="0.2">
      <c r="A227" t="s">
        <v>852</v>
      </c>
      <c r="B227" t="s">
        <v>2359</v>
      </c>
      <c r="D227" t="s">
        <v>2074</v>
      </c>
      <c r="E227">
        <v>2</v>
      </c>
      <c r="F227">
        <v>0</v>
      </c>
      <c r="G227">
        <v>3</v>
      </c>
      <c r="H227">
        <v>217</v>
      </c>
    </row>
    <row r="228" spans="1:8" x14ac:dyDescent="0.2">
      <c r="A228" t="s">
        <v>964</v>
      </c>
      <c r="B228" t="s">
        <v>2567</v>
      </c>
      <c r="D228" t="s">
        <v>2568</v>
      </c>
      <c r="E228">
        <v>3</v>
      </c>
      <c r="F228">
        <v>0</v>
      </c>
      <c r="G228">
        <v>3</v>
      </c>
      <c r="H228">
        <v>217</v>
      </c>
    </row>
    <row r="229" spans="1:8" x14ac:dyDescent="0.2">
      <c r="A229" t="s">
        <v>974</v>
      </c>
      <c r="B229" t="s">
        <v>2586</v>
      </c>
      <c r="D229" t="s">
        <v>2587</v>
      </c>
      <c r="E229">
        <v>4</v>
      </c>
      <c r="F229">
        <v>0</v>
      </c>
      <c r="G229">
        <v>4</v>
      </c>
      <c r="H229">
        <v>218</v>
      </c>
    </row>
    <row r="230" spans="1:8" x14ac:dyDescent="0.2">
      <c r="A230" t="s">
        <v>974</v>
      </c>
      <c r="B230" t="s">
        <v>2586</v>
      </c>
      <c r="D230" t="s">
        <v>2587</v>
      </c>
      <c r="E230">
        <v>4</v>
      </c>
      <c r="F230">
        <v>0</v>
      </c>
      <c r="G230">
        <v>4</v>
      </c>
      <c r="H230">
        <v>218</v>
      </c>
    </row>
    <row r="231" spans="1:8" x14ac:dyDescent="0.2">
      <c r="A231" t="s">
        <v>606</v>
      </c>
      <c r="B231" t="s">
        <v>1916</v>
      </c>
      <c r="D231" t="s">
        <v>1917</v>
      </c>
      <c r="E231">
        <v>4</v>
      </c>
      <c r="F231">
        <v>0</v>
      </c>
      <c r="G231">
        <v>3</v>
      </c>
      <c r="H231">
        <v>219</v>
      </c>
    </row>
    <row r="232" spans="1:8" x14ac:dyDescent="0.2">
      <c r="A232" t="s">
        <v>917</v>
      </c>
      <c r="B232" t="s">
        <v>2477</v>
      </c>
      <c r="D232" t="s">
        <v>2478</v>
      </c>
      <c r="E232">
        <v>4</v>
      </c>
      <c r="F232">
        <v>0</v>
      </c>
      <c r="G232">
        <v>3</v>
      </c>
      <c r="H232">
        <v>219</v>
      </c>
    </row>
    <row r="233" spans="1:8" x14ac:dyDescent="0.2">
      <c r="A233" t="s">
        <v>918</v>
      </c>
      <c r="B233" t="s">
        <v>2479</v>
      </c>
      <c r="D233" t="s">
        <v>2480</v>
      </c>
      <c r="E233">
        <v>4</v>
      </c>
      <c r="F233">
        <v>0</v>
      </c>
      <c r="G233">
        <v>3</v>
      </c>
      <c r="H233">
        <v>220</v>
      </c>
    </row>
    <row r="234" spans="1:8" x14ac:dyDescent="0.2">
      <c r="A234" t="s">
        <v>540</v>
      </c>
      <c r="B234" t="s">
        <v>1784</v>
      </c>
      <c r="D234" t="s">
        <v>1785</v>
      </c>
      <c r="E234">
        <v>3</v>
      </c>
      <c r="F234">
        <v>0</v>
      </c>
      <c r="G234">
        <v>3</v>
      </c>
      <c r="H234">
        <v>221</v>
      </c>
    </row>
    <row r="235" spans="1:8" x14ac:dyDescent="0.2">
      <c r="A235" t="s">
        <v>1265</v>
      </c>
      <c r="B235" t="s">
        <v>3098</v>
      </c>
      <c r="D235" t="s">
        <v>3099</v>
      </c>
      <c r="E235">
        <v>3</v>
      </c>
      <c r="F235">
        <v>0</v>
      </c>
      <c r="G235">
        <v>3</v>
      </c>
      <c r="H235">
        <v>221</v>
      </c>
    </row>
    <row r="236" spans="1:8" x14ac:dyDescent="0.2">
      <c r="A236" t="s">
        <v>541</v>
      </c>
      <c r="B236" t="s">
        <v>1786</v>
      </c>
      <c r="D236" t="s">
        <v>1787</v>
      </c>
      <c r="E236">
        <v>4</v>
      </c>
      <c r="F236">
        <v>0</v>
      </c>
      <c r="G236">
        <v>3</v>
      </c>
      <c r="H236">
        <v>222</v>
      </c>
    </row>
    <row r="237" spans="1:8" x14ac:dyDescent="0.2">
      <c r="A237" t="s">
        <v>542</v>
      </c>
      <c r="B237" t="s">
        <v>1788</v>
      </c>
      <c r="D237" t="s">
        <v>1789</v>
      </c>
      <c r="E237">
        <v>4</v>
      </c>
      <c r="F237">
        <v>0</v>
      </c>
      <c r="G237">
        <v>3</v>
      </c>
      <c r="H237">
        <v>223</v>
      </c>
    </row>
    <row r="238" spans="1:8" x14ac:dyDescent="0.2">
      <c r="A238" t="s">
        <v>543</v>
      </c>
      <c r="B238" t="s">
        <v>1790</v>
      </c>
      <c r="D238" t="s">
        <v>1791</v>
      </c>
      <c r="E238">
        <v>4</v>
      </c>
      <c r="F238">
        <v>0</v>
      </c>
      <c r="G238">
        <v>4</v>
      </c>
      <c r="H238">
        <v>223</v>
      </c>
    </row>
    <row r="239" spans="1:8" x14ac:dyDescent="0.2">
      <c r="A239" t="s">
        <v>544</v>
      </c>
      <c r="B239" t="s">
        <v>1792</v>
      </c>
      <c r="D239" t="s">
        <v>1793</v>
      </c>
      <c r="E239">
        <v>4</v>
      </c>
      <c r="F239">
        <v>0</v>
      </c>
      <c r="G239">
        <v>3</v>
      </c>
      <c r="H239">
        <v>224</v>
      </c>
    </row>
    <row r="240" spans="1:8" x14ac:dyDescent="0.2">
      <c r="A240" t="s">
        <v>545</v>
      </c>
      <c r="B240" t="s">
        <v>1794</v>
      </c>
      <c r="D240" t="s">
        <v>1795</v>
      </c>
      <c r="E240">
        <v>3</v>
      </c>
      <c r="F240">
        <v>0</v>
      </c>
      <c r="G240">
        <v>3</v>
      </c>
      <c r="H240">
        <v>225</v>
      </c>
    </row>
    <row r="241" spans="1:8" x14ac:dyDescent="0.2">
      <c r="A241" t="s">
        <v>583</v>
      </c>
      <c r="B241" t="s">
        <v>1870</v>
      </c>
      <c r="D241" t="s">
        <v>1871</v>
      </c>
      <c r="E241">
        <v>4</v>
      </c>
      <c r="F241">
        <v>0</v>
      </c>
      <c r="G241">
        <v>4</v>
      </c>
      <c r="H241">
        <v>225</v>
      </c>
    </row>
    <row r="242" spans="1:8" x14ac:dyDescent="0.2">
      <c r="A242" t="s">
        <v>584</v>
      </c>
      <c r="B242" t="s">
        <v>1872</v>
      </c>
      <c r="D242" t="s">
        <v>1873</v>
      </c>
      <c r="E242">
        <v>4</v>
      </c>
      <c r="F242">
        <v>0</v>
      </c>
      <c r="G242">
        <v>4</v>
      </c>
      <c r="H242">
        <v>226</v>
      </c>
    </row>
    <row r="243" spans="1:8" x14ac:dyDescent="0.2">
      <c r="A243" t="s">
        <v>1087</v>
      </c>
      <c r="B243" t="s">
        <v>2787</v>
      </c>
      <c r="D243" t="s">
        <v>2788</v>
      </c>
      <c r="E243">
        <v>4</v>
      </c>
      <c r="F243">
        <v>0</v>
      </c>
      <c r="G243">
        <v>4</v>
      </c>
      <c r="H243">
        <v>227</v>
      </c>
    </row>
    <row r="244" spans="1:8" x14ac:dyDescent="0.2">
      <c r="A244" t="s">
        <v>607</v>
      </c>
      <c r="B244" t="s">
        <v>1918</v>
      </c>
      <c r="D244" t="s">
        <v>1919</v>
      </c>
      <c r="E244">
        <v>4</v>
      </c>
      <c r="F244">
        <v>0</v>
      </c>
      <c r="G244">
        <v>4</v>
      </c>
      <c r="H244">
        <v>228</v>
      </c>
    </row>
    <row r="245" spans="1:8" x14ac:dyDescent="0.2">
      <c r="A245" t="s">
        <v>1160</v>
      </c>
      <c r="B245" t="s">
        <v>2929</v>
      </c>
      <c r="D245" t="s">
        <v>2930</v>
      </c>
      <c r="E245">
        <v>3</v>
      </c>
      <c r="F245">
        <v>0</v>
      </c>
      <c r="G245">
        <v>4</v>
      </c>
      <c r="H245">
        <v>229</v>
      </c>
    </row>
    <row r="246" spans="1:8" x14ac:dyDescent="0.2">
      <c r="A246" t="s">
        <v>1232</v>
      </c>
      <c r="B246" t="s">
        <v>3048</v>
      </c>
      <c r="D246" t="s">
        <v>2930</v>
      </c>
      <c r="E246">
        <v>4</v>
      </c>
      <c r="F246">
        <v>0</v>
      </c>
      <c r="G246">
        <v>4</v>
      </c>
      <c r="H246">
        <v>230</v>
      </c>
    </row>
    <row r="247" spans="1:8" x14ac:dyDescent="0.2">
      <c r="A247" t="s">
        <v>1231</v>
      </c>
      <c r="B247" t="s">
        <v>3046</v>
      </c>
      <c r="D247" t="s">
        <v>3047</v>
      </c>
      <c r="E247">
        <v>3</v>
      </c>
      <c r="F247">
        <v>1</v>
      </c>
      <c r="G247">
        <v>3</v>
      </c>
      <c r="H247">
        <v>230</v>
      </c>
    </row>
    <row r="248" spans="1:8" x14ac:dyDescent="0.2">
      <c r="A248" t="s">
        <v>1691</v>
      </c>
      <c r="B248" t="s">
        <v>3914</v>
      </c>
      <c r="D248" t="s">
        <v>3915</v>
      </c>
      <c r="E248">
        <v>3</v>
      </c>
      <c r="F248">
        <v>0</v>
      </c>
      <c r="G248">
        <v>3</v>
      </c>
      <c r="H248">
        <v>231</v>
      </c>
    </row>
    <row r="249" spans="1:8" x14ac:dyDescent="0.2">
      <c r="A249" t="s">
        <v>1176</v>
      </c>
      <c r="B249" t="s">
        <v>2961</v>
      </c>
      <c r="D249" t="s">
        <v>2962</v>
      </c>
      <c r="E249">
        <v>2</v>
      </c>
      <c r="F249">
        <v>2</v>
      </c>
      <c r="G249">
        <v>4</v>
      </c>
      <c r="H249">
        <v>232</v>
      </c>
    </row>
    <row r="250" spans="1:8" x14ac:dyDescent="0.2">
      <c r="A250" t="s">
        <v>1242</v>
      </c>
      <c r="B250" t="s">
        <v>3061</v>
      </c>
      <c r="D250" t="s">
        <v>2962</v>
      </c>
      <c r="E250">
        <v>2</v>
      </c>
      <c r="F250">
        <v>0</v>
      </c>
      <c r="G250">
        <v>4</v>
      </c>
      <c r="H250">
        <v>232</v>
      </c>
    </row>
    <row r="251" spans="1:8" x14ac:dyDescent="0.2">
      <c r="A251" t="s">
        <v>1577</v>
      </c>
      <c r="B251" t="s">
        <v>3688</v>
      </c>
      <c r="D251" t="s">
        <v>3689</v>
      </c>
      <c r="E251">
        <v>4</v>
      </c>
      <c r="F251">
        <v>0</v>
      </c>
      <c r="G251">
        <v>4</v>
      </c>
      <c r="H251">
        <v>233</v>
      </c>
    </row>
    <row r="252" spans="1:8" x14ac:dyDescent="0.2">
      <c r="A252" t="s">
        <v>1642</v>
      </c>
      <c r="B252" t="s">
        <v>3816</v>
      </c>
      <c r="D252" t="s">
        <v>3817</v>
      </c>
      <c r="E252">
        <v>4</v>
      </c>
      <c r="F252">
        <v>0</v>
      </c>
      <c r="G252">
        <v>4</v>
      </c>
      <c r="H252">
        <v>234</v>
      </c>
    </row>
    <row r="253" spans="1:8" x14ac:dyDescent="0.2">
      <c r="A253" t="s">
        <v>819</v>
      </c>
      <c r="B253" t="s">
        <v>2309</v>
      </c>
      <c r="D253" t="s">
        <v>2310</v>
      </c>
      <c r="E253">
        <v>2</v>
      </c>
      <c r="F253">
        <v>2</v>
      </c>
      <c r="G253">
        <v>4</v>
      </c>
      <c r="H253">
        <v>235</v>
      </c>
    </row>
    <row r="254" spans="1:8" x14ac:dyDescent="0.2">
      <c r="A254" t="s">
        <v>1215</v>
      </c>
      <c r="B254" t="s">
        <v>3019</v>
      </c>
      <c r="D254" t="s">
        <v>3020</v>
      </c>
      <c r="E254">
        <v>2</v>
      </c>
      <c r="F254">
        <v>2</v>
      </c>
      <c r="G254">
        <v>5</v>
      </c>
      <c r="H254">
        <v>236</v>
      </c>
    </row>
    <row r="255" spans="1:8" x14ac:dyDescent="0.2">
      <c r="A255" t="s">
        <v>687</v>
      </c>
      <c r="B255" t="s">
        <v>2075</v>
      </c>
      <c r="D255" t="s">
        <v>2076</v>
      </c>
      <c r="E255">
        <v>3</v>
      </c>
      <c r="F255">
        <v>1</v>
      </c>
      <c r="G255">
        <v>5</v>
      </c>
      <c r="H255">
        <v>236</v>
      </c>
    </row>
    <row r="256" spans="1:8" x14ac:dyDescent="0.2">
      <c r="A256" t="s">
        <v>1088</v>
      </c>
      <c r="B256" t="s">
        <v>2789</v>
      </c>
      <c r="D256" t="s">
        <v>2790</v>
      </c>
      <c r="E256">
        <v>4</v>
      </c>
      <c r="F256">
        <v>0</v>
      </c>
      <c r="G256">
        <v>4</v>
      </c>
      <c r="H256">
        <v>237</v>
      </c>
    </row>
    <row r="257" spans="1:8" x14ac:dyDescent="0.2">
      <c r="A257" t="s">
        <v>1419</v>
      </c>
      <c r="B257" t="s">
        <v>3381</v>
      </c>
      <c r="D257" t="s">
        <v>3382</v>
      </c>
      <c r="E257">
        <v>4</v>
      </c>
      <c r="F257">
        <v>0</v>
      </c>
      <c r="G257">
        <v>4</v>
      </c>
      <c r="H257">
        <v>238</v>
      </c>
    </row>
    <row r="258" spans="1:8" x14ac:dyDescent="0.2">
      <c r="A258" t="s">
        <v>1049</v>
      </c>
      <c r="B258" t="s">
        <v>2711</v>
      </c>
      <c r="D258" t="s">
        <v>2712</v>
      </c>
      <c r="E258">
        <v>3</v>
      </c>
      <c r="F258">
        <v>1</v>
      </c>
      <c r="G258">
        <v>4</v>
      </c>
      <c r="H258">
        <v>238</v>
      </c>
    </row>
    <row r="259" spans="1:8" x14ac:dyDescent="0.2">
      <c r="A259" t="s">
        <v>967</v>
      </c>
      <c r="B259" t="s">
        <v>2572</v>
      </c>
      <c r="D259" t="s">
        <v>2573</v>
      </c>
      <c r="E259">
        <v>2</v>
      </c>
      <c r="F259">
        <v>0</v>
      </c>
      <c r="G259">
        <v>4</v>
      </c>
      <c r="H259">
        <v>239</v>
      </c>
    </row>
    <row r="260" spans="1:8" x14ac:dyDescent="0.2">
      <c r="A260" t="s">
        <v>1553</v>
      </c>
      <c r="B260" t="s">
        <v>3643</v>
      </c>
      <c r="D260" t="s">
        <v>3644</v>
      </c>
      <c r="E260">
        <v>2</v>
      </c>
      <c r="F260">
        <v>4</v>
      </c>
      <c r="G260">
        <v>8</v>
      </c>
      <c r="H260">
        <v>240</v>
      </c>
    </row>
    <row r="261" spans="1:8" x14ac:dyDescent="0.2">
      <c r="A261" t="s">
        <v>631</v>
      </c>
      <c r="B261" t="s">
        <v>224</v>
      </c>
      <c r="D261" t="s">
        <v>1964</v>
      </c>
      <c r="E261">
        <v>3</v>
      </c>
      <c r="F261">
        <v>2</v>
      </c>
      <c r="G261">
        <v>4</v>
      </c>
      <c r="H261">
        <v>241</v>
      </c>
    </row>
    <row r="262" spans="1:8" x14ac:dyDescent="0.2">
      <c r="A262" t="s">
        <v>857</v>
      </c>
      <c r="B262" t="s">
        <v>2367</v>
      </c>
      <c r="D262" t="s">
        <v>2368</v>
      </c>
      <c r="E262">
        <v>3</v>
      </c>
      <c r="F262">
        <v>2</v>
      </c>
      <c r="G262">
        <v>4</v>
      </c>
      <c r="H262">
        <v>241</v>
      </c>
    </row>
    <row r="263" spans="1:8" x14ac:dyDescent="0.2">
      <c r="A263" t="s">
        <v>881</v>
      </c>
      <c r="B263" t="s">
        <v>2408</v>
      </c>
      <c r="D263" t="s">
        <v>2409</v>
      </c>
      <c r="E263">
        <v>3</v>
      </c>
      <c r="F263">
        <v>2</v>
      </c>
      <c r="G263">
        <v>4</v>
      </c>
      <c r="H263">
        <v>242</v>
      </c>
    </row>
    <row r="264" spans="1:8" x14ac:dyDescent="0.2">
      <c r="A264" t="s">
        <v>882</v>
      </c>
      <c r="B264" t="s">
        <v>2410</v>
      </c>
      <c r="D264" t="s">
        <v>2411</v>
      </c>
      <c r="E264">
        <v>3</v>
      </c>
      <c r="F264">
        <v>2</v>
      </c>
      <c r="G264">
        <v>4</v>
      </c>
      <c r="H264">
        <v>242</v>
      </c>
    </row>
    <row r="265" spans="1:8" x14ac:dyDescent="0.2">
      <c r="A265" t="s">
        <v>709</v>
      </c>
      <c r="B265" t="s">
        <v>225</v>
      </c>
      <c r="D265" t="s">
        <v>2118</v>
      </c>
      <c r="E265">
        <v>4</v>
      </c>
      <c r="F265">
        <v>2</v>
      </c>
      <c r="G265">
        <v>4</v>
      </c>
      <c r="H265">
        <v>243</v>
      </c>
    </row>
    <row r="266" spans="1:8" x14ac:dyDescent="0.2">
      <c r="A266" t="s">
        <v>1554</v>
      </c>
      <c r="B266" t="s">
        <v>3645</v>
      </c>
      <c r="D266" t="s">
        <v>3646</v>
      </c>
      <c r="E266">
        <v>6</v>
      </c>
      <c r="F266">
        <v>0</v>
      </c>
      <c r="G266">
        <v>6</v>
      </c>
      <c r="H266">
        <v>244</v>
      </c>
    </row>
    <row r="267" spans="1:8" x14ac:dyDescent="0.2">
      <c r="A267" t="s">
        <v>1000</v>
      </c>
      <c r="B267" t="s">
        <v>2638</v>
      </c>
      <c r="D267" t="s">
        <v>2639</v>
      </c>
      <c r="E267">
        <v>2</v>
      </c>
      <c r="F267">
        <v>2</v>
      </c>
      <c r="G267">
        <v>2</v>
      </c>
      <c r="H267">
        <v>244</v>
      </c>
    </row>
    <row r="268" spans="1:8" x14ac:dyDescent="0.2">
      <c r="A268" t="s">
        <v>1376</v>
      </c>
      <c r="B268" t="s">
        <v>3310</v>
      </c>
      <c r="D268" t="s">
        <v>3311</v>
      </c>
      <c r="E268">
        <v>4</v>
      </c>
      <c r="F268">
        <v>0</v>
      </c>
      <c r="G268">
        <v>4</v>
      </c>
      <c r="H268">
        <v>245</v>
      </c>
    </row>
    <row r="269" spans="1:8" x14ac:dyDescent="0.2">
      <c r="A269" t="s">
        <v>971</v>
      </c>
      <c r="B269" t="s">
        <v>2580</v>
      </c>
      <c r="D269" t="s">
        <v>2581</v>
      </c>
      <c r="E269">
        <v>2</v>
      </c>
      <c r="F269">
        <v>0</v>
      </c>
      <c r="G269">
        <v>4</v>
      </c>
      <c r="H269">
        <v>245</v>
      </c>
    </row>
    <row r="270" spans="1:8" x14ac:dyDescent="0.2">
      <c r="A270" t="s">
        <v>1142</v>
      </c>
      <c r="B270" t="s">
        <v>2894</v>
      </c>
      <c r="D270" t="s">
        <v>2895</v>
      </c>
      <c r="E270">
        <v>4</v>
      </c>
      <c r="F270">
        <v>0</v>
      </c>
      <c r="G270">
        <v>4</v>
      </c>
      <c r="H270">
        <v>246</v>
      </c>
    </row>
    <row r="271" spans="1:8" x14ac:dyDescent="0.2">
      <c r="A271" t="s">
        <v>1692</v>
      </c>
      <c r="B271" t="s">
        <v>3916</v>
      </c>
      <c r="D271" t="s">
        <v>3917</v>
      </c>
      <c r="E271">
        <v>2</v>
      </c>
      <c r="F271">
        <v>1</v>
      </c>
      <c r="G271">
        <v>3</v>
      </c>
      <c r="H271">
        <v>247</v>
      </c>
    </row>
    <row r="272" spans="1:8" x14ac:dyDescent="0.2">
      <c r="A272" t="s">
        <v>670</v>
      </c>
      <c r="B272" t="s">
        <v>2041</v>
      </c>
      <c r="D272" t="s">
        <v>2042</v>
      </c>
      <c r="E272">
        <v>4</v>
      </c>
      <c r="F272">
        <v>0</v>
      </c>
      <c r="G272">
        <v>5</v>
      </c>
      <c r="H272">
        <v>247</v>
      </c>
    </row>
    <row r="273" spans="1:8" x14ac:dyDescent="0.2">
      <c r="A273" t="s">
        <v>839</v>
      </c>
      <c r="B273" t="s">
        <v>2339</v>
      </c>
      <c r="D273" t="s">
        <v>2042</v>
      </c>
      <c r="E273">
        <v>4</v>
      </c>
      <c r="F273">
        <v>0</v>
      </c>
      <c r="G273">
        <v>5</v>
      </c>
      <c r="H273">
        <v>248</v>
      </c>
    </row>
    <row r="274" spans="1:8" x14ac:dyDescent="0.2">
      <c r="A274" t="s">
        <v>1239</v>
      </c>
      <c r="B274" t="s">
        <v>3057</v>
      </c>
      <c r="D274" t="s">
        <v>3058</v>
      </c>
      <c r="E274">
        <v>2</v>
      </c>
      <c r="F274">
        <v>1</v>
      </c>
      <c r="G274">
        <v>4</v>
      </c>
      <c r="H274">
        <v>249</v>
      </c>
    </row>
    <row r="275" spans="1:8" x14ac:dyDescent="0.2">
      <c r="A275" t="s">
        <v>838</v>
      </c>
      <c r="B275" t="s">
        <v>2337</v>
      </c>
      <c r="D275" t="s">
        <v>2338</v>
      </c>
      <c r="E275">
        <v>3</v>
      </c>
      <c r="F275">
        <v>1</v>
      </c>
      <c r="G275">
        <v>4</v>
      </c>
      <c r="H275">
        <v>250</v>
      </c>
    </row>
    <row r="276" spans="1:8" x14ac:dyDescent="0.2">
      <c r="A276" t="s">
        <v>924</v>
      </c>
      <c r="B276" t="s">
        <v>2489</v>
      </c>
      <c r="D276" t="s">
        <v>2338</v>
      </c>
      <c r="E276">
        <v>3</v>
      </c>
      <c r="F276">
        <v>1</v>
      </c>
      <c r="G276">
        <v>4</v>
      </c>
      <c r="H276">
        <v>250</v>
      </c>
    </row>
    <row r="277" spans="1:8" x14ac:dyDescent="0.2">
      <c r="A277" t="s">
        <v>521</v>
      </c>
      <c r="B277" t="s">
        <v>1746</v>
      </c>
      <c r="C277" t="s">
        <v>3960</v>
      </c>
      <c r="D277" t="s">
        <v>1747</v>
      </c>
      <c r="E277">
        <v>2</v>
      </c>
      <c r="F277">
        <v>0</v>
      </c>
      <c r="G277">
        <v>4</v>
      </c>
      <c r="H277">
        <v>251</v>
      </c>
    </row>
    <row r="278" spans="1:8" x14ac:dyDescent="0.2">
      <c r="A278" t="s">
        <v>822</v>
      </c>
      <c r="B278" t="s">
        <v>2315</v>
      </c>
      <c r="D278" t="s">
        <v>2316</v>
      </c>
      <c r="E278">
        <v>3</v>
      </c>
      <c r="F278">
        <v>2</v>
      </c>
      <c r="G278">
        <v>5</v>
      </c>
      <c r="H278">
        <v>252</v>
      </c>
    </row>
    <row r="279" spans="1:8" x14ac:dyDescent="0.2">
      <c r="A279" t="s">
        <v>820</v>
      </c>
      <c r="B279" t="s">
        <v>2311</v>
      </c>
      <c r="D279" t="s">
        <v>2312</v>
      </c>
      <c r="E279">
        <v>3</v>
      </c>
      <c r="F279">
        <v>2</v>
      </c>
      <c r="G279">
        <v>5</v>
      </c>
      <c r="H279">
        <v>253</v>
      </c>
    </row>
    <row r="280" spans="1:8" x14ac:dyDescent="0.2">
      <c r="A280" t="s">
        <v>909</v>
      </c>
      <c r="B280" t="s">
        <v>2462</v>
      </c>
      <c r="D280" t="s">
        <v>2463</v>
      </c>
      <c r="E280">
        <v>3</v>
      </c>
      <c r="F280">
        <v>2</v>
      </c>
      <c r="G280">
        <v>4</v>
      </c>
      <c r="H280">
        <v>254</v>
      </c>
    </row>
    <row r="281" spans="1:8" x14ac:dyDescent="0.2">
      <c r="A281" t="s">
        <v>1196</v>
      </c>
      <c r="B281" t="s">
        <v>2988</v>
      </c>
      <c r="D281" t="s">
        <v>2463</v>
      </c>
      <c r="E281">
        <v>3</v>
      </c>
      <c r="F281">
        <v>2</v>
      </c>
      <c r="G281">
        <v>4</v>
      </c>
      <c r="H281">
        <v>254</v>
      </c>
    </row>
    <row r="282" spans="1:8" x14ac:dyDescent="0.2">
      <c r="A282" t="s">
        <v>910</v>
      </c>
      <c r="B282" t="s">
        <v>2464</v>
      </c>
      <c r="D282" t="s">
        <v>2465</v>
      </c>
      <c r="E282">
        <v>3</v>
      </c>
      <c r="F282">
        <v>2</v>
      </c>
      <c r="G282">
        <v>4</v>
      </c>
      <c r="H282">
        <v>255</v>
      </c>
    </row>
    <row r="283" spans="1:8" x14ac:dyDescent="0.2">
      <c r="A283" t="s">
        <v>951</v>
      </c>
      <c r="B283" t="s">
        <v>2541</v>
      </c>
      <c r="D283" t="s">
        <v>2542</v>
      </c>
      <c r="E283">
        <v>4</v>
      </c>
      <c r="F283">
        <v>0</v>
      </c>
      <c r="G283">
        <v>4</v>
      </c>
      <c r="H283">
        <v>256</v>
      </c>
    </row>
    <row r="284" spans="1:8" x14ac:dyDescent="0.2">
      <c r="A284" t="s">
        <v>952</v>
      </c>
      <c r="B284" t="s">
        <v>2543</v>
      </c>
      <c r="D284" t="s">
        <v>2544</v>
      </c>
      <c r="E284">
        <v>4</v>
      </c>
      <c r="F284">
        <v>0</v>
      </c>
      <c r="G284">
        <v>4</v>
      </c>
      <c r="H284">
        <v>257</v>
      </c>
    </row>
    <row r="285" spans="1:8" x14ac:dyDescent="0.2">
      <c r="A285" t="s">
        <v>1061</v>
      </c>
      <c r="B285" t="s">
        <v>2735</v>
      </c>
      <c r="D285" t="s">
        <v>2736</v>
      </c>
      <c r="E285">
        <v>3</v>
      </c>
      <c r="F285">
        <v>1</v>
      </c>
      <c r="G285">
        <v>4</v>
      </c>
      <c r="H285">
        <v>257</v>
      </c>
    </row>
    <row r="286" spans="1:8" x14ac:dyDescent="0.2">
      <c r="A286" t="s">
        <v>975</v>
      </c>
      <c r="B286" t="s">
        <v>2588</v>
      </c>
      <c r="D286" t="s">
        <v>2589</v>
      </c>
      <c r="E286">
        <v>4</v>
      </c>
      <c r="F286">
        <v>0</v>
      </c>
      <c r="G286">
        <v>4</v>
      </c>
      <c r="H286">
        <v>258</v>
      </c>
    </row>
    <row r="287" spans="1:8" x14ac:dyDescent="0.2">
      <c r="A287" t="s">
        <v>1071</v>
      </c>
      <c r="B287" t="s">
        <v>2755</v>
      </c>
      <c r="D287" t="s">
        <v>2756</v>
      </c>
      <c r="E287">
        <v>3</v>
      </c>
      <c r="F287">
        <v>1</v>
      </c>
      <c r="G287">
        <v>4</v>
      </c>
      <c r="H287">
        <v>259</v>
      </c>
    </row>
    <row r="288" spans="1:8" x14ac:dyDescent="0.2">
      <c r="A288" t="s">
        <v>842</v>
      </c>
      <c r="B288" t="s">
        <v>2342</v>
      </c>
      <c r="D288" t="s">
        <v>2343</v>
      </c>
      <c r="E288">
        <v>2</v>
      </c>
      <c r="F288">
        <v>0</v>
      </c>
      <c r="G288">
        <v>2</v>
      </c>
      <c r="H288">
        <v>259</v>
      </c>
    </row>
    <row r="289" spans="1:8" x14ac:dyDescent="0.2">
      <c r="A289" t="s">
        <v>1066</v>
      </c>
      <c r="B289" t="s">
        <v>2745</v>
      </c>
      <c r="D289" t="s">
        <v>2746</v>
      </c>
      <c r="E289">
        <v>3</v>
      </c>
      <c r="F289">
        <v>1</v>
      </c>
      <c r="G289">
        <v>4</v>
      </c>
      <c r="H289">
        <v>260</v>
      </c>
    </row>
    <row r="290" spans="1:8" x14ac:dyDescent="0.2">
      <c r="A290" t="s">
        <v>976</v>
      </c>
      <c r="B290" t="s">
        <v>2590</v>
      </c>
      <c r="D290" t="s">
        <v>2591</v>
      </c>
      <c r="E290">
        <v>4</v>
      </c>
      <c r="F290">
        <v>0</v>
      </c>
      <c r="G290">
        <v>4</v>
      </c>
      <c r="H290">
        <v>261</v>
      </c>
    </row>
    <row r="291" spans="1:8" x14ac:dyDescent="0.2">
      <c r="A291" t="s">
        <v>1283</v>
      </c>
      <c r="B291" t="s">
        <v>3134</v>
      </c>
      <c r="D291" t="s">
        <v>2591</v>
      </c>
      <c r="E291">
        <v>4</v>
      </c>
      <c r="F291">
        <v>0</v>
      </c>
      <c r="G291">
        <v>4</v>
      </c>
      <c r="H291">
        <v>260</v>
      </c>
    </row>
    <row r="292" spans="1:8" x14ac:dyDescent="0.2">
      <c r="A292" t="s">
        <v>1056</v>
      </c>
      <c r="B292" t="s">
        <v>2725</v>
      </c>
      <c r="D292" t="s">
        <v>2726</v>
      </c>
      <c r="E292">
        <v>4</v>
      </c>
      <c r="F292">
        <v>0</v>
      </c>
      <c r="G292">
        <v>4</v>
      </c>
      <c r="H292">
        <v>262</v>
      </c>
    </row>
    <row r="293" spans="1:8" x14ac:dyDescent="0.2">
      <c r="A293" t="s">
        <v>1275</v>
      </c>
      <c r="B293" t="s">
        <v>3118</v>
      </c>
      <c r="D293" t="s">
        <v>3119</v>
      </c>
      <c r="E293">
        <v>4</v>
      </c>
      <c r="F293">
        <v>0</v>
      </c>
      <c r="G293">
        <v>4</v>
      </c>
      <c r="H293">
        <v>262</v>
      </c>
    </row>
    <row r="294" spans="1:8" x14ac:dyDescent="0.2">
      <c r="A294" t="s">
        <v>655</v>
      </c>
      <c r="B294" t="s">
        <v>2011</v>
      </c>
      <c r="D294" t="s">
        <v>2012</v>
      </c>
      <c r="E294">
        <v>3</v>
      </c>
      <c r="F294">
        <v>1</v>
      </c>
      <c r="G294">
        <v>4</v>
      </c>
      <c r="H294">
        <v>263</v>
      </c>
    </row>
    <row r="295" spans="1:8" x14ac:dyDescent="0.2">
      <c r="A295" t="s">
        <v>829</v>
      </c>
      <c r="B295" t="s">
        <v>2325</v>
      </c>
      <c r="D295" t="s">
        <v>2012</v>
      </c>
      <c r="E295">
        <v>3</v>
      </c>
      <c r="F295">
        <v>1</v>
      </c>
      <c r="G295">
        <v>4</v>
      </c>
      <c r="H295">
        <v>263</v>
      </c>
    </row>
    <row r="296" spans="1:8" x14ac:dyDescent="0.2">
      <c r="A296" t="s">
        <v>977</v>
      </c>
      <c r="B296" t="s">
        <v>2592</v>
      </c>
      <c r="D296" t="s">
        <v>2593</v>
      </c>
      <c r="E296">
        <v>4</v>
      </c>
      <c r="F296">
        <v>0</v>
      </c>
      <c r="G296">
        <v>4</v>
      </c>
      <c r="H296">
        <v>264</v>
      </c>
    </row>
    <row r="297" spans="1:8" x14ac:dyDescent="0.2">
      <c r="A297" t="s">
        <v>978</v>
      </c>
      <c r="B297" t="s">
        <v>2594</v>
      </c>
      <c r="D297" t="s">
        <v>2595</v>
      </c>
      <c r="E297">
        <v>4</v>
      </c>
      <c r="F297">
        <v>0</v>
      </c>
      <c r="G297">
        <v>4</v>
      </c>
      <c r="H297">
        <v>265</v>
      </c>
    </row>
    <row r="298" spans="1:8" x14ac:dyDescent="0.2">
      <c r="A298" t="s">
        <v>1042</v>
      </c>
      <c r="B298" t="s">
        <v>273</v>
      </c>
      <c r="D298" t="s">
        <v>2698</v>
      </c>
      <c r="E298">
        <v>2</v>
      </c>
      <c r="F298">
        <v>2</v>
      </c>
      <c r="G298">
        <v>4</v>
      </c>
      <c r="H298">
        <v>266</v>
      </c>
    </row>
    <row r="299" spans="1:8" x14ac:dyDescent="0.2">
      <c r="A299" t="s">
        <v>969</v>
      </c>
      <c r="B299" t="s">
        <v>2576</v>
      </c>
      <c r="D299" t="s">
        <v>2577</v>
      </c>
      <c r="E299">
        <v>2</v>
      </c>
      <c r="F299">
        <v>2</v>
      </c>
      <c r="G299">
        <v>4</v>
      </c>
      <c r="H299">
        <v>267</v>
      </c>
    </row>
    <row r="300" spans="1:8" x14ac:dyDescent="0.2">
      <c r="A300" t="s">
        <v>968</v>
      </c>
      <c r="B300" t="s">
        <v>2574</v>
      </c>
      <c r="D300" t="s">
        <v>2575</v>
      </c>
      <c r="E300">
        <v>2</v>
      </c>
      <c r="F300">
        <v>2</v>
      </c>
      <c r="G300">
        <v>4</v>
      </c>
      <c r="H300">
        <v>267</v>
      </c>
    </row>
    <row r="301" spans="1:8" x14ac:dyDescent="0.2">
      <c r="A301" t="s">
        <v>1293</v>
      </c>
      <c r="B301" t="s">
        <v>271</v>
      </c>
      <c r="D301" t="s">
        <v>3152</v>
      </c>
      <c r="E301">
        <v>4</v>
      </c>
      <c r="F301">
        <v>2</v>
      </c>
      <c r="G301">
        <v>4</v>
      </c>
      <c r="H301">
        <v>268</v>
      </c>
    </row>
    <row r="302" spans="1:8" x14ac:dyDescent="0.2">
      <c r="A302" t="s">
        <v>897</v>
      </c>
      <c r="B302" t="s">
        <v>2438</v>
      </c>
      <c r="D302" t="s">
        <v>2439</v>
      </c>
      <c r="E302">
        <v>3</v>
      </c>
      <c r="F302">
        <v>2</v>
      </c>
      <c r="G302">
        <v>4</v>
      </c>
      <c r="H302">
        <v>268</v>
      </c>
    </row>
    <row r="303" spans="1:8" x14ac:dyDescent="0.2">
      <c r="A303" t="s">
        <v>1190</v>
      </c>
      <c r="B303" t="s">
        <v>2978</v>
      </c>
      <c r="D303" t="s">
        <v>2979</v>
      </c>
      <c r="E303">
        <v>3</v>
      </c>
      <c r="F303">
        <v>2</v>
      </c>
      <c r="G303">
        <v>4</v>
      </c>
      <c r="H303">
        <v>269</v>
      </c>
    </row>
    <row r="304" spans="1:8" x14ac:dyDescent="0.2">
      <c r="A304" t="s">
        <v>747</v>
      </c>
      <c r="B304" t="s">
        <v>207</v>
      </c>
      <c r="D304" t="s">
        <v>2180</v>
      </c>
      <c r="E304">
        <v>2</v>
      </c>
      <c r="F304">
        <v>1</v>
      </c>
      <c r="G304">
        <v>3</v>
      </c>
      <c r="H304">
        <v>270</v>
      </c>
    </row>
    <row r="305" spans="1:8" x14ac:dyDescent="0.2">
      <c r="A305" t="s">
        <v>870</v>
      </c>
      <c r="B305" t="s">
        <v>2387</v>
      </c>
      <c r="D305" t="s">
        <v>2180</v>
      </c>
      <c r="E305">
        <v>2</v>
      </c>
      <c r="F305">
        <v>1</v>
      </c>
      <c r="G305">
        <v>3</v>
      </c>
      <c r="H305">
        <v>271</v>
      </c>
    </row>
    <row r="306" spans="1:8" x14ac:dyDescent="0.2">
      <c r="A306" t="s">
        <v>853</v>
      </c>
      <c r="B306" t="s">
        <v>2360</v>
      </c>
      <c r="D306" t="s">
        <v>2361</v>
      </c>
      <c r="E306">
        <v>4</v>
      </c>
      <c r="F306">
        <v>0</v>
      </c>
      <c r="G306">
        <v>5</v>
      </c>
      <c r="H306">
        <v>271</v>
      </c>
    </row>
    <row r="307" spans="1:8" x14ac:dyDescent="0.2">
      <c r="A307" t="s">
        <v>688</v>
      </c>
      <c r="B307" t="s">
        <v>2077</v>
      </c>
      <c r="D307" t="s">
        <v>2078</v>
      </c>
      <c r="E307">
        <v>4</v>
      </c>
      <c r="F307">
        <v>0</v>
      </c>
      <c r="G307">
        <v>5</v>
      </c>
      <c r="H307">
        <v>272</v>
      </c>
    </row>
    <row r="308" spans="1:8" x14ac:dyDescent="0.2">
      <c r="A308" t="s">
        <v>1017</v>
      </c>
      <c r="B308" t="s">
        <v>2672</v>
      </c>
      <c r="D308" t="s">
        <v>2673</v>
      </c>
      <c r="E308">
        <v>4</v>
      </c>
      <c r="F308">
        <v>0</v>
      </c>
      <c r="G308">
        <v>5</v>
      </c>
      <c r="H308">
        <v>272</v>
      </c>
    </row>
    <row r="309" spans="1:8" x14ac:dyDescent="0.2">
      <c r="A309" t="s">
        <v>689</v>
      </c>
      <c r="B309" t="s">
        <v>2079</v>
      </c>
      <c r="D309" t="s">
        <v>2080</v>
      </c>
      <c r="E309">
        <v>4</v>
      </c>
      <c r="F309">
        <v>0</v>
      </c>
      <c r="G309">
        <v>4</v>
      </c>
      <c r="H309">
        <v>273</v>
      </c>
    </row>
    <row r="310" spans="1:8" x14ac:dyDescent="0.2">
      <c r="A310" t="s">
        <v>690</v>
      </c>
      <c r="B310" t="s">
        <v>2081</v>
      </c>
      <c r="D310" t="s">
        <v>2082</v>
      </c>
      <c r="E310">
        <v>2</v>
      </c>
      <c r="F310">
        <v>2</v>
      </c>
      <c r="G310">
        <v>4</v>
      </c>
      <c r="H310">
        <v>273</v>
      </c>
    </row>
    <row r="311" spans="1:8" x14ac:dyDescent="0.2">
      <c r="A311" t="s">
        <v>888</v>
      </c>
      <c r="B311" t="s">
        <v>2422</v>
      </c>
      <c r="D311" t="s">
        <v>2423</v>
      </c>
      <c r="E311">
        <v>3</v>
      </c>
      <c r="F311">
        <v>1</v>
      </c>
      <c r="G311">
        <v>4</v>
      </c>
      <c r="H311">
        <v>274</v>
      </c>
    </row>
    <row r="312" spans="1:8" x14ac:dyDescent="0.2">
      <c r="A312" t="s">
        <v>965</v>
      </c>
      <c r="B312" t="s">
        <v>2569</v>
      </c>
      <c r="D312" t="s">
        <v>3941</v>
      </c>
      <c r="E312">
        <v>1</v>
      </c>
      <c r="F312">
        <v>2</v>
      </c>
      <c r="G312">
        <v>5</v>
      </c>
      <c r="H312">
        <v>275</v>
      </c>
    </row>
    <row r="313" spans="1:8" x14ac:dyDescent="0.2">
      <c r="A313" t="s">
        <v>756</v>
      </c>
      <c r="B313" t="s">
        <v>2189</v>
      </c>
      <c r="D313" t="s">
        <v>2190</v>
      </c>
      <c r="E313">
        <v>0</v>
      </c>
      <c r="F313">
        <v>3</v>
      </c>
      <c r="G313">
        <v>5</v>
      </c>
      <c r="H313">
        <v>275</v>
      </c>
    </row>
    <row r="314" spans="1:8" x14ac:dyDescent="0.2">
      <c r="A314" t="s">
        <v>757</v>
      </c>
      <c r="B314" t="s">
        <v>2191</v>
      </c>
      <c r="D314" t="s">
        <v>2192</v>
      </c>
      <c r="E314">
        <v>0</v>
      </c>
      <c r="F314">
        <v>3</v>
      </c>
      <c r="G314">
        <v>5</v>
      </c>
      <c r="H314">
        <v>276</v>
      </c>
    </row>
    <row r="315" spans="1:8" x14ac:dyDescent="0.2">
      <c r="A315" t="s">
        <v>1089</v>
      </c>
      <c r="B315" t="s">
        <v>2791</v>
      </c>
      <c r="D315" t="s">
        <v>2792</v>
      </c>
      <c r="E315">
        <v>4</v>
      </c>
      <c r="F315">
        <v>0</v>
      </c>
      <c r="G315">
        <v>4</v>
      </c>
      <c r="H315">
        <v>276</v>
      </c>
    </row>
    <row r="316" spans="1:8" x14ac:dyDescent="0.2">
      <c r="A316" t="s">
        <v>1321</v>
      </c>
      <c r="B316" t="s">
        <v>3203</v>
      </c>
      <c r="D316" t="s">
        <v>3204</v>
      </c>
      <c r="E316">
        <v>4</v>
      </c>
      <c r="F316">
        <v>0</v>
      </c>
      <c r="G316">
        <v>4</v>
      </c>
      <c r="H316">
        <v>277</v>
      </c>
    </row>
    <row r="317" spans="1:8" x14ac:dyDescent="0.2">
      <c r="A317" t="s">
        <v>1322</v>
      </c>
      <c r="B317" t="s">
        <v>3205</v>
      </c>
      <c r="D317" t="s">
        <v>3206</v>
      </c>
      <c r="E317">
        <v>4</v>
      </c>
      <c r="F317">
        <v>0</v>
      </c>
      <c r="G317">
        <v>4</v>
      </c>
      <c r="H317">
        <v>278</v>
      </c>
    </row>
    <row r="318" spans="1:8" x14ac:dyDescent="0.2">
      <c r="A318" t="s">
        <v>656</v>
      </c>
      <c r="B318" t="s">
        <v>2013</v>
      </c>
      <c r="D318" t="s">
        <v>2014</v>
      </c>
      <c r="E318">
        <v>3</v>
      </c>
      <c r="F318">
        <v>2</v>
      </c>
      <c r="G318">
        <v>4</v>
      </c>
      <c r="H318">
        <v>279</v>
      </c>
    </row>
    <row r="319" spans="1:8" x14ac:dyDescent="0.2">
      <c r="A319" t="s">
        <v>830</v>
      </c>
      <c r="B319" t="s">
        <v>2326</v>
      </c>
      <c r="D319" t="s">
        <v>2014</v>
      </c>
      <c r="E319">
        <v>3</v>
      </c>
      <c r="F319">
        <v>2</v>
      </c>
      <c r="G319">
        <v>4</v>
      </c>
      <c r="H319">
        <v>279</v>
      </c>
    </row>
    <row r="320" spans="1:8" x14ac:dyDescent="0.2">
      <c r="A320" t="s">
        <v>904</v>
      </c>
      <c r="B320" t="s">
        <v>2452</v>
      </c>
      <c r="D320" t="s">
        <v>2453</v>
      </c>
      <c r="E320">
        <v>4</v>
      </c>
      <c r="F320">
        <v>0</v>
      </c>
      <c r="G320">
        <v>4</v>
      </c>
      <c r="H320">
        <v>280</v>
      </c>
    </row>
    <row r="321" spans="1:8" x14ac:dyDescent="0.2">
      <c r="A321" t="s">
        <v>1445</v>
      </c>
      <c r="B321" t="s">
        <v>3435</v>
      </c>
      <c r="D321" t="s">
        <v>3436</v>
      </c>
      <c r="E321">
        <v>4</v>
      </c>
      <c r="F321">
        <v>0</v>
      </c>
      <c r="G321">
        <v>4</v>
      </c>
      <c r="H321">
        <v>281</v>
      </c>
    </row>
    <row r="322" spans="1:8" x14ac:dyDescent="0.2">
      <c r="A322" t="s">
        <v>817</v>
      </c>
      <c r="B322" t="s">
        <v>2306</v>
      </c>
      <c r="D322" t="s">
        <v>2307</v>
      </c>
      <c r="E322">
        <v>3</v>
      </c>
      <c r="F322">
        <v>1</v>
      </c>
      <c r="G322">
        <v>4</v>
      </c>
      <c r="H322">
        <v>282</v>
      </c>
    </row>
    <row r="323" spans="1:8" x14ac:dyDescent="0.2">
      <c r="A323" t="s">
        <v>979</v>
      </c>
      <c r="B323" t="s">
        <v>2596</v>
      </c>
      <c r="D323" t="s">
        <v>2597</v>
      </c>
      <c r="E323">
        <v>4</v>
      </c>
      <c r="F323">
        <v>0</v>
      </c>
      <c r="G323">
        <v>4</v>
      </c>
      <c r="H323">
        <v>282</v>
      </c>
    </row>
    <row r="324" spans="1:8" x14ac:dyDescent="0.2">
      <c r="A324" t="s">
        <v>1555</v>
      </c>
      <c r="B324" t="s">
        <v>3647</v>
      </c>
      <c r="D324" t="s">
        <v>3648</v>
      </c>
      <c r="E324">
        <v>4</v>
      </c>
      <c r="F324">
        <v>2</v>
      </c>
      <c r="G324">
        <v>6</v>
      </c>
      <c r="H324">
        <v>283</v>
      </c>
    </row>
    <row r="325" spans="1:8" x14ac:dyDescent="0.2">
      <c r="A325" t="s">
        <v>1191</v>
      </c>
      <c r="B325" t="s">
        <v>2980</v>
      </c>
      <c r="D325" t="s">
        <v>2981</v>
      </c>
      <c r="E325">
        <v>3</v>
      </c>
      <c r="F325">
        <v>1</v>
      </c>
      <c r="G325">
        <v>4</v>
      </c>
      <c r="H325">
        <v>284</v>
      </c>
    </row>
    <row r="326" spans="1:8" x14ac:dyDescent="0.2">
      <c r="A326" t="s">
        <v>764</v>
      </c>
      <c r="B326" t="s">
        <v>2205</v>
      </c>
      <c r="D326" t="s">
        <v>2206</v>
      </c>
      <c r="E326">
        <v>4</v>
      </c>
      <c r="F326">
        <v>0</v>
      </c>
      <c r="G326">
        <v>4</v>
      </c>
      <c r="H326">
        <v>284</v>
      </c>
    </row>
    <row r="327" spans="1:8" x14ac:dyDescent="0.2">
      <c r="A327" t="s">
        <v>1180</v>
      </c>
      <c r="B327" t="s">
        <v>2967</v>
      </c>
      <c r="D327" t="s">
        <v>2206</v>
      </c>
      <c r="E327">
        <v>4</v>
      </c>
      <c r="F327">
        <v>0</v>
      </c>
      <c r="G327">
        <v>4</v>
      </c>
      <c r="H327">
        <v>285</v>
      </c>
    </row>
    <row r="328" spans="1:8" x14ac:dyDescent="0.2">
      <c r="A328" t="s">
        <v>585</v>
      </c>
      <c r="B328" t="s">
        <v>1874</v>
      </c>
      <c r="D328" t="s">
        <v>1875</v>
      </c>
      <c r="E328">
        <v>4</v>
      </c>
      <c r="F328">
        <v>0</v>
      </c>
      <c r="G328">
        <v>4</v>
      </c>
      <c r="H328">
        <v>286</v>
      </c>
    </row>
    <row r="329" spans="1:8" x14ac:dyDescent="0.2">
      <c r="A329" t="s">
        <v>509</v>
      </c>
      <c r="B329" t="s">
        <v>1723</v>
      </c>
      <c r="D329" t="s">
        <v>1724</v>
      </c>
      <c r="E329">
        <v>4</v>
      </c>
      <c r="F329">
        <v>0</v>
      </c>
      <c r="G329">
        <v>4</v>
      </c>
      <c r="H329">
        <v>287</v>
      </c>
    </row>
    <row r="330" spans="1:8" x14ac:dyDescent="0.2">
      <c r="A330" t="s">
        <v>566</v>
      </c>
      <c r="B330" t="s">
        <v>1836</v>
      </c>
      <c r="D330" t="s">
        <v>1837</v>
      </c>
      <c r="E330">
        <v>4</v>
      </c>
      <c r="F330">
        <v>0</v>
      </c>
      <c r="G330">
        <v>4</v>
      </c>
      <c r="H330">
        <v>287</v>
      </c>
    </row>
    <row r="331" spans="1:8" x14ac:dyDescent="0.2">
      <c r="A331" t="s">
        <v>727</v>
      </c>
      <c r="B331" t="s">
        <v>2141</v>
      </c>
      <c r="D331" t="s">
        <v>2142</v>
      </c>
      <c r="E331">
        <v>4</v>
      </c>
      <c r="F331">
        <v>0</v>
      </c>
      <c r="G331">
        <v>4</v>
      </c>
      <c r="H331">
        <v>288</v>
      </c>
    </row>
    <row r="332" spans="1:8" x14ac:dyDescent="0.2">
      <c r="A332" t="s">
        <v>774</v>
      </c>
      <c r="B332" t="s">
        <v>2225</v>
      </c>
      <c r="D332" t="s">
        <v>2226</v>
      </c>
      <c r="E332">
        <v>0</v>
      </c>
      <c r="F332">
        <v>7</v>
      </c>
      <c r="G332">
        <v>0</v>
      </c>
      <c r="H332">
        <v>289</v>
      </c>
    </row>
    <row r="333" spans="1:8" x14ac:dyDescent="0.2">
      <c r="A333" t="s">
        <v>799</v>
      </c>
      <c r="B333" t="s">
        <v>2275</v>
      </c>
      <c r="D333" t="s">
        <v>2276</v>
      </c>
      <c r="E333">
        <v>0</v>
      </c>
      <c r="F333">
        <v>7</v>
      </c>
      <c r="G333">
        <v>0</v>
      </c>
      <c r="H333">
        <v>289</v>
      </c>
    </row>
    <row r="334" spans="1:8" x14ac:dyDescent="0.2">
      <c r="A334" t="s">
        <v>662</v>
      </c>
      <c r="B334" t="s">
        <v>2025</v>
      </c>
      <c r="D334" t="s">
        <v>2026</v>
      </c>
      <c r="E334">
        <v>0</v>
      </c>
      <c r="F334">
        <v>7</v>
      </c>
      <c r="G334">
        <v>0</v>
      </c>
      <c r="H334">
        <v>289</v>
      </c>
    </row>
    <row r="335" spans="1:8" x14ac:dyDescent="0.2">
      <c r="A335" t="s">
        <v>679</v>
      </c>
      <c r="B335" t="s">
        <v>2059</v>
      </c>
      <c r="D335" t="s">
        <v>2060</v>
      </c>
      <c r="E335">
        <v>0</v>
      </c>
      <c r="F335">
        <v>7</v>
      </c>
      <c r="G335">
        <v>0</v>
      </c>
      <c r="H335">
        <v>290</v>
      </c>
    </row>
    <row r="336" spans="1:8" x14ac:dyDescent="0.2">
      <c r="A336" t="s">
        <v>703</v>
      </c>
      <c r="B336" t="s">
        <v>2107</v>
      </c>
      <c r="D336" t="s">
        <v>2108</v>
      </c>
      <c r="E336">
        <v>0</v>
      </c>
      <c r="F336">
        <v>7</v>
      </c>
      <c r="G336">
        <v>0</v>
      </c>
      <c r="H336">
        <v>290</v>
      </c>
    </row>
    <row r="337" spans="1:8" x14ac:dyDescent="0.2">
      <c r="A337" t="s">
        <v>722</v>
      </c>
      <c r="B337" t="s">
        <v>2131</v>
      </c>
      <c r="D337" t="s">
        <v>2132</v>
      </c>
      <c r="E337">
        <v>0</v>
      </c>
      <c r="F337">
        <v>7</v>
      </c>
      <c r="G337">
        <v>0</v>
      </c>
      <c r="H337">
        <v>290</v>
      </c>
    </row>
    <row r="338" spans="1:8" x14ac:dyDescent="0.2">
      <c r="A338" t="s">
        <v>640</v>
      </c>
      <c r="B338" t="s">
        <v>1981</v>
      </c>
      <c r="D338" t="s">
        <v>1982</v>
      </c>
      <c r="E338">
        <v>0</v>
      </c>
      <c r="F338">
        <v>7</v>
      </c>
      <c r="G338">
        <v>0</v>
      </c>
      <c r="H338">
        <v>291</v>
      </c>
    </row>
    <row r="339" spans="1:8" x14ac:dyDescent="0.2">
      <c r="A339" t="s">
        <v>741</v>
      </c>
      <c r="B339" t="s">
        <v>2169</v>
      </c>
      <c r="D339" t="s">
        <v>2170</v>
      </c>
      <c r="E339">
        <v>0</v>
      </c>
      <c r="F339">
        <v>7</v>
      </c>
      <c r="G339">
        <v>0</v>
      </c>
      <c r="H339">
        <v>291</v>
      </c>
    </row>
    <row r="340" spans="1:8" x14ac:dyDescent="0.2">
      <c r="A340" t="s">
        <v>775</v>
      </c>
      <c r="B340" t="s">
        <v>2227</v>
      </c>
      <c r="D340" t="s">
        <v>2228</v>
      </c>
      <c r="E340">
        <v>0</v>
      </c>
      <c r="F340">
        <v>7</v>
      </c>
      <c r="G340">
        <v>0</v>
      </c>
      <c r="H340">
        <v>292</v>
      </c>
    </row>
    <row r="341" spans="1:8" x14ac:dyDescent="0.2">
      <c r="A341" t="s">
        <v>800</v>
      </c>
      <c r="B341" t="s">
        <v>2277</v>
      </c>
      <c r="D341" t="s">
        <v>2278</v>
      </c>
      <c r="E341">
        <v>0</v>
      </c>
      <c r="F341">
        <v>7</v>
      </c>
      <c r="G341">
        <v>0</v>
      </c>
      <c r="H341">
        <v>292</v>
      </c>
    </row>
    <row r="342" spans="1:8" x14ac:dyDescent="0.2">
      <c r="A342" t="s">
        <v>663</v>
      </c>
      <c r="B342" t="s">
        <v>2027</v>
      </c>
      <c r="D342" t="s">
        <v>2028</v>
      </c>
      <c r="E342">
        <v>0</v>
      </c>
      <c r="F342">
        <v>7</v>
      </c>
      <c r="G342">
        <v>0</v>
      </c>
      <c r="H342">
        <v>292</v>
      </c>
    </row>
    <row r="343" spans="1:8" x14ac:dyDescent="0.2">
      <c r="A343" t="s">
        <v>680</v>
      </c>
      <c r="B343" t="s">
        <v>2061</v>
      </c>
      <c r="D343" t="s">
        <v>2062</v>
      </c>
      <c r="E343">
        <v>0</v>
      </c>
      <c r="F343">
        <v>7</v>
      </c>
      <c r="G343">
        <v>0</v>
      </c>
      <c r="H343">
        <v>293</v>
      </c>
    </row>
    <row r="344" spans="1:8" x14ac:dyDescent="0.2">
      <c r="A344" t="s">
        <v>704</v>
      </c>
      <c r="B344" t="s">
        <v>2109</v>
      </c>
      <c r="D344" t="s">
        <v>2110</v>
      </c>
      <c r="E344">
        <v>0</v>
      </c>
      <c r="F344">
        <v>7</v>
      </c>
      <c r="G344">
        <v>0</v>
      </c>
      <c r="H344">
        <v>293</v>
      </c>
    </row>
    <row r="345" spans="1:8" x14ac:dyDescent="0.2">
      <c r="A345" t="s">
        <v>723</v>
      </c>
      <c r="B345" t="s">
        <v>2133</v>
      </c>
      <c r="D345" t="s">
        <v>2134</v>
      </c>
      <c r="E345">
        <v>0</v>
      </c>
      <c r="F345">
        <v>7</v>
      </c>
      <c r="G345">
        <v>0</v>
      </c>
      <c r="H345">
        <v>293</v>
      </c>
    </row>
    <row r="346" spans="1:8" x14ac:dyDescent="0.2">
      <c r="A346" t="s">
        <v>641</v>
      </c>
      <c r="B346" t="s">
        <v>1983</v>
      </c>
      <c r="D346" t="s">
        <v>1984</v>
      </c>
      <c r="E346">
        <v>0</v>
      </c>
      <c r="F346">
        <v>7</v>
      </c>
      <c r="G346">
        <v>0</v>
      </c>
      <c r="H346">
        <v>294</v>
      </c>
    </row>
    <row r="347" spans="1:8" x14ac:dyDescent="0.2">
      <c r="A347" t="s">
        <v>742</v>
      </c>
      <c r="B347" t="s">
        <v>2171</v>
      </c>
      <c r="D347" t="s">
        <v>2172</v>
      </c>
      <c r="E347">
        <v>0</v>
      </c>
      <c r="F347">
        <v>7</v>
      </c>
      <c r="G347">
        <v>0</v>
      </c>
      <c r="H347">
        <v>294</v>
      </c>
    </row>
    <row r="348" spans="1:8" x14ac:dyDescent="0.2">
      <c r="A348" t="s">
        <v>1500</v>
      </c>
      <c r="B348" t="s">
        <v>3544</v>
      </c>
      <c r="D348" t="s">
        <v>3929</v>
      </c>
      <c r="E348">
        <v>0</v>
      </c>
      <c r="F348">
        <v>7</v>
      </c>
      <c r="G348">
        <v>0</v>
      </c>
      <c r="H348">
        <v>295</v>
      </c>
    </row>
    <row r="349" spans="1:8" x14ac:dyDescent="0.2">
      <c r="A349" t="s">
        <v>1501</v>
      </c>
      <c r="B349" t="s">
        <v>3545</v>
      </c>
      <c r="D349" t="s">
        <v>3930</v>
      </c>
      <c r="E349">
        <v>0</v>
      </c>
      <c r="F349">
        <v>7</v>
      </c>
      <c r="G349">
        <v>0</v>
      </c>
      <c r="H349">
        <v>295</v>
      </c>
    </row>
    <row r="350" spans="1:8" x14ac:dyDescent="0.2">
      <c r="A350" t="s">
        <v>1502</v>
      </c>
      <c r="B350" t="s">
        <v>3546</v>
      </c>
      <c r="D350" t="s">
        <v>3931</v>
      </c>
      <c r="E350">
        <v>0</v>
      </c>
      <c r="F350">
        <v>7</v>
      </c>
      <c r="G350">
        <v>0</v>
      </c>
      <c r="H350">
        <v>295</v>
      </c>
    </row>
    <row r="351" spans="1:8" x14ac:dyDescent="0.2">
      <c r="A351" t="s">
        <v>1503</v>
      </c>
      <c r="B351" t="s">
        <v>3547</v>
      </c>
      <c r="D351" t="s">
        <v>3548</v>
      </c>
      <c r="E351">
        <v>0</v>
      </c>
      <c r="F351">
        <v>17</v>
      </c>
      <c r="G351">
        <v>0</v>
      </c>
      <c r="H351">
        <v>296</v>
      </c>
    </row>
    <row r="352" spans="1:8" x14ac:dyDescent="0.2">
      <c r="A352" t="s">
        <v>1294</v>
      </c>
      <c r="B352" t="s">
        <v>3153</v>
      </c>
      <c r="D352" t="s">
        <v>3154</v>
      </c>
      <c r="E352">
        <v>8</v>
      </c>
      <c r="F352">
        <v>0</v>
      </c>
      <c r="G352">
        <v>8</v>
      </c>
      <c r="H352">
        <v>296</v>
      </c>
    </row>
    <row r="353" spans="1:8" x14ac:dyDescent="0.2">
      <c r="A353" t="s">
        <v>1295</v>
      </c>
      <c r="B353" t="s">
        <v>3155</v>
      </c>
      <c r="D353" t="s">
        <v>3156</v>
      </c>
      <c r="E353">
        <v>8</v>
      </c>
      <c r="F353">
        <v>0</v>
      </c>
      <c r="G353">
        <v>8</v>
      </c>
      <c r="H353">
        <v>296</v>
      </c>
    </row>
    <row r="354" spans="1:8" x14ac:dyDescent="0.2">
      <c r="A354" t="s">
        <v>1296</v>
      </c>
      <c r="B354" t="s">
        <v>3157</v>
      </c>
      <c r="D354" t="s">
        <v>3158</v>
      </c>
      <c r="E354">
        <v>8</v>
      </c>
      <c r="F354">
        <v>0</v>
      </c>
      <c r="G354">
        <v>8</v>
      </c>
      <c r="H354">
        <v>297</v>
      </c>
    </row>
    <row r="355" spans="1:8" x14ac:dyDescent="0.2">
      <c r="A355" t="s">
        <v>1453</v>
      </c>
      <c r="B355" t="s">
        <v>3451</v>
      </c>
      <c r="D355" t="s">
        <v>3452</v>
      </c>
      <c r="E355">
        <v>2</v>
      </c>
      <c r="F355">
        <v>6</v>
      </c>
      <c r="G355">
        <v>4</v>
      </c>
      <c r="H355">
        <v>297</v>
      </c>
    </row>
    <row r="356" spans="1:8" x14ac:dyDescent="0.2">
      <c r="A356" t="s">
        <v>1522</v>
      </c>
      <c r="B356" t="s">
        <v>3585</v>
      </c>
      <c r="D356" t="s">
        <v>3932</v>
      </c>
      <c r="E356">
        <v>0</v>
      </c>
      <c r="F356">
        <v>7</v>
      </c>
      <c r="G356">
        <v>0</v>
      </c>
      <c r="H356">
        <v>297</v>
      </c>
    </row>
    <row r="357" spans="1:8" x14ac:dyDescent="0.2">
      <c r="A357" t="s">
        <v>1523</v>
      </c>
      <c r="B357" t="s">
        <v>3586</v>
      </c>
      <c r="D357" t="s">
        <v>3933</v>
      </c>
      <c r="E357">
        <v>0</v>
      </c>
      <c r="F357">
        <v>7</v>
      </c>
      <c r="G357">
        <v>0</v>
      </c>
      <c r="H357">
        <v>298</v>
      </c>
    </row>
    <row r="358" spans="1:8" x14ac:dyDescent="0.2">
      <c r="A358" t="s">
        <v>1524</v>
      </c>
      <c r="B358" t="s">
        <v>3587</v>
      </c>
      <c r="D358" t="s">
        <v>3934</v>
      </c>
      <c r="E358">
        <v>0</v>
      </c>
      <c r="F358">
        <v>7</v>
      </c>
      <c r="G358">
        <v>0</v>
      </c>
      <c r="H358">
        <v>298</v>
      </c>
    </row>
    <row r="359" spans="1:8" x14ac:dyDescent="0.2">
      <c r="A359" t="s">
        <v>1353</v>
      </c>
      <c r="B359" t="s">
        <v>3267</v>
      </c>
      <c r="D359" t="s">
        <v>3926</v>
      </c>
      <c r="E359">
        <v>0</v>
      </c>
      <c r="F359">
        <v>7</v>
      </c>
      <c r="G359">
        <v>0</v>
      </c>
      <c r="H359">
        <v>299</v>
      </c>
    </row>
    <row r="360" spans="1:8" x14ac:dyDescent="0.2">
      <c r="A360" t="s">
        <v>1354</v>
      </c>
      <c r="B360" t="s">
        <v>3268</v>
      </c>
      <c r="D360" t="s">
        <v>3927</v>
      </c>
      <c r="E360">
        <v>0</v>
      </c>
      <c r="F360">
        <v>7</v>
      </c>
      <c r="G360">
        <v>0</v>
      </c>
      <c r="H360">
        <v>299</v>
      </c>
    </row>
    <row r="361" spans="1:8" x14ac:dyDescent="0.2">
      <c r="A361" t="s">
        <v>1355</v>
      </c>
      <c r="B361" t="s">
        <v>3269</v>
      </c>
      <c r="D361" t="s">
        <v>3928</v>
      </c>
      <c r="E361">
        <v>0</v>
      </c>
      <c r="F361">
        <v>7</v>
      </c>
      <c r="G361">
        <v>0</v>
      </c>
      <c r="H361">
        <v>300</v>
      </c>
    </row>
    <row r="362" spans="1:8" x14ac:dyDescent="0.2">
      <c r="A362" t="s">
        <v>1350</v>
      </c>
      <c r="B362" t="s">
        <v>3261</v>
      </c>
      <c r="D362" t="s">
        <v>3262</v>
      </c>
      <c r="E362">
        <v>0</v>
      </c>
      <c r="F362">
        <v>10</v>
      </c>
      <c r="G362">
        <v>2</v>
      </c>
      <c r="H362">
        <v>300</v>
      </c>
    </row>
    <row r="363" spans="1:8" x14ac:dyDescent="0.2">
      <c r="A363" t="s">
        <v>1351</v>
      </c>
      <c r="B363" t="s">
        <v>3263</v>
      </c>
      <c r="D363" t="s">
        <v>3264</v>
      </c>
      <c r="E363">
        <v>0</v>
      </c>
      <c r="F363">
        <v>10</v>
      </c>
      <c r="G363">
        <v>2</v>
      </c>
      <c r="H363">
        <v>300</v>
      </c>
    </row>
    <row r="364" spans="1:8" x14ac:dyDescent="0.2">
      <c r="A364" t="s">
        <v>1352</v>
      </c>
      <c r="B364" t="s">
        <v>3265</v>
      </c>
      <c r="D364" t="s">
        <v>3266</v>
      </c>
      <c r="E364">
        <v>0</v>
      </c>
      <c r="F364">
        <v>10</v>
      </c>
      <c r="G364">
        <v>2</v>
      </c>
      <c r="H364">
        <v>300</v>
      </c>
    </row>
    <row r="365" spans="1:8" x14ac:dyDescent="0.2">
      <c r="A365" t="s">
        <v>1556</v>
      </c>
      <c r="B365" t="s">
        <v>3649</v>
      </c>
      <c r="D365" t="s">
        <v>3935</v>
      </c>
      <c r="E365">
        <v>0</v>
      </c>
      <c r="F365">
        <v>7</v>
      </c>
      <c r="G365">
        <v>0</v>
      </c>
      <c r="H365">
        <v>301</v>
      </c>
    </row>
    <row r="366" spans="1:8" x14ac:dyDescent="0.2">
      <c r="A366" t="s">
        <v>1557</v>
      </c>
      <c r="B366" t="s">
        <v>3650</v>
      </c>
      <c r="D366" t="s">
        <v>3936</v>
      </c>
      <c r="E366">
        <v>0</v>
      </c>
      <c r="F366">
        <v>7</v>
      </c>
      <c r="G366">
        <v>0</v>
      </c>
      <c r="H366">
        <v>301</v>
      </c>
    </row>
    <row r="367" spans="1:8" x14ac:dyDescent="0.2">
      <c r="A367" t="s">
        <v>1558</v>
      </c>
      <c r="B367" t="s">
        <v>3651</v>
      </c>
      <c r="D367" t="s">
        <v>3937</v>
      </c>
      <c r="E367">
        <v>0</v>
      </c>
      <c r="F367">
        <v>7</v>
      </c>
      <c r="G367">
        <v>0</v>
      </c>
      <c r="H367">
        <v>302</v>
      </c>
    </row>
    <row r="368" spans="1:8" x14ac:dyDescent="0.2">
      <c r="A368" t="s">
        <v>1559</v>
      </c>
      <c r="B368" t="s">
        <v>3652</v>
      </c>
      <c r="D368" t="s">
        <v>3653</v>
      </c>
      <c r="E368">
        <v>0</v>
      </c>
      <c r="F368">
        <v>12</v>
      </c>
      <c r="G368">
        <v>0</v>
      </c>
      <c r="H368">
        <v>302</v>
      </c>
    </row>
    <row r="369" spans="1:8" x14ac:dyDescent="0.2">
      <c r="A369" t="s">
        <v>1578</v>
      </c>
      <c r="B369" t="s">
        <v>3690</v>
      </c>
      <c r="D369" t="s">
        <v>3938</v>
      </c>
      <c r="E369">
        <v>0</v>
      </c>
      <c r="F369">
        <v>7</v>
      </c>
      <c r="G369">
        <v>0</v>
      </c>
      <c r="H369">
        <v>302</v>
      </c>
    </row>
    <row r="370" spans="1:8" x14ac:dyDescent="0.2">
      <c r="A370" t="s">
        <v>1560</v>
      </c>
      <c r="B370" t="s">
        <v>3654</v>
      </c>
      <c r="D370" t="s">
        <v>3655</v>
      </c>
      <c r="E370">
        <v>0</v>
      </c>
      <c r="F370">
        <v>13</v>
      </c>
      <c r="G370">
        <v>0</v>
      </c>
      <c r="H370">
        <v>303</v>
      </c>
    </row>
    <row r="371" spans="1:8" x14ac:dyDescent="0.2">
      <c r="A371" t="s">
        <v>1579</v>
      </c>
      <c r="B371" t="s">
        <v>3691</v>
      </c>
      <c r="D371" t="s">
        <v>3939</v>
      </c>
      <c r="E371">
        <v>0</v>
      </c>
      <c r="F371">
        <v>7</v>
      </c>
      <c r="G371">
        <v>0</v>
      </c>
      <c r="H371">
        <v>303</v>
      </c>
    </row>
    <row r="372" spans="1:8" x14ac:dyDescent="0.2">
      <c r="A372" t="s">
        <v>694</v>
      </c>
      <c r="B372" t="s">
        <v>2089</v>
      </c>
      <c r="D372" t="s">
        <v>2090</v>
      </c>
      <c r="E372">
        <v>2</v>
      </c>
      <c r="F372">
        <v>2</v>
      </c>
      <c r="G372">
        <v>4</v>
      </c>
      <c r="H372">
        <v>303</v>
      </c>
    </row>
    <row r="373" spans="1:8" x14ac:dyDescent="0.2">
      <c r="A373" t="s">
        <v>1454</v>
      </c>
      <c r="B373" t="s">
        <v>3453</v>
      </c>
      <c r="D373" t="s">
        <v>3454</v>
      </c>
      <c r="E373">
        <v>4</v>
      </c>
      <c r="F373">
        <v>0</v>
      </c>
      <c r="G373">
        <v>4</v>
      </c>
      <c r="H373">
        <v>304</v>
      </c>
    </row>
    <row r="374" spans="1:8" x14ac:dyDescent="0.2">
      <c r="A374" t="s">
        <v>1455</v>
      </c>
      <c r="B374" t="s">
        <v>3455</v>
      </c>
      <c r="D374" t="s">
        <v>3456</v>
      </c>
      <c r="E374">
        <v>4</v>
      </c>
      <c r="F374">
        <v>0</v>
      </c>
      <c r="G374">
        <v>4</v>
      </c>
      <c r="H374">
        <v>305</v>
      </c>
    </row>
    <row r="375" spans="1:8" x14ac:dyDescent="0.2">
      <c r="A375" t="s">
        <v>1004</v>
      </c>
      <c r="B375" t="s">
        <v>2646</v>
      </c>
      <c r="D375" t="s">
        <v>2647</v>
      </c>
      <c r="E375">
        <v>4</v>
      </c>
      <c r="F375">
        <v>0</v>
      </c>
      <c r="G375">
        <v>5</v>
      </c>
      <c r="H375">
        <v>307</v>
      </c>
    </row>
    <row r="376" spans="1:8" x14ac:dyDescent="0.2">
      <c r="A376" t="s">
        <v>1643</v>
      </c>
      <c r="B376" t="s">
        <v>3818</v>
      </c>
      <c r="D376" t="s">
        <v>3819</v>
      </c>
      <c r="E376">
        <v>4</v>
      </c>
      <c r="F376">
        <v>0</v>
      </c>
      <c r="G376">
        <v>4</v>
      </c>
      <c r="H376">
        <v>308</v>
      </c>
    </row>
    <row r="377" spans="1:8" x14ac:dyDescent="0.2">
      <c r="A377" t="s">
        <v>522</v>
      </c>
      <c r="B377" t="s">
        <v>1748</v>
      </c>
      <c r="C377" t="s">
        <v>3973</v>
      </c>
      <c r="D377" t="s">
        <v>1749</v>
      </c>
      <c r="E377">
        <v>3</v>
      </c>
      <c r="F377">
        <v>0</v>
      </c>
      <c r="G377">
        <v>4</v>
      </c>
      <c r="H377">
        <v>308</v>
      </c>
    </row>
    <row r="378" spans="1:8" x14ac:dyDescent="0.2">
      <c r="A378" t="s">
        <v>1673</v>
      </c>
      <c r="B378" t="s">
        <v>3878</v>
      </c>
      <c r="D378" t="s">
        <v>3879</v>
      </c>
      <c r="E378">
        <v>4</v>
      </c>
      <c r="F378">
        <v>0</v>
      </c>
      <c r="G378">
        <v>4</v>
      </c>
      <c r="H378">
        <v>309</v>
      </c>
    </row>
    <row r="379" spans="1:8" x14ac:dyDescent="0.2">
      <c r="A379" t="s">
        <v>1450</v>
      </c>
      <c r="B379" t="s">
        <v>3445</v>
      </c>
      <c r="D379" t="s">
        <v>3446</v>
      </c>
      <c r="E379">
        <v>2</v>
      </c>
      <c r="F379">
        <v>2</v>
      </c>
      <c r="G379">
        <v>4</v>
      </c>
      <c r="H379">
        <v>309</v>
      </c>
    </row>
    <row r="380" spans="1:8" x14ac:dyDescent="0.2">
      <c r="A380" t="s">
        <v>527</v>
      </c>
      <c r="B380" t="s">
        <v>1758</v>
      </c>
      <c r="C380" t="s">
        <v>3978</v>
      </c>
      <c r="D380" t="s">
        <v>1759</v>
      </c>
      <c r="E380">
        <v>3</v>
      </c>
      <c r="F380">
        <v>0</v>
      </c>
      <c r="G380">
        <v>4</v>
      </c>
      <c r="H380">
        <v>310</v>
      </c>
    </row>
    <row r="381" spans="1:8" x14ac:dyDescent="0.2">
      <c r="A381" t="s">
        <v>1207</v>
      </c>
      <c r="B381" t="s">
        <v>3003</v>
      </c>
      <c r="D381" t="s">
        <v>3004</v>
      </c>
      <c r="E381">
        <v>2</v>
      </c>
      <c r="F381">
        <v>0</v>
      </c>
      <c r="G381">
        <v>4</v>
      </c>
      <c r="H381">
        <v>310</v>
      </c>
    </row>
    <row r="382" spans="1:8" x14ac:dyDescent="0.2">
      <c r="A382" t="s">
        <v>608</v>
      </c>
      <c r="B382" t="s">
        <v>1920</v>
      </c>
      <c r="D382" t="s">
        <v>1921</v>
      </c>
      <c r="E382">
        <v>4</v>
      </c>
      <c r="F382">
        <v>0</v>
      </c>
      <c r="G382">
        <v>4</v>
      </c>
      <c r="H382">
        <v>311</v>
      </c>
    </row>
    <row r="383" spans="1:8" x14ac:dyDescent="0.2">
      <c r="A383" t="s">
        <v>1456</v>
      </c>
      <c r="B383" t="s">
        <v>3457</v>
      </c>
      <c r="D383" t="s">
        <v>3458</v>
      </c>
      <c r="E383">
        <v>4</v>
      </c>
      <c r="F383">
        <v>0</v>
      </c>
      <c r="G383">
        <v>4</v>
      </c>
      <c r="H383">
        <v>312</v>
      </c>
    </row>
    <row r="384" spans="1:8" x14ac:dyDescent="0.2">
      <c r="A384" t="s">
        <v>1213</v>
      </c>
      <c r="B384" t="s">
        <v>3015</v>
      </c>
      <c r="D384" t="s">
        <v>3016</v>
      </c>
      <c r="E384">
        <v>2</v>
      </c>
      <c r="F384">
        <v>0</v>
      </c>
      <c r="G384">
        <v>3</v>
      </c>
      <c r="H384">
        <v>313</v>
      </c>
    </row>
    <row r="385" spans="1:8" x14ac:dyDescent="0.2">
      <c r="A385" t="s">
        <v>1457</v>
      </c>
      <c r="B385" t="s">
        <v>3459</v>
      </c>
      <c r="D385" t="s">
        <v>3460</v>
      </c>
      <c r="E385">
        <v>4</v>
      </c>
      <c r="F385">
        <v>0</v>
      </c>
      <c r="G385">
        <v>4</v>
      </c>
      <c r="H385">
        <v>314</v>
      </c>
    </row>
    <row r="386" spans="1:8" x14ac:dyDescent="0.2">
      <c r="A386" t="s">
        <v>1591</v>
      </c>
      <c r="B386" t="s">
        <v>3714</v>
      </c>
      <c r="D386" t="s">
        <v>3715</v>
      </c>
      <c r="E386">
        <v>2</v>
      </c>
      <c r="F386">
        <v>1</v>
      </c>
      <c r="G386">
        <v>2</v>
      </c>
      <c r="H386">
        <v>315</v>
      </c>
    </row>
    <row r="387" spans="1:8" x14ac:dyDescent="0.2">
      <c r="A387" t="s">
        <v>1504</v>
      </c>
      <c r="B387" t="s">
        <v>3549</v>
      </c>
      <c r="D387" t="s">
        <v>3550</v>
      </c>
      <c r="E387">
        <v>3</v>
      </c>
      <c r="F387">
        <v>2</v>
      </c>
      <c r="G387">
        <v>3</v>
      </c>
      <c r="H387">
        <v>316</v>
      </c>
    </row>
    <row r="388" spans="1:8" x14ac:dyDescent="0.2">
      <c r="A388" t="s">
        <v>1644</v>
      </c>
      <c r="B388" t="s">
        <v>3820</v>
      </c>
      <c r="D388" t="s">
        <v>3821</v>
      </c>
      <c r="E388">
        <v>4</v>
      </c>
      <c r="F388">
        <v>0</v>
      </c>
      <c r="G388">
        <v>4</v>
      </c>
      <c r="H388">
        <v>317</v>
      </c>
    </row>
    <row r="389" spans="1:8" x14ac:dyDescent="0.2">
      <c r="A389" t="s">
        <v>1323</v>
      </c>
      <c r="B389" t="s">
        <v>3207</v>
      </c>
      <c r="D389" t="s">
        <v>3208</v>
      </c>
      <c r="E389">
        <v>4</v>
      </c>
      <c r="F389">
        <v>0</v>
      </c>
      <c r="G389">
        <v>4</v>
      </c>
      <c r="H389">
        <v>317</v>
      </c>
    </row>
    <row r="390" spans="1:8" x14ac:dyDescent="0.2">
      <c r="A390" t="s">
        <v>1592</v>
      </c>
      <c r="B390" t="s">
        <v>3716</v>
      </c>
      <c r="D390" t="s">
        <v>3717</v>
      </c>
      <c r="E390">
        <v>3</v>
      </c>
      <c r="F390">
        <v>0</v>
      </c>
      <c r="G390">
        <v>3</v>
      </c>
      <c r="H390">
        <v>318</v>
      </c>
    </row>
    <row r="391" spans="1:8" x14ac:dyDescent="0.2">
      <c r="A391" t="s">
        <v>1602</v>
      </c>
      <c r="B391" t="s">
        <v>3736</v>
      </c>
      <c r="D391" t="s">
        <v>3737</v>
      </c>
      <c r="E391">
        <v>4</v>
      </c>
      <c r="F391">
        <v>0</v>
      </c>
      <c r="G391">
        <v>4</v>
      </c>
      <c r="H391">
        <v>319</v>
      </c>
    </row>
    <row r="392" spans="1:8" x14ac:dyDescent="0.2">
      <c r="A392" t="s">
        <v>1561</v>
      </c>
      <c r="B392" t="s">
        <v>3656</v>
      </c>
      <c r="D392" t="s">
        <v>3657</v>
      </c>
      <c r="E392">
        <v>3</v>
      </c>
      <c r="F392">
        <v>0</v>
      </c>
      <c r="G392">
        <v>4</v>
      </c>
      <c r="H392">
        <v>319</v>
      </c>
    </row>
    <row r="393" spans="1:8" x14ac:dyDescent="0.2">
      <c r="A393" t="s">
        <v>1324</v>
      </c>
      <c r="B393" t="s">
        <v>3209</v>
      </c>
      <c r="D393" t="s">
        <v>3210</v>
      </c>
      <c r="E393">
        <v>4</v>
      </c>
      <c r="F393">
        <v>0</v>
      </c>
      <c r="G393">
        <v>4</v>
      </c>
      <c r="H393">
        <v>320</v>
      </c>
    </row>
    <row r="394" spans="1:8" x14ac:dyDescent="0.2">
      <c r="A394" t="s">
        <v>1593</v>
      </c>
      <c r="B394" t="s">
        <v>3718</v>
      </c>
      <c r="D394" t="s">
        <v>3719</v>
      </c>
      <c r="E394">
        <v>4</v>
      </c>
      <c r="F394">
        <v>2</v>
      </c>
      <c r="G394">
        <v>4</v>
      </c>
      <c r="H394">
        <v>320</v>
      </c>
    </row>
    <row r="395" spans="1:8" x14ac:dyDescent="0.2">
      <c r="A395" t="s">
        <v>567</v>
      </c>
      <c r="B395" t="s">
        <v>1838</v>
      </c>
      <c r="D395" t="s">
        <v>1839</v>
      </c>
      <c r="E395">
        <v>4</v>
      </c>
      <c r="F395">
        <v>0</v>
      </c>
      <c r="G395">
        <v>4</v>
      </c>
      <c r="H395">
        <v>321</v>
      </c>
    </row>
    <row r="396" spans="1:8" x14ac:dyDescent="0.2">
      <c r="A396" t="s">
        <v>1458</v>
      </c>
      <c r="B396" t="s">
        <v>3461</v>
      </c>
      <c r="D396" t="s">
        <v>3462</v>
      </c>
      <c r="E396">
        <v>4</v>
      </c>
      <c r="F396">
        <v>0</v>
      </c>
      <c r="G396">
        <v>4</v>
      </c>
      <c r="H396">
        <v>322</v>
      </c>
    </row>
    <row r="397" spans="1:8" x14ac:dyDescent="0.2">
      <c r="A397" t="s">
        <v>498</v>
      </c>
      <c r="B397" t="s">
        <v>1701</v>
      </c>
      <c r="C397" t="s">
        <v>3962</v>
      </c>
      <c r="D397" t="s">
        <v>1702</v>
      </c>
      <c r="E397">
        <v>3</v>
      </c>
      <c r="F397">
        <v>2</v>
      </c>
      <c r="G397">
        <v>6</v>
      </c>
      <c r="H397">
        <v>323</v>
      </c>
    </row>
    <row r="398" spans="1:8" x14ac:dyDescent="0.2">
      <c r="A398" t="s">
        <v>497</v>
      </c>
      <c r="B398" t="s">
        <v>1699</v>
      </c>
      <c r="C398" t="s">
        <v>3961</v>
      </c>
      <c r="D398" t="s">
        <v>1700</v>
      </c>
      <c r="E398">
        <v>3</v>
      </c>
      <c r="F398">
        <v>2</v>
      </c>
      <c r="G398">
        <v>6</v>
      </c>
      <c r="H398">
        <v>323</v>
      </c>
    </row>
    <row r="399" spans="1:8" x14ac:dyDescent="0.2">
      <c r="A399" t="s">
        <v>1525</v>
      </c>
      <c r="B399" t="s">
        <v>3588</v>
      </c>
      <c r="D399" t="s">
        <v>3589</v>
      </c>
      <c r="E399">
        <v>3</v>
      </c>
      <c r="F399">
        <v>1</v>
      </c>
      <c r="G399">
        <v>4</v>
      </c>
      <c r="H399">
        <v>324</v>
      </c>
    </row>
    <row r="400" spans="1:8" x14ac:dyDescent="0.2">
      <c r="A400" t="s">
        <v>496</v>
      </c>
      <c r="B400" t="s">
        <v>1697</v>
      </c>
      <c r="C400" t="s">
        <v>3959</v>
      </c>
      <c r="D400" t="s">
        <v>1698</v>
      </c>
      <c r="E400">
        <v>3</v>
      </c>
      <c r="F400">
        <v>1</v>
      </c>
      <c r="G400">
        <v>4</v>
      </c>
      <c r="H400">
        <v>325</v>
      </c>
    </row>
    <row r="401" spans="1:8" x14ac:dyDescent="0.2">
      <c r="A401" t="s">
        <v>1603</v>
      </c>
      <c r="B401" t="s">
        <v>3738</v>
      </c>
      <c r="D401" t="s">
        <v>3739</v>
      </c>
      <c r="E401">
        <v>4</v>
      </c>
      <c r="F401">
        <v>0</v>
      </c>
      <c r="G401">
        <v>4</v>
      </c>
      <c r="H401">
        <v>325</v>
      </c>
    </row>
    <row r="402" spans="1:8" x14ac:dyDescent="0.2">
      <c r="A402" t="s">
        <v>1604</v>
      </c>
      <c r="B402" t="s">
        <v>3740</v>
      </c>
      <c r="D402" t="s">
        <v>3741</v>
      </c>
      <c r="E402">
        <v>4</v>
      </c>
      <c r="F402">
        <v>0</v>
      </c>
      <c r="G402">
        <v>4</v>
      </c>
      <c r="H402">
        <v>326</v>
      </c>
    </row>
    <row r="403" spans="1:8" x14ac:dyDescent="0.2">
      <c r="A403" t="s">
        <v>1459</v>
      </c>
      <c r="B403" t="s">
        <v>3463</v>
      </c>
      <c r="D403" t="s">
        <v>3464</v>
      </c>
      <c r="E403">
        <v>4</v>
      </c>
      <c r="F403">
        <v>0</v>
      </c>
      <c r="G403">
        <v>4</v>
      </c>
      <c r="H403">
        <v>327</v>
      </c>
    </row>
    <row r="404" spans="1:8" x14ac:dyDescent="0.2">
      <c r="A404" t="s">
        <v>1460</v>
      </c>
      <c r="B404" t="s">
        <v>3465</v>
      </c>
      <c r="D404" t="s">
        <v>3466</v>
      </c>
      <c r="E404">
        <v>4</v>
      </c>
      <c r="F404">
        <v>0</v>
      </c>
      <c r="G404">
        <v>4</v>
      </c>
      <c r="H404">
        <v>328</v>
      </c>
    </row>
    <row r="405" spans="1:8" x14ac:dyDescent="0.2">
      <c r="A405" t="s">
        <v>1461</v>
      </c>
      <c r="B405" t="s">
        <v>3467</v>
      </c>
      <c r="D405" t="s">
        <v>3468</v>
      </c>
      <c r="E405">
        <v>4</v>
      </c>
      <c r="F405">
        <v>0</v>
      </c>
      <c r="G405">
        <v>4</v>
      </c>
      <c r="H405">
        <v>329</v>
      </c>
    </row>
    <row r="406" spans="1:8" x14ac:dyDescent="0.2">
      <c r="A406" t="s">
        <v>1605</v>
      </c>
      <c r="B406" t="s">
        <v>3742</v>
      </c>
      <c r="D406" t="s">
        <v>3743</v>
      </c>
      <c r="E406">
        <v>4</v>
      </c>
      <c r="F406">
        <v>0</v>
      </c>
      <c r="G406">
        <v>4</v>
      </c>
      <c r="H406">
        <v>330</v>
      </c>
    </row>
    <row r="407" spans="1:8" x14ac:dyDescent="0.2">
      <c r="A407" t="s">
        <v>1462</v>
      </c>
      <c r="B407" t="s">
        <v>3469</v>
      </c>
      <c r="D407" t="s">
        <v>3470</v>
      </c>
      <c r="E407">
        <v>4</v>
      </c>
      <c r="F407">
        <v>0</v>
      </c>
      <c r="G407">
        <v>4</v>
      </c>
      <c r="H407">
        <v>330</v>
      </c>
    </row>
    <row r="408" spans="1:8" x14ac:dyDescent="0.2">
      <c r="A408" t="s">
        <v>1463</v>
      </c>
      <c r="B408" t="s">
        <v>3471</v>
      </c>
      <c r="D408" t="s">
        <v>3472</v>
      </c>
      <c r="E408">
        <v>4</v>
      </c>
      <c r="F408">
        <v>0</v>
      </c>
      <c r="G408">
        <v>4</v>
      </c>
      <c r="H408">
        <v>332</v>
      </c>
    </row>
    <row r="409" spans="1:8" x14ac:dyDescent="0.2">
      <c r="A409" t="s">
        <v>1606</v>
      </c>
      <c r="B409" t="s">
        <v>3744</v>
      </c>
      <c r="D409" t="s">
        <v>3745</v>
      </c>
      <c r="E409">
        <v>4</v>
      </c>
      <c r="F409">
        <v>0</v>
      </c>
      <c r="G409">
        <v>4</v>
      </c>
      <c r="H409">
        <v>333</v>
      </c>
    </row>
    <row r="410" spans="1:8" x14ac:dyDescent="0.2">
      <c r="A410" t="s">
        <v>1607</v>
      </c>
      <c r="B410" t="s">
        <v>3746</v>
      </c>
      <c r="D410" t="s">
        <v>3747</v>
      </c>
      <c r="E410">
        <v>4</v>
      </c>
      <c r="F410">
        <v>0</v>
      </c>
      <c r="G410">
        <v>4</v>
      </c>
      <c r="H410">
        <v>334</v>
      </c>
    </row>
    <row r="411" spans="1:8" x14ac:dyDescent="0.2">
      <c r="A411" t="s">
        <v>1464</v>
      </c>
      <c r="B411" t="s">
        <v>3473</v>
      </c>
      <c r="D411" t="s">
        <v>3474</v>
      </c>
      <c r="E411">
        <v>4</v>
      </c>
      <c r="F411">
        <v>0</v>
      </c>
      <c r="G411">
        <v>4</v>
      </c>
      <c r="H411">
        <v>335</v>
      </c>
    </row>
    <row r="412" spans="1:8" x14ac:dyDescent="0.2">
      <c r="A412" t="s">
        <v>1608</v>
      </c>
      <c r="B412" t="s">
        <v>3748</v>
      </c>
      <c r="D412" t="s">
        <v>3749</v>
      </c>
      <c r="E412">
        <v>4</v>
      </c>
      <c r="F412">
        <v>0</v>
      </c>
      <c r="G412">
        <v>4</v>
      </c>
      <c r="H412">
        <v>335</v>
      </c>
    </row>
    <row r="413" spans="1:8" x14ac:dyDescent="0.2">
      <c r="A413" t="s">
        <v>1609</v>
      </c>
      <c r="B413" t="s">
        <v>3750</v>
      </c>
      <c r="D413" t="s">
        <v>3751</v>
      </c>
      <c r="E413">
        <v>4</v>
      </c>
      <c r="F413">
        <v>0</v>
      </c>
      <c r="G413">
        <v>4</v>
      </c>
      <c r="H413">
        <v>336</v>
      </c>
    </row>
    <row r="414" spans="1:8" x14ac:dyDescent="0.2">
      <c r="A414" t="s">
        <v>1465</v>
      </c>
      <c r="B414" t="s">
        <v>3475</v>
      </c>
      <c r="D414" t="s">
        <v>3476</v>
      </c>
      <c r="E414">
        <v>4</v>
      </c>
      <c r="F414">
        <v>0</v>
      </c>
      <c r="G414">
        <v>4</v>
      </c>
      <c r="H414">
        <v>337</v>
      </c>
    </row>
    <row r="415" spans="1:8" x14ac:dyDescent="0.2">
      <c r="A415" t="s">
        <v>1610</v>
      </c>
      <c r="B415" t="s">
        <v>3752</v>
      </c>
      <c r="D415" t="s">
        <v>3753</v>
      </c>
      <c r="E415">
        <v>4</v>
      </c>
      <c r="F415">
        <v>0</v>
      </c>
      <c r="G415">
        <v>4</v>
      </c>
      <c r="H415">
        <v>337</v>
      </c>
    </row>
    <row r="416" spans="1:8" x14ac:dyDescent="0.2">
      <c r="A416" t="s">
        <v>1466</v>
      </c>
      <c r="B416" t="s">
        <v>3477</v>
      </c>
      <c r="D416" t="s">
        <v>3478</v>
      </c>
      <c r="E416">
        <v>4</v>
      </c>
      <c r="F416">
        <v>0</v>
      </c>
      <c r="G416">
        <v>4</v>
      </c>
      <c r="H416">
        <v>338</v>
      </c>
    </row>
    <row r="417" spans="1:8" x14ac:dyDescent="0.2">
      <c r="A417" t="s">
        <v>1467</v>
      </c>
      <c r="B417" t="s">
        <v>3479</v>
      </c>
      <c r="D417" t="s">
        <v>3480</v>
      </c>
      <c r="E417">
        <v>4</v>
      </c>
      <c r="F417">
        <v>0</v>
      </c>
      <c r="G417">
        <v>4</v>
      </c>
      <c r="H417">
        <v>340</v>
      </c>
    </row>
    <row r="418" spans="1:8" x14ac:dyDescent="0.2">
      <c r="A418" t="s">
        <v>1020</v>
      </c>
      <c r="B418" t="s">
        <v>243</v>
      </c>
      <c r="D418" t="s">
        <v>2677</v>
      </c>
      <c r="E418">
        <v>3</v>
      </c>
      <c r="F418">
        <v>1</v>
      </c>
      <c r="G418">
        <v>4</v>
      </c>
      <c r="H418">
        <v>342</v>
      </c>
    </row>
    <row r="419" spans="1:8" x14ac:dyDescent="0.2">
      <c r="A419" t="s">
        <v>546</v>
      </c>
      <c r="B419" t="s">
        <v>1796</v>
      </c>
      <c r="D419" t="s">
        <v>1797</v>
      </c>
      <c r="E419">
        <v>4</v>
      </c>
      <c r="F419">
        <v>0</v>
      </c>
      <c r="G419">
        <v>4</v>
      </c>
      <c r="H419">
        <v>343</v>
      </c>
    </row>
    <row r="420" spans="1:8" x14ac:dyDescent="0.2">
      <c r="A420" t="s">
        <v>919</v>
      </c>
      <c r="B420" t="s">
        <v>2481</v>
      </c>
      <c r="D420" t="s">
        <v>3942</v>
      </c>
      <c r="E420">
        <v>4</v>
      </c>
      <c r="F420">
        <v>0</v>
      </c>
      <c r="G420">
        <v>3</v>
      </c>
      <c r="H420">
        <v>344</v>
      </c>
    </row>
    <row r="421" spans="1:8" x14ac:dyDescent="0.2">
      <c r="A421" t="s">
        <v>920</v>
      </c>
      <c r="B421" t="s">
        <v>2482</v>
      </c>
      <c r="D421" t="s">
        <v>3943</v>
      </c>
      <c r="E421">
        <v>4</v>
      </c>
      <c r="F421">
        <v>0</v>
      </c>
      <c r="G421">
        <v>3</v>
      </c>
      <c r="H421">
        <v>345</v>
      </c>
    </row>
    <row r="422" spans="1:8" x14ac:dyDescent="0.2">
      <c r="A422" t="s">
        <v>547</v>
      </c>
      <c r="B422" t="s">
        <v>1798</v>
      </c>
      <c r="D422" t="s">
        <v>1799</v>
      </c>
      <c r="E422">
        <v>4</v>
      </c>
      <c r="F422">
        <v>0</v>
      </c>
      <c r="G422">
        <v>4</v>
      </c>
      <c r="H422">
        <v>345</v>
      </c>
    </row>
    <row r="423" spans="1:8" x14ac:dyDescent="0.2">
      <c r="A423" t="s">
        <v>1011</v>
      </c>
      <c r="B423" t="s">
        <v>2660</v>
      </c>
      <c r="D423" t="s">
        <v>2661</v>
      </c>
      <c r="E423">
        <v>4</v>
      </c>
      <c r="F423">
        <v>0</v>
      </c>
      <c r="G423">
        <v>5</v>
      </c>
      <c r="H423">
        <v>346</v>
      </c>
    </row>
    <row r="424" spans="1:8" x14ac:dyDescent="0.2">
      <c r="A424" t="s">
        <v>1645</v>
      </c>
      <c r="B424" t="s">
        <v>3822</v>
      </c>
      <c r="D424" t="s">
        <v>3823</v>
      </c>
      <c r="E424">
        <v>3</v>
      </c>
      <c r="F424">
        <v>1</v>
      </c>
      <c r="G424">
        <v>4</v>
      </c>
      <c r="H424">
        <v>347</v>
      </c>
    </row>
    <row r="425" spans="1:8" x14ac:dyDescent="0.2">
      <c r="A425" t="s">
        <v>958</v>
      </c>
      <c r="B425" t="s">
        <v>2555</v>
      </c>
      <c r="D425" t="s">
        <v>2556</v>
      </c>
      <c r="E425">
        <v>3</v>
      </c>
      <c r="F425">
        <v>0</v>
      </c>
      <c r="G425">
        <v>5</v>
      </c>
      <c r="H425">
        <v>347</v>
      </c>
    </row>
    <row r="426" spans="1:8" x14ac:dyDescent="0.2">
      <c r="A426" t="s">
        <v>959</v>
      </c>
      <c r="B426" t="s">
        <v>2557</v>
      </c>
      <c r="D426" t="s">
        <v>2558</v>
      </c>
      <c r="E426">
        <v>3</v>
      </c>
      <c r="F426">
        <v>0</v>
      </c>
      <c r="G426">
        <v>5</v>
      </c>
      <c r="H426">
        <v>348</v>
      </c>
    </row>
    <row r="427" spans="1:8" x14ac:dyDescent="0.2">
      <c r="A427" t="s">
        <v>1646</v>
      </c>
      <c r="B427" t="s">
        <v>3824</v>
      </c>
      <c r="D427" t="s">
        <v>3825</v>
      </c>
      <c r="E427">
        <v>3</v>
      </c>
      <c r="F427">
        <v>1</v>
      </c>
      <c r="G427">
        <v>4</v>
      </c>
      <c r="H427">
        <v>348</v>
      </c>
    </row>
    <row r="428" spans="1:8" x14ac:dyDescent="0.2">
      <c r="A428" t="s">
        <v>1526</v>
      </c>
      <c r="B428" t="s">
        <v>3590</v>
      </c>
      <c r="D428" t="s">
        <v>3591</v>
      </c>
      <c r="E428">
        <v>3</v>
      </c>
      <c r="F428">
        <v>1</v>
      </c>
      <c r="G428">
        <v>4</v>
      </c>
      <c r="H428">
        <v>349</v>
      </c>
    </row>
    <row r="429" spans="1:8" x14ac:dyDescent="0.2">
      <c r="A429" t="s">
        <v>1193</v>
      </c>
      <c r="B429" t="s">
        <v>2984</v>
      </c>
      <c r="D429" t="s">
        <v>2985</v>
      </c>
      <c r="E429">
        <v>3</v>
      </c>
      <c r="F429">
        <v>0</v>
      </c>
      <c r="G429">
        <v>4</v>
      </c>
      <c r="H429">
        <v>350</v>
      </c>
    </row>
    <row r="430" spans="1:8" x14ac:dyDescent="0.2">
      <c r="A430" t="s">
        <v>499</v>
      </c>
      <c r="B430" t="s">
        <v>1703</v>
      </c>
      <c r="C430" t="s">
        <v>3963</v>
      </c>
      <c r="D430" t="s">
        <v>1704</v>
      </c>
      <c r="E430">
        <v>3</v>
      </c>
      <c r="F430">
        <v>0</v>
      </c>
      <c r="G430">
        <v>4</v>
      </c>
      <c r="H430">
        <v>350</v>
      </c>
    </row>
    <row r="431" spans="1:8" x14ac:dyDescent="0.2">
      <c r="A431" t="s">
        <v>1527</v>
      </c>
      <c r="B431" t="s">
        <v>3592</v>
      </c>
      <c r="D431" t="s">
        <v>3593</v>
      </c>
      <c r="E431">
        <v>4</v>
      </c>
      <c r="F431">
        <v>0</v>
      </c>
      <c r="G431">
        <v>4</v>
      </c>
      <c r="H431">
        <v>351</v>
      </c>
    </row>
    <row r="432" spans="1:8" x14ac:dyDescent="0.2">
      <c r="A432" t="s">
        <v>1562</v>
      </c>
      <c r="B432" t="s">
        <v>3658</v>
      </c>
      <c r="D432" t="s">
        <v>3659</v>
      </c>
      <c r="E432">
        <v>0</v>
      </c>
      <c r="F432">
        <v>6</v>
      </c>
      <c r="G432">
        <v>7</v>
      </c>
      <c r="H432">
        <v>352</v>
      </c>
    </row>
    <row r="433" spans="1:8" x14ac:dyDescent="0.2">
      <c r="A433" t="s">
        <v>1647</v>
      </c>
      <c r="B433" t="s">
        <v>3826</v>
      </c>
      <c r="D433" t="s">
        <v>3827</v>
      </c>
      <c r="E433">
        <v>4</v>
      </c>
      <c r="F433">
        <v>0</v>
      </c>
      <c r="G433">
        <v>4</v>
      </c>
      <c r="H433">
        <v>352</v>
      </c>
    </row>
    <row r="434" spans="1:8" x14ac:dyDescent="0.2">
      <c r="A434" t="s">
        <v>668</v>
      </c>
      <c r="B434" t="s">
        <v>2037</v>
      </c>
      <c r="D434" t="s">
        <v>2038</v>
      </c>
      <c r="E434">
        <v>4</v>
      </c>
      <c r="F434">
        <v>0</v>
      </c>
      <c r="G434">
        <v>4</v>
      </c>
      <c r="H434">
        <v>353</v>
      </c>
    </row>
    <row r="435" spans="1:8" x14ac:dyDescent="0.2">
      <c r="A435" t="s">
        <v>667</v>
      </c>
      <c r="B435" t="s">
        <v>2035</v>
      </c>
      <c r="D435" t="s">
        <v>2036</v>
      </c>
      <c r="E435">
        <v>4</v>
      </c>
      <c r="F435">
        <v>0</v>
      </c>
      <c r="G435">
        <v>4</v>
      </c>
      <c r="H435">
        <v>354</v>
      </c>
    </row>
    <row r="436" spans="1:8" x14ac:dyDescent="0.2">
      <c r="A436" t="s">
        <v>1090</v>
      </c>
      <c r="B436" t="s">
        <v>2793</v>
      </c>
      <c r="D436" t="s">
        <v>2794</v>
      </c>
      <c r="E436">
        <v>4</v>
      </c>
      <c r="F436">
        <v>0</v>
      </c>
      <c r="G436">
        <v>4</v>
      </c>
      <c r="H436">
        <v>354</v>
      </c>
    </row>
    <row r="437" spans="1:8" x14ac:dyDescent="0.2">
      <c r="A437" t="s">
        <v>1091</v>
      </c>
      <c r="B437" t="s">
        <v>2795</v>
      </c>
      <c r="D437" t="s">
        <v>2796</v>
      </c>
      <c r="E437">
        <v>4</v>
      </c>
      <c r="F437">
        <v>0</v>
      </c>
      <c r="G437">
        <v>4</v>
      </c>
      <c r="H437">
        <v>355</v>
      </c>
    </row>
    <row r="438" spans="1:8" x14ac:dyDescent="0.2">
      <c r="A438" t="s">
        <v>548</v>
      </c>
      <c r="B438" t="s">
        <v>1800</v>
      </c>
      <c r="D438" t="s">
        <v>1801</v>
      </c>
      <c r="E438">
        <v>4</v>
      </c>
      <c r="F438">
        <v>0</v>
      </c>
      <c r="G438">
        <v>4</v>
      </c>
      <c r="H438">
        <v>356</v>
      </c>
    </row>
    <row r="439" spans="1:8" x14ac:dyDescent="0.2">
      <c r="A439" t="s">
        <v>586</v>
      </c>
      <c r="B439" t="s">
        <v>1876</v>
      </c>
      <c r="D439" t="s">
        <v>1877</v>
      </c>
      <c r="E439">
        <v>4</v>
      </c>
      <c r="F439">
        <v>0</v>
      </c>
      <c r="G439">
        <v>4</v>
      </c>
      <c r="H439">
        <v>356</v>
      </c>
    </row>
    <row r="440" spans="1:8" x14ac:dyDescent="0.2">
      <c r="A440" t="s">
        <v>568</v>
      </c>
      <c r="B440" t="s">
        <v>1840</v>
      </c>
      <c r="D440" t="s">
        <v>1841</v>
      </c>
      <c r="E440">
        <v>4</v>
      </c>
      <c r="F440">
        <v>0</v>
      </c>
      <c r="G440">
        <v>4</v>
      </c>
      <c r="H440">
        <v>357</v>
      </c>
    </row>
    <row r="441" spans="1:8" x14ac:dyDescent="0.2">
      <c r="A441" t="s">
        <v>1092</v>
      </c>
      <c r="B441" t="s">
        <v>2797</v>
      </c>
      <c r="D441" t="s">
        <v>2798</v>
      </c>
      <c r="E441">
        <v>4</v>
      </c>
      <c r="F441">
        <v>0</v>
      </c>
      <c r="G441">
        <v>4</v>
      </c>
      <c r="H441">
        <v>359</v>
      </c>
    </row>
    <row r="442" spans="1:8" x14ac:dyDescent="0.2">
      <c r="A442" t="s">
        <v>1420</v>
      </c>
      <c r="B442" t="s">
        <v>3383</v>
      </c>
      <c r="D442" t="s">
        <v>3384</v>
      </c>
      <c r="E442">
        <v>4</v>
      </c>
      <c r="F442">
        <v>0</v>
      </c>
      <c r="G442">
        <v>4</v>
      </c>
      <c r="H442">
        <v>359</v>
      </c>
    </row>
    <row r="443" spans="1:8" x14ac:dyDescent="0.2">
      <c r="A443" t="s">
        <v>630</v>
      </c>
      <c r="B443" t="s">
        <v>1962</v>
      </c>
      <c r="D443" t="s">
        <v>1963</v>
      </c>
      <c r="E443">
        <v>3</v>
      </c>
      <c r="F443">
        <v>1</v>
      </c>
      <c r="G443">
        <v>4</v>
      </c>
      <c r="H443">
        <v>360</v>
      </c>
    </row>
    <row r="444" spans="1:8" x14ac:dyDescent="0.2">
      <c r="A444" t="s">
        <v>1528</v>
      </c>
      <c r="B444" t="s">
        <v>3594</v>
      </c>
      <c r="D444" t="s">
        <v>3595</v>
      </c>
      <c r="E444">
        <v>4</v>
      </c>
      <c r="F444">
        <v>0</v>
      </c>
      <c r="G444">
        <v>4</v>
      </c>
      <c r="H444">
        <v>361</v>
      </c>
    </row>
    <row r="445" spans="1:8" x14ac:dyDescent="0.2">
      <c r="A445" t="s">
        <v>504</v>
      </c>
      <c r="B445" t="s">
        <v>1713</v>
      </c>
      <c r="C445" t="s">
        <v>3968</v>
      </c>
      <c r="D445" t="s">
        <v>1714</v>
      </c>
      <c r="E445">
        <v>4</v>
      </c>
      <c r="F445">
        <v>0</v>
      </c>
      <c r="G445">
        <v>6</v>
      </c>
      <c r="H445">
        <v>361</v>
      </c>
    </row>
    <row r="446" spans="1:8" x14ac:dyDescent="0.2">
      <c r="A446" t="s">
        <v>507</v>
      </c>
      <c r="B446" t="s">
        <v>1719</v>
      </c>
      <c r="C446" t="s">
        <v>3971</v>
      </c>
      <c r="D446" t="s">
        <v>1720</v>
      </c>
      <c r="E446">
        <v>4</v>
      </c>
      <c r="F446">
        <v>0</v>
      </c>
      <c r="G446">
        <v>4</v>
      </c>
      <c r="H446">
        <v>362</v>
      </c>
    </row>
    <row r="447" spans="1:8" x14ac:dyDescent="0.2">
      <c r="A447" t="s">
        <v>1325</v>
      </c>
      <c r="B447" t="s">
        <v>3211</v>
      </c>
      <c r="D447" t="s">
        <v>3212</v>
      </c>
      <c r="E447">
        <v>6</v>
      </c>
      <c r="F447">
        <v>0</v>
      </c>
      <c r="G447">
        <v>5</v>
      </c>
      <c r="H447">
        <v>362</v>
      </c>
    </row>
    <row r="448" spans="1:8" x14ac:dyDescent="0.2">
      <c r="A448" t="s">
        <v>1563</v>
      </c>
      <c r="B448" t="s">
        <v>3660</v>
      </c>
      <c r="D448" t="s">
        <v>3661</v>
      </c>
      <c r="E448">
        <v>4</v>
      </c>
      <c r="F448">
        <v>0</v>
      </c>
      <c r="G448">
        <v>6</v>
      </c>
      <c r="H448">
        <v>363</v>
      </c>
    </row>
    <row r="449" spans="1:8" x14ac:dyDescent="0.2">
      <c r="A449" t="s">
        <v>1529</v>
      </c>
      <c r="B449" t="s">
        <v>3596</v>
      </c>
      <c r="D449" t="s">
        <v>3597</v>
      </c>
      <c r="E449">
        <v>4</v>
      </c>
      <c r="F449">
        <v>0</v>
      </c>
      <c r="G449">
        <v>4</v>
      </c>
      <c r="H449">
        <v>364</v>
      </c>
    </row>
    <row r="450" spans="1:8" x14ac:dyDescent="0.2">
      <c r="A450" t="s">
        <v>1259</v>
      </c>
      <c r="B450" t="s">
        <v>3086</v>
      </c>
      <c r="D450" t="s">
        <v>3087</v>
      </c>
      <c r="E450">
        <v>4</v>
      </c>
      <c r="F450">
        <v>0</v>
      </c>
      <c r="G450">
        <v>3</v>
      </c>
      <c r="H450">
        <v>364</v>
      </c>
    </row>
    <row r="451" spans="1:8" x14ac:dyDescent="0.2">
      <c r="A451" t="s">
        <v>1530</v>
      </c>
      <c r="B451" t="s">
        <v>3598</v>
      </c>
      <c r="D451" t="s">
        <v>3599</v>
      </c>
      <c r="E451">
        <v>4</v>
      </c>
      <c r="F451">
        <v>0</v>
      </c>
      <c r="G451">
        <v>4</v>
      </c>
      <c r="H451">
        <v>365</v>
      </c>
    </row>
    <row r="452" spans="1:8" x14ac:dyDescent="0.2">
      <c r="A452" t="s">
        <v>1531</v>
      </c>
      <c r="B452" t="s">
        <v>3600</v>
      </c>
      <c r="D452" t="s">
        <v>3601</v>
      </c>
      <c r="E452">
        <v>4</v>
      </c>
      <c r="F452">
        <v>0</v>
      </c>
      <c r="G452">
        <v>4</v>
      </c>
      <c r="H452">
        <v>366</v>
      </c>
    </row>
    <row r="453" spans="1:8" x14ac:dyDescent="0.2">
      <c r="A453" t="s">
        <v>1611</v>
      </c>
      <c r="B453" t="s">
        <v>3754</v>
      </c>
      <c r="D453" t="s">
        <v>3755</v>
      </c>
      <c r="E453">
        <v>4</v>
      </c>
      <c r="F453">
        <v>0</v>
      </c>
      <c r="G453">
        <v>4</v>
      </c>
      <c r="H453">
        <v>366</v>
      </c>
    </row>
    <row r="454" spans="1:8" x14ac:dyDescent="0.2">
      <c r="A454" t="s">
        <v>1648</v>
      </c>
      <c r="B454" t="s">
        <v>3828</v>
      </c>
      <c r="D454" t="s">
        <v>3829</v>
      </c>
      <c r="E454">
        <v>4</v>
      </c>
      <c r="F454">
        <v>0</v>
      </c>
      <c r="G454">
        <v>4</v>
      </c>
      <c r="H454">
        <v>367</v>
      </c>
    </row>
    <row r="455" spans="1:8" x14ac:dyDescent="0.2">
      <c r="A455" t="s">
        <v>1649</v>
      </c>
      <c r="B455" t="s">
        <v>3830</v>
      </c>
      <c r="D455" t="s">
        <v>3831</v>
      </c>
      <c r="E455">
        <v>4</v>
      </c>
      <c r="F455">
        <v>0</v>
      </c>
      <c r="G455">
        <v>4</v>
      </c>
      <c r="H455">
        <v>368</v>
      </c>
    </row>
    <row r="456" spans="1:8" x14ac:dyDescent="0.2">
      <c r="A456" t="s">
        <v>1356</v>
      </c>
      <c r="B456" t="s">
        <v>3270</v>
      </c>
      <c r="D456" t="s">
        <v>3271</v>
      </c>
      <c r="E456">
        <v>4</v>
      </c>
      <c r="F456">
        <v>0</v>
      </c>
      <c r="G456">
        <v>4</v>
      </c>
      <c r="H456">
        <v>368</v>
      </c>
    </row>
    <row r="457" spans="1:8" x14ac:dyDescent="0.2">
      <c r="A457" t="s">
        <v>1357</v>
      </c>
      <c r="B457" t="s">
        <v>3272</v>
      </c>
      <c r="D457" t="s">
        <v>3273</v>
      </c>
      <c r="E457">
        <v>4</v>
      </c>
      <c r="F457">
        <v>0</v>
      </c>
      <c r="G457">
        <v>4</v>
      </c>
      <c r="H457">
        <v>369</v>
      </c>
    </row>
    <row r="458" spans="1:8" x14ac:dyDescent="0.2">
      <c r="A458" t="s">
        <v>1222</v>
      </c>
      <c r="B458" t="s">
        <v>3031</v>
      </c>
      <c r="D458" t="s">
        <v>3032</v>
      </c>
      <c r="E458">
        <v>3</v>
      </c>
      <c r="F458">
        <v>1</v>
      </c>
      <c r="G458">
        <v>4</v>
      </c>
      <c r="H458">
        <v>370</v>
      </c>
    </row>
    <row r="459" spans="1:8" x14ac:dyDescent="0.2">
      <c r="A459" t="s">
        <v>983</v>
      </c>
      <c r="B459" t="s">
        <v>2604</v>
      </c>
      <c r="D459" t="s">
        <v>2605</v>
      </c>
      <c r="E459">
        <v>4</v>
      </c>
      <c r="F459">
        <v>0</v>
      </c>
      <c r="G459">
        <v>4</v>
      </c>
      <c r="H459">
        <v>371</v>
      </c>
    </row>
    <row r="460" spans="1:8" x14ac:dyDescent="0.2">
      <c r="A460" t="s">
        <v>983</v>
      </c>
      <c r="B460" t="s">
        <v>2604</v>
      </c>
      <c r="D460" t="s">
        <v>2605</v>
      </c>
      <c r="E460">
        <v>4</v>
      </c>
      <c r="F460">
        <v>0</v>
      </c>
      <c r="G460">
        <v>4</v>
      </c>
      <c r="H460">
        <v>370</v>
      </c>
    </row>
    <row r="461" spans="1:8" x14ac:dyDescent="0.2">
      <c r="A461" t="s">
        <v>748</v>
      </c>
      <c r="B461" t="s">
        <v>208</v>
      </c>
      <c r="D461" t="s">
        <v>2181</v>
      </c>
      <c r="E461">
        <v>1</v>
      </c>
      <c r="F461">
        <v>3</v>
      </c>
      <c r="G461">
        <v>4</v>
      </c>
      <c r="H461">
        <v>371</v>
      </c>
    </row>
    <row r="462" spans="1:8" x14ac:dyDescent="0.2">
      <c r="A462" t="s">
        <v>1161</v>
      </c>
      <c r="B462" t="s">
        <v>2931</v>
      </c>
      <c r="D462" t="s">
        <v>2932</v>
      </c>
      <c r="E462">
        <v>3</v>
      </c>
      <c r="F462">
        <v>0</v>
      </c>
      <c r="G462">
        <v>3</v>
      </c>
      <c r="H462">
        <v>372</v>
      </c>
    </row>
    <row r="463" spans="1:8" x14ac:dyDescent="0.2">
      <c r="A463" t="s">
        <v>856</v>
      </c>
      <c r="B463" t="s">
        <v>2365</v>
      </c>
      <c r="D463" t="s">
        <v>2366</v>
      </c>
      <c r="E463">
        <v>3</v>
      </c>
      <c r="F463">
        <v>2</v>
      </c>
      <c r="G463">
        <v>4</v>
      </c>
      <c r="H463">
        <v>372</v>
      </c>
    </row>
    <row r="464" spans="1:8" x14ac:dyDescent="0.2">
      <c r="A464" t="s">
        <v>1261</v>
      </c>
      <c r="B464" t="s">
        <v>3090</v>
      </c>
      <c r="D464" t="s">
        <v>3091</v>
      </c>
      <c r="E464">
        <v>4</v>
      </c>
      <c r="F464">
        <v>0</v>
      </c>
      <c r="G464">
        <v>2</v>
      </c>
      <c r="H464">
        <v>373</v>
      </c>
    </row>
    <row r="465" spans="1:8" x14ac:dyDescent="0.2">
      <c r="A465" t="s">
        <v>797</v>
      </c>
      <c r="B465" t="s">
        <v>2271</v>
      </c>
      <c r="D465" t="s">
        <v>2272</v>
      </c>
      <c r="E465">
        <v>3</v>
      </c>
      <c r="F465">
        <v>1</v>
      </c>
      <c r="G465">
        <v>3</v>
      </c>
      <c r="H465">
        <v>373</v>
      </c>
    </row>
    <row r="466" spans="1:8" x14ac:dyDescent="0.2">
      <c r="A466" t="s">
        <v>1358</v>
      </c>
      <c r="B466" t="s">
        <v>3274</v>
      </c>
      <c r="D466" t="s">
        <v>3275</v>
      </c>
      <c r="E466">
        <v>4</v>
      </c>
      <c r="F466">
        <v>0</v>
      </c>
      <c r="G466">
        <v>4</v>
      </c>
      <c r="H466">
        <v>374</v>
      </c>
    </row>
    <row r="467" spans="1:8" x14ac:dyDescent="0.2">
      <c r="A467" t="s">
        <v>672</v>
      </c>
      <c r="B467" t="s">
        <v>2045</v>
      </c>
      <c r="D467" t="s">
        <v>2046</v>
      </c>
      <c r="E467">
        <v>2</v>
      </c>
      <c r="F467">
        <v>2</v>
      </c>
      <c r="G467">
        <v>5</v>
      </c>
      <c r="H467">
        <v>375</v>
      </c>
    </row>
    <row r="468" spans="1:8" x14ac:dyDescent="0.2">
      <c r="A468" t="s">
        <v>987</v>
      </c>
      <c r="B468" t="s">
        <v>2612</v>
      </c>
      <c r="D468" t="s">
        <v>2613</v>
      </c>
      <c r="E468">
        <v>2</v>
      </c>
      <c r="F468">
        <v>0</v>
      </c>
      <c r="G468">
        <v>4</v>
      </c>
      <c r="H468">
        <v>376</v>
      </c>
    </row>
    <row r="469" spans="1:8" x14ac:dyDescent="0.2">
      <c r="A469" t="s">
        <v>1034</v>
      </c>
      <c r="B469" t="s">
        <v>260</v>
      </c>
      <c r="D469" t="s">
        <v>2690</v>
      </c>
      <c r="E469">
        <v>3</v>
      </c>
      <c r="F469">
        <v>1</v>
      </c>
      <c r="G469">
        <v>4</v>
      </c>
      <c r="H469">
        <v>376</v>
      </c>
    </row>
    <row r="470" spans="1:8" x14ac:dyDescent="0.2">
      <c r="A470" t="s">
        <v>637</v>
      </c>
      <c r="B470" t="s">
        <v>1975</v>
      </c>
      <c r="D470" t="s">
        <v>1976</v>
      </c>
      <c r="E470">
        <v>3</v>
      </c>
      <c r="F470">
        <v>1</v>
      </c>
      <c r="G470">
        <v>4</v>
      </c>
      <c r="H470">
        <v>377</v>
      </c>
    </row>
    <row r="471" spans="1:8" x14ac:dyDescent="0.2">
      <c r="A471" t="s">
        <v>984</v>
      </c>
      <c r="B471" t="s">
        <v>2606</v>
      </c>
      <c r="D471" t="s">
        <v>2607</v>
      </c>
      <c r="E471">
        <v>4</v>
      </c>
      <c r="F471">
        <v>0</v>
      </c>
      <c r="G471">
        <v>4</v>
      </c>
      <c r="H471">
        <v>378</v>
      </c>
    </row>
    <row r="472" spans="1:8" x14ac:dyDescent="0.2">
      <c r="A472" t="s">
        <v>1505</v>
      </c>
      <c r="B472" t="s">
        <v>3551</v>
      </c>
      <c r="D472" t="s">
        <v>3552</v>
      </c>
      <c r="E472">
        <v>3</v>
      </c>
      <c r="F472">
        <v>2</v>
      </c>
      <c r="G472">
        <v>5</v>
      </c>
      <c r="H472">
        <v>378</v>
      </c>
    </row>
    <row r="473" spans="1:8" x14ac:dyDescent="0.2">
      <c r="A473" t="s">
        <v>1506</v>
      </c>
      <c r="B473" t="s">
        <v>3553</v>
      </c>
      <c r="D473" t="s">
        <v>3554</v>
      </c>
      <c r="E473">
        <v>2</v>
      </c>
      <c r="F473">
        <v>2</v>
      </c>
      <c r="G473">
        <v>2</v>
      </c>
      <c r="H473">
        <v>379</v>
      </c>
    </row>
    <row r="474" spans="1:8" x14ac:dyDescent="0.2">
      <c r="A474" t="s">
        <v>587</v>
      </c>
      <c r="B474" t="s">
        <v>1878</v>
      </c>
      <c r="D474" t="s">
        <v>1879</v>
      </c>
      <c r="E474">
        <v>4</v>
      </c>
      <c r="F474">
        <v>0</v>
      </c>
      <c r="G474">
        <v>4</v>
      </c>
      <c r="H474">
        <v>379</v>
      </c>
    </row>
    <row r="475" spans="1:8" x14ac:dyDescent="0.2">
      <c r="A475" t="s">
        <v>1276</v>
      </c>
      <c r="B475" t="s">
        <v>3120</v>
      </c>
      <c r="D475" t="s">
        <v>3121</v>
      </c>
      <c r="E475">
        <v>4</v>
      </c>
      <c r="F475">
        <v>0</v>
      </c>
      <c r="G475">
        <v>4</v>
      </c>
      <c r="H475">
        <v>380</v>
      </c>
    </row>
    <row r="476" spans="1:8" x14ac:dyDescent="0.2">
      <c r="A476" t="s">
        <v>1507</v>
      </c>
      <c r="B476" t="s">
        <v>3555</v>
      </c>
      <c r="D476" t="s">
        <v>3556</v>
      </c>
      <c r="E476">
        <v>2</v>
      </c>
      <c r="F476">
        <v>2</v>
      </c>
      <c r="G476">
        <v>4</v>
      </c>
      <c r="H476">
        <v>381</v>
      </c>
    </row>
    <row r="477" spans="1:8" x14ac:dyDescent="0.2">
      <c r="A477" t="s">
        <v>505</v>
      </c>
      <c r="B477" t="s">
        <v>1715</v>
      </c>
      <c r="C477" t="s">
        <v>3969</v>
      </c>
      <c r="D477" t="s">
        <v>1716</v>
      </c>
      <c r="E477">
        <v>3</v>
      </c>
      <c r="F477">
        <v>0</v>
      </c>
      <c r="G477">
        <v>6</v>
      </c>
      <c r="H477">
        <v>382</v>
      </c>
    </row>
    <row r="478" spans="1:8" x14ac:dyDescent="0.2">
      <c r="A478" t="s">
        <v>1326</v>
      </c>
      <c r="B478" t="s">
        <v>3213</v>
      </c>
      <c r="D478" t="s">
        <v>3214</v>
      </c>
      <c r="E478">
        <v>4</v>
      </c>
      <c r="F478">
        <v>0</v>
      </c>
      <c r="G478">
        <v>4</v>
      </c>
      <c r="H478">
        <v>382</v>
      </c>
    </row>
    <row r="479" spans="1:8" x14ac:dyDescent="0.2">
      <c r="A479" t="s">
        <v>1327</v>
      </c>
      <c r="B479" t="s">
        <v>3215</v>
      </c>
      <c r="D479" t="s">
        <v>3216</v>
      </c>
      <c r="E479">
        <v>4</v>
      </c>
      <c r="F479">
        <v>0</v>
      </c>
      <c r="G479">
        <v>4</v>
      </c>
      <c r="H479">
        <v>382</v>
      </c>
    </row>
    <row r="480" spans="1:8" x14ac:dyDescent="0.2">
      <c r="A480" t="s">
        <v>1421</v>
      </c>
      <c r="B480" t="s">
        <v>3387</v>
      </c>
      <c r="D480" t="s">
        <v>3388</v>
      </c>
      <c r="E480">
        <v>4</v>
      </c>
      <c r="F480">
        <v>0</v>
      </c>
      <c r="G480">
        <v>4</v>
      </c>
      <c r="H480">
        <v>383</v>
      </c>
    </row>
    <row r="481" spans="1:8" x14ac:dyDescent="0.2">
      <c r="A481" t="s">
        <v>1359</v>
      </c>
      <c r="B481" t="s">
        <v>3276</v>
      </c>
      <c r="D481" t="s">
        <v>3277</v>
      </c>
      <c r="E481">
        <v>4</v>
      </c>
      <c r="F481">
        <v>0</v>
      </c>
      <c r="G481">
        <v>4</v>
      </c>
      <c r="H481">
        <v>384</v>
      </c>
    </row>
    <row r="482" spans="1:8" x14ac:dyDescent="0.2">
      <c r="A482" t="s">
        <v>1162</v>
      </c>
      <c r="B482" t="s">
        <v>2933</v>
      </c>
      <c r="D482" t="s">
        <v>2934</v>
      </c>
      <c r="E482">
        <v>2</v>
      </c>
      <c r="F482">
        <v>2</v>
      </c>
      <c r="G482">
        <v>3</v>
      </c>
      <c r="H482">
        <v>384</v>
      </c>
    </row>
    <row r="483" spans="1:8" x14ac:dyDescent="0.2">
      <c r="A483" t="s">
        <v>1235</v>
      </c>
      <c r="B483" t="s">
        <v>3051</v>
      </c>
      <c r="D483" t="s">
        <v>2934</v>
      </c>
      <c r="E483">
        <v>2</v>
      </c>
      <c r="F483">
        <v>2</v>
      </c>
      <c r="G483">
        <v>3</v>
      </c>
      <c r="H483">
        <v>385</v>
      </c>
    </row>
    <row r="484" spans="1:8" x14ac:dyDescent="0.2">
      <c r="A484" t="s">
        <v>784</v>
      </c>
      <c r="B484" t="s">
        <v>2245</v>
      </c>
      <c r="D484" t="s">
        <v>2246</v>
      </c>
      <c r="E484">
        <v>2</v>
      </c>
      <c r="F484">
        <v>2</v>
      </c>
      <c r="G484">
        <v>4</v>
      </c>
      <c r="H484">
        <v>386</v>
      </c>
    </row>
    <row r="485" spans="1:8" x14ac:dyDescent="0.2">
      <c r="A485" t="s">
        <v>861</v>
      </c>
      <c r="B485" t="s">
        <v>2374</v>
      </c>
      <c r="D485" t="s">
        <v>2246</v>
      </c>
      <c r="E485">
        <v>2</v>
      </c>
      <c r="F485">
        <v>1</v>
      </c>
      <c r="G485">
        <v>4</v>
      </c>
      <c r="H485">
        <v>386</v>
      </c>
    </row>
    <row r="486" spans="1:8" x14ac:dyDescent="0.2">
      <c r="A486" t="s">
        <v>1163</v>
      </c>
      <c r="B486" t="s">
        <v>2935</v>
      </c>
      <c r="D486" t="s">
        <v>2936</v>
      </c>
      <c r="E486">
        <v>3</v>
      </c>
      <c r="F486">
        <v>0</v>
      </c>
      <c r="G486">
        <v>3</v>
      </c>
      <c r="H486">
        <v>387</v>
      </c>
    </row>
    <row r="487" spans="1:8" x14ac:dyDescent="0.2">
      <c r="A487" t="s">
        <v>1240</v>
      </c>
      <c r="B487" t="s">
        <v>3059</v>
      </c>
      <c r="D487" t="s">
        <v>2936</v>
      </c>
      <c r="E487">
        <v>3</v>
      </c>
      <c r="F487">
        <v>0</v>
      </c>
      <c r="G487">
        <v>4</v>
      </c>
      <c r="H487">
        <v>387</v>
      </c>
    </row>
    <row r="488" spans="1:8" x14ac:dyDescent="0.2">
      <c r="A488" t="s">
        <v>970</v>
      </c>
      <c r="B488" t="s">
        <v>2578</v>
      </c>
      <c r="D488" t="s">
        <v>2579</v>
      </c>
      <c r="E488">
        <v>2</v>
      </c>
      <c r="F488">
        <v>0</v>
      </c>
      <c r="G488">
        <v>3</v>
      </c>
      <c r="H488">
        <v>388</v>
      </c>
    </row>
    <row r="489" spans="1:8" x14ac:dyDescent="0.2">
      <c r="A489" t="s">
        <v>943</v>
      </c>
      <c r="B489" t="s">
        <v>2525</v>
      </c>
      <c r="D489" t="s">
        <v>2526</v>
      </c>
      <c r="E489">
        <v>3</v>
      </c>
      <c r="F489">
        <v>1</v>
      </c>
      <c r="G489">
        <v>4</v>
      </c>
      <c r="H489">
        <v>389</v>
      </c>
    </row>
    <row r="490" spans="1:8" x14ac:dyDescent="0.2">
      <c r="A490" t="s">
        <v>1201</v>
      </c>
      <c r="B490" t="s">
        <v>2993</v>
      </c>
      <c r="D490" t="s">
        <v>2526</v>
      </c>
      <c r="E490">
        <v>2</v>
      </c>
      <c r="F490">
        <v>1</v>
      </c>
      <c r="G490">
        <v>4</v>
      </c>
      <c r="H490">
        <v>389</v>
      </c>
    </row>
    <row r="491" spans="1:8" x14ac:dyDescent="0.2">
      <c r="A491" t="s">
        <v>691</v>
      </c>
      <c r="B491" t="s">
        <v>2083</v>
      </c>
      <c r="D491" t="s">
        <v>2084</v>
      </c>
      <c r="E491">
        <v>2</v>
      </c>
      <c r="F491">
        <v>0</v>
      </c>
      <c r="G491">
        <v>3</v>
      </c>
      <c r="H491">
        <v>390</v>
      </c>
    </row>
    <row r="492" spans="1:8" x14ac:dyDescent="0.2">
      <c r="A492" t="s">
        <v>846</v>
      </c>
      <c r="B492" t="s">
        <v>2350</v>
      </c>
      <c r="D492" t="s">
        <v>2351</v>
      </c>
      <c r="E492">
        <v>2</v>
      </c>
      <c r="F492">
        <v>0</v>
      </c>
      <c r="G492">
        <v>3</v>
      </c>
      <c r="H492">
        <v>390</v>
      </c>
    </row>
    <row r="493" spans="1:8" x14ac:dyDescent="0.2">
      <c r="A493" t="s">
        <v>1024</v>
      </c>
      <c r="B493" t="s">
        <v>249</v>
      </c>
      <c r="D493" t="s">
        <v>2681</v>
      </c>
      <c r="E493">
        <v>3</v>
      </c>
      <c r="F493">
        <v>1</v>
      </c>
      <c r="G493">
        <v>4</v>
      </c>
      <c r="H493">
        <v>391</v>
      </c>
    </row>
    <row r="494" spans="1:8" x14ac:dyDescent="0.2">
      <c r="A494" t="s">
        <v>1164</v>
      </c>
      <c r="B494" t="s">
        <v>2937</v>
      </c>
      <c r="D494" t="s">
        <v>2938</v>
      </c>
      <c r="E494">
        <v>3</v>
      </c>
      <c r="F494">
        <v>0</v>
      </c>
      <c r="G494">
        <v>3</v>
      </c>
      <c r="H494">
        <v>391</v>
      </c>
    </row>
    <row r="495" spans="1:8" x14ac:dyDescent="0.2">
      <c r="A495" t="s">
        <v>1241</v>
      </c>
      <c r="B495" t="s">
        <v>3060</v>
      </c>
      <c r="D495" t="s">
        <v>2938</v>
      </c>
      <c r="E495">
        <v>3</v>
      </c>
      <c r="F495">
        <v>0</v>
      </c>
      <c r="G495">
        <v>3</v>
      </c>
      <c r="H495">
        <v>392</v>
      </c>
    </row>
    <row r="496" spans="1:8" x14ac:dyDescent="0.2">
      <c r="A496" t="s">
        <v>1001</v>
      </c>
      <c r="B496" t="s">
        <v>2640</v>
      </c>
      <c r="D496" t="s">
        <v>2641</v>
      </c>
      <c r="E496">
        <v>4</v>
      </c>
      <c r="F496">
        <v>0</v>
      </c>
      <c r="G496">
        <v>4</v>
      </c>
      <c r="H496">
        <v>393</v>
      </c>
    </row>
    <row r="497" spans="1:8" x14ac:dyDescent="0.2">
      <c r="A497" t="s">
        <v>996</v>
      </c>
      <c r="B497" t="s">
        <v>2630</v>
      </c>
      <c r="D497" t="s">
        <v>2631</v>
      </c>
      <c r="E497">
        <v>2</v>
      </c>
      <c r="F497">
        <v>0</v>
      </c>
      <c r="G497">
        <v>4</v>
      </c>
      <c r="H497">
        <v>394</v>
      </c>
    </row>
    <row r="498" spans="1:8" x14ac:dyDescent="0.2">
      <c r="A498" t="s">
        <v>1010</v>
      </c>
      <c r="B498" t="s">
        <v>2658</v>
      </c>
      <c r="D498" t="s">
        <v>2659</v>
      </c>
      <c r="E498">
        <v>4</v>
      </c>
      <c r="F498">
        <v>0</v>
      </c>
      <c r="G498">
        <v>5</v>
      </c>
      <c r="H498">
        <v>394</v>
      </c>
    </row>
    <row r="499" spans="1:8" x14ac:dyDescent="0.2">
      <c r="A499" t="s">
        <v>692</v>
      </c>
      <c r="B499" t="s">
        <v>2085</v>
      </c>
      <c r="D499" t="s">
        <v>2086</v>
      </c>
      <c r="E499">
        <v>4</v>
      </c>
      <c r="F499">
        <v>0</v>
      </c>
      <c r="G499">
        <v>5</v>
      </c>
      <c r="H499">
        <v>395</v>
      </c>
    </row>
    <row r="500" spans="1:8" x14ac:dyDescent="0.2">
      <c r="A500" t="s">
        <v>1212</v>
      </c>
      <c r="B500" t="s">
        <v>3013</v>
      </c>
      <c r="D500" t="s">
        <v>3014</v>
      </c>
      <c r="E500">
        <v>2</v>
      </c>
      <c r="F500">
        <v>0</v>
      </c>
      <c r="G500">
        <v>3</v>
      </c>
      <c r="H500">
        <v>395</v>
      </c>
    </row>
    <row r="501" spans="1:8" x14ac:dyDescent="0.2">
      <c r="A501" t="s">
        <v>1093</v>
      </c>
      <c r="B501" t="s">
        <v>2799</v>
      </c>
      <c r="D501" t="s">
        <v>2800</v>
      </c>
      <c r="E501">
        <v>2</v>
      </c>
      <c r="F501">
        <v>2</v>
      </c>
      <c r="G501">
        <v>4</v>
      </c>
      <c r="H501">
        <v>396</v>
      </c>
    </row>
    <row r="502" spans="1:8" x14ac:dyDescent="0.2">
      <c r="A502" t="s">
        <v>850</v>
      </c>
      <c r="B502" t="s">
        <v>2356</v>
      </c>
      <c r="D502" t="s">
        <v>2357</v>
      </c>
      <c r="E502">
        <v>2</v>
      </c>
      <c r="F502">
        <v>0</v>
      </c>
      <c r="G502">
        <v>5</v>
      </c>
      <c r="H502">
        <v>397</v>
      </c>
    </row>
    <row r="503" spans="1:8" x14ac:dyDescent="0.2">
      <c r="A503" t="s">
        <v>1256</v>
      </c>
      <c r="B503" t="s">
        <v>3081</v>
      </c>
      <c r="D503" t="s">
        <v>3082</v>
      </c>
      <c r="E503">
        <v>3</v>
      </c>
      <c r="F503">
        <v>0</v>
      </c>
      <c r="G503">
        <v>4</v>
      </c>
      <c r="H503">
        <v>398</v>
      </c>
    </row>
    <row r="504" spans="1:8" x14ac:dyDescent="0.2">
      <c r="A504" t="s">
        <v>1012</v>
      </c>
      <c r="B504" t="s">
        <v>2662</v>
      </c>
      <c r="D504" t="s">
        <v>2663</v>
      </c>
      <c r="E504">
        <v>4</v>
      </c>
      <c r="F504">
        <v>0</v>
      </c>
      <c r="G504">
        <v>5</v>
      </c>
      <c r="H504">
        <v>398</v>
      </c>
    </row>
    <row r="505" spans="1:8" x14ac:dyDescent="0.2">
      <c r="A505" t="s">
        <v>1005</v>
      </c>
      <c r="B505" t="s">
        <v>2648</v>
      </c>
      <c r="D505" t="s">
        <v>2649</v>
      </c>
      <c r="E505">
        <v>2</v>
      </c>
      <c r="F505">
        <v>0</v>
      </c>
      <c r="G505">
        <v>2</v>
      </c>
      <c r="H505">
        <v>399</v>
      </c>
    </row>
    <row r="506" spans="1:8" x14ac:dyDescent="0.2">
      <c r="A506" t="s">
        <v>1165</v>
      </c>
      <c r="B506" t="s">
        <v>2939</v>
      </c>
      <c r="D506" t="s">
        <v>2940</v>
      </c>
      <c r="E506">
        <v>3</v>
      </c>
      <c r="F506">
        <v>1</v>
      </c>
      <c r="G506">
        <v>4</v>
      </c>
      <c r="H506">
        <v>399</v>
      </c>
    </row>
    <row r="507" spans="1:8" x14ac:dyDescent="0.2">
      <c r="A507" t="s">
        <v>1243</v>
      </c>
      <c r="B507" t="s">
        <v>3062</v>
      </c>
      <c r="D507" t="s">
        <v>2940</v>
      </c>
      <c r="E507">
        <v>3</v>
      </c>
      <c r="F507">
        <v>1</v>
      </c>
      <c r="G507">
        <v>4</v>
      </c>
      <c r="H507">
        <v>400</v>
      </c>
    </row>
    <row r="508" spans="1:8" x14ac:dyDescent="0.2">
      <c r="A508" t="s">
        <v>588</v>
      </c>
      <c r="B508" t="s">
        <v>1880</v>
      </c>
      <c r="D508" t="s">
        <v>1881</v>
      </c>
      <c r="E508">
        <v>4</v>
      </c>
      <c r="F508">
        <v>0</v>
      </c>
      <c r="G508">
        <v>4</v>
      </c>
      <c r="H508">
        <v>401</v>
      </c>
    </row>
    <row r="509" spans="1:8" x14ac:dyDescent="0.2">
      <c r="A509" t="s">
        <v>1278</v>
      </c>
      <c r="B509" t="s">
        <v>3124</v>
      </c>
      <c r="D509" t="s">
        <v>3125</v>
      </c>
      <c r="E509">
        <v>3</v>
      </c>
      <c r="F509">
        <v>0</v>
      </c>
      <c r="G509">
        <v>3</v>
      </c>
      <c r="H509">
        <v>402</v>
      </c>
    </row>
    <row r="510" spans="1:8" x14ac:dyDescent="0.2">
      <c r="A510" t="s">
        <v>609</v>
      </c>
      <c r="B510" t="s">
        <v>1922</v>
      </c>
      <c r="D510" t="s">
        <v>1923</v>
      </c>
      <c r="E510">
        <v>4</v>
      </c>
      <c r="F510">
        <v>0</v>
      </c>
      <c r="G510">
        <v>4</v>
      </c>
      <c r="H510">
        <v>402</v>
      </c>
    </row>
    <row r="511" spans="1:8" x14ac:dyDescent="0.2">
      <c r="A511" t="s">
        <v>569</v>
      </c>
      <c r="B511" t="s">
        <v>1842</v>
      </c>
      <c r="D511" t="s">
        <v>1843</v>
      </c>
      <c r="E511">
        <v>4</v>
      </c>
      <c r="F511">
        <v>0</v>
      </c>
      <c r="G511">
        <v>4</v>
      </c>
      <c r="H511">
        <v>403</v>
      </c>
    </row>
    <row r="512" spans="1:8" x14ac:dyDescent="0.2">
      <c r="A512" t="s">
        <v>1422</v>
      </c>
      <c r="B512" t="s">
        <v>3389</v>
      </c>
      <c r="D512" t="s">
        <v>3390</v>
      </c>
      <c r="E512">
        <v>4</v>
      </c>
      <c r="F512">
        <v>0</v>
      </c>
      <c r="G512">
        <v>4</v>
      </c>
      <c r="H512">
        <v>404</v>
      </c>
    </row>
    <row r="513" spans="1:8" x14ac:dyDescent="0.2">
      <c r="A513" t="s">
        <v>1328</v>
      </c>
      <c r="B513" t="s">
        <v>3217</v>
      </c>
      <c r="D513" t="s">
        <v>3218</v>
      </c>
      <c r="E513">
        <v>4</v>
      </c>
      <c r="F513">
        <v>0</v>
      </c>
      <c r="G513">
        <v>4</v>
      </c>
      <c r="H513">
        <v>405</v>
      </c>
    </row>
    <row r="514" spans="1:8" x14ac:dyDescent="0.2">
      <c r="A514" t="s">
        <v>1423</v>
      </c>
      <c r="B514" t="s">
        <v>3391</v>
      </c>
      <c r="D514" t="s">
        <v>3392</v>
      </c>
      <c r="E514">
        <v>4</v>
      </c>
      <c r="F514">
        <v>0</v>
      </c>
      <c r="G514">
        <v>4</v>
      </c>
      <c r="H514">
        <v>405</v>
      </c>
    </row>
    <row r="515" spans="1:8" x14ac:dyDescent="0.2">
      <c r="A515" t="s">
        <v>785</v>
      </c>
      <c r="B515" t="s">
        <v>2247</v>
      </c>
      <c r="D515" t="s">
        <v>2248</v>
      </c>
      <c r="E515">
        <v>3</v>
      </c>
      <c r="F515">
        <v>1</v>
      </c>
      <c r="G515">
        <v>5</v>
      </c>
      <c r="H515">
        <v>406</v>
      </c>
    </row>
    <row r="516" spans="1:8" x14ac:dyDescent="0.2">
      <c r="A516" t="s">
        <v>864</v>
      </c>
      <c r="B516" t="s">
        <v>2378</v>
      </c>
      <c r="D516" t="s">
        <v>2248</v>
      </c>
      <c r="E516">
        <v>3</v>
      </c>
      <c r="F516">
        <v>1</v>
      </c>
      <c r="G516">
        <v>5</v>
      </c>
      <c r="H516">
        <v>407</v>
      </c>
    </row>
    <row r="517" spans="1:8" x14ac:dyDescent="0.2">
      <c r="A517" t="s">
        <v>1143</v>
      </c>
      <c r="B517" t="s">
        <v>2896</v>
      </c>
      <c r="D517" t="s">
        <v>2897</v>
      </c>
      <c r="E517">
        <v>4</v>
      </c>
      <c r="F517">
        <v>0</v>
      </c>
      <c r="G517">
        <v>4</v>
      </c>
      <c r="H517">
        <v>407</v>
      </c>
    </row>
    <row r="518" spans="1:8" x14ac:dyDescent="0.2">
      <c r="A518" t="s">
        <v>786</v>
      </c>
      <c r="B518" t="s">
        <v>2249</v>
      </c>
      <c r="D518" t="s">
        <v>2250</v>
      </c>
      <c r="E518">
        <v>2</v>
      </c>
      <c r="F518">
        <v>2</v>
      </c>
      <c r="G518">
        <v>4</v>
      </c>
      <c r="H518">
        <v>408</v>
      </c>
    </row>
    <row r="519" spans="1:8" x14ac:dyDescent="0.2">
      <c r="A519" t="s">
        <v>862</v>
      </c>
      <c r="B519" t="s">
        <v>2375</v>
      </c>
      <c r="D519" t="s">
        <v>2250</v>
      </c>
      <c r="E519">
        <v>3</v>
      </c>
      <c r="F519">
        <v>1</v>
      </c>
      <c r="G519">
        <v>4</v>
      </c>
      <c r="H519">
        <v>409</v>
      </c>
    </row>
    <row r="520" spans="1:8" x14ac:dyDescent="0.2">
      <c r="A520" t="s">
        <v>966</v>
      </c>
      <c r="B520" t="s">
        <v>2570</v>
      </c>
      <c r="D520" t="s">
        <v>2571</v>
      </c>
      <c r="E520">
        <v>4</v>
      </c>
      <c r="F520">
        <v>0</v>
      </c>
      <c r="G520">
        <v>4</v>
      </c>
      <c r="H520">
        <v>410</v>
      </c>
    </row>
    <row r="521" spans="1:8" x14ac:dyDescent="0.2">
      <c r="A521" t="s">
        <v>787</v>
      </c>
      <c r="B521" t="s">
        <v>2251</v>
      </c>
      <c r="D521" t="s">
        <v>2252</v>
      </c>
      <c r="E521">
        <v>3</v>
      </c>
      <c r="F521">
        <v>1</v>
      </c>
      <c r="G521">
        <v>3</v>
      </c>
      <c r="H521">
        <v>410</v>
      </c>
    </row>
    <row r="522" spans="1:8" x14ac:dyDescent="0.2">
      <c r="A522" t="s">
        <v>1612</v>
      </c>
      <c r="B522" t="s">
        <v>3756</v>
      </c>
      <c r="D522" t="s">
        <v>3757</v>
      </c>
      <c r="E522">
        <v>4</v>
      </c>
      <c r="F522">
        <v>0</v>
      </c>
      <c r="G522">
        <v>4</v>
      </c>
      <c r="H522">
        <v>411</v>
      </c>
    </row>
    <row r="523" spans="1:8" x14ac:dyDescent="0.2">
      <c r="A523" t="s">
        <v>610</v>
      </c>
      <c r="B523" t="s">
        <v>1924</v>
      </c>
      <c r="D523" t="s">
        <v>1925</v>
      </c>
      <c r="E523">
        <v>4</v>
      </c>
      <c r="F523">
        <v>0</v>
      </c>
      <c r="G523">
        <v>4</v>
      </c>
      <c r="H523">
        <v>411</v>
      </c>
    </row>
    <row r="524" spans="1:8" x14ac:dyDescent="0.2">
      <c r="A524" t="s">
        <v>1693</v>
      </c>
      <c r="B524" t="s">
        <v>3918</v>
      </c>
      <c r="D524" t="s">
        <v>3919</v>
      </c>
      <c r="E524">
        <v>2</v>
      </c>
      <c r="F524">
        <v>0</v>
      </c>
      <c r="G524">
        <v>2</v>
      </c>
      <c r="H524">
        <v>412</v>
      </c>
    </row>
    <row r="525" spans="1:8" x14ac:dyDescent="0.2">
      <c r="A525" t="s">
        <v>1468</v>
      </c>
      <c r="B525" t="s">
        <v>3481</v>
      </c>
      <c r="D525" t="s">
        <v>3482</v>
      </c>
      <c r="E525">
        <v>4</v>
      </c>
      <c r="F525">
        <v>0</v>
      </c>
      <c r="G525">
        <v>4</v>
      </c>
      <c r="H525">
        <v>413</v>
      </c>
    </row>
    <row r="526" spans="1:8" x14ac:dyDescent="0.2">
      <c r="A526" t="s">
        <v>1469</v>
      </c>
      <c r="B526" t="s">
        <v>3483</v>
      </c>
      <c r="D526" t="s">
        <v>3484</v>
      </c>
      <c r="E526">
        <v>4</v>
      </c>
      <c r="F526">
        <v>0</v>
      </c>
      <c r="G526">
        <v>4</v>
      </c>
      <c r="H526">
        <v>414</v>
      </c>
    </row>
    <row r="527" spans="1:8" x14ac:dyDescent="0.2">
      <c r="A527" t="s">
        <v>1470</v>
      </c>
      <c r="B527" t="s">
        <v>3485</v>
      </c>
      <c r="D527" t="s">
        <v>3486</v>
      </c>
      <c r="E527">
        <v>4</v>
      </c>
      <c r="F527">
        <v>0</v>
      </c>
      <c r="G527">
        <v>4</v>
      </c>
      <c r="H527">
        <v>415</v>
      </c>
    </row>
    <row r="528" spans="1:8" x14ac:dyDescent="0.2">
      <c r="A528" t="s">
        <v>1471</v>
      </c>
      <c r="B528" t="s">
        <v>3487</v>
      </c>
      <c r="D528" t="s">
        <v>3488</v>
      </c>
      <c r="E528">
        <v>4</v>
      </c>
      <c r="F528">
        <v>0</v>
      </c>
      <c r="G528">
        <v>4</v>
      </c>
      <c r="H528">
        <v>417</v>
      </c>
    </row>
    <row r="529" spans="1:8" x14ac:dyDescent="0.2">
      <c r="A529" t="s">
        <v>1613</v>
      </c>
      <c r="B529" t="s">
        <v>3758</v>
      </c>
      <c r="D529" t="s">
        <v>3759</v>
      </c>
      <c r="E529">
        <v>4</v>
      </c>
      <c r="F529">
        <v>0</v>
      </c>
      <c r="G529">
        <v>4</v>
      </c>
      <c r="H529">
        <v>419</v>
      </c>
    </row>
    <row r="530" spans="1:8" x14ac:dyDescent="0.2">
      <c r="A530" t="s">
        <v>1614</v>
      </c>
      <c r="B530" t="s">
        <v>3760</v>
      </c>
      <c r="D530" t="s">
        <v>3761</v>
      </c>
      <c r="E530">
        <v>4</v>
      </c>
      <c r="F530">
        <v>0</v>
      </c>
      <c r="G530">
        <v>4</v>
      </c>
      <c r="H530">
        <v>419</v>
      </c>
    </row>
    <row r="531" spans="1:8" x14ac:dyDescent="0.2">
      <c r="A531" t="s">
        <v>1472</v>
      </c>
      <c r="B531" t="s">
        <v>3489</v>
      </c>
      <c r="D531" t="s">
        <v>3490</v>
      </c>
      <c r="E531">
        <v>4</v>
      </c>
      <c r="F531">
        <v>0</v>
      </c>
      <c r="G531">
        <v>4</v>
      </c>
      <c r="H531">
        <v>420</v>
      </c>
    </row>
    <row r="532" spans="1:8" x14ac:dyDescent="0.2">
      <c r="A532" t="s">
        <v>1615</v>
      </c>
      <c r="B532" t="s">
        <v>3762</v>
      </c>
      <c r="D532" t="s">
        <v>3763</v>
      </c>
      <c r="E532">
        <v>4</v>
      </c>
      <c r="F532">
        <v>0</v>
      </c>
      <c r="G532">
        <v>4</v>
      </c>
      <c r="H532">
        <v>422</v>
      </c>
    </row>
    <row r="533" spans="1:8" x14ac:dyDescent="0.2">
      <c r="A533" t="s">
        <v>1473</v>
      </c>
      <c r="B533" t="s">
        <v>3491</v>
      </c>
      <c r="D533" t="s">
        <v>3492</v>
      </c>
      <c r="E533">
        <v>4</v>
      </c>
      <c r="F533">
        <v>0</v>
      </c>
      <c r="G533">
        <v>4</v>
      </c>
      <c r="H533">
        <v>423</v>
      </c>
    </row>
    <row r="534" spans="1:8" x14ac:dyDescent="0.2">
      <c r="A534" t="s">
        <v>1474</v>
      </c>
      <c r="B534" t="s">
        <v>3493</v>
      </c>
      <c r="D534" t="s">
        <v>3494</v>
      </c>
      <c r="E534">
        <v>4</v>
      </c>
      <c r="F534">
        <v>0</v>
      </c>
      <c r="G534">
        <v>4</v>
      </c>
      <c r="H534">
        <v>424</v>
      </c>
    </row>
    <row r="535" spans="1:8" x14ac:dyDescent="0.2">
      <c r="A535" t="s">
        <v>1360</v>
      </c>
      <c r="B535" t="s">
        <v>3278</v>
      </c>
      <c r="D535" t="s">
        <v>3279</v>
      </c>
      <c r="E535">
        <v>4</v>
      </c>
      <c r="F535">
        <v>0</v>
      </c>
      <c r="G535">
        <v>4</v>
      </c>
      <c r="H535">
        <v>426</v>
      </c>
    </row>
    <row r="536" spans="1:8" x14ac:dyDescent="0.2">
      <c r="A536" t="s">
        <v>1594</v>
      </c>
      <c r="B536" t="s">
        <v>3720</v>
      </c>
      <c r="D536" t="s">
        <v>3721</v>
      </c>
      <c r="E536">
        <v>2</v>
      </c>
      <c r="F536">
        <v>0</v>
      </c>
      <c r="G536">
        <v>4</v>
      </c>
      <c r="H536">
        <v>426</v>
      </c>
    </row>
    <row r="537" spans="1:8" x14ac:dyDescent="0.2">
      <c r="A537" t="s">
        <v>589</v>
      </c>
      <c r="B537" t="s">
        <v>1882</v>
      </c>
      <c r="D537" t="s">
        <v>1883</v>
      </c>
      <c r="E537">
        <v>4</v>
      </c>
      <c r="F537">
        <v>0</v>
      </c>
      <c r="G537">
        <v>4</v>
      </c>
      <c r="H537">
        <v>427</v>
      </c>
    </row>
    <row r="538" spans="1:8" x14ac:dyDescent="0.2">
      <c r="A538" t="s">
        <v>1109</v>
      </c>
      <c r="B538" t="s">
        <v>2831</v>
      </c>
      <c r="D538" t="s">
        <v>2832</v>
      </c>
      <c r="E538">
        <v>4</v>
      </c>
      <c r="F538">
        <v>0</v>
      </c>
      <c r="G538">
        <v>4</v>
      </c>
      <c r="H538">
        <v>428</v>
      </c>
    </row>
    <row r="539" spans="1:8" x14ac:dyDescent="0.2">
      <c r="A539" t="s">
        <v>549</v>
      </c>
      <c r="B539" t="s">
        <v>1802</v>
      </c>
      <c r="D539" t="s">
        <v>1803</v>
      </c>
      <c r="E539">
        <v>4</v>
      </c>
      <c r="F539">
        <v>0</v>
      </c>
      <c r="G539">
        <v>4</v>
      </c>
      <c r="H539">
        <v>428</v>
      </c>
    </row>
    <row r="540" spans="1:8" x14ac:dyDescent="0.2">
      <c r="A540" t="s">
        <v>1282</v>
      </c>
      <c r="B540" t="s">
        <v>3132</v>
      </c>
      <c r="D540" t="s">
        <v>3133</v>
      </c>
      <c r="E540">
        <v>3</v>
      </c>
      <c r="F540">
        <v>0</v>
      </c>
      <c r="G540">
        <v>3</v>
      </c>
      <c r="H540">
        <v>429</v>
      </c>
    </row>
    <row r="541" spans="1:8" x14ac:dyDescent="0.2">
      <c r="A541" t="s">
        <v>1166</v>
      </c>
      <c r="B541" t="s">
        <v>2941</v>
      </c>
      <c r="D541" t="s">
        <v>2942</v>
      </c>
      <c r="E541">
        <v>2</v>
      </c>
      <c r="F541">
        <v>0</v>
      </c>
      <c r="G541">
        <v>4</v>
      </c>
      <c r="H541">
        <v>430</v>
      </c>
    </row>
    <row r="542" spans="1:8" x14ac:dyDescent="0.2">
      <c r="A542" t="s">
        <v>1233</v>
      </c>
      <c r="B542" t="s">
        <v>3049</v>
      </c>
      <c r="D542" t="s">
        <v>2942</v>
      </c>
      <c r="E542">
        <v>2</v>
      </c>
      <c r="F542">
        <v>0</v>
      </c>
      <c r="G542">
        <v>4</v>
      </c>
      <c r="H542">
        <v>431</v>
      </c>
    </row>
    <row r="543" spans="1:8" x14ac:dyDescent="0.2">
      <c r="A543" t="s">
        <v>1244</v>
      </c>
      <c r="B543" t="s">
        <v>3063</v>
      </c>
      <c r="D543" t="s">
        <v>2942</v>
      </c>
      <c r="E543">
        <v>0</v>
      </c>
      <c r="F543">
        <v>0</v>
      </c>
      <c r="G543">
        <v>0</v>
      </c>
      <c r="H543">
        <v>432</v>
      </c>
    </row>
    <row r="544" spans="1:8" x14ac:dyDescent="0.2">
      <c r="A544" t="s">
        <v>590</v>
      </c>
      <c r="B544" t="s">
        <v>1884</v>
      </c>
      <c r="D544" t="s">
        <v>1885</v>
      </c>
      <c r="E544">
        <v>4</v>
      </c>
      <c r="F544">
        <v>0</v>
      </c>
      <c r="G544">
        <v>4</v>
      </c>
      <c r="H544">
        <v>432</v>
      </c>
    </row>
    <row r="545" spans="1:8" x14ac:dyDescent="0.2">
      <c r="A545" t="s">
        <v>1616</v>
      </c>
      <c r="B545" t="s">
        <v>3764</v>
      </c>
      <c r="D545" t="s">
        <v>3765</v>
      </c>
      <c r="E545">
        <v>4</v>
      </c>
      <c r="F545">
        <v>0</v>
      </c>
      <c r="G545">
        <v>4</v>
      </c>
      <c r="H545">
        <v>433</v>
      </c>
    </row>
    <row r="546" spans="1:8" x14ac:dyDescent="0.2">
      <c r="A546" t="s">
        <v>550</v>
      </c>
      <c r="B546" t="s">
        <v>1804</v>
      </c>
      <c r="D546" t="s">
        <v>1805</v>
      </c>
      <c r="E546">
        <v>4</v>
      </c>
      <c r="F546">
        <v>0</v>
      </c>
      <c r="G546">
        <v>4</v>
      </c>
      <c r="H546">
        <v>434</v>
      </c>
    </row>
    <row r="547" spans="1:8" x14ac:dyDescent="0.2">
      <c r="A547" t="s">
        <v>1617</v>
      </c>
      <c r="B547" t="s">
        <v>3766</v>
      </c>
      <c r="D547" t="s">
        <v>3767</v>
      </c>
      <c r="E547">
        <v>4</v>
      </c>
      <c r="F547">
        <v>0</v>
      </c>
      <c r="G547">
        <v>4</v>
      </c>
      <c r="H547">
        <v>435</v>
      </c>
    </row>
    <row r="548" spans="1:8" x14ac:dyDescent="0.2">
      <c r="A548" t="s">
        <v>1475</v>
      </c>
      <c r="B548" t="s">
        <v>3495</v>
      </c>
      <c r="D548" t="s">
        <v>3496</v>
      </c>
      <c r="E548">
        <v>4</v>
      </c>
      <c r="F548">
        <v>0</v>
      </c>
      <c r="G548">
        <v>4</v>
      </c>
      <c r="H548">
        <v>436</v>
      </c>
    </row>
    <row r="549" spans="1:8" x14ac:dyDescent="0.2">
      <c r="A549" t="s">
        <v>518</v>
      </c>
      <c r="B549" t="s">
        <v>1741</v>
      </c>
      <c r="D549" t="s">
        <v>1742</v>
      </c>
      <c r="E549">
        <v>4</v>
      </c>
      <c r="F549">
        <v>0</v>
      </c>
      <c r="G549">
        <v>4</v>
      </c>
      <c r="H549">
        <v>436</v>
      </c>
    </row>
    <row r="550" spans="1:8" x14ac:dyDescent="0.2">
      <c r="A550" t="s">
        <v>519</v>
      </c>
      <c r="B550" t="s">
        <v>1743</v>
      </c>
      <c r="D550" t="s">
        <v>1742</v>
      </c>
      <c r="E550">
        <v>3</v>
      </c>
      <c r="F550">
        <v>0</v>
      </c>
      <c r="G550">
        <v>4</v>
      </c>
      <c r="H550">
        <v>437</v>
      </c>
    </row>
    <row r="551" spans="1:8" x14ac:dyDescent="0.2">
      <c r="A551" t="s">
        <v>980</v>
      </c>
      <c r="B551" t="s">
        <v>2598</v>
      </c>
      <c r="D551" t="s">
        <v>2599</v>
      </c>
      <c r="E551">
        <v>4</v>
      </c>
      <c r="F551">
        <v>0</v>
      </c>
      <c r="G551">
        <v>4</v>
      </c>
      <c r="H551">
        <v>438</v>
      </c>
    </row>
    <row r="552" spans="1:8" x14ac:dyDescent="0.2">
      <c r="A552" t="s">
        <v>980</v>
      </c>
      <c r="B552" t="s">
        <v>2598</v>
      </c>
      <c r="D552" t="s">
        <v>2599</v>
      </c>
      <c r="E552">
        <v>4</v>
      </c>
      <c r="F552">
        <v>0</v>
      </c>
      <c r="G552">
        <v>4</v>
      </c>
      <c r="H552">
        <v>437</v>
      </c>
    </row>
    <row r="553" spans="1:8" x14ac:dyDescent="0.2">
      <c r="A553" t="s">
        <v>1595</v>
      </c>
      <c r="B553" t="s">
        <v>3722</v>
      </c>
      <c r="D553" t="s">
        <v>3723</v>
      </c>
      <c r="E553">
        <v>4</v>
      </c>
      <c r="F553">
        <v>0</v>
      </c>
      <c r="G553">
        <v>5</v>
      </c>
      <c r="H553">
        <v>439</v>
      </c>
    </row>
    <row r="554" spans="1:8" x14ac:dyDescent="0.2">
      <c r="A554" t="s">
        <v>570</v>
      </c>
      <c r="B554" t="s">
        <v>1844</v>
      </c>
      <c r="D554" t="s">
        <v>1845</v>
      </c>
      <c r="E554">
        <v>2</v>
      </c>
      <c r="F554">
        <v>2</v>
      </c>
      <c r="G554">
        <v>4</v>
      </c>
      <c r="H554">
        <v>439</v>
      </c>
    </row>
    <row r="555" spans="1:8" x14ac:dyDescent="0.2">
      <c r="A555" t="s">
        <v>1424</v>
      </c>
      <c r="B555" t="s">
        <v>3393</v>
      </c>
      <c r="D555" t="s">
        <v>3394</v>
      </c>
      <c r="E555">
        <v>4</v>
      </c>
      <c r="F555">
        <v>0</v>
      </c>
      <c r="G555">
        <v>4</v>
      </c>
      <c r="H555">
        <v>440</v>
      </c>
    </row>
    <row r="556" spans="1:8" x14ac:dyDescent="0.2">
      <c r="A556" t="s">
        <v>1019</v>
      </c>
      <c r="B556" t="s">
        <v>242</v>
      </c>
      <c r="D556" t="s">
        <v>2676</v>
      </c>
      <c r="E556">
        <v>2</v>
      </c>
      <c r="F556">
        <v>0</v>
      </c>
      <c r="G556">
        <v>3</v>
      </c>
      <c r="H556">
        <v>441</v>
      </c>
    </row>
    <row r="557" spans="1:8" x14ac:dyDescent="0.2">
      <c r="A557" t="s">
        <v>1144</v>
      </c>
      <c r="B557" t="s">
        <v>2898</v>
      </c>
      <c r="D557" t="s">
        <v>2899</v>
      </c>
      <c r="E557">
        <v>1</v>
      </c>
      <c r="F557">
        <v>3</v>
      </c>
      <c r="G557">
        <v>4</v>
      </c>
      <c r="H557">
        <v>441</v>
      </c>
    </row>
    <row r="558" spans="1:8" x14ac:dyDescent="0.2">
      <c r="A558" t="s">
        <v>1030</v>
      </c>
      <c r="B558" t="s">
        <v>255</v>
      </c>
      <c r="D558" t="s">
        <v>2687</v>
      </c>
      <c r="E558">
        <v>0</v>
      </c>
      <c r="F558">
        <v>4</v>
      </c>
      <c r="G558">
        <v>4</v>
      </c>
      <c r="H558">
        <v>442</v>
      </c>
    </row>
    <row r="559" spans="1:8" x14ac:dyDescent="0.2">
      <c r="A559" t="s">
        <v>1251</v>
      </c>
      <c r="B559" t="s">
        <v>3073</v>
      </c>
      <c r="D559" t="s">
        <v>3074</v>
      </c>
      <c r="E559">
        <v>2</v>
      </c>
      <c r="F559">
        <v>2</v>
      </c>
      <c r="G559">
        <v>5</v>
      </c>
      <c r="H559">
        <v>443</v>
      </c>
    </row>
    <row r="560" spans="1:8" x14ac:dyDescent="0.2">
      <c r="A560" t="s">
        <v>1262</v>
      </c>
      <c r="B560" t="s">
        <v>3092</v>
      </c>
      <c r="D560" t="s">
        <v>3093</v>
      </c>
      <c r="E560">
        <v>2</v>
      </c>
      <c r="F560">
        <v>0</v>
      </c>
      <c r="G560">
        <v>3</v>
      </c>
      <c r="H560">
        <v>443</v>
      </c>
    </row>
    <row r="561" spans="1:8" x14ac:dyDescent="0.2">
      <c r="A561" t="s">
        <v>1263</v>
      </c>
      <c r="B561" t="s">
        <v>3094</v>
      </c>
      <c r="D561" t="s">
        <v>3095</v>
      </c>
      <c r="E561">
        <v>2</v>
      </c>
      <c r="F561">
        <v>0</v>
      </c>
      <c r="G561">
        <v>3</v>
      </c>
      <c r="H561">
        <v>444</v>
      </c>
    </row>
    <row r="562" spans="1:8" x14ac:dyDescent="0.2">
      <c r="A562" t="s">
        <v>1264</v>
      </c>
      <c r="B562" t="s">
        <v>3096</v>
      </c>
      <c r="D562" t="s">
        <v>3097</v>
      </c>
      <c r="E562">
        <v>2</v>
      </c>
      <c r="F562">
        <v>0</v>
      </c>
      <c r="G562">
        <v>3</v>
      </c>
      <c r="H562">
        <v>444</v>
      </c>
    </row>
    <row r="563" spans="1:8" x14ac:dyDescent="0.2">
      <c r="A563" t="s">
        <v>1094</v>
      </c>
      <c r="B563" t="s">
        <v>2801</v>
      </c>
      <c r="D563" t="s">
        <v>2802</v>
      </c>
      <c r="E563">
        <v>4</v>
      </c>
      <c r="F563">
        <v>0</v>
      </c>
      <c r="G563">
        <v>4</v>
      </c>
      <c r="H563">
        <v>444</v>
      </c>
    </row>
    <row r="564" spans="1:8" x14ac:dyDescent="0.2">
      <c r="A564" t="s">
        <v>571</v>
      </c>
      <c r="B564" t="s">
        <v>1846</v>
      </c>
      <c r="D564" t="s">
        <v>1847</v>
      </c>
      <c r="E564">
        <v>4</v>
      </c>
      <c r="F564">
        <v>0</v>
      </c>
      <c r="G564">
        <v>4</v>
      </c>
      <c r="H564">
        <v>445</v>
      </c>
    </row>
    <row r="565" spans="1:8" x14ac:dyDescent="0.2">
      <c r="A565" t="s">
        <v>693</v>
      </c>
      <c r="B565" t="s">
        <v>2087</v>
      </c>
      <c r="D565" t="s">
        <v>2088</v>
      </c>
      <c r="E565">
        <v>2</v>
      </c>
      <c r="F565">
        <v>2</v>
      </c>
      <c r="G565">
        <v>2</v>
      </c>
      <c r="H565">
        <v>447</v>
      </c>
    </row>
    <row r="566" spans="1:8" x14ac:dyDescent="0.2">
      <c r="A566" t="s">
        <v>674</v>
      </c>
      <c r="B566" t="s">
        <v>2049</v>
      </c>
      <c r="D566" t="s">
        <v>2050</v>
      </c>
      <c r="E566">
        <v>2</v>
      </c>
      <c r="F566">
        <v>2</v>
      </c>
      <c r="G566">
        <v>4</v>
      </c>
      <c r="H566">
        <v>447</v>
      </c>
    </row>
    <row r="567" spans="1:8" x14ac:dyDescent="0.2">
      <c r="A567" t="s">
        <v>934</v>
      </c>
      <c r="B567" t="s">
        <v>2507</v>
      </c>
      <c r="D567" t="s">
        <v>2508</v>
      </c>
      <c r="E567">
        <v>2</v>
      </c>
      <c r="F567">
        <v>2</v>
      </c>
      <c r="G567">
        <v>4</v>
      </c>
      <c r="H567">
        <v>448</v>
      </c>
    </row>
    <row r="568" spans="1:8" x14ac:dyDescent="0.2">
      <c r="A568" t="s">
        <v>832</v>
      </c>
      <c r="B568" t="s">
        <v>2328</v>
      </c>
      <c r="D568" t="s">
        <v>2329</v>
      </c>
      <c r="E568">
        <v>2</v>
      </c>
      <c r="F568">
        <v>2</v>
      </c>
      <c r="G568">
        <v>4</v>
      </c>
      <c r="H568">
        <v>448</v>
      </c>
    </row>
    <row r="569" spans="1:8" x14ac:dyDescent="0.2">
      <c r="A569" t="s">
        <v>911</v>
      </c>
      <c r="B569" t="s">
        <v>2466</v>
      </c>
      <c r="D569" t="s">
        <v>2329</v>
      </c>
      <c r="E569">
        <v>2</v>
      </c>
      <c r="F569">
        <v>2</v>
      </c>
      <c r="G569">
        <v>4</v>
      </c>
      <c r="H569">
        <v>449</v>
      </c>
    </row>
    <row r="570" spans="1:8" x14ac:dyDescent="0.2">
      <c r="A570" t="s">
        <v>921</v>
      </c>
      <c r="B570" t="s">
        <v>2483</v>
      </c>
      <c r="D570" t="s">
        <v>2484</v>
      </c>
      <c r="E570">
        <v>4</v>
      </c>
      <c r="F570">
        <v>0</v>
      </c>
      <c r="G570">
        <v>3</v>
      </c>
      <c r="H570">
        <v>450</v>
      </c>
    </row>
    <row r="571" spans="1:8" x14ac:dyDescent="0.2">
      <c r="A571" t="s">
        <v>1075</v>
      </c>
      <c r="B571" t="s">
        <v>2763</v>
      </c>
      <c r="D571" t="s">
        <v>2764</v>
      </c>
      <c r="E571">
        <v>4</v>
      </c>
      <c r="F571">
        <v>0</v>
      </c>
      <c r="G571">
        <v>4</v>
      </c>
      <c r="H571">
        <v>450</v>
      </c>
    </row>
    <row r="572" spans="1:8" x14ac:dyDescent="0.2">
      <c r="A572" t="s">
        <v>1095</v>
      </c>
      <c r="B572" t="s">
        <v>2803</v>
      </c>
      <c r="D572" t="s">
        <v>2804</v>
      </c>
      <c r="E572">
        <v>4</v>
      </c>
      <c r="F572">
        <v>0</v>
      </c>
      <c r="G572">
        <v>4</v>
      </c>
      <c r="H572">
        <v>451</v>
      </c>
    </row>
    <row r="573" spans="1:8" x14ac:dyDescent="0.2">
      <c r="A573" t="s">
        <v>647</v>
      </c>
      <c r="B573" t="s">
        <v>1995</v>
      </c>
      <c r="D573" t="s">
        <v>1996</v>
      </c>
      <c r="E573">
        <v>3</v>
      </c>
      <c r="F573">
        <v>2</v>
      </c>
      <c r="G573">
        <v>5</v>
      </c>
      <c r="H573">
        <v>452</v>
      </c>
    </row>
    <row r="574" spans="1:8" x14ac:dyDescent="0.2">
      <c r="A574" t="s">
        <v>818</v>
      </c>
      <c r="B574" t="s">
        <v>2308</v>
      </c>
      <c r="D574" t="s">
        <v>1996</v>
      </c>
      <c r="E574">
        <v>3</v>
      </c>
      <c r="F574">
        <v>2</v>
      </c>
      <c r="G574">
        <v>5</v>
      </c>
      <c r="H574">
        <v>453</v>
      </c>
    </row>
    <row r="575" spans="1:8" x14ac:dyDescent="0.2">
      <c r="A575" t="s">
        <v>650</v>
      </c>
      <c r="B575" t="s">
        <v>2001</v>
      </c>
      <c r="D575" t="s">
        <v>2002</v>
      </c>
      <c r="E575">
        <v>3</v>
      </c>
      <c r="F575">
        <v>2</v>
      </c>
      <c r="G575">
        <v>4</v>
      </c>
      <c r="H575">
        <v>454</v>
      </c>
    </row>
    <row r="576" spans="1:8" x14ac:dyDescent="0.2">
      <c r="A576" t="s">
        <v>823</v>
      </c>
      <c r="B576" t="s">
        <v>2317</v>
      </c>
      <c r="D576" t="s">
        <v>2002</v>
      </c>
      <c r="E576">
        <v>3</v>
      </c>
      <c r="F576">
        <v>2</v>
      </c>
      <c r="G576">
        <v>4</v>
      </c>
      <c r="H576">
        <v>454</v>
      </c>
    </row>
    <row r="577" spans="1:8" x14ac:dyDescent="0.2">
      <c r="A577" t="s">
        <v>749</v>
      </c>
      <c r="B577" t="s">
        <v>210</v>
      </c>
      <c r="D577" t="s">
        <v>2182</v>
      </c>
      <c r="E577">
        <v>3</v>
      </c>
      <c r="F577">
        <v>1</v>
      </c>
      <c r="G577">
        <v>5</v>
      </c>
      <c r="H577">
        <v>455</v>
      </c>
    </row>
    <row r="578" spans="1:8" x14ac:dyDescent="0.2">
      <c r="A578" t="s">
        <v>883</v>
      </c>
      <c r="B578" t="s">
        <v>2412</v>
      </c>
      <c r="D578" t="s">
        <v>2413</v>
      </c>
      <c r="E578">
        <v>3</v>
      </c>
      <c r="F578">
        <v>1</v>
      </c>
      <c r="G578">
        <v>4</v>
      </c>
      <c r="H578">
        <v>456</v>
      </c>
    </row>
    <row r="579" spans="1:8" x14ac:dyDescent="0.2">
      <c r="A579" t="s">
        <v>1115</v>
      </c>
      <c r="B579" t="s">
        <v>2842</v>
      </c>
      <c r="D579" t="s">
        <v>2843</v>
      </c>
      <c r="E579">
        <v>3</v>
      </c>
      <c r="F579">
        <v>1</v>
      </c>
      <c r="G579">
        <v>4</v>
      </c>
      <c r="H579">
        <v>457</v>
      </c>
    </row>
    <row r="580" spans="1:8" x14ac:dyDescent="0.2">
      <c r="A580" t="s">
        <v>947</v>
      </c>
      <c r="B580" t="s">
        <v>2533</v>
      </c>
      <c r="D580" t="s">
        <v>2534</v>
      </c>
      <c r="E580">
        <v>2</v>
      </c>
      <c r="F580">
        <v>0</v>
      </c>
      <c r="G580">
        <v>4</v>
      </c>
      <c r="H580">
        <v>457</v>
      </c>
    </row>
    <row r="581" spans="1:8" x14ac:dyDescent="0.2">
      <c r="A581" t="s">
        <v>1253</v>
      </c>
      <c r="B581" t="s">
        <v>3076</v>
      </c>
      <c r="D581" t="s">
        <v>2534</v>
      </c>
      <c r="E581">
        <v>3</v>
      </c>
      <c r="F581">
        <v>1</v>
      </c>
      <c r="G581">
        <v>4</v>
      </c>
      <c r="H581">
        <v>458</v>
      </c>
    </row>
    <row r="582" spans="1:8" x14ac:dyDescent="0.2">
      <c r="A582" t="s">
        <v>1297</v>
      </c>
      <c r="B582" t="s">
        <v>3159</v>
      </c>
      <c r="D582" t="s">
        <v>3160</v>
      </c>
      <c r="E582">
        <v>3</v>
      </c>
      <c r="F582">
        <v>1</v>
      </c>
      <c r="G582">
        <v>4</v>
      </c>
      <c r="H582">
        <v>458</v>
      </c>
    </row>
    <row r="583" spans="1:8" x14ac:dyDescent="0.2">
      <c r="A583" t="s">
        <v>891</v>
      </c>
      <c r="B583" t="s">
        <v>2428</v>
      </c>
      <c r="D583" t="s">
        <v>2429</v>
      </c>
      <c r="E583">
        <v>3</v>
      </c>
      <c r="F583">
        <v>1</v>
      </c>
      <c r="G583">
        <v>4</v>
      </c>
      <c r="H583">
        <v>459</v>
      </c>
    </row>
    <row r="584" spans="1:8" x14ac:dyDescent="0.2">
      <c r="A584" t="s">
        <v>1129</v>
      </c>
      <c r="B584" t="s">
        <v>2869</v>
      </c>
      <c r="D584" t="s">
        <v>2870</v>
      </c>
      <c r="E584">
        <v>3</v>
      </c>
      <c r="F584">
        <v>0</v>
      </c>
      <c r="G584">
        <v>4</v>
      </c>
      <c r="H584">
        <v>460</v>
      </c>
    </row>
    <row r="585" spans="1:8" x14ac:dyDescent="0.2">
      <c r="A585" t="s">
        <v>500</v>
      </c>
      <c r="B585" t="s">
        <v>1705</v>
      </c>
      <c r="C585" t="s">
        <v>3964</v>
      </c>
      <c r="D585" t="s">
        <v>1706</v>
      </c>
      <c r="E585">
        <v>3</v>
      </c>
      <c r="F585">
        <v>0</v>
      </c>
      <c r="G585">
        <v>4</v>
      </c>
      <c r="H585">
        <v>460</v>
      </c>
    </row>
    <row r="586" spans="1:8" x14ac:dyDescent="0.2">
      <c r="A586" t="s">
        <v>1650</v>
      </c>
      <c r="B586" t="s">
        <v>3832</v>
      </c>
      <c r="D586" t="s">
        <v>3833</v>
      </c>
      <c r="E586">
        <v>4</v>
      </c>
      <c r="F586">
        <v>0</v>
      </c>
      <c r="G586">
        <v>4</v>
      </c>
      <c r="H586">
        <v>461</v>
      </c>
    </row>
    <row r="587" spans="1:8" x14ac:dyDescent="0.2">
      <c r="A587" t="s">
        <v>1377</v>
      </c>
      <c r="B587" t="s">
        <v>3312</v>
      </c>
      <c r="D587" t="s">
        <v>3313</v>
      </c>
      <c r="E587">
        <v>4</v>
      </c>
      <c r="F587">
        <v>0</v>
      </c>
      <c r="G587">
        <v>4</v>
      </c>
      <c r="H587">
        <v>461</v>
      </c>
    </row>
    <row r="588" spans="1:8" x14ac:dyDescent="0.2">
      <c r="A588" t="s">
        <v>1618</v>
      </c>
      <c r="B588" t="s">
        <v>3768</v>
      </c>
      <c r="D588" t="s">
        <v>3769</v>
      </c>
      <c r="E588">
        <v>4</v>
      </c>
      <c r="F588">
        <v>0</v>
      </c>
      <c r="G588">
        <v>4</v>
      </c>
      <c r="H588">
        <v>462</v>
      </c>
    </row>
    <row r="589" spans="1:8" x14ac:dyDescent="0.2">
      <c r="A589" t="s">
        <v>520</v>
      </c>
      <c r="B589" t="s">
        <v>1744</v>
      </c>
      <c r="D589" t="s">
        <v>1745</v>
      </c>
      <c r="E589">
        <v>4</v>
      </c>
      <c r="F589">
        <v>0</v>
      </c>
      <c r="G589">
        <v>4</v>
      </c>
      <c r="H589">
        <v>462</v>
      </c>
    </row>
    <row r="590" spans="1:8" x14ac:dyDescent="0.2">
      <c r="A590" t="s">
        <v>843</v>
      </c>
      <c r="B590" t="s">
        <v>2344</v>
      </c>
      <c r="D590" t="s">
        <v>2345</v>
      </c>
      <c r="E590">
        <v>2</v>
      </c>
      <c r="F590">
        <v>0</v>
      </c>
      <c r="G590">
        <v>2</v>
      </c>
      <c r="H590">
        <v>463</v>
      </c>
    </row>
    <row r="591" spans="1:8" x14ac:dyDescent="0.2">
      <c r="A591" t="s">
        <v>1076</v>
      </c>
      <c r="B591" t="s">
        <v>2765</v>
      </c>
      <c r="D591" t="s">
        <v>2766</v>
      </c>
      <c r="E591">
        <v>2</v>
      </c>
      <c r="F591">
        <v>2</v>
      </c>
      <c r="G591">
        <v>4</v>
      </c>
      <c r="H591">
        <v>463</v>
      </c>
    </row>
    <row r="592" spans="1:8" x14ac:dyDescent="0.2">
      <c r="A592" t="s">
        <v>1425</v>
      </c>
      <c r="B592" t="s">
        <v>3395</v>
      </c>
      <c r="D592" t="s">
        <v>3396</v>
      </c>
      <c r="E592">
        <v>3</v>
      </c>
      <c r="F592">
        <v>1</v>
      </c>
      <c r="G592">
        <v>4</v>
      </c>
      <c r="H592">
        <v>464</v>
      </c>
    </row>
    <row r="593" spans="1:8" x14ac:dyDescent="0.2">
      <c r="A593" t="s">
        <v>1426</v>
      </c>
      <c r="B593" t="s">
        <v>3397</v>
      </c>
      <c r="D593" t="s">
        <v>3398</v>
      </c>
      <c r="E593">
        <v>4</v>
      </c>
      <c r="F593">
        <v>0</v>
      </c>
      <c r="G593">
        <v>4</v>
      </c>
      <c r="H593">
        <v>465</v>
      </c>
    </row>
    <row r="594" spans="1:8" x14ac:dyDescent="0.2">
      <c r="A594" t="s">
        <v>1651</v>
      </c>
      <c r="B594" t="s">
        <v>3834</v>
      </c>
      <c r="D594" t="s">
        <v>3835</v>
      </c>
      <c r="E594">
        <v>4</v>
      </c>
      <c r="F594">
        <v>0</v>
      </c>
      <c r="G594">
        <v>4</v>
      </c>
      <c r="H594">
        <v>465</v>
      </c>
    </row>
    <row r="595" spans="1:8" x14ac:dyDescent="0.2">
      <c r="A595" t="s">
        <v>760</v>
      </c>
      <c r="B595" t="s">
        <v>2197</v>
      </c>
      <c r="D595" t="s">
        <v>2198</v>
      </c>
      <c r="E595">
        <v>2</v>
      </c>
      <c r="F595">
        <v>0</v>
      </c>
      <c r="G595">
        <v>3</v>
      </c>
      <c r="H595">
        <v>466</v>
      </c>
    </row>
    <row r="596" spans="1:8" x14ac:dyDescent="0.2">
      <c r="A596" t="s">
        <v>1183</v>
      </c>
      <c r="B596" t="s">
        <v>2970</v>
      </c>
      <c r="D596" t="s">
        <v>2198</v>
      </c>
      <c r="E596">
        <v>2</v>
      </c>
      <c r="F596">
        <v>0</v>
      </c>
      <c r="G596">
        <v>3</v>
      </c>
      <c r="H596">
        <v>467</v>
      </c>
    </row>
    <row r="597" spans="1:8" x14ac:dyDescent="0.2">
      <c r="A597" t="s">
        <v>1258</v>
      </c>
      <c r="B597" t="s">
        <v>3084</v>
      </c>
      <c r="D597" t="s">
        <v>3085</v>
      </c>
      <c r="E597">
        <v>2</v>
      </c>
      <c r="F597">
        <v>0</v>
      </c>
      <c r="G597">
        <v>4</v>
      </c>
      <c r="H597">
        <v>467</v>
      </c>
    </row>
    <row r="598" spans="1:8" x14ac:dyDescent="0.2">
      <c r="A598" t="s">
        <v>1447</v>
      </c>
      <c r="B598" t="s">
        <v>3439</v>
      </c>
      <c r="D598" t="s">
        <v>3440</v>
      </c>
      <c r="E598">
        <v>3</v>
      </c>
      <c r="F598">
        <v>1</v>
      </c>
      <c r="G598">
        <v>4</v>
      </c>
      <c r="H598">
        <v>468</v>
      </c>
    </row>
    <row r="599" spans="1:8" x14ac:dyDescent="0.2">
      <c r="A599" t="s">
        <v>898</v>
      </c>
      <c r="B599" t="s">
        <v>2440</v>
      </c>
      <c r="D599" t="s">
        <v>2441</v>
      </c>
      <c r="E599">
        <v>3</v>
      </c>
      <c r="F599">
        <v>1</v>
      </c>
      <c r="G599">
        <v>4</v>
      </c>
      <c r="H599">
        <v>469</v>
      </c>
    </row>
    <row r="600" spans="1:8" x14ac:dyDescent="0.2">
      <c r="A600" t="s">
        <v>913</v>
      </c>
      <c r="B600" t="s">
        <v>2469</v>
      </c>
      <c r="D600" t="s">
        <v>2470</v>
      </c>
      <c r="E600">
        <v>3</v>
      </c>
      <c r="F600">
        <v>1</v>
      </c>
      <c r="G600">
        <v>4</v>
      </c>
      <c r="H600">
        <v>469</v>
      </c>
    </row>
    <row r="601" spans="1:8" x14ac:dyDescent="0.2">
      <c r="A601" t="s">
        <v>896</v>
      </c>
      <c r="B601" t="s">
        <v>2436</v>
      </c>
      <c r="D601" t="s">
        <v>2437</v>
      </c>
      <c r="E601">
        <v>4</v>
      </c>
      <c r="F601">
        <v>0</v>
      </c>
      <c r="G601">
        <v>4</v>
      </c>
      <c r="H601">
        <v>470</v>
      </c>
    </row>
    <row r="602" spans="1:8" x14ac:dyDescent="0.2">
      <c r="A602" t="s">
        <v>1189</v>
      </c>
      <c r="B602" t="s">
        <v>2977</v>
      </c>
      <c r="D602" t="s">
        <v>2437</v>
      </c>
      <c r="E602">
        <v>4</v>
      </c>
      <c r="F602">
        <v>0</v>
      </c>
      <c r="G602">
        <v>4</v>
      </c>
      <c r="H602">
        <v>470</v>
      </c>
    </row>
    <row r="603" spans="1:8" x14ac:dyDescent="0.2">
      <c r="A603" t="s">
        <v>1652</v>
      </c>
      <c r="B603" t="s">
        <v>3836</v>
      </c>
      <c r="D603" t="s">
        <v>3837</v>
      </c>
      <c r="E603">
        <v>4</v>
      </c>
      <c r="F603">
        <v>0</v>
      </c>
      <c r="G603">
        <v>4</v>
      </c>
      <c r="H603">
        <v>471</v>
      </c>
    </row>
    <row r="604" spans="1:8" x14ac:dyDescent="0.2">
      <c r="A604" t="s">
        <v>1449</v>
      </c>
      <c r="B604" t="s">
        <v>3443</v>
      </c>
      <c r="D604" t="s">
        <v>3444</v>
      </c>
      <c r="E604">
        <v>3</v>
      </c>
      <c r="F604">
        <v>1</v>
      </c>
      <c r="G604">
        <v>4</v>
      </c>
      <c r="H604">
        <v>472</v>
      </c>
    </row>
    <row r="605" spans="1:8" x14ac:dyDescent="0.2">
      <c r="A605" t="s">
        <v>1674</v>
      </c>
      <c r="B605" t="s">
        <v>3880</v>
      </c>
      <c r="D605" t="s">
        <v>3881</v>
      </c>
      <c r="E605">
        <v>4</v>
      </c>
      <c r="F605">
        <v>0</v>
      </c>
      <c r="G605">
        <v>4</v>
      </c>
      <c r="H605">
        <v>472</v>
      </c>
    </row>
    <row r="606" spans="1:8" x14ac:dyDescent="0.2">
      <c r="A606" t="s">
        <v>551</v>
      </c>
      <c r="B606" t="s">
        <v>1806</v>
      </c>
      <c r="D606" t="s">
        <v>1807</v>
      </c>
      <c r="E606">
        <v>4</v>
      </c>
      <c r="F606">
        <v>0</v>
      </c>
      <c r="G606">
        <v>4</v>
      </c>
      <c r="H606">
        <v>473</v>
      </c>
    </row>
    <row r="607" spans="1:8" x14ac:dyDescent="0.2">
      <c r="A607" t="s">
        <v>912</v>
      </c>
      <c r="B607" t="s">
        <v>2467</v>
      </c>
      <c r="D607" t="s">
        <v>2468</v>
      </c>
      <c r="E607">
        <v>2</v>
      </c>
      <c r="F607">
        <v>0</v>
      </c>
      <c r="G607">
        <v>4</v>
      </c>
      <c r="H607">
        <v>474</v>
      </c>
    </row>
    <row r="608" spans="1:8" x14ac:dyDescent="0.2">
      <c r="A608" t="s">
        <v>950</v>
      </c>
      <c r="B608" t="s">
        <v>2539</v>
      </c>
      <c r="D608" t="s">
        <v>2540</v>
      </c>
      <c r="E608">
        <v>2</v>
      </c>
      <c r="F608">
        <v>0</v>
      </c>
      <c r="G608">
        <v>4</v>
      </c>
      <c r="H608">
        <v>474</v>
      </c>
    </row>
    <row r="609" spans="1:8" x14ac:dyDescent="0.2">
      <c r="A609" t="s">
        <v>972</v>
      </c>
      <c r="B609" t="s">
        <v>2582</v>
      </c>
      <c r="D609" t="s">
        <v>2583</v>
      </c>
      <c r="E609">
        <v>4</v>
      </c>
      <c r="F609">
        <v>0</v>
      </c>
      <c r="G609">
        <v>4</v>
      </c>
      <c r="H609">
        <v>475</v>
      </c>
    </row>
    <row r="610" spans="1:8" x14ac:dyDescent="0.2">
      <c r="A610" t="s">
        <v>973</v>
      </c>
      <c r="B610" t="s">
        <v>2584</v>
      </c>
      <c r="D610" t="s">
        <v>2585</v>
      </c>
      <c r="E610">
        <v>4</v>
      </c>
      <c r="F610">
        <v>0</v>
      </c>
      <c r="G610">
        <v>4</v>
      </c>
      <c r="H610">
        <v>476</v>
      </c>
    </row>
    <row r="611" spans="1:8" x14ac:dyDescent="0.2">
      <c r="A611" t="s">
        <v>955</v>
      </c>
      <c r="B611" t="s">
        <v>2549</v>
      </c>
      <c r="D611" t="s">
        <v>2550</v>
      </c>
      <c r="E611">
        <v>4</v>
      </c>
      <c r="F611">
        <v>0</v>
      </c>
      <c r="G611">
        <v>4</v>
      </c>
      <c r="H611">
        <v>476</v>
      </c>
    </row>
    <row r="612" spans="1:8" x14ac:dyDescent="0.2">
      <c r="A612" t="s">
        <v>1206</v>
      </c>
      <c r="B612" t="s">
        <v>3002</v>
      </c>
      <c r="D612" t="s">
        <v>2550</v>
      </c>
      <c r="E612">
        <v>4</v>
      </c>
      <c r="F612">
        <v>0</v>
      </c>
      <c r="G612">
        <v>4</v>
      </c>
      <c r="H612">
        <v>477</v>
      </c>
    </row>
    <row r="613" spans="1:8" x14ac:dyDescent="0.2">
      <c r="A613" t="s">
        <v>1427</v>
      </c>
      <c r="B613" t="s">
        <v>3399</v>
      </c>
      <c r="D613" t="s">
        <v>3400</v>
      </c>
      <c r="E613">
        <v>3</v>
      </c>
      <c r="F613">
        <v>1</v>
      </c>
      <c r="G613">
        <v>4</v>
      </c>
      <c r="H613">
        <v>478</v>
      </c>
    </row>
    <row r="614" spans="1:8" x14ac:dyDescent="0.2">
      <c r="A614" t="s">
        <v>1694</v>
      </c>
      <c r="B614" t="s">
        <v>3920</v>
      </c>
      <c r="D614" t="s">
        <v>3921</v>
      </c>
      <c r="E614">
        <v>4</v>
      </c>
      <c r="F614">
        <v>0</v>
      </c>
      <c r="G614">
        <v>4</v>
      </c>
      <c r="H614">
        <v>478</v>
      </c>
    </row>
    <row r="615" spans="1:8" x14ac:dyDescent="0.2">
      <c r="A615" t="s">
        <v>1336</v>
      </c>
      <c r="B615" t="s">
        <v>3233</v>
      </c>
      <c r="D615" t="s">
        <v>3234</v>
      </c>
      <c r="E615">
        <v>2</v>
      </c>
      <c r="F615">
        <v>0</v>
      </c>
      <c r="G615">
        <v>0</v>
      </c>
      <c r="H615">
        <v>480</v>
      </c>
    </row>
    <row r="616" spans="1:8" x14ac:dyDescent="0.2">
      <c r="A616" t="s">
        <v>1653</v>
      </c>
      <c r="B616" t="s">
        <v>3838</v>
      </c>
      <c r="D616" t="s">
        <v>3839</v>
      </c>
      <c r="E616">
        <v>4</v>
      </c>
      <c r="F616">
        <v>0</v>
      </c>
      <c r="G616">
        <v>4</v>
      </c>
      <c r="H616">
        <v>481</v>
      </c>
    </row>
    <row r="617" spans="1:8" x14ac:dyDescent="0.2">
      <c r="A617" t="s">
        <v>661</v>
      </c>
      <c r="B617" t="s">
        <v>2023</v>
      </c>
      <c r="D617" t="s">
        <v>2024</v>
      </c>
      <c r="E617">
        <v>3</v>
      </c>
      <c r="F617">
        <v>1</v>
      </c>
      <c r="G617">
        <v>4</v>
      </c>
      <c r="H617">
        <v>482</v>
      </c>
    </row>
    <row r="618" spans="1:8" x14ac:dyDescent="0.2">
      <c r="A618" t="s">
        <v>1532</v>
      </c>
      <c r="B618" t="s">
        <v>3602</v>
      </c>
      <c r="D618" t="s">
        <v>2024</v>
      </c>
      <c r="E618">
        <v>3</v>
      </c>
      <c r="F618">
        <v>0</v>
      </c>
      <c r="G618">
        <v>5</v>
      </c>
      <c r="H618">
        <v>482</v>
      </c>
    </row>
    <row r="619" spans="1:8" x14ac:dyDescent="0.2">
      <c r="A619" t="s">
        <v>1654</v>
      </c>
      <c r="B619" t="s">
        <v>3840</v>
      </c>
      <c r="D619" t="s">
        <v>3841</v>
      </c>
      <c r="E619">
        <v>4</v>
      </c>
      <c r="F619">
        <v>0</v>
      </c>
      <c r="G619">
        <v>4</v>
      </c>
      <c r="H619">
        <v>483</v>
      </c>
    </row>
    <row r="620" spans="1:8" x14ac:dyDescent="0.2">
      <c r="A620" t="s">
        <v>805</v>
      </c>
      <c r="B620" t="s">
        <v>2286</v>
      </c>
      <c r="D620" t="s">
        <v>2287</v>
      </c>
      <c r="E620">
        <v>3</v>
      </c>
      <c r="F620">
        <v>1</v>
      </c>
      <c r="G620">
        <v>3</v>
      </c>
      <c r="H620">
        <v>484</v>
      </c>
    </row>
    <row r="621" spans="1:8" x14ac:dyDescent="0.2">
      <c r="A621" t="s">
        <v>1349</v>
      </c>
      <c r="B621" t="s">
        <v>3259</v>
      </c>
      <c r="D621" t="s">
        <v>3260</v>
      </c>
      <c r="E621">
        <v>3</v>
      </c>
      <c r="F621">
        <v>1</v>
      </c>
      <c r="G621">
        <v>4</v>
      </c>
      <c r="H621">
        <v>485</v>
      </c>
    </row>
    <row r="622" spans="1:8" x14ac:dyDescent="0.2">
      <c r="A622" t="s">
        <v>1639</v>
      </c>
      <c r="B622" t="s">
        <v>3810</v>
      </c>
      <c r="D622" t="s">
        <v>3811</v>
      </c>
      <c r="E622">
        <v>3</v>
      </c>
      <c r="F622">
        <v>0</v>
      </c>
      <c r="G622">
        <v>4</v>
      </c>
      <c r="H622">
        <v>486</v>
      </c>
    </row>
    <row r="623" spans="1:8" x14ac:dyDescent="0.2">
      <c r="A623" t="s">
        <v>821</v>
      </c>
      <c r="B623" t="s">
        <v>2313</v>
      </c>
      <c r="D623" t="s">
        <v>2314</v>
      </c>
      <c r="E623">
        <v>2</v>
      </c>
      <c r="F623">
        <v>0</v>
      </c>
      <c r="G623">
        <v>5</v>
      </c>
      <c r="H623">
        <v>486</v>
      </c>
    </row>
    <row r="624" spans="1:8" x14ac:dyDescent="0.2">
      <c r="A624" t="s">
        <v>1428</v>
      </c>
      <c r="B624" t="s">
        <v>3401</v>
      </c>
      <c r="D624" t="s">
        <v>3402</v>
      </c>
      <c r="E624">
        <v>3</v>
      </c>
      <c r="F624">
        <v>1</v>
      </c>
      <c r="G624">
        <v>4</v>
      </c>
      <c r="H624">
        <v>487</v>
      </c>
    </row>
    <row r="625" spans="1:8" x14ac:dyDescent="0.2">
      <c r="A625" t="s">
        <v>1337</v>
      </c>
      <c r="B625" t="s">
        <v>3235</v>
      </c>
      <c r="D625" t="s">
        <v>3236</v>
      </c>
      <c r="E625">
        <v>4</v>
      </c>
      <c r="F625">
        <v>0</v>
      </c>
      <c r="G625">
        <v>5</v>
      </c>
      <c r="H625">
        <v>487</v>
      </c>
    </row>
    <row r="626" spans="1:8" x14ac:dyDescent="0.2">
      <c r="A626" t="s">
        <v>1338</v>
      </c>
      <c r="B626" t="s">
        <v>3237</v>
      </c>
      <c r="D626" t="s">
        <v>3238</v>
      </c>
      <c r="E626">
        <v>4</v>
      </c>
      <c r="F626">
        <v>0</v>
      </c>
      <c r="G626">
        <v>4</v>
      </c>
      <c r="H626">
        <v>488</v>
      </c>
    </row>
    <row r="627" spans="1:8" x14ac:dyDescent="0.2">
      <c r="A627" t="s">
        <v>526</v>
      </c>
      <c r="B627" t="s">
        <v>1756</v>
      </c>
      <c r="C627" t="s">
        <v>3977</v>
      </c>
      <c r="D627" t="s">
        <v>1757</v>
      </c>
      <c r="E627">
        <v>3</v>
      </c>
      <c r="F627">
        <v>0</v>
      </c>
      <c r="G627">
        <v>4</v>
      </c>
      <c r="H627">
        <v>489</v>
      </c>
    </row>
    <row r="628" spans="1:8" x14ac:dyDescent="0.2">
      <c r="A628" t="s">
        <v>1675</v>
      </c>
      <c r="B628" t="s">
        <v>3882</v>
      </c>
      <c r="D628" t="s">
        <v>3883</v>
      </c>
      <c r="E628">
        <v>2</v>
      </c>
      <c r="F628">
        <v>0</v>
      </c>
      <c r="G628">
        <v>5</v>
      </c>
      <c r="H628">
        <v>489</v>
      </c>
    </row>
    <row r="629" spans="1:8" x14ac:dyDescent="0.2">
      <c r="A629" t="s">
        <v>1397</v>
      </c>
      <c r="B629" t="s">
        <v>184</v>
      </c>
      <c r="D629" t="s">
        <v>3352</v>
      </c>
      <c r="E629">
        <v>0</v>
      </c>
      <c r="F629">
        <v>4</v>
      </c>
      <c r="G629">
        <v>4</v>
      </c>
      <c r="H629">
        <v>490</v>
      </c>
    </row>
    <row r="630" spans="1:8" x14ac:dyDescent="0.2">
      <c r="A630" t="s">
        <v>1096</v>
      </c>
      <c r="B630" t="s">
        <v>2805</v>
      </c>
      <c r="D630" t="s">
        <v>2806</v>
      </c>
      <c r="E630">
        <v>4</v>
      </c>
      <c r="F630">
        <v>0</v>
      </c>
      <c r="G630">
        <v>4</v>
      </c>
      <c r="H630">
        <v>491</v>
      </c>
    </row>
    <row r="631" spans="1:8" x14ac:dyDescent="0.2">
      <c r="A631" t="s">
        <v>1441</v>
      </c>
      <c r="B631" t="s">
        <v>3427</v>
      </c>
      <c r="D631" t="s">
        <v>3428</v>
      </c>
      <c r="E631">
        <v>4</v>
      </c>
      <c r="F631">
        <v>0</v>
      </c>
      <c r="G631">
        <v>4</v>
      </c>
      <c r="H631">
        <v>492</v>
      </c>
    </row>
    <row r="632" spans="1:8" x14ac:dyDescent="0.2">
      <c r="A632" t="s">
        <v>1676</v>
      </c>
      <c r="B632" t="s">
        <v>3884</v>
      </c>
      <c r="D632" t="s">
        <v>3885</v>
      </c>
      <c r="E632">
        <v>4</v>
      </c>
      <c r="F632">
        <v>0</v>
      </c>
      <c r="G632">
        <v>4</v>
      </c>
      <c r="H632">
        <v>493</v>
      </c>
    </row>
    <row r="633" spans="1:8" x14ac:dyDescent="0.2">
      <c r="A633" t="s">
        <v>905</v>
      </c>
      <c r="B633" t="s">
        <v>2454</v>
      </c>
      <c r="D633" t="s">
        <v>2455</v>
      </c>
      <c r="E633">
        <v>2</v>
      </c>
      <c r="F633">
        <v>2</v>
      </c>
      <c r="G633">
        <v>4</v>
      </c>
      <c r="H633">
        <v>493</v>
      </c>
    </row>
    <row r="634" spans="1:8" x14ac:dyDescent="0.2">
      <c r="A634" t="s">
        <v>1227</v>
      </c>
      <c r="B634" t="s">
        <v>3039</v>
      </c>
      <c r="D634" t="s">
        <v>3040</v>
      </c>
      <c r="E634">
        <v>2</v>
      </c>
      <c r="F634">
        <v>0</v>
      </c>
      <c r="G634">
        <v>4</v>
      </c>
      <c r="H634">
        <v>494</v>
      </c>
    </row>
    <row r="635" spans="1:8" x14ac:dyDescent="0.2">
      <c r="A635" t="s">
        <v>1677</v>
      </c>
      <c r="B635" t="s">
        <v>3886</v>
      </c>
      <c r="D635" t="s">
        <v>3887</v>
      </c>
      <c r="E635">
        <v>4</v>
      </c>
      <c r="F635">
        <v>0</v>
      </c>
      <c r="G635">
        <v>4</v>
      </c>
      <c r="H635">
        <v>494</v>
      </c>
    </row>
    <row r="636" spans="1:8" x14ac:dyDescent="0.2">
      <c r="A636" t="s">
        <v>1452</v>
      </c>
      <c r="B636" t="s">
        <v>3449</v>
      </c>
      <c r="D636" t="s">
        <v>3450</v>
      </c>
      <c r="E636">
        <v>3</v>
      </c>
      <c r="F636">
        <v>0</v>
      </c>
      <c r="G636">
        <v>3</v>
      </c>
      <c r="H636">
        <v>495</v>
      </c>
    </row>
    <row r="637" spans="1:8" x14ac:dyDescent="0.2">
      <c r="A637" t="s">
        <v>572</v>
      </c>
      <c r="B637" t="s">
        <v>1848</v>
      </c>
      <c r="D637" t="s">
        <v>1849</v>
      </c>
      <c r="E637">
        <v>4</v>
      </c>
      <c r="F637">
        <v>0</v>
      </c>
      <c r="G637">
        <v>4</v>
      </c>
      <c r="H637">
        <v>496</v>
      </c>
    </row>
    <row r="638" spans="1:8" x14ac:dyDescent="0.2">
      <c r="A638" t="s">
        <v>573</v>
      </c>
      <c r="B638" t="s">
        <v>1850</v>
      </c>
      <c r="D638" t="s">
        <v>1851</v>
      </c>
      <c r="E638">
        <v>4</v>
      </c>
      <c r="F638">
        <v>0</v>
      </c>
      <c r="G638">
        <v>4</v>
      </c>
      <c r="H638">
        <v>496</v>
      </c>
    </row>
    <row r="639" spans="1:8" x14ac:dyDescent="0.2">
      <c r="A639" t="s">
        <v>591</v>
      </c>
      <c r="B639" t="s">
        <v>1886</v>
      </c>
      <c r="D639" t="s">
        <v>1887</v>
      </c>
      <c r="E639">
        <v>4</v>
      </c>
      <c r="F639">
        <v>0</v>
      </c>
      <c r="G639">
        <v>4</v>
      </c>
      <c r="H639">
        <v>497</v>
      </c>
    </row>
    <row r="640" spans="1:8" x14ac:dyDescent="0.2">
      <c r="A640" t="s">
        <v>1032</v>
      </c>
      <c r="B640" t="s">
        <v>257</v>
      </c>
      <c r="D640" t="s">
        <v>2689</v>
      </c>
      <c r="E640">
        <v>3</v>
      </c>
      <c r="F640">
        <v>1</v>
      </c>
      <c r="G640">
        <v>4</v>
      </c>
      <c r="H640">
        <v>498</v>
      </c>
    </row>
    <row r="641" spans="1:8" x14ac:dyDescent="0.2">
      <c r="A641" t="s">
        <v>639</v>
      </c>
      <c r="B641" t="s">
        <v>1979</v>
      </c>
      <c r="D641" t="s">
        <v>1980</v>
      </c>
      <c r="E641">
        <v>3</v>
      </c>
      <c r="F641">
        <v>1</v>
      </c>
      <c r="G641">
        <v>4</v>
      </c>
      <c r="H641">
        <v>499</v>
      </c>
    </row>
    <row r="642" spans="1:8" x14ac:dyDescent="0.2">
      <c r="A642" t="s">
        <v>699</v>
      </c>
      <c r="B642" t="s">
        <v>2099</v>
      </c>
      <c r="D642" t="s">
        <v>2100</v>
      </c>
      <c r="E642">
        <v>4</v>
      </c>
      <c r="F642">
        <v>2</v>
      </c>
      <c r="G642">
        <v>4</v>
      </c>
      <c r="H642">
        <v>500</v>
      </c>
    </row>
    <row r="643" spans="1:8" x14ac:dyDescent="0.2">
      <c r="A643" t="s">
        <v>814</v>
      </c>
      <c r="B643" t="s">
        <v>2300</v>
      </c>
      <c r="D643" t="s">
        <v>2301</v>
      </c>
      <c r="E643">
        <v>3</v>
      </c>
      <c r="F643">
        <v>1</v>
      </c>
      <c r="G643">
        <v>4</v>
      </c>
      <c r="H643">
        <v>500</v>
      </c>
    </row>
    <row r="644" spans="1:8" x14ac:dyDescent="0.2">
      <c r="A644" t="s">
        <v>1429</v>
      </c>
      <c r="B644" t="s">
        <v>3403</v>
      </c>
      <c r="D644" t="s">
        <v>3404</v>
      </c>
      <c r="E644">
        <v>4</v>
      </c>
      <c r="F644">
        <v>0</v>
      </c>
      <c r="G644">
        <v>4</v>
      </c>
      <c r="H644">
        <v>501</v>
      </c>
    </row>
    <row r="645" spans="1:8" x14ac:dyDescent="0.2">
      <c r="A645" t="s">
        <v>673</v>
      </c>
      <c r="B645" t="s">
        <v>2047</v>
      </c>
      <c r="D645" t="s">
        <v>2048</v>
      </c>
      <c r="E645">
        <v>3</v>
      </c>
      <c r="F645">
        <v>1</v>
      </c>
      <c r="G645">
        <v>5</v>
      </c>
      <c r="H645">
        <v>502</v>
      </c>
    </row>
    <row r="646" spans="1:8" x14ac:dyDescent="0.2">
      <c r="A646" t="s">
        <v>835</v>
      </c>
      <c r="B646" t="s">
        <v>2333</v>
      </c>
      <c r="D646" t="s">
        <v>2048</v>
      </c>
      <c r="E646">
        <v>3</v>
      </c>
      <c r="F646">
        <v>1</v>
      </c>
      <c r="G646">
        <v>5</v>
      </c>
      <c r="H646">
        <v>502</v>
      </c>
    </row>
    <row r="647" spans="1:8" x14ac:dyDescent="0.2">
      <c r="A647" t="s">
        <v>750</v>
      </c>
      <c r="B647" t="s">
        <v>212</v>
      </c>
      <c r="D647" t="s">
        <v>2183</v>
      </c>
      <c r="E647">
        <v>2</v>
      </c>
      <c r="F647">
        <v>0</v>
      </c>
      <c r="G647">
        <v>4</v>
      </c>
      <c r="H647">
        <v>503</v>
      </c>
    </row>
    <row r="648" spans="1:8" x14ac:dyDescent="0.2">
      <c r="A648" t="s">
        <v>506</v>
      </c>
      <c r="B648" t="s">
        <v>1717</v>
      </c>
      <c r="C648" t="s">
        <v>3970</v>
      </c>
      <c r="D648" t="s">
        <v>1718</v>
      </c>
      <c r="E648">
        <v>4</v>
      </c>
      <c r="F648">
        <v>0</v>
      </c>
      <c r="G648">
        <v>4</v>
      </c>
      <c r="H648">
        <v>503</v>
      </c>
    </row>
    <row r="649" spans="1:8" x14ac:dyDescent="0.2">
      <c r="A649" t="s">
        <v>574</v>
      </c>
      <c r="B649" t="s">
        <v>1852</v>
      </c>
      <c r="D649" t="s">
        <v>1853</v>
      </c>
      <c r="E649">
        <v>4</v>
      </c>
      <c r="F649">
        <v>0</v>
      </c>
      <c r="G649">
        <v>4</v>
      </c>
      <c r="H649">
        <v>504</v>
      </c>
    </row>
    <row r="650" spans="1:8" x14ac:dyDescent="0.2">
      <c r="A650" t="s">
        <v>1126</v>
      </c>
      <c r="B650" t="s">
        <v>2863</v>
      </c>
      <c r="D650" t="s">
        <v>2864</v>
      </c>
      <c r="E650">
        <v>4</v>
      </c>
      <c r="F650">
        <v>0</v>
      </c>
      <c r="G650">
        <v>4</v>
      </c>
      <c r="H650">
        <v>505</v>
      </c>
    </row>
    <row r="651" spans="1:8" x14ac:dyDescent="0.2">
      <c r="A651" t="s">
        <v>1214</v>
      </c>
      <c r="B651" t="s">
        <v>3017</v>
      </c>
      <c r="D651" t="s">
        <v>3018</v>
      </c>
      <c r="E651">
        <v>2</v>
      </c>
      <c r="F651">
        <v>2</v>
      </c>
      <c r="G651">
        <v>4</v>
      </c>
      <c r="H651">
        <v>506</v>
      </c>
    </row>
    <row r="652" spans="1:8" x14ac:dyDescent="0.2">
      <c r="A652" t="s">
        <v>1029</v>
      </c>
      <c r="B652" t="s">
        <v>254</v>
      </c>
      <c r="D652" t="s">
        <v>2686</v>
      </c>
      <c r="E652">
        <v>2</v>
      </c>
      <c r="F652">
        <v>2</v>
      </c>
      <c r="G652">
        <v>4</v>
      </c>
      <c r="H652">
        <v>506</v>
      </c>
    </row>
    <row r="653" spans="1:8" x14ac:dyDescent="0.2">
      <c r="A653" t="s">
        <v>906</v>
      </c>
      <c r="B653" t="s">
        <v>2456</v>
      </c>
      <c r="D653" t="s">
        <v>2457</v>
      </c>
      <c r="E653">
        <v>0</v>
      </c>
      <c r="F653">
        <v>4</v>
      </c>
      <c r="G653">
        <v>5</v>
      </c>
      <c r="H653">
        <v>507</v>
      </c>
    </row>
    <row r="654" spans="1:8" x14ac:dyDescent="0.2">
      <c r="A654" t="s">
        <v>985</v>
      </c>
      <c r="B654" t="s">
        <v>2608</v>
      </c>
      <c r="D654" t="s">
        <v>2609</v>
      </c>
      <c r="E654">
        <v>0</v>
      </c>
      <c r="F654">
        <v>2</v>
      </c>
      <c r="G654">
        <v>4</v>
      </c>
      <c r="H654">
        <v>507</v>
      </c>
    </row>
    <row r="655" spans="1:8" x14ac:dyDescent="0.2">
      <c r="A655" t="s">
        <v>1378</v>
      </c>
      <c r="B655" t="s">
        <v>3314</v>
      </c>
      <c r="D655" t="s">
        <v>3315</v>
      </c>
      <c r="E655">
        <v>0</v>
      </c>
      <c r="F655">
        <v>4</v>
      </c>
      <c r="G655">
        <v>4</v>
      </c>
      <c r="H655">
        <v>508</v>
      </c>
    </row>
    <row r="656" spans="1:8" x14ac:dyDescent="0.2">
      <c r="A656" t="s">
        <v>1533</v>
      </c>
      <c r="B656" t="s">
        <v>3603</v>
      </c>
      <c r="D656" t="s">
        <v>3604</v>
      </c>
      <c r="E656">
        <v>0</v>
      </c>
      <c r="F656">
        <v>3</v>
      </c>
      <c r="G656">
        <v>5</v>
      </c>
      <c r="H656">
        <v>509</v>
      </c>
    </row>
    <row r="657" spans="1:8" x14ac:dyDescent="0.2">
      <c r="A657" t="s">
        <v>1534</v>
      </c>
      <c r="B657" t="s">
        <v>3605</v>
      </c>
      <c r="D657" t="s">
        <v>3606</v>
      </c>
      <c r="E657">
        <v>0</v>
      </c>
      <c r="F657">
        <v>3</v>
      </c>
      <c r="G657">
        <v>5</v>
      </c>
      <c r="H657">
        <v>510</v>
      </c>
    </row>
    <row r="658" spans="1:8" x14ac:dyDescent="0.2">
      <c r="A658" t="s">
        <v>914</v>
      </c>
      <c r="B658" t="s">
        <v>2471</v>
      </c>
      <c r="D658" t="s">
        <v>2472</v>
      </c>
      <c r="E658">
        <v>1</v>
      </c>
      <c r="F658">
        <v>3</v>
      </c>
      <c r="G658">
        <v>4</v>
      </c>
      <c r="H658">
        <v>510</v>
      </c>
    </row>
    <row r="659" spans="1:8" x14ac:dyDescent="0.2">
      <c r="A659" t="s">
        <v>1535</v>
      </c>
      <c r="B659" t="s">
        <v>3607</v>
      </c>
      <c r="D659" t="s">
        <v>3608</v>
      </c>
      <c r="E659">
        <v>0</v>
      </c>
      <c r="F659">
        <v>3</v>
      </c>
      <c r="G659">
        <v>5</v>
      </c>
      <c r="H659">
        <v>511</v>
      </c>
    </row>
    <row r="660" spans="1:8" x14ac:dyDescent="0.2">
      <c r="A660" t="s">
        <v>763</v>
      </c>
      <c r="B660" t="s">
        <v>2203</v>
      </c>
      <c r="D660" t="s">
        <v>2204</v>
      </c>
      <c r="E660">
        <v>0</v>
      </c>
      <c r="F660">
        <v>4</v>
      </c>
      <c r="G660">
        <v>4</v>
      </c>
      <c r="H660">
        <v>512</v>
      </c>
    </row>
    <row r="661" spans="1:8" x14ac:dyDescent="0.2">
      <c r="A661" t="s">
        <v>810</v>
      </c>
      <c r="B661" t="s">
        <v>2294</v>
      </c>
      <c r="D661" t="s">
        <v>2204</v>
      </c>
      <c r="E661">
        <v>2</v>
      </c>
      <c r="F661">
        <v>2</v>
      </c>
      <c r="G661">
        <v>4</v>
      </c>
      <c r="H661">
        <v>512</v>
      </c>
    </row>
    <row r="662" spans="1:8" x14ac:dyDescent="0.2">
      <c r="A662" t="s">
        <v>957</v>
      </c>
      <c r="B662" t="s">
        <v>2553</v>
      </c>
      <c r="D662" t="s">
        <v>2554</v>
      </c>
      <c r="E662">
        <v>2</v>
      </c>
      <c r="F662">
        <v>2</v>
      </c>
      <c r="G662">
        <v>6</v>
      </c>
      <c r="H662">
        <v>513</v>
      </c>
    </row>
    <row r="663" spans="1:8" x14ac:dyDescent="0.2">
      <c r="A663" t="s">
        <v>986</v>
      </c>
      <c r="B663" t="s">
        <v>2610</v>
      </c>
      <c r="D663" t="s">
        <v>2611</v>
      </c>
      <c r="E663">
        <v>0</v>
      </c>
      <c r="F663">
        <v>2</v>
      </c>
      <c r="G663">
        <v>4</v>
      </c>
      <c r="H663">
        <v>513</v>
      </c>
    </row>
    <row r="664" spans="1:8" x14ac:dyDescent="0.2">
      <c r="A664" t="s">
        <v>1655</v>
      </c>
      <c r="B664" t="s">
        <v>3842</v>
      </c>
      <c r="D664" t="s">
        <v>3843</v>
      </c>
      <c r="E664">
        <v>2</v>
      </c>
      <c r="F664">
        <v>2</v>
      </c>
      <c r="G664">
        <v>4</v>
      </c>
      <c r="H664">
        <v>514</v>
      </c>
    </row>
    <row r="665" spans="1:8" x14ac:dyDescent="0.2">
      <c r="A665" t="s">
        <v>1379</v>
      </c>
      <c r="B665" t="s">
        <v>3316</v>
      </c>
      <c r="D665" t="s">
        <v>3317</v>
      </c>
      <c r="E665">
        <v>0</v>
      </c>
      <c r="F665">
        <v>4</v>
      </c>
      <c r="G665">
        <v>4</v>
      </c>
      <c r="H665">
        <v>515</v>
      </c>
    </row>
    <row r="666" spans="1:8" x14ac:dyDescent="0.2">
      <c r="A666" t="s">
        <v>1380</v>
      </c>
      <c r="B666" t="s">
        <v>3318</v>
      </c>
      <c r="D666" t="s">
        <v>3319</v>
      </c>
      <c r="E666">
        <v>0</v>
      </c>
      <c r="F666">
        <v>4</v>
      </c>
      <c r="G666">
        <v>4</v>
      </c>
      <c r="H666">
        <v>515</v>
      </c>
    </row>
    <row r="667" spans="1:8" x14ac:dyDescent="0.2">
      <c r="A667" t="s">
        <v>1656</v>
      </c>
      <c r="B667" t="s">
        <v>3844</v>
      </c>
      <c r="D667" t="s">
        <v>3845</v>
      </c>
      <c r="E667">
        <v>3</v>
      </c>
      <c r="F667">
        <v>1</v>
      </c>
      <c r="G667">
        <v>4</v>
      </c>
      <c r="H667">
        <v>516</v>
      </c>
    </row>
    <row r="668" spans="1:8" x14ac:dyDescent="0.2">
      <c r="A668" t="s">
        <v>654</v>
      </c>
      <c r="B668" t="s">
        <v>2009</v>
      </c>
      <c r="D668" t="s">
        <v>2010</v>
      </c>
      <c r="E668">
        <v>2</v>
      </c>
      <c r="F668">
        <v>0</v>
      </c>
      <c r="G668">
        <v>4</v>
      </c>
      <c r="H668">
        <v>516</v>
      </c>
    </row>
    <row r="669" spans="1:8" x14ac:dyDescent="0.2">
      <c r="A669" t="s">
        <v>828</v>
      </c>
      <c r="B669" t="s">
        <v>2324</v>
      </c>
      <c r="D669" t="s">
        <v>2010</v>
      </c>
      <c r="E669">
        <v>3</v>
      </c>
      <c r="F669">
        <v>0</v>
      </c>
      <c r="G669">
        <v>5</v>
      </c>
      <c r="H669">
        <v>517</v>
      </c>
    </row>
    <row r="670" spans="1:8" x14ac:dyDescent="0.2">
      <c r="A670" t="s">
        <v>1488</v>
      </c>
      <c r="B670" t="s">
        <v>3521</v>
      </c>
      <c r="D670" t="s">
        <v>3522</v>
      </c>
      <c r="E670">
        <v>2</v>
      </c>
      <c r="F670">
        <v>0</v>
      </c>
      <c r="G670">
        <v>2</v>
      </c>
      <c r="H670">
        <v>518</v>
      </c>
    </row>
    <row r="671" spans="1:8" x14ac:dyDescent="0.2">
      <c r="A671" t="s">
        <v>1564</v>
      </c>
      <c r="B671" t="s">
        <v>3662</v>
      </c>
      <c r="D671" t="s">
        <v>3663</v>
      </c>
      <c r="E671">
        <v>4</v>
      </c>
      <c r="F671">
        <v>0</v>
      </c>
      <c r="G671">
        <v>6</v>
      </c>
      <c r="H671">
        <v>519</v>
      </c>
    </row>
    <row r="672" spans="1:8" x14ac:dyDescent="0.2">
      <c r="A672" t="s">
        <v>1298</v>
      </c>
      <c r="B672" t="s">
        <v>3161</v>
      </c>
      <c r="D672" t="s">
        <v>3162</v>
      </c>
      <c r="E672">
        <v>3</v>
      </c>
      <c r="F672">
        <v>1</v>
      </c>
      <c r="G672">
        <v>4</v>
      </c>
      <c r="H672">
        <v>520</v>
      </c>
    </row>
    <row r="673" spans="1:8" x14ac:dyDescent="0.2">
      <c r="A673" t="s">
        <v>1485</v>
      </c>
      <c r="B673" t="s">
        <v>3515</v>
      </c>
      <c r="D673" t="s">
        <v>3516</v>
      </c>
      <c r="E673">
        <v>4</v>
      </c>
      <c r="F673">
        <v>0</v>
      </c>
      <c r="G673">
        <v>4</v>
      </c>
      <c r="H673">
        <v>520</v>
      </c>
    </row>
    <row r="674" spans="1:8" x14ac:dyDescent="0.2">
      <c r="A674" t="s">
        <v>1619</v>
      </c>
      <c r="B674" t="s">
        <v>3770</v>
      </c>
      <c r="D674" t="s">
        <v>3771</v>
      </c>
      <c r="E674">
        <v>4</v>
      </c>
      <c r="F674">
        <v>0</v>
      </c>
      <c r="G674">
        <v>4</v>
      </c>
      <c r="H674">
        <v>521</v>
      </c>
    </row>
    <row r="675" spans="1:8" x14ac:dyDescent="0.2">
      <c r="A675" t="s">
        <v>990</v>
      </c>
      <c r="B675" t="s">
        <v>2618</v>
      </c>
      <c r="D675" t="s">
        <v>2619</v>
      </c>
      <c r="E675">
        <v>0</v>
      </c>
      <c r="F675">
        <v>2</v>
      </c>
      <c r="G675">
        <v>4</v>
      </c>
      <c r="H675">
        <v>522</v>
      </c>
    </row>
    <row r="676" spans="1:8" x14ac:dyDescent="0.2">
      <c r="A676" t="s">
        <v>887</v>
      </c>
      <c r="B676" t="s">
        <v>2420</v>
      </c>
      <c r="D676" t="s">
        <v>2421</v>
      </c>
      <c r="E676">
        <v>3</v>
      </c>
      <c r="F676">
        <v>1</v>
      </c>
      <c r="G676">
        <v>4</v>
      </c>
      <c r="H676">
        <v>522</v>
      </c>
    </row>
    <row r="677" spans="1:8" x14ac:dyDescent="0.2">
      <c r="A677" t="s">
        <v>1381</v>
      </c>
      <c r="B677" t="s">
        <v>3320</v>
      </c>
      <c r="D677" t="s">
        <v>3321</v>
      </c>
      <c r="E677">
        <v>4</v>
      </c>
      <c r="F677">
        <v>0</v>
      </c>
      <c r="G677">
        <v>4</v>
      </c>
      <c r="H677">
        <v>523</v>
      </c>
    </row>
    <row r="678" spans="1:8" x14ac:dyDescent="0.2">
      <c r="A678" t="s">
        <v>1167</v>
      </c>
      <c r="B678" t="s">
        <v>2943</v>
      </c>
      <c r="D678" t="s">
        <v>2944</v>
      </c>
      <c r="E678">
        <v>2</v>
      </c>
      <c r="F678">
        <v>0</v>
      </c>
      <c r="G678">
        <v>2</v>
      </c>
      <c r="H678">
        <v>523</v>
      </c>
    </row>
    <row r="679" spans="1:8" x14ac:dyDescent="0.2">
      <c r="A679" t="s">
        <v>1216</v>
      </c>
      <c r="B679" t="s">
        <v>3021</v>
      </c>
      <c r="D679" t="s">
        <v>3022</v>
      </c>
      <c r="E679">
        <v>2</v>
      </c>
      <c r="F679">
        <v>0</v>
      </c>
      <c r="G679">
        <v>3</v>
      </c>
      <c r="H679">
        <v>524</v>
      </c>
    </row>
    <row r="680" spans="1:8" x14ac:dyDescent="0.2">
      <c r="A680" t="s">
        <v>552</v>
      </c>
      <c r="B680" t="s">
        <v>1808</v>
      </c>
      <c r="D680" t="s">
        <v>1809</v>
      </c>
      <c r="E680">
        <v>4</v>
      </c>
      <c r="F680">
        <v>0</v>
      </c>
      <c r="G680">
        <v>4</v>
      </c>
      <c r="H680">
        <v>525</v>
      </c>
    </row>
    <row r="681" spans="1:8" x14ac:dyDescent="0.2">
      <c r="A681" t="s">
        <v>553</v>
      </c>
      <c r="B681" t="s">
        <v>1810</v>
      </c>
      <c r="D681" t="s">
        <v>1811</v>
      </c>
      <c r="E681">
        <v>3</v>
      </c>
      <c r="F681">
        <v>0</v>
      </c>
      <c r="G681">
        <v>4</v>
      </c>
      <c r="H681">
        <v>525</v>
      </c>
    </row>
    <row r="682" spans="1:8" x14ac:dyDescent="0.2">
      <c r="A682" t="s">
        <v>554</v>
      </c>
      <c r="B682" t="s">
        <v>1812</v>
      </c>
      <c r="D682" t="s">
        <v>1813</v>
      </c>
      <c r="E682">
        <v>4</v>
      </c>
      <c r="F682">
        <v>0</v>
      </c>
      <c r="G682">
        <v>3</v>
      </c>
      <c r="H682">
        <v>526</v>
      </c>
    </row>
    <row r="683" spans="1:8" x14ac:dyDescent="0.2">
      <c r="A683" t="s">
        <v>1015</v>
      </c>
      <c r="B683" t="s">
        <v>2668</v>
      </c>
      <c r="D683" t="s">
        <v>2669</v>
      </c>
      <c r="E683">
        <v>0</v>
      </c>
      <c r="F683">
        <v>4</v>
      </c>
      <c r="G683">
        <v>6</v>
      </c>
      <c r="H683">
        <v>527</v>
      </c>
    </row>
    <row r="684" spans="1:8" x14ac:dyDescent="0.2">
      <c r="A684" t="s">
        <v>815</v>
      </c>
      <c r="B684" t="s">
        <v>2302</v>
      </c>
      <c r="D684" t="s">
        <v>2303</v>
      </c>
      <c r="E684">
        <v>3</v>
      </c>
      <c r="F684">
        <v>1</v>
      </c>
      <c r="G684">
        <v>4</v>
      </c>
      <c r="H684">
        <v>527</v>
      </c>
    </row>
    <row r="685" spans="1:8" x14ac:dyDescent="0.2">
      <c r="A685" t="s">
        <v>1137</v>
      </c>
      <c r="B685" t="s">
        <v>2885</v>
      </c>
      <c r="D685" t="s">
        <v>2303</v>
      </c>
      <c r="E685">
        <v>4</v>
      </c>
      <c r="F685">
        <v>0</v>
      </c>
      <c r="G685">
        <v>4</v>
      </c>
      <c r="H685">
        <v>528</v>
      </c>
    </row>
    <row r="686" spans="1:8" x14ac:dyDescent="0.2">
      <c r="A686" t="s">
        <v>633</v>
      </c>
      <c r="B686" t="s">
        <v>1967</v>
      </c>
      <c r="D686" t="s">
        <v>1968</v>
      </c>
      <c r="E686">
        <v>3</v>
      </c>
      <c r="F686">
        <v>2</v>
      </c>
      <c r="G686">
        <v>4</v>
      </c>
      <c r="H686">
        <v>529</v>
      </c>
    </row>
    <row r="687" spans="1:8" x14ac:dyDescent="0.2">
      <c r="A687" t="s">
        <v>944</v>
      </c>
      <c r="B687" t="s">
        <v>2527</v>
      </c>
      <c r="D687" t="s">
        <v>2528</v>
      </c>
      <c r="E687">
        <v>3</v>
      </c>
      <c r="F687">
        <v>1</v>
      </c>
      <c r="G687">
        <v>4</v>
      </c>
      <c r="H687">
        <v>529</v>
      </c>
    </row>
    <row r="688" spans="1:8" x14ac:dyDescent="0.2">
      <c r="A688" t="s">
        <v>1368</v>
      </c>
      <c r="B688" t="s">
        <v>3294</v>
      </c>
      <c r="D688" t="s">
        <v>3295</v>
      </c>
      <c r="E688">
        <v>4</v>
      </c>
      <c r="F688">
        <v>0</v>
      </c>
      <c r="G688">
        <v>4</v>
      </c>
      <c r="H688">
        <v>530</v>
      </c>
    </row>
    <row r="689" spans="1:8" x14ac:dyDescent="0.2">
      <c r="A689" t="s">
        <v>733</v>
      </c>
      <c r="B689" t="s">
        <v>2153</v>
      </c>
      <c r="D689" t="s">
        <v>2154</v>
      </c>
      <c r="E689">
        <v>3</v>
      </c>
      <c r="F689">
        <v>1</v>
      </c>
      <c r="G689">
        <v>4</v>
      </c>
      <c r="H689">
        <v>531</v>
      </c>
    </row>
    <row r="690" spans="1:8" x14ac:dyDescent="0.2">
      <c r="A690" t="s">
        <v>734</v>
      </c>
      <c r="B690" t="s">
        <v>2155</v>
      </c>
      <c r="D690" t="s">
        <v>2156</v>
      </c>
      <c r="E690">
        <v>3</v>
      </c>
      <c r="F690">
        <v>1</v>
      </c>
      <c r="G690">
        <v>4</v>
      </c>
      <c r="H690">
        <v>531</v>
      </c>
    </row>
    <row r="691" spans="1:8" x14ac:dyDescent="0.2">
      <c r="A691" t="s">
        <v>765</v>
      </c>
      <c r="B691" t="s">
        <v>2207</v>
      </c>
      <c r="D691" t="s">
        <v>2208</v>
      </c>
      <c r="E691">
        <v>4</v>
      </c>
      <c r="F691">
        <v>0</v>
      </c>
      <c r="G691">
        <v>4</v>
      </c>
      <c r="H691">
        <v>532</v>
      </c>
    </row>
    <row r="692" spans="1:8" x14ac:dyDescent="0.2">
      <c r="A692" t="s">
        <v>751</v>
      </c>
      <c r="B692" t="s">
        <v>213</v>
      </c>
      <c r="D692" t="s">
        <v>2184</v>
      </c>
      <c r="E692">
        <v>3</v>
      </c>
      <c r="F692">
        <v>1</v>
      </c>
      <c r="G692">
        <v>5</v>
      </c>
      <c r="H692">
        <v>533</v>
      </c>
    </row>
    <row r="693" spans="1:8" x14ac:dyDescent="0.2">
      <c r="A693" t="s">
        <v>731</v>
      </c>
      <c r="B693" t="s">
        <v>2149</v>
      </c>
      <c r="D693" t="s">
        <v>2150</v>
      </c>
      <c r="E693">
        <v>3</v>
      </c>
      <c r="F693">
        <v>1</v>
      </c>
      <c r="G693">
        <v>4</v>
      </c>
      <c r="H693">
        <v>533</v>
      </c>
    </row>
    <row r="694" spans="1:8" x14ac:dyDescent="0.2">
      <c r="A694" t="s">
        <v>1072</v>
      </c>
      <c r="B694" t="s">
        <v>2757</v>
      </c>
      <c r="D694" t="s">
        <v>2758</v>
      </c>
      <c r="E694">
        <v>4</v>
      </c>
      <c r="F694">
        <v>0</v>
      </c>
      <c r="G694">
        <v>4</v>
      </c>
      <c r="H694">
        <v>534</v>
      </c>
    </row>
    <row r="695" spans="1:8" x14ac:dyDescent="0.2">
      <c r="A695" t="s">
        <v>1281</v>
      </c>
      <c r="B695" t="s">
        <v>3130</v>
      </c>
      <c r="D695" t="s">
        <v>3131</v>
      </c>
      <c r="E695">
        <v>2</v>
      </c>
      <c r="F695">
        <v>0</v>
      </c>
      <c r="G695">
        <v>4</v>
      </c>
      <c r="H695">
        <v>535</v>
      </c>
    </row>
    <row r="696" spans="1:8" x14ac:dyDescent="0.2">
      <c r="A696" t="s">
        <v>1069</v>
      </c>
      <c r="B696" t="s">
        <v>2751</v>
      </c>
      <c r="D696" t="s">
        <v>2752</v>
      </c>
      <c r="E696">
        <v>4</v>
      </c>
      <c r="F696">
        <v>0</v>
      </c>
      <c r="G696">
        <v>4</v>
      </c>
      <c r="H696">
        <v>536</v>
      </c>
    </row>
    <row r="697" spans="1:8" x14ac:dyDescent="0.2">
      <c r="A697" t="s">
        <v>1070</v>
      </c>
      <c r="B697" t="s">
        <v>2753</v>
      </c>
      <c r="D697" t="s">
        <v>2754</v>
      </c>
      <c r="E697">
        <v>4</v>
      </c>
      <c r="F697">
        <v>0</v>
      </c>
      <c r="G697">
        <v>4</v>
      </c>
      <c r="H697">
        <v>537</v>
      </c>
    </row>
    <row r="698" spans="1:8" x14ac:dyDescent="0.2">
      <c r="A698" t="s">
        <v>732</v>
      </c>
      <c r="B698" t="s">
        <v>2151</v>
      </c>
      <c r="D698" t="s">
        <v>2152</v>
      </c>
      <c r="E698">
        <v>3</v>
      </c>
      <c r="F698">
        <v>1</v>
      </c>
      <c r="G698">
        <v>4</v>
      </c>
      <c r="H698">
        <v>537</v>
      </c>
    </row>
    <row r="699" spans="1:8" x14ac:dyDescent="0.2">
      <c r="A699" t="s">
        <v>1063</v>
      </c>
      <c r="B699" t="s">
        <v>2739</v>
      </c>
      <c r="D699" t="s">
        <v>2740</v>
      </c>
      <c r="E699">
        <v>4</v>
      </c>
      <c r="F699">
        <v>0</v>
      </c>
      <c r="G699">
        <v>4</v>
      </c>
      <c r="H699">
        <v>538</v>
      </c>
    </row>
    <row r="700" spans="1:8" x14ac:dyDescent="0.2">
      <c r="A700" t="s">
        <v>1536</v>
      </c>
      <c r="B700" t="s">
        <v>3609</v>
      </c>
      <c r="D700" t="s">
        <v>3610</v>
      </c>
      <c r="E700">
        <v>4</v>
      </c>
      <c r="F700">
        <v>0</v>
      </c>
      <c r="G700">
        <v>4</v>
      </c>
      <c r="H700">
        <v>539</v>
      </c>
    </row>
    <row r="701" spans="1:8" x14ac:dyDescent="0.2">
      <c r="A701" t="s">
        <v>1657</v>
      </c>
      <c r="B701" t="s">
        <v>3846</v>
      </c>
      <c r="D701" t="s">
        <v>3847</v>
      </c>
      <c r="E701">
        <v>4</v>
      </c>
      <c r="F701">
        <v>0</v>
      </c>
      <c r="G701">
        <v>4</v>
      </c>
      <c r="H701">
        <v>539</v>
      </c>
    </row>
    <row r="702" spans="1:8" x14ac:dyDescent="0.2">
      <c r="A702" t="s">
        <v>1537</v>
      </c>
      <c r="B702" t="s">
        <v>3611</v>
      </c>
      <c r="D702" t="s">
        <v>3612</v>
      </c>
      <c r="E702">
        <v>4</v>
      </c>
      <c r="F702">
        <v>0</v>
      </c>
      <c r="G702">
        <v>4</v>
      </c>
      <c r="H702">
        <v>540</v>
      </c>
    </row>
    <row r="703" spans="1:8" x14ac:dyDescent="0.2">
      <c r="A703" t="s">
        <v>770</v>
      </c>
      <c r="B703" t="s">
        <v>2217</v>
      </c>
      <c r="D703" t="s">
        <v>2218</v>
      </c>
      <c r="E703">
        <v>4</v>
      </c>
      <c r="F703">
        <v>2</v>
      </c>
      <c r="G703">
        <v>4</v>
      </c>
      <c r="H703">
        <v>541</v>
      </c>
    </row>
    <row r="704" spans="1:8" x14ac:dyDescent="0.2">
      <c r="A704" t="s">
        <v>752</v>
      </c>
      <c r="B704" t="s">
        <v>214</v>
      </c>
      <c r="D704" t="s">
        <v>2185</v>
      </c>
      <c r="E704">
        <v>3</v>
      </c>
      <c r="F704">
        <v>1</v>
      </c>
      <c r="G704">
        <v>5</v>
      </c>
      <c r="H704">
        <v>542</v>
      </c>
    </row>
    <row r="705" spans="1:8" x14ac:dyDescent="0.2">
      <c r="A705" t="s">
        <v>677</v>
      </c>
      <c r="B705" t="s">
        <v>2055</v>
      </c>
      <c r="D705" t="s">
        <v>2056</v>
      </c>
      <c r="E705">
        <v>3</v>
      </c>
      <c r="F705">
        <v>1</v>
      </c>
      <c r="G705">
        <v>5</v>
      </c>
      <c r="H705">
        <v>542</v>
      </c>
    </row>
    <row r="706" spans="1:8" x14ac:dyDescent="0.2">
      <c r="A706" t="s">
        <v>816</v>
      </c>
      <c r="B706" t="s">
        <v>2304</v>
      </c>
      <c r="D706" t="s">
        <v>2305</v>
      </c>
      <c r="E706">
        <v>3</v>
      </c>
      <c r="F706">
        <v>1</v>
      </c>
      <c r="G706">
        <v>4</v>
      </c>
      <c r="H706">
        <v>543</v>
      </c>
    </row>
    <row r="707" spans="1:8" x14ac:dyDescent="0.2">
      <c r="A707" t="s">
        <v>753</v>
      </c>
      <c r="B707" t="s">
        <v>216</v>
      </c>
      <c r="D707" t="s">
        <v>2186</v>
      </c>
      <c r="E707">
        <v>3</v>
      </c>
      <c r="F707">
        <v>1</v>
      </c>
      <c r="G707">
        <v>5</v>
      </c>
      <c r="H707">
        <v>543</v>
      </c>
    </row>
    <row r="708" spans="1:8" x14ac:dyDescent="0.2">
      <c r="A708" t="s">
        <v>1130</v>
      </c>
      <c r="B708" t="s">
        <v>2871</v>
      </c>
      <c r="D708" t="s">
        <v>2872</v>
      </c>
      <c r="E708">
        <v>4</v>
      </c>
      <c r="F708">
        <v>0</v>
      </c>
      <c r="G708">
        <v>5</v>
      </c>
      <c r="H708">
        <v>544</v>
      </c>
    </row>
    <row r="709" spans="1:8" x14ac:dyDescent="0.2">
      <c r="A709" t="s">
        <v>1538</v>
      </c>
      <c r="B709" t="s">
        <v>3613</v>
      </c>
      <c r="D709" t="s">
        <v>3614</v>
      </c>
      <c r="E709">
        <v>6</v>
      </c>
      <c r="F709">
        <v>0</v>
      </c>
      <c r="G709">
        <v>6</v>
      </c>
      <c r="H709">
        <v>545</v>
      </c>
    </row>
    <row r="710" spans="1:8" x14ac:dyDescent="0.2">
      <c r="A710" t="s">
        <v>1539</v>
      </c>
      <c r="B710" t="s">
        <v>3615</v>
      </c>
      <c r="D710" t="s">
        <v>3616</v>
      </c>
      <c r="E710">
        <v>4</v>
      </c>
      <c r="F710">
        <v>0</v>
      </c>
      <c r="G710">
        <v>4</v>
      </c>
      <c r="H710">
        <v>545</v>
      </c>
    </row>
    <row r="711" spans="1:8" x14ac:dyDescent="0.2">
      <c r="A711" t="s">
        <v>1540</v>
      </c>
      <c r="B711" t="s">
        <v>3617</v>
      </c>
      <c r="D711" t="s">
        <v>3618</v>
      </c>
      <c r="E711">
        <v>6</v>
      </c>
      <c r="F711">
        <v>0</v>
      </c>
      <c r="G711">
        <v>10</v>
      </c>
      <c r="H711">
        <v>546</v>
      </c>
    </row>
    <row r="712" spans="1:8" x14ac:dyDescent="0.2">
      <c r="A712" t="s">
        <v>1658</v>
      </c>
      <c r="B712" t="s">
        <v>3848</v>
      </c>
      <c r="D712" t="s">
        <v>3849</v>
      </c>
      <c r="E712">
        <v>4</v>
      </c>
      <c r="F712">
        <v>0</v>
      </c>
      <c r="G712">
        <v>4</v>
      </c>
      <c r="H712">
        <v>547</v>
      </c>
    </row>
    <row r="713" spans="1:8" x14ac:dyDescent="0.2">
      <c r="A713" t="s">
        <v>1565</v>
      </c>
      <c r="B713" t="s">
        <v>3664</v>
      </c>
      <c r="D713" t="s">
        <v>3665</v>
      </c>
      <c r="E713">
        <v>4</v>
      </c>
      <c r="F713">
        <v>0</v>
      </c>
      <c r="G713">
        <v>6</v>
      </c>
      <c r="H713">
        <v>547</v>
      </c>
    </row>
    <row r="714" spans="1:8" x14ac:dyDescent="0.2">
      <c r="A714" t="s">
        <v>575</v>
      </c>
      <c r="B714" t="s">
        <v>1854</v>
      </c>
      <c r="D714" t="s">
        <v>1855</v>
      </c>
      <c r="E714">
        <v>4</v>
      </c>
      <c r="F714">
        <v>0</v>
      </c>
      <c r="G714">
        <v>4</v>
      </c>
      <c r="H714">
        <v>548</v>
      </c>
    </row>
    <row r="715" spans="1:8" x14ac:dyDescent="0.2">
      <c r="A715" t="s">
        <v>1097</v>
      </c>
      <c r="B715" t="s">
        <v>2807</v>
      </c>
      <c r="D715" t="s">
        <v>2808</v>
      </c>
      <c r="E715">
        <v>4</v>
      </c>
      <c r="F715">
        <v>0</v>
      </c>
      <c r="G715">
        <v>4</v>
      </c>
      <c r="H715">
        <v>549</v>
      </c>
    </row>
    <row r="716" spans="1:8" x14ac:dyDescent="0.2">
      <c r="A716" t="s">
        <v>1145</v>
      </c>
      <c r="B716" t="s">
        <v>2900</v>
      </c>
      <c r="D716" t="s">
        <v>2901</v>
      </c>
      <c r="E716">
        <v>4</v>
      </c>
      <c r="F716">
        <v>0</v>
      </c>
      <c r="G716">
        <v>4</v>
      </c>
      <c r="H716">
        <v>550</v>
      </c>
    </row>
    <row r="717" spans="1:8" x14ac:dyDescent="0.2">
      <c r="A717" t="s">
        <v>1065</v>
      </c>
      <c r="B717" t="s">
        <v>2743</v>
      </c>
      <c r="D717" t="s">
        <v>2744</v>
      </c>
      <c r="E717">
        <v>4</v>
      </c>
      <c r="F717">
        <v>0</v>
      </c>
      <c r="G717">
        <v>4</v>
      </c>
      <c r="H717">
        <v>551</v>
      </c>
    </row>
    <row r="718" spans="1:8" x14ac:dyDescent="0.2">
      <c r="A718" t="s">
        <v>1430</v>
      </c>
      <c r="B718" t="s">
        <v>3405</v>
      </c>
      <c r="D718" t="s">
        <v>3406</v>
      </c>
      <c r="E718">
        <v>4</v>
      </c>
      <c r="F718">
        <v>0</v>
      </c>
      <c r="G718">
        <v>4</v>
      </c>
      <c r="H718">
        <v>552</v>
      </c>
    </row>
    <row r="719" spans="1:8" x14ac:dyDescent="0.2">
      <c r="A719" t="s">
        <v>557</v>
      </c>
      <c r="B719" t="s">
        <v>1818</v>
      </c>
      <c r="D719" t="s">
        <v>1819</v>
      </c>
      <c r="E719">
        <v>4</v>
      </c>
      <c r="F719">
        <v>0</v>
      </c>
      <c r="G719">
        <v>3</v>
      </c>
      <c r="H719">
        <v>553</v>
      </c>
    </row>
    <row r="720" spans="1:8" x14ac:dyDescent="0.2">
      <c r="A720" t="s">
        <v>601</v>
      </c>
      <c r="B720" t="s">
        <v>1906</v>
      </c>
      <c r="D720" t="s">
        <v>1907</v>
      </c>
      <c r="E720">
        <v>4</v>
      </c>
      <c r="F720">
        <v>0</v>
      </c>
      <c r="G720">
        <v>4</v>
      </c>
      <c r="H720">
        <v>553</v>
      </c>
    </row>
    <row r="721" spans="1:8" x14ac:dyDescent="0.2">
      <c r="A721" t="s">
        <v>1277</v>
      </c>
      <c r="B721" t="s">
        <v>3122</v>
      </c>
      <c r="D721" t="s">
        <v>3123</v>
      </c>
      <c r="E721">
        <v>1</v>
      </c>
      <c r="F721">
        <v>2</v>
      </c>
      <c r="G721">
        <v>2</v>
      </c>
      <c r="H721">
        <v>554</v>
      </c>
    </row>
    <row r="722" spans="1:8" x14ac:dyDescent="0.2">
      <c r="A722" t="s">
        <v>767</v>
      </c>
      <c r="B722" t="s">
        <v>2211</v>
      </c>
      <c r="D722" t="s">
        <v>2212</v>
      </c>
      <c r="E722">
        <v>3</v>
      </c>
      <c r="F722">
        <v>1</v>
      </c>
      <c r="G722">
        <v>4</v>
      </c>
      <c r="H722">
        <v>554</v>
      </c>
    </row>
    <row r="723" spans="1:8" x14ac:dyDescent="0.2">
      <c r="A723" t="s">
        <v>1185</v>
      </c>
      <c r="B723" t="s">
        <v>2972</v>
      </c>
      <c r="D723" t="s">
        <v>2212</v>
      </c>
      <c r="E723">
        <v>3</v>
      </c>
      <c r="F723">
        <v>1</v>
      </c>
      <c r="G723">
        <v>4</v>
      </c>
      <c r="H723">
        <v>555</v>
      </c>
    </row>
    <row r="724" spans="1:8" x14ac:dyDescent="0.2">
      <c r="A724" t="s">
        <v>1052</v>
      </c>
      <c r="B724" t="s">
        <v>2717</v>
      </c>
      <c r="D724" t="s">
        <v>2718</v>
      </c>
      <c r="E724">
        <v>3</v>
      </c>
      <c r="F724">
        <v>1</v>
      </c>
      <c r="G724">
        <v>4</v>
      </c>
      <c r="H724">
        <v>556</v>
      </c>
    </row>
    <row r="725" spans="1:8" x14ac:dyDescent="0.2">
      <c r="A725" t="s">
        <v>1659</v>
      </c>
      <c r="B725" t="s">
        <v>3850</v>
      </c>
      <c r="D725" t="s">
        <v>3851</v>
      </c>
      <c r="E725">
        <v>4</v>
      </c>
      <c r="F725">
        <v>0</v>
      </c>
      <c r="G725">
        <v>4</v>
      </c>
      <c r="H725">
        <v>556</v>
      </c>
    </row>
    <row r="726" spans="1:8" x14ac:dyDescent="0.2">
      <c r="A726" t="s">
        <v>1678</v>
      </c>
      <c r="B726" t="s">
        <v>3888</v>
      </c>
      <c r="D726" t="s">
        <v>3889</v>
      </c>
      <c r="E726">
        <v>4</v>
      </c>
      <c r="F726">
        <v>0</v>
      </c>
      <c r="G726">
        <v>4</v>
      </c>
      <c r="H726">
        <v>557</v>
      </c>
    </row>
    <row r="727" spans="1:8" x14ac:dyDescent="0.2">
      <c r="A727" t="s">
        <v>660</v>
      </c>
      <c r="B727" t="s">
        <v>2021</v>
      </c>
      <c r="D727" t="s">
        <v>2022</v>
      </c>
      <c r="E727">
        <v>0</v>
      </c>
      <c r="F727">
        <v>3</v>
      </c>
      <c r="G727">
        <v>4</v>
      </c>
      <c r="H727">
        <v>558</v>
      </c>
    </row>
    <row r="728" spans="1:8" x14ac:dyDescent="0.2">
      <c r="A728" t="s">
        <v>1660</v>
      </c>
      <c r="B728" t="s">
        <v>3852</v>
      </c>
      <c r="D728" t="s">
        <v>3853</v>
      </c>
      <c r="E728">
        <v>2</v>
      </c>
      <c r="F728">
        <v>2</v>
      </c>
      <c r="G728">
        <v>5</v>
      </c>
      <c r="H728">
        <v>558</v>
      </c>
    </row>
    <row r="729" spans="1:8" x14ac:dyDescent="0.2">
      <c r="A729" t="s">
        <v>1382</v>
      </c>
      <c r="B729" t="s">
        <v>3322</v>
      </c>
      <c r="D729" t="s">
        <v>3323</v>
      </c>
      <c r="E729">
        <v>4</v>
      </c>
      <c r="F729">
        <v>0</v>
      </c>
      <c r="G729">
        <v>4</v>
      </c>
      <c r="H729">
        <v>559</v>
      </c>
    </row>
    <row r="730" spans="1:8" x14ac:dyDescent="0.2">
      <c r="A730" t="s">
        <v>611</v>
      </c>
      <c r="B730" t="s">
        <v>1926</v>
      </c>
      <c r="D730" t="s">
        <v>1927</v>
      </c>
      <c r="E730">
        <v>3</v>
      </c>
      <c r="F730">
        <v>1</v>
      </c>
      <c r="G730">
        <v>4</v>
      </c>
      <c r="H730">
        <v>559</v>
      </c>
    </row>
    <row r="731" spans="1:8" x14ac:dyDescent="0.2">
      <c r="A731" t="s">
        <v>1168</v>
      </c>
      <c r="B731" t="s">
        <v>2945</v>
      </c>
      <c r="D731" t="s">
        <v>2946</v>
      </c>
      <c r="E731">
        <v>1</v>
      </c>
      <c r="F731">
        <v>1</v>
      </c>
      <c r="G731">
        <v>4</v>
      </c>
      <c r="H731">
        <v>560</v>
      </c>
    </row>
    <row r="732" spans="1:8" x14ac:dyDescent="0.2">
      <c r="A732" t="s">
        <v>1098</v>
      </c>
      <c r="B732" t="s">
        <v>2809</v>
      </c>
      <c r="D732" t="s">
        <v>2810</v>
      </c>
      <c r="E732">
        <v>2</v>
      </c>
      <c r="F732">
        <v>2</v>
      </c>
      <c r="G732">
        <v>4</v>
      </c>
      <c r="H732">
        <v>561</v>
      </c>
    </row>
    <row r="733" spans="1:8" x14ac:dyDescent="0.2">
      <c r="A733" t="s">
        <v>1099</v>
      </c>
      <c r="B733" t="s">
        <v>2811</v>
      </c>
      <c r="D733" t="s">
        <v>2812</v>
      </c>
      <c r="E733">
        <v>2</v>
      </c>
      <c r="F733">
        <v>2</v>
      </c>
      <c r="G733">
        <v>4</v>
      </c>
      <c r="H733">
        <v>562</v>
      </c>
    </row>
    <row r="734" spans="1:8" x14ac:dyDescent="0.2">
      <c r="A734" t="s">
        <v>612</v>
      </c>
      <c r="B734" t="s">
        <v>1928</v>
      </c>
      <c r="D734" t="s">
        <v>1929</v>
      </c>
      <c r="E734">
        <v>3</v>
      </c>
      <c r="F734">
        <v>1</v>
      </c>
      <c r="G734">
        <v>4</v>
      </c>
      <c r="H734">
        <v>563</v>
      </c>
    </row>
    <row r="735" spans="1:8" x14ac:dyDescent="0.2">
      <c r="A735" t="s">
        <v>754</v>
      </c>
      <c r="B735" t="s">
        <v>217</v>
      </c>
      <c r="D735" t="s">
        <v>2187</v>
      </c>
      <c r="E735">
        <v>0</v>
      </c>
      <c r="F735">
        <v>3</v>
      </c>
      <c r="G735">
        <v>2</v>
      </c>
      <c r="H735">
        <v>564</v>
      </c>
    </row>
    <row r="736" spans="1:8" x14ac:dyDescent="0.2">
      <c r="A736" t="s">
        <v>645</v>
      </c>
      <c r="B736" t="s">
        <v>1991</v>
      </c>
      <c r="D736" t="s">
        <v>1992</v>
      </c>
      <c r="E736">
        <v>6</v>
      </c>
      <c r="F736">
        <v>0</v>
      </c>
      <c r="G736">
        <v>4</v>
      </c>
      <c r="H736">
        <v>564</v>
      </c>
    </row>
    <row r="737" spans="1:8" x14ac:dyDescent="0.2">
      <c r="A737" t="s">
        <v>1421</v>
      </c>
      <c r="B737" t="s">
        <v>3385</v>
      </c>
      <c r="D737" t="s">
        <v>3386</v>
      </c>
      <c r="E737">
        <v>2</v>
      </c>
      <c r="F737">
        <v>2</v>
      </c>
      <c r="G737">
        <v>4</v>
      </c>
      <c r="H737">
        <v>565</v>
      </c>
    </row>
    <row r="738" spans="1:8" x14ac:dyDescent="0.2">
      <c r="A738" t="s">
        <v>1431</v>
      </c>
      <c r="B738" t="s">
        <v>3407</v>
      </c>
      <c r="D738" t="s">
        <v>3408</v>
      </c>
      <c r="E738">
        <v>2</v>
      </c>
      <c r="F738">
        <v>2</v>
      </c>
      <c r="G738">
        <v>4</v>
      </c>
      <c r="H738">
        <v>566</v>
      </c>
    </row>
    <row r="739" spans="1:8" x14ac:dyDescent="0.2">
      <c r="A739" t="s">
        <v>576</v>
      </c>
      <c r="B739" t="s">
        <v>1856</v>
      </c>
      <c r="D739" t="s">
        <v>1857</v>
      </c>
      <c r="E739">
        <v>2</v>
      </c>
      <c r="F739">
        <v>2</v>
      </c>
      <c r="G739">
        <v>4</v>
      </c>
      <c r="H739">
        <v>567</v>
      </c>
    </row>
    <row r="740" spans="1:8" x14ac:dyDescent="0.2">
      <c r="A740" t="s">
        <v>1169</v>
      </c>
      <c r="B740" t="s">
        <v>2947</v>
      </c>
      <c r="D740" t="s">
        <v>2948</v>
      </c>
      <c r="E740">
        <v>1</v>
      </c>
      <c r="F740">
        <v>1</v>
      </c>
      <c r="G740">
        <v>4</v>
      </c>
      <c r="H740">
        <v>567</v>
      </c>
    </row>
    <row r="741" spans="1:8" x14ac:dyDescent="0.2">
      <c r="A741" t="s">
        <v>1432</v>
      </c>
      <c r="B741" t="s">
        <v>3409</v>
      </c>
      <c r="D741" t="s">
        <v>3410</v>
      </c>
      <c r="E741">
        <v>4</v>
      </c>
      <c r="F741">
        <v>0</v>
      </c>
      <c r="G741">
        <v>4</v>
      </c>
      <c r="H741">
        <v>568</v>
      </c>
    </row>
    <row r="742" spans="1:8" x14ac:dyDescent="0.2">
      <c r="A742" t="s">
        <v>1016</v>
      </c>
      <c r="B742" t="s">
        <v>2670</v>
      </c>
      <c r="D742" t="s">
        <v>2671</v>
      </c>
      <c r="E742">
        <v>2</v>
      </c>
      <c r="F742">
        <v>2</v>
      </c>
      <c r="G742">
        <v>4</v>
      </c>
      <c r="H742">
        <v>569</v>
      </c>
    </row>
    <row r="743" spans="1:8" x14ac:dyDescent="0.2">
      <c r="A743" t="s">
        <v>788</v>
      </c>
      <c r="B743" t="s">
        <v>2253</v>
      </c>
      <c r="D743" t="s">
        <v>2254</v>
      </c>
      <c r="E743">
        <v>3</v>
      </c>
      <c r="F743">
        <v>1</v>
      </c>
      <c r="G743">
        <v>4</v>
      </c>
      <c r="H743">
        <v>569</v>
      </c>
    </row>
    <row r="744" spans="1:8" x14ac:dyDescent="0.2">
      <c r="A744" t="s">
        <v>1508</v>
      </c>
      <c r="B744" t="s">
        <v>3557</v>
      </c>
      <c r="D744" t="s">
        <v>3558</v>
      </c>
      <c r="E744">
        <v>4</v>
      </c>
      <c r="F744">
        <v>2</v>
      </c>
      <c r="G744">
        <v>5</v>
      </c>
      <c r="H744">
        <v>570</v>
      </c>
    </row>
    <row r="745" spans="1:8" x14ac:dyDescent="0.2">
      <c r="A745" t="s">
        <v>555</v>
      </c>
      <c r="B745" t="s">
        <v>1814</v>
      </c>
      <c r="D745" t="s">
        <v>1815</v>
      </c>
      <c r="E745">
        <v>4</v>
      </c>
      <c r="F745">
        <v>0</v>
      </c>
      <c r="G745">
        <v>4</v>
      </c>
      <c r="H745">
        <v>570</v>
      </c>
    </row>
    <row r="746" spans="1:8" x14ac:dyDescent="0.2">
      <c r="A746" t="s">
        <v>556</v>
      </c>
      <c r="B746" t="s">
        <v>1816</v>
      </c>
      <c r="D746" t="s">
        <v>1817</v>
      </c>
      <c r="E746">
        <v>4</v>
      </c>
      <c r="F746">
        <v>0</v>
      </c>
      <c r="G746">
        <v>3</v>
      </c>
      <c r="H746">
        <v>571</v>
      </c>
    </row>
    <row r="747" spans="1:8" x14ac:dyDescent="0.2">
      <c r="A747" t="s">
        <v>1661</v>
      </c>
      <c r="B747" t="s">
        <v>3854</v>
      </c>
      <c r="D747" t="s">
        <v>3855</v>
      </c>
      <c r="E747">
        <v>2</v>
      </c>
      <c r="F747">
        <v>2</v>
      </c>
      <c r="G747">
        <v>4</v>
      </c>
      <c r="H747">
        <v>572</v>
      </c>
    </row>
    <row r="748" spans="1:8" x14ac:dyDescent="0.2">
      <c r="A748" t="s">
        <v>1383</v>
      </c>
      <c r="B748" t="s">
        <v>3324</v>
      </c>
      <c r="D748" t="s">
        <v>3325</v>
      </c>
      <c r="E748">
        <v>3</v>
      </c>
      <c r="F748">
        <v>1</v>
      </c>
      <c r="G748">
        <v>4</v>
      </c>
      <c r="H748">
        <v>572</v>
      </c>
    </row>
    <row r="749" spans="1:8" x14ac:dyDescent="0.2">
      <c r="A749" t="s">
        <v>1218</v>
      </c>
      <c r="B749" t="s">
        <v>3025</v>
      </c>
      <c r="D749" t="s">
        <v>3026</v>
      </c>
      <c r="E749">
        <v>3</v>
      </c>
      <c r="F749">
        <v>1</v>
      </c>
      <c r="G749">
        <v>5</v>
      </c>
      <c r="H749">
        <v>573</v>
      </c>
    </row>
    <row r="750" spans="1:8" x14ac:dyDescent="0.2">
      <c r="A750" t="s">
        <v>1679</v>
      </c>
      <c r="B750" t="s">
        <v>3890</v>
      </c>
      <c r="D750" t="s">
        <v>3891</v>
      </c>
      <c r="E750">
        <v>4</v>
      </c>
      <c r="F750">
        <v>0</v>
      </c>
      <c r="G750">
        <v>6</v>
      </c>
      <c r="H750">
        <v>574</v>
      </c>
    </row>
    <row r="751" spans="1:8" x14ac:dyDescent="0.2">
      <c r="A751" t="s">
        <v>613</v>
      </c>
      <c r="B751" t="s">
        <v>1930</v>
      </c>
      <c r="D751" t="s">
        <v>1931</v>
      </c>
      <c r="E751">
        <v>4</v>
      </c>
      <c r="F751">
        <v>0</v>
      </c>
      <c r="G751">
        <v>4</v>
      </c>
      <c r="H751">
        <v>574</v>
      </c>
    </row>
    <row r="752" spans="1:8" x14ac:dyDescent="0.2">
      <c r="A752" t="s">
        <v>1509</v>
      </c>
      <c r="B752" t="s">
        <v>3559</v>
      </c>
      <c r="D752" t="s">
        <v>3560</v>
      </c>
      <c r="E752">
        <v>3</v>
      </c>
      <c r="F752">
        <v>1</v>
      </c>
      <c r="G752">
        <v>4</v>
      </c>
      <c r="H752">
        <v>575</v>
      </c>
    </row>
    <row r="753" spans="1:8" x14ac:dyDescent="0.2">
      <c r="A753" t="s">
        <v>652</v>
      </c>
      <c r="B753" t="s">
        <v>2005</v>
      </c>
      <c r="D753" t="s">
        <v>2006</v>
      </c>
      <c r="E753">
        <v>2</v>
      </c>
      <c r="F753">
        <v>2</v>
      </c>
      <c r="G753">
        <v>4</v>
      </c>
      <c r="H753">
        <v>576</v>
      </c>
    </row>
    <row r="754" spans="1:8" x14ac:dyDescent="0.2">
      <c r="A754" t="s">
        <v>826</v>
      </c>
      <c r="B754" t="s">
        <v>2321</v>
      </c>
      <c r="D754" t="s">
        <v>2322</v>
      </c>
      <c r="E754">
        <v>4</v>
      </c>
      <c r="F754">
        <v>0</v>
      </c>
      <c r="G754">
        <v>4</v>
      </c>
      <c r="H754">
        <v>577</v>
      </c>
    </row>
    <row r="755" spans="1:8" x14ac:dyDescent="0.2">
      <c r="A755" t="s">
        <v>1006</v>
      </c>
      <c r="B755" t="s">
        <v>2650</v>
      </c>
      <c r="D755" t="s">
        <v>2651</v>
      </c>
      <c r="E755">
        <v>2</v>
      </c>
      <c r="F755">
        <v>0</v>
      </c>
      <c r="G755">
        <v>4</v>
      </c>
      <c r="H755">
        <v>578</v>
      </c>
    </row>
    <row r="756" spans="1:8" x14ac:dyDescent="0.2">
      <c r="A756" t="s">
        <v>1018</v>
      </c>
      <c r="B756" t="s">
        <v>2674</v>
      </c>
      <c r="D756" t="s">
        <v>2675</v>
      </c>
      <c r="E756">
        <v>3</v>
      </c>
      <c r="F756">
        <v>0</v>
      </c>
      <c r="G756">
        <v>3</v>
      </c>
      <c r="H756">
        <v>578</v>
      </c>
    </row>
    <row r="757" spans="1:8" x14ac:dyDescent="0.2">
      <c r="A757" t="s">
        <v>1077</v>
      </c>
      <c r="B757" t="s">
        <v>2767</v>
      </c>
      <c r="D757" t="s">
        <v>2768</v>
      </c>
      <c r="E757">
        <v>4</v>
      </c>
      <c r="F757">
        <v>0</v>
      </c>
      <c r="G757">
        <v>4</v>
      </c>
      <c r="H757">
        <v>579</v>
      </c>
    </row>
    <row r="758" spans="1:8" x14ac:dyDescent="0.2">
      <c r="A758" t="s">
        <v>922</v>
      </c>
      <c r="B758" t="s">
        <v>2485</v>
      </c>
      <c r="D758" t="s">
        <v>2486</v>
      </c>
      <c r="E758">
        <v>4</v>
      </c>
      <c r="F758">
        <v>0</v>
      </c>
      <c r="G758">
        <v>4</v>
      </c>
      <c r="H758">
        <v>579</v>
      </c>
    </row>
    <row r="759" spans="1:8" x14ac:dyDescent="0.2">
      <c r="A759" t="s">
        <v>1433</v>
      </c>
      <c r="B759" t="s">
        <v>3411</v>
      </c>
      <c r="D759" t="s">
        <v>3412</v>
      </c>
      <c r="E759">
        <v>4</v>
      </c>
      <c r="F759">
        <v>0</v>
      </c>
      <c r="G759">
        <v>4</v>
      </c>
      <c r="H759">
        <v>580</v>
      </c>
    </row>
    <row r="760" spans="1:8" x14ac:dyDescent="0.2">
      <c r="A760" t="s">
        <v>559</v>
      </c>
      <c r="B760" t="s">
        <v>1822</v>
      </c>
      <c r="D760" t="s">
        <v>1823</v>
      </c>
      <c r="E760">
        <v>0</v>
      </c>
      <c r="F760">
        <v>8</v>
      </c>
      <c r="G760">
        <v>0</v>
      </c>
      <c r="H760">
        <v>580</v>
      </c>
    </row>
    <row r="761" spans="1:8" x14ac:dyDescent="0.2">
      <c r="A761" t="s">
        <v>560</v>
      </c>
      <c r="B761" t="s">
        <v>1824</v>
      </c>
      <c r="D761" t="s">
        <v>1825</v>
      </c>
      <c r="E761">
        <v>0</v>
      </c>
      <c r="F761">
        <v>9</v>
      </c>
      <c r="G761">
        <v>0</v>
      </c>
      <c r="H761">
        <v>581</v>
      </c>
    </row>
    <row r="762" spans="1:8" x14ac:dyDescent="0.2">
      <c r="A762" t="s">
        <v>1510</v>
      </c>
      <c r="B762" t="s">
        <v>3561</v>
      </c>
      <c r="D762" t="s">
        <v>3562</v>
      </c>
      <c r="E762">
        <v>4</v>
      </c>
      <c r="F762">
        <v>0</v>
      </c>
      <c r="G762">
        <v>4</v>
      </c>
      <c r="H762">
        <v>581</v>
      </c>
    </row>
    <row r="763" spans="1:8" x14ac:dyDescent="0.2">
      <c r="A763" t="s">
        <v>941</v>
      </c>
      <c r="B763" t="s">
        <v>2521</v>
      </c>
      <c r="D763" t="s">
        <v>2522</v>
      </c>
      <c r="E763">
        <v>2</v>
      </c>
      <c r="F763">
        <v>1</v>
      </c>
      <c r="G763">
        <v>4</v>
      </c>
      <c r="H763">
        <v>582</v>
      </c>
    </row>
    <row r="764" spans="1:8" x14ac:dyDescent="0.2">
      <c r="A764" t="s">
        <v>1100</v>
      </c>
      <c r="B764" t="s">
        <v>2813</v>
      </c>
      <c r="D764" t="s">
        <v>2814</v>
      </c>
      <c r="E764">
        <v>4</v>
      </c>
      <c r="F764">
        <v>0</v>
      </c>
      <c r="G764">
        <v>4</v>
      </c>
      <c r="H764">
        <v>582</v>
      </c>
    </row>
    <row r="765" spans="1:8" x14ac:dyDescent="0.2">
      <c r="A765" t="s">
        <v>1044</v>
      </c>
      <c r="B765" t="s">
        <v>2701</v>
      </c>
      <c r="D765" t="s">
        <v>2702</v>
      </c>
      <c r="E765">
        <v>2</v>
      </c>
      <c r="F765">
        <v>0</v>
      </c>
      <c r="G765">
        <v>2</v>
      </c>
      <c r="H765">
        <v>583</v>
      </c>
    </row>
    <row r="766" spans="1:8" x14ac:dyDescent="0.2">
      <c r="A766" t="s">
        <v>1073</v>
      </c>
      <c r="B766" t="s">
        <v>2759</v>
      </c>
      <c r="D766" t="s">
        <v>2760</v>
      </c>
      <c r="E766">
        <v>4</v>
      </c>
      <c r="F766">
        <v>0</v>
      </c>
      <c r="G766">
        <v>4</v>
      </c>
      <c r="H766">
        <v>584</v>
      </c>
    </row>
    <row r="767" spans="1:8" x14ac:dyDescent="0.2">
      <c r="A767" t="s">
        <v>1670</v>
      </c>
      <c r="B767" t="s">
        <v>3872</v>
      </c>
      <c r="D767" t="s">
        <v>3873</v>
      </c>
      <c r="E767">
        <v>4</v>
      </c>
      <c r="F767">
        <v>0</v>
      </c>
      <c r="G767">
        <v>4</v>
      </c>
      <c r="H767">
        <v>584</v>
      </c>
    </row>
    <row r="768" spans="1:8" x14ac:dyDescent="0.2">
      <c r="A768" t="s">
        <v>501</v>
      </c>
      <c r="B768" t="s">
        <v>1707</v>
      </c>
      <c r="C768" t="s">
        <v>3965</v>
      </c>
      <c r="D768" t="s">
        <v>1708</v>
      </c>
      <c r="E768">
        <v>3</v>
      </c>
      <c r="F768">
        <v>0</v>
      </c>
      <c r="G768">
        <v>4</v>
      </c>
      <c r="H768">
        <v>585</v>
      </c>
    </row>
    <row r="769" spans="1:8" x14ac:dyDescent="0.2">
      <c r="A769" t="s">
        <v>1120</v>
      </c>
      <c r="B769" t="s">
        <v>2851</v>
      </c>
      <c r="D769" t="s">
        <v>2852</v>
      </c>
      <c r="E769">
        <v>3</v>
      </c>
      <c r="F769">
        <v>1</v>
      </c>
      <c r="G769">
        <v>4</v>
      </c>
      <c r="H769">
        <v>586</v>
      </c>
    </row>
    <row r="770" spans="1:8" x14ac:dyDescent="0.2">
      <c r="A770" t="s">
        <v>1007</v>
      </c>
      <c r="B770" t="s">
        <v>2652</v>
      </c>
      <c r="D770" t="s">
        <v>2653</v>
      </c>
      <c r="E770">
        <v>4</v>
      </c>
      <c r="F770">
        <v>0</v>
      </c>
      <c r="G770">
        <v>2</v>
      </c>
      <c r="H770">
        <v>587</v>
      </c>
    </row>
    <row r="771" spans="1:8" x14ac:dyDescent="0.2">
      <c r="A771" t="s">
        <v>1339</v>
      </c>
      <c r="B771" t="s">
        <v>3239</v>
      </c>
      <c r="D771" t="s">
        <v>3240</v>
      </c>
      <c r="E771">
        <v>2</v>
      </c>
      <c r="F771">
        <v>1</v>
      </c>
      <c r="G771">
        <v>3</v>
      </c>
      <c r="H771">
        <v>587</v>
      </c>
    </row>
    <row r="772" spans="1:8" x14ac:dyDescent="0.2">
      <c r="A772" t="s">
        <v>1446</v>
      </c>
      <c r="B772" t="s">
        <v>3437</v>
      </c>
      <c r="D772" t="s">
        <v>3438</v>
      </c>
      <c r="E772">
        <v>2</v>
      </c>
      <c r="F772">
        <v>0</v>
      </c>
      <c r="G772">
        <v>2</v>
      </c>
      <c r="H772">
        <v>588</v>
      </c>
    </row>
    <row r="773" spans="1:8" x14ac:dyDescent="0.2">
      <c r="A773" t="s">
        <v>1340</v>
      </c>
      <c r="B773" t="s">
        <v>3241</v>
      </c>
      <c r="D773" t="s">
        <v>3242</v>
      </c>
      <c r="E773">
        <v>2</v>
      </c>
      <c r="F773">
        <v>2</v>
      </c>
      <c r="G773">
        <v>2</v>
      </c>
      <c r="H773">
        <v>589</v>
      </c>
    </row>
    <row r="774" spans="1:8" x14ac:dyDescent="0.2">
      <c r="A774" t="s">
        <v>1341</v>
      </c>
      <c r="B774" t="s">
        <v>3243</v>
      </c>
      <c r="D774" t="s">
        <v>3244</v>
      </c>
      <c r="E774">
        <v>4</v>
      </c>
      <c r="F774">
        <v>2</v>
      </c>
      <c r="G774">
        <v>2</v>
      </c>
      <c r="H774">
        <v>590</v>
      </c>
    </row>
    <row r="775" spans="1:8" x14ac:dyDescent="0.2">
      <c r="A775" t="s">
        <v>903</v>
      </c>
      <c r="B775" t="s">
        <v>2450</v>
      </c>
      <c r="D775" t="s">
        <v>2451</v>
      </c>
      <c r="E775">
        <v>2</v>
      </c>
      <c r="F775">
        <v>2</v>
      </c>
      <c r="G775">
        <v>4</v>
      </c>
      <c r="H775">
        <v>591</v>
      </c>
    </row>
    <row r="776" spans="1:8" x14ac:dyDescent="0.2">
      <c r="A776" t="s">
        <v>1194</v>
      </c>
      <c r="B776" t="s">
        <v>2986</v>
      </c>
      <c r="D776" t="s">
        <v>2451</v>
      </c>
      <c r="E776">
        <v>3</v>
      </c>
      <c r="F776">
        <v>2</v>
      </c>
      <c r="G776">
        <v>4</v>
      </c>
      <c r="H776">
        <v>592</v>
      </c>
    </row>
    <row r="777" spans="1:8" x14ac:dyDescent="0.2">
      <c r="A777" t="s">
        <v>1662</v>
      </c>
      <c r="B777" t="s">
        <v>3856</v>
      </c>
      <c r="D777" t="s">
        <v>3857</v>
      </c>
      <c r="E777">
        <v>4</v>
      </c>
      <c r="F777">
        <v>0</v>
      </c>
      <c r="G777">
        <v>4</v>
      </c>
      <c r="H777">
        <v>592</v>
      </c>
    </row>
    <row r="778" spans="1:8" x14ac:dyDescent="0.2">
      <c r="A778" t="s">
        <v>1269</v>
      </c>
      <c r="B778" t="s">
        <v>3106</v>
      </c>
      <c r="D778" t="s">
        <v>3107</v>
      </c>
      <c r="E778">
        <v>3</v>
      </c>
      <c r="F778">
        <v>0</v>
      </c>
      <c r="G778">
        <v>4</v>
      </c>
      <c r="H778">
        <v>593</v>
      </c>
    </row>
    <row r="779" spans="1:8" x14ac:dyDescent="0.2">
      <c r="A779" t="s">
        <v>926</v>
      </c>
      <c r="B779" t="s">
        <v>2492</v>
      </c>
      <c r="D779" t="s">
        <v>2493</v>
      </c>
      <c r="E779">
        <v>2</v>
      </c>
      <c r="F779">
        <v>0</v>
      </c>
      <c r="G779">
        <v>4</v>
      </c>
      <c r="H779">
        <v>594</v>
      </c>
    </row>
    <row r="780" spans="1:8" x14ac:dyDescent="0.2">
      <c r="A780" t="s">
        <v>1237</v>
      </c>
      <c r="B780" t="s">
        <v>3053</v>
      </c>
      <c r="D780" t="s">
        <v>3054</v>
      </c>
      <c r="E780">
        <v>3</v>
      </c>
      <c r="F780">
        <v>0</v>
      </c>
      <c r="G780">
        <v>4</v>
      </c>
      <c r="H780">
        <v>595</v>
      </c>
    </row>
    <row r="781" spans="1:8" x14ac:dyDescent="0.2">
      <c r="A781" t="s">
        <v>615</v>
      </c>
      <c r="B781" t="s">
        <v>1934</v>
      </c>
      <c r="D781" t="s">
        <v>1935</v>
      </c>
      <c r="E781">
        <v>0</v>
      </c>
      <c r="F781">
        <v>4</v>
      </c>
      <c r="G781">
        <v>4</v>
      </c>
      <c r="H781">
        <v>595</v>
      </c>
    </row>
    <row r="782" spans="1:8" x14ac:dyDescent="0.2">
      <c r="A782" t="s">
        <v>617</v>
      </c>
      <c r="B782" t="s">
        <v>1938</v>
      </c>
      <c r="D782" t="s">
        <v>1939</v>
      </c>
      <c r="E782">
        <v>0</v>
      </c>
      <c r="F782">
        <v>4</v>
      </c>
      <c r="G782">
        <v>4</v>
      </c>
      <c r="H782">
        <v>595</v>
      </c>
    </row>
    <row r="783" spans="1:8" x14ac:dyDescent="0.2">
      <c r="A783" t="s">
        <v>614</v>
      </c>
      <c r="B783" t="s">
        <v>1932</v>
      </c>
      <c r="D783" t="s">
        <v>1933</v>
      </c>
      <c r="E783">
        <v>0</v>
      </c>
      <c r="F783">
        <v>4</v>
      </c>
      <c r="G783">
        <v>4</v>
      </c>
      <c r="H783">
        <v>596</v>
      </c>
    </row>
    <row r="784" spans="1:8" x14ac:dyDescent="0.2">
      <c r="A784" t="s">
        <v>616</v>
      </c>
      <c r="B784" t="s">
        <v>1936</v>
      </c>
      <c r="D784" t="s">
        <v>1937</v>
      </c>
      <c r="E784">
        <v>0</v>
      </c>
      <c r="F784">
        <v>4</v>
      </c>
      <c r="G784">
        <v>4</v>
      </c>
      <c r="H784">
        <v>596</v>
      </c>
    </row>
    <row r="785" spans="1:8" x14ac:dyDescent="0.2">
      <c r="A785" t="s">
        <v>1146</v>
      </c>
      <c r="B785" t="s">
        <v>2902</v>
      </c>
      <c r="D785" t="s">
        <v>2903</v>
      </c>
      <c r="E785">
        <v>0</v>
      </c>
      <c r="F785">
        <v>4</v>
      </c>
      <c r="G785">
        <v>4</v>
      </c>
      <c r="H785">
        <v>597</v>
      </c>
    </row>
    <row r="786" spans="1:8" x14ac:dyDescent="0.2">
      <c r="A786" t="s">
        <v>715</v>
      </c>
      <c r="B786" t="s">
        <v>233</v>
      </c>
      <c r="D786" t="s">
        <v>2124</v>
      </c>
      <c r="E786">
        <v>3</v>
      </c>
      <c r="F786">
        <v>1</v>
      </c>
      <c r="G786">
        <v>4</v>
      </c>
      <c r="H786">
        <v>597</v>
      </c>
    </row>
    <row r="787" spans="1:8" x14ac:dyDescent="0.2">
      <c r="A787" t="s">
        <v>675</v>
      </c>
      <c r="B787" t="s">
        <v>2051</v>
      </c>
      <c r="D787" t="s">
        <v>2052</v>
      </c>
      <c r="E787">
        <v>3</v>
      </c>
      <c r="F787">
        <v>1</v>
      </c>
      <c r="G787">
        <v>4</v>
      </c>
      <c r="H787">
        <v>598</v>
      </c>
    </row>
    <row r="788" spans="1:8" x14ac:dyDescent="0.2">
      <c r="A788" t="s">
        <v>953</v>
      </c>
      <c r="B788" t="s">
        <v>2545</v>
      </c>
      <c r="D788" t="s">
        <v>2546</v>
      </c>
      <c r="E788">
        <v>3</v>
      </c>
      <c r="F788">
        <v>1</v>
      </c>
      <c r="G788">
        <v>4</v>
      </c>
      <c r="H788">
        <v>599</v>
      </c>
    </row>
    <row r="789" spans="1:8" x14ac:dyDescent="0.2">
      <c r="A789" t="s">
        <v>954</v>
      </c>
      <c r="B789" t="s">
        <v>2547</v>
      </c>
      <c r="D789" t="s">
        <v>2548</v>
      </c>
      <c r="E789">
        <v>3</v>
      </c>
      <c r="F789">
        <v>1</v>
      </c>
      <c r="G789">
        <v>4</v>
      </c>
      <c r="H789">
        <v>599</v>
      </c>
    </row>
    <row r="790" spans="1:8" x14ac:dyDescent="0.2">
      <c r="A790" t="s">
        <v>1680</v>
      </c>
      <c r="B790" t="s">
        <v>3892</v>
      </c>
      <c r="D790" t="s">
        <v>3893</v>
      </c>
      <c r="E790">
        <v>4</v>
      </c>
      <c r="F790">
        <v>0</v>
      </c>
      <c r="G790">
        <v>4</v>
      </c>
      <c r="H790">
        <v>600</v>
      </c>
    </row>
    <row r="791" spans="1:8" x14ac:dyDescent="0.2">
      <c r="A791" t="s">
        <v>1681</v>
      </c>
      <c r="B791" t="s">
        <v>3894</v>
      </c>
      <c r="D791" t="s">
        <v>3895</v>
      </c>
      <c r="E791">
        <v>4</v>
      </c>
      <c r="F791">
        <v>0</v>
      </c>
      <c r="G791">
        <v>4</v>
      </c>
      <c r="H791">
        <v>600</v>
      </c>
    </row>
    <row r="792" spans="1:8" x14ac:dyDescent="0.2">
      <c r="A792" t="s">
        <v>1541</v>
      </c>
      <c r="B792" t="s">
        <v>3619</v>
      </c>
      <c r="D792" t="s">
        <v>3620</v>
      </c>
      <c r="E792">
        <v>3</v>
      </c>
      <c r="F792">
        <v>1</v>
      </c>
      <c r="G792">
        <v>4</v>
      </c>
      <c r="H792">
        <v>601</v>
      </c>
    </row>
    <row r="793" spans="1:8" x14ac:dyDescent="0.2">
      <c r="A793" t="s">
        <v>1274</v>
      </c>
      <c r="B793" t="s">
        <v>3116</v>
      </c>
      <c r="D793" t="s">
        <v>3117</v>
      </c>
      <c r="E793">
        <v>3</v>
      </c>
      <c r="F793">
        <v>1</v>
      </c>
      <c r="G793">
        <v>4</v>
      </c>
      <c r="H793">
        <v>602</v>
      </c>
    </row>
    <row r="794" spans="1:8" x14ac:dyDescent="0.2">
      <c r="A794" t="s">
        <v>886</v>
      </c>
      <c r="B794" t="s">
        <v>2418</v>
      </c>
      <c r="D794" t="s">
        <v>2419</v>
      </c>
      <c r="E794">
        <v>3</v>
      </c>
      <c r="F794">
        <v>1</v>
      </c>
      <c r="G794">
        <v>4</v>
      </c>
      <c r="H794">
        <v>602</v>
      </c>
    </row>
    <row r="795" spans="1:8" x14ac:dyDescent="0.2">
      <c r="A795" t="s">
        <v>1078</v>
      </c>
      <c r="B795" t="s">
        <v>2769</v>
      </c>
      <c r="D795" t="s">
        <v>2770</v>
      </c>
      <c r="E795">
        <v>4</v>
      </c>
      <c r="F795">
        <v>0</v>
      </c>
      <c r="G795">
        <v>4</v>
      </c>
      <c r="H795">
        <v>603</v>
      </c>
    </row>
    <row r="796" spans="1:8" x14ac:dyDescent="0.2">
      <c r="A796" t="s">
        <v>1384</v>
      </c>
      <c r="B796" t="s">
        <v>3326</v>
      </c>
      <c r="D796" t="s">
        <v>3327</v>
      </c>
      <c r="E796">
        <v>4</v>
      </c>
      <c r="F796">
        <v>0</v>
      </c>
      <c r="G796">
        <v>4</v>
      </c>
      <c r="H796">
        <v>604</v>
      </c>
    </row>
    <row r="797" spans="1:8" x14ac:dyDescent="0.2">
      <c r="A797" t="s">
        <v>695</v>
      </c>
      <c r="B797" t="s">
        <v>2091</v>
      </c>
      <c r="D797" t="s">
        <v>2092</v>
      </c>
      <c r="E797">
        <v>3</v>
      </c>
      <c r="F797">
        <v>1</v>
      </c>
      <c r="G797">
        <v>5</v>
      </c>
      <c r="H797">
        <v>605</v>
      </c>
    </row>
    <row r="798" spans="1:8" x14ac:dyDescent="0.2">
      <c r="A798" t="s">
        <v>847</v>
      </c>
      <c r="B798" t="s">
        <v>2352</v>
      </c>
      <c r="D798" t="s">
        <v>2092</v>
      </c>
      <c r="E798">
        <v>3</v>
      </c>
      <c r="F798">
        <v>1</v>
      </c>
      <c r="G798">
        <v>5</v>
      </c>
      <c r="H798">
        <v>605</v>
      </c>
    </row>
    <row r="799" spans="1:8" x14ac:dyDescent="0.2">
      <c r="A799" t="s">
        <v>523</v>
      </c>
      <c r="B799" t="s">
        <v>1750</v>
      </c>
      <c r="C799" t="s">
        <v>3974</v>
      </c>
      <c r="D799" t="s">
        <v>1751</v>
      </c>
      <c r="E799">
        <v>3</v>
      </c>
      <c r="F799">
        <v>0</v>
      </c>
      <c r="G799">
        <v>4</v>
      </c>
      <c r="H799">
        <v>606</v>
      </c>
    </row>
    <row r="800" spans="1:8" x14ac:dyDescent="0.2">
      <c r="A800" t="s">
        <v>1122</v>
      </c>
      <c r="B800" t="s">
        <v>2855</v>
      </c>
      <c r="D800" t="s">
        <v>2856</v>
      </c>
      <c r="E800">
        <v>4</v>
      </c>
      <c r="F800">
        <v>0</v>
      </c>
      <c r="G800">
        <v>4</v>
      </c>
      <c r="H800">
        <v>607</v>
      </c>
    </row>
    <row r="801" spans="1:8" x14ac:dyDescent="0.2">
      <c r="A801" t="s">
        <v>1181</v>
      </c>
      <c r="B801" t="s">
        <v>2968</v>
      </c>
      <c r="D801" t="s">
        <v>2856</v>
      </c>
      <c r="E801">
        <v>3</v>
      </c>
      <c r="F801">
        <v>0</v>
      </c>
      <c r="G801">
        <v>4</v>
      </c>
      <c r="H801">
        <v>607</v>
      </c>
    </row>
    <row r="802" spans="1:8" x14ac:dyDescent="0.2">
      <c r="A802" t="s">
        <v>1230</v>
      </c>
      <c r="B802" t="s">
        <v>3044</v>
      </c>
      <c r="D802" t="s">
        <v>3045</v>
      </c>
      <c r="E802">
        <v>3</v>
      </c>
      <c r="F802">
        <v>1</v>
      </c>
      <c r="G802">
        <v>2</v>
      </c>
      <c r="H802">
        <v>608</v>
      </c>
    </row>
    <row r="803" spans="1:8" x14ac:dyDescent="0.2">
      <c r="A803" t="s">
        <v>1299</v>
      </c>
      <c r="B803" t="s">
        <v>3163</v>
      </c>
      <c r="D803" t="s">
        <v>3164</v>
      </c>
      <c r="E803">
        <v>2</v>
      </c>
      <c r="F803">
        <v>2</v>
      </c>
      <c r="G803">
        <v>4</v>
      </c>
      <c r="H803">
        <v>609</v>
      </c>
    </row>
    <row r="804" spans="1:8" x14ac:dyDescent="0.2">
      <c r="A804" t="s">
        <v>1596</v>
      </c>
      <c r="B804" t="s">
        <v>3724</v>
      </c>
      <c r="D804" t="s">
        <v>3725</v>
      </c>
      <c r="E804">
        <v>3</v>
      </c>
      <c r="F804">
        <v>0</v>
      </c>
      <c r="G804">
        <v>3</v>
      </c>
      <c r="H804">
        <v>609</v>
      </c>
    </row>
    <row r="805" spans="1:8" x14ac:dyDescent="0.2">
      <c r="A805" t="s">
        <v>1439</v>
      </c>
      <c r="B805" t="s">
        <v>3423</v>
      </c>
      <c r="D805" t="s">
        <v>3424</v>
      </c>
      <c r="E805">
        <v>4</v>
      </c>
      <c r="F805">
        <v>0</v>
      </c>
      <c r="G805">
        <v>4</v>
      </c>
      <c r="H805">
        <v>610</v>
      </c>
    </row>
    <row r="806" spans="1:8" x14ac:dyDescent="0.2">
      <c r="A806" t="s">
        <v>1147</v>
      </c>
      <c r="B806" t="s">
        <v>2904</v>
      </c>
      <c r="D806" t="s">
        <v>2905</v>
      </c>
      <c r="E806">
        <v>4</v>
      </c>
      <c r="F806">
        <v>0</v>
      </c>
      <c r="G806">
        <v>4</v>
      </c>
      <c r="H806">
        <v>611</v>
      </c>
    </row>
    <row r="807" spans="1:8" x14ac:dyDescent="0.2">
      <c r="A807" t="s">
        <v>513</v>
      </c>
      <c r="B807" t="s">
        <v>1731</v>
      </c>
      <c r="D807" t="s">
        <v>1732</v>
      </c>
      <c r="E807">
        <v>4</v>
      </c>
      <c r="F807">
        <v>0</v>
      </c>
      <c r="G807">
        <v>4</v>
      </c>
      <c r="H807">
        <v>611</v>
      </c>
    </row>
    <row r="808" spans="1:8" x14ac:dyDescent="0.2">
      <c r="A808" t="s">
        <v>511</v>
      </c>
      <c r="B808" t="s">
        <v>1727</v>
      </c>
      <c r="D808" t="s">
        <v>1728</v>
      </c>
      <c r="E808">
        <v>4</v>
      </c>
      <c r="F808">
        <v>0</v>
      </c>
      <c r="G808">
        <v>4</v>
      </c>
      <c r="H808">
        <v>612</v>
      </c>
    </row>
    <row r="809" spans="1:8" x14ac:dyDescent="0.2">
      <c r="A809" t="s">
        <v>1620</v>
      </c>
      <c r="B809" t="s">
        <v>3772</v>
      </c>
      <c r="D809" t="s">
        <v>3773</v>
      </c>
      <c r="E809">
        <v>4</v>
      </c>
      <c r="F809">
        <v>0</v>
      </c>
      <c r="G809">
        <v>4</v>
      </c>
      <c r="H809">
        <v>613</v>
      </c>
    </row>
    <row r="810" spans="1:8" x14ac:dyDescent="0.2">
      <c r="A810" t="s">
        <v>1621</v>
      </c>
      <c r="B810" t="s">
        <v>3774</v>
      </c>
      <c r="D810" t="s">
        <v>3775</v>
      </c>
      <c r="E810">
        <v>4</v>
      </c>
      <c r="F810">
        <v>0</v>
      </c>
      <c r="G810">
        <v>4</v>
      </c>
      <c r="H810">
        <v>614</v>
      </c>
    </row>
    <row r="811" spans="1:8" x14ac:dyDescent="0.2">
      <c r="A811" t="s">
        <v>1079</v>
      </c>
      <c r="B811" t="s">
        <v>2771</v>
      </c>
      <c r="D811" t="s">
        <v>2772</v>
      </c>
      <c r="E811">
        <v>4</v>
      </c>
      <c r="F811">
        <v>0</v>
      </c>
      <c r="G811">
        <v>4</v>
      </c>
      <c r="H811">
        <v>615</v>
      </c>
    </row>
    <row r="812" spans="1:8" x14ac:dyDescent="0.2">
      <c r="A812" t="s">
        <v>1622</v>
      </c>
      <c r="B812" t="s">
        <v>3776</v>
      </c>
      <c r="D812" t="s">
        <v>3777</v>
      </c>
      <c r="E812">
        <v>4</v>
      </c>
      <c r="F812">
        <v>0</v>
      </c>
      <c r="G812">
        <v>4</v>
      </c>
      <c r="H812">
        <v>616</v>
      </c>
    </row>
    <row r="813" spans="1:8" x14ac:dyDescent="0.2">
      <c r="A813" t="s">
        <v>1623</v>
      </c>
      <c r="B813" t="s">
        <v>3778</v>
      </c>
      <c r="D813" t="s">
        <v>3779</v>
      </c>
      <c r="E813">
        <v>4</v>
      </c>
      <c r="F813">
        <v>0</v>
      </c>
      <c r="G813">
        <v>4</v>
      </c>
      <c r="H813">
        <v>617</v>
      </c>
    </row>
    <row r="814" spans="1:8" x14ac:dyDescent="0.2">
      <c r="A814" t="s">
        <v>1369</v>
      </c>
      <c r="B814" t="s">
        <v>3296</v>
      </c>
      <c r="D814" t="s">
        <v>3297</v>
      </c>
      <c r="E814">
        <v>3</v>
      </c>
      <c r="F814">
        <v>1</v>
      </c>
      <c r="G814">
        <v>4</v>
      </c>
      <c r="H814">
        <v>618</v>
      </c>
    </row>
    <row r="815" spans="1:8" x14ac:dyDescent="0.2">
      <c r="A815" t="s">
        <v>1101</v>
      </c>
      <c r="B815" t="s">
        <v>2815</v>
      </c>
      <c r="D815" t="s">
        <v>2816</v>
      </c>
      <c r="E815">
        <v>4</v>
      </c>
      <c r="F815">
        <v>0</v>
      </c>
      <c r="G815">
        <v>4</v>
      </c>
      <c r="H815">
        <v>618</v>
      </c>
    </row>
    <row r="816" spans="1:8" x14ac:dyDescent="0.2">
      <c r="A816" t="s">
        <v>1624</v>
      </c>
      <c r="B816" t="s">
        <v>3780</v>
      </c>
      <c r="D816" t="s">
        <v>3781</v>
      </c>
      <c r="E816">
        <v>4</v>
      </c>
      <c r="F816">
        <v>0</v>
      </c>
      <c r="G816">
        <v>4</v>
      </c>
      <c r="H816">
        <v>619</v>
      </c>
    </row>
    <row r="817" spans="1:8" x14ac:dyDescent="0.2">
      <c r="A817" t="s">
        <v>1342</v>
      </c>
      <c r="B817" t="s">
        <v>3245</v>
      </c>
      <c r="D817" t="s">
        <v>3246</v>
      </c>
      <c r="E817">
        <v>2</v>
      </c>
      <c r="F817">
        <v>0</v>
      </c>
      <c r="G817">
        <v>2</v>
      </c>
      <c r="H817">
        <v>619</v>
      </c>
    </row>
    <row r="818" spans="1:8" x14ac:dyDescent="0.2">
      <c r="A818" t="s">
        <v>1625</v>
      </c>
      <c r="B818" t="s">
        <v>3782</v>
      </c>
      <c r="D818" t="s">
        <v>3783</v>
      </c>
      <c r="E818">
        <v>4</v>
      </c>
      <c r="F818">
        <v>0</v>
      </c>
      <c r="G818">
        <v>4</v>
      </c>
      <c r="H818">
        <v>620</v>
      </c>
    </row>
    <row r="819" spans="1:8" x14ac:dyDescent="0.2">
      <c r="A819" t="s">
        <v>696</v>
      </c>
      <c r="B819" t="s">
        <v>2093</v>
      </c>
      <c r="D819" t="s">
        <v>2094</v>
      </c>
      <c r="E819">
        <v>4</v>
      </c>
      <c r="F819">
        <v>2</v>
      </c>
      <c r="G819">
        <v>9</v>
      </c>
      <c r="H819">
        <v>620</v>
      </c>
    </row>
    <row r="820" spans="1:8" x14ac:dyDescent="0.2">
      <c r="A820" t="s">
        <v>849</v>
      </c>
      <c r="B820" t="s">
        <v>2355</v>
      </c>
      <c r="D820" t="s">
        <v>2094</v>
      </c>
      <c r="E820">
        <v>4</v>
      </c>
      <c r="F820">
        <v>0</v>
      </c>
      <c r="G820">
        <v>5</v>
      </c>
      <c r="H820">
        <v>621</v>
      </c>
    </row>
    <row r="821" spans="1:8" x14ac:dyDescent="0.2">
      <c r="A821" t="s">
        <v>993</v>
      </c>
      <c r="B821" t="s">
        <v>2624</v>
      </c>
      <c r="D821" t="s">
        <v>2625</v>
      </c>
      <c r="E821">
        <v>4</v>
      </c>
      <c r="F821">
        <v>0</v>
      </c>
      <c r="G821">
        <v>5</v>
      </c>
      <c r="H821">
        <v>621</v>
      </c>
    </row>
    <row r="822" spans="1:8" x14ac:dyDescent="0.2">
      <c r="A822" t="s">
        <v>981</v>
      </c>
      <c r="B822" t="s">
        <v>2600</v>
      </c>
      <c r="D822" t="s">
        <v>2601</v>
      </c>
      <c r="E822">
        <v>4</v>
      </c>
      <c r="F822">
        <v>0</v>
      </c>
      <c r="G822">
        <v>4</v>
      </c>
      <c r="H822">
        <v>623</v>
      </c>
    </row>
    <row r="823" spans="1:8" x14ac:dyDescent="0.2">
      <c r="A823" t="s">
        <v>981</v>
      </c>
      <c r="B823" t="s">
        <v>2600</v>
      </c>
      <c r="D823" t="s">
        <v>2601</v>
      </c>
      <c r="E823">
        <v>4</v>
      </c>
      <c r="F823">
        <v>0</v>
      </c>
      <c r="G823">
        <v>4</v>
      </c>
      <c r="H823">
        <v>622</v>
      </c>
    </row>
    <row r="824" spans="1:8" x14ac:dyDescent="0.2">
      <c r="A824" t="s">
        <v>1125</v>
      </c>
      <c r="B824" t="s">
        <v>2861</v>
      </c>
      <c r="D824" t="s">
        <v>2862</v>
      </c>
      <c r="E824">
        <v>3</v>
      </c>
      <c r="F824">
        <v>0</v>
      </c>
      <c r="G824">
        <v>4</v>
      </c>
      <c r="H824">
        <v>623</v>
      </c>
    </row>
    <row r="825" spans="1:8" x14ac:dyDescent="0.2">
      <c r="A825" t="s">
        <v>1247</v>
      </c>
      <c r="B825" t="s">
        <v>3066</v>
      </c>
      <c r="D825" t="s">
        <v>3067</v>
      </c>
      <c r="E825">
        <v>3</v>
      </c>
      <c r="F825">
        <v>0</v>
      </c>
      <c r="G825">
        <v>5</v>
      </c>
      <c r="H825">
        <v>624</v>
      </c>
    </row>
    <row r="826" spans="1:8" x14ac:dyDescent="0.2">
      <c r="A826" t="s">
        <v>1210</v>
      </c>
      <c r="B826" t="s">
        <v>3009</v>
      </c>
      <c r="D826" t="s">
        <v>3010</v>
      </c>
      <c r="E826">
        <v>2</v>
      </c>
      <c r="F826">
        <v>2</v>
      </c>
      <c r="G826">
        <v>2</v>
      </c>
      <c r="H826">
        <v>625</v>
      </c>
    </row>
    <row r="827" spans="1:8" x14ac:dyDescent="0.2">
      <c r="A827" t="s">
        <v>697</v>
      </c>
      <c r="B827" t="s">
        <v>2095</v>
      </c>
      <c r="D827" t="s">
        <v>2096</v>
      </c>
      <c r="E827">
        <v>4</v>
      </c>
      <c r="F827">
        <v>2</v>
      </c>
      <c r="G827">
        <v>9</v>
      </c>
      <c r="H827">
        <v>625</v>
      </c>
    </row>
    <row r="828" spans="1:8" x14ac:dyDescent="0.2">
      <c r="A828" t="s">
        <v>844</v>
      </c>
      <c r="B828" t="s">
        <v>2346</v>
      </c>
      <c r="D828" t="s">
        <v>2347</v>
      </c>
      <c r="E828">
        <v>4</v>
      </c>
      <c r="F828">
        <v>0</v>
      </c>
      <c r="G828">
        <v>5</v>
      </c>
      <c r="H828">
        <v>626</v>
      </c>
    </row>
    <row r="829" spans="1:8" x14ac:dyDescent="0.2">
      <c r="A829" t="s">
        <v>997</v>
      </c>
      <c r="B829" t="s">
        <v>2632</v>
      </c>
      <c r="D829" t="s">
        <v>2633</v>
      </c>
      <c r="E829">
        <v>2</v>
      </c>
      <c r="F829">
        <v>2</v>
      </c>
      <c r="G829">
        <v>4</v>
      </c>
      <c r="H829">
        <v>626</v>
      </c>
    </row>
    <row r="830" spans="1:8" x14ac:dyDescent="0.2">
      <c r="A830" t="s">
        <v>1148</v>
      </c>
      <c r="B830" t="s">
        <v>2906</v>
      </c>
      <c r="D830" t="s">
        <v>2907</v>
      </c>
      <c r="E830">
        <v>4</v>
      </c>
      <c r="F830">
        <v>0</v>
      </c>
      <c r="G830">
        <v>4</v>
      </c>
      <c r="H830">
        <v>627</v>
      </c>
    </row>
    <row r="831" spans="1:8" x14ac:dyDescent="0.2">
      <c r="A831" t="s">
        <v>618</v>
      </c>
      <c r="B831" t="s">
        <v>1940</v>
      </c>
      <c r="D831" t="s">
        <v>1941</v>
      </c>
      <c r="E831">
        <v>4</v>
      </c>
      <c r="F831">
        <v>0</v>
      </c>
      <c r="G831">
        <v>4</v>
      </c>
      <c r="H831">
        <v>628</v>
      </c>
    </row>
    <row r="832" spans="1:8" x14ac:dyDescent="0.2">
      <c r="A832" t="s">
        <v>619</v>
      </c>
      <c r="B832" t="s">
        <v>1942</v>
      </c>
      <c r="D832" t="s">
        <v>1943</v>
      </c>
      <c r="E832">
        <v>4</v>
      </c>
      <c r="F832">
        <v>0</v>
      </c>
      <c r="G832">
        <v>4</v>
      </c>
      <c r="H832">
        <v>629</v>
      </c>
    </row>
    <row r="833" spans="1:8" x14ac:dyDescent="0.2">
      <c r="A833" t="s">
        <v>620</v>
      </c>
      <c r="B833" t="s">
        <v>1944</v>
      </c>
      <c r="D833" t="s">
        <v>1945</v>
      </c>
      <c r="E833">
        <v>4</v>
      </c>
      <c r="F833">
        <v>0</v>
      </c>
      <c r="G833">
        <v>4</v>
      </c>
      <c r="H833">
        <v>629</v>
      </c>
    </row>
    <row r="834" spans="1:8" x14ac:dyDescent="0.2">
      <c r="A834" t="s">
        <v>998</v>
      </c>
      <c r="B834" t="s">
        <v>2634</v>
      </c>
      <c r="D834" t="s">
        <v>2635</v>
      </c>
      <c r="E834">
        <v>2</v>
      </c>
      <c r="F834">
        <v>2</v>
      </c>
      <c r="G834">
        <v>6</v>
      </c>
      <c r="H834">
        <v>630</v>
      </c>
    </row>
    <row r="835" spans="1:8" x14ac:dyDescent="0.2">
      <c r="A835" t="s">
        <v>789</v>
      </c>
      <c r="B835" t="s">
        <v>2255</v>
      </c>
      <c r="D835" t="s">
        <v>2256</v>
      </c>
      <c r="E835">
        <v>3</v>
      </c>
      <c r="F835">
        <v>1</v>
      </c>
      <c r="G835">
        <v>4</v>
      </c>
      <c r="H835">
        <v>631</v>
      </c>
    </row>
    <row r="836" spans="1:8" x14ac:dyDescent="0.2">
      <c r="A836" t="s">
        <v>1626</v>
      </c>
      <c r="B836" t="s">
        <v>3784</v>
      </c>
      <c r="D836" t="s">
        <v>3785</v>
      </c>
      <c r="E836">
        <v>4</v>
      </c>
      <c r="F836">
        <v>0</v>
      </c>
      <c r="G836">
        <v>4</v>
      </c>
      <c r="H836">
        <v>632</v>
      </c>
    </row>
    <row r="837" spans="1:8" x14ac:dyDescent="0.2">
      <c r="A837" t="s">
        <v>1150</v>
      </c>
      <c r="B837" t="s">
        <v>2910</v>
      </c>
      <c r="D837" t="s">
        <v>2911</v>
      </c>
      <c r="E837">
        <v>4</v>
      </c>
      <c r="F837">
        <v>0</v>
      </c>
      <c r="G837">
        <v>4</v>
      </c>
      <c r="H837">
        <v>633</v>
      </c>
    </row>
    <row r="838" spans="1:8" x14ac:dyDescent="0.2">
      <c r="A838" t="s">
        <v>592</v>
      </c>
      <c r="B838" t="s">
        <v>1888</v>
      </c>
      <c r="D838" t="s">
        <v>1889</v>
      </c>
      <c r="E838">
        <v>4</v>
      </c>
      <c r="F838">
        <v>0</v>
      </c>
      <c r="G838">
        <v>4</v>
      </c>
      <c r="H838">
        <v>634</v>
      </c>
    </row>
    <row r="839" spans="1:8" x14ac:dyDescent="0.2">
      <c r="A839" t="s">
        <v>621</v>
      </c>
      <c r="B839" t="s">
        <v>1946</v>
      </c>
      <c r="D839" t="s">
        <v>1947</v>
      </c>
      <c r="E839">
        <v>4</v>
      </c>
      <c r="F839">
        <v>0</v>
      </c>
      <c r="G839">
        <v>4</v>
      </c>
      <c r="H839">
        <v>635</v>
      </c>
    </row>
    <row r="840" spans="1:8" x14ac:dyDescent="0.2">
      <c r="A840" t="s">
        <v>622</v>
      </c>
      <c r="B840" t="s">
        <v>1948</v>
      </c>
      <c r="D840" t="s">
        <v>1949</v>
      </c>
      <c r="E840">
        <v>4</v>
      </c>
      <c r="F840">
        <v>0</v>
      </c>
      <c r="G840">
        <v>4</v>
      </c>
      <c r="H840">
        <v>635</v>
      </c>
    </row>
    <row r="841" spans="1:8" x14ac:dyDescent="0.2">
      <c r="A841" t="s">
        <v>1149</v>
      </c>
      <c r="B841" t="s">
        <v>2908</v>
      </c>
      <c r="D841" t="s">
        <v>2909</v>
      </c>
      <c r="E841">
        <v>4</v>
      </c>
      <c r="F841">
        <v>0</v>
      </c>
      <c r="G841">
        <v>4</v>
      </c>
      <c r="H841">
        <v>636</v>
      </c>
    </row>
    <row r="842" spans="1:8" x14ac:dyDescent="0.2">
      <c r="A842" t="s">
        <v>1489</v>
      </c>
      <c r="B842" t="s">
        <v>3523</v>
      </c>
      <c r="D842" t="s">
        <v>3524</v>
      </c>
      <c r="E842">
        <v>3</v>
      </c>
      <c r="F842">
        <v>0</v>
      </c>
      <c r="G842">
        <v>3</v>
      </c>
      <c r="H842">
        <v>637</v>
      </c>
    </row>
    <row r="843" spans="1:8" x14ac:dyDescent="0.2">
      <c r="A843" t="s">
        <v>1080</v>
      </c>
      <c r="B843" t="s">
        <v>2773</v>
      </c>
      <c r="D843" t="s">
        <v>2774</v>
      </c>
      <c r="E843">
        <v>4</v>
      </c>
      <c r="F843">
        <v>0</v>
      </c>
      <c r="G843">
        <v>4</v>
      </c>
      <c r="H843">
        <v>638</v>
      </c>
    </row>
    <row r="844" spans="1:8" x14ac:dyDescent="0.2">
      <c r="A844" t="s">
        <v>1279</v>
      </c>
      <c r="B844" t="s">
        <v>3126</v>
      </c>
      <c r="D844" t="s">
        <v>3127</v>
      </c>
      <c r="E844">
        <v>3</v>
      </c>
      <c r="F844">
        <v>0</v>
      </c>
      <c r="G844">
        <v>3</v>
      </c>
      <c r="H844">
        <v>639</v>
      </c>
    </row>
    <row r="845" spans="1:8" x14ac:dyDescent="0.2">
      <c r="A845" t="s">
        <v>577</v>
      </c>
      <c r="B845" t="s">
        <v>1858</v>
      </c>
      <c r="D845" t="s">
        <v>1859</v>
      </c>
      <c r="E845">
        <v>4</v>
      </c>
      <c r="F845">
        <v>0</v>
      </c>
      <c r="G845">
        <v>4</v>
      </c>
      <c r="H845">
        <v>641</v>
      </c>
    </row>
    <row r="846" spans="1:8" x14ac:dyDescent="0.2">
      <c r="A846" t="s">
        <v>578</v>
      </c>
      <c r="B846" t="s">
        <v>1860</v>
      </c>
      <c r="D846" t="s">
        <v>1861</v>
      </c>
      <c r="E846">
        <v>4</v>
      </c>
      <c r="F846">
        <v>0</v>
      </c>
      <c r="G846">
        <v>4</v>
      </c>
      <c r="H846">
        <v>642</v>
      </c>
    </row>
    <row r="847" spans="1:8" x14ac:dyDescent="0.2">
      <c r="A847" t="s">
        <v>790</v>
      </c>
      <c r="B847" t="s">
        <v>2257</v>
      </c>
      <c r="D847" t="s">
        <v>2258</v>
      </c>
      <c r="E847">
        <v>3</v>
      </c>
      <c r="F847">
        <v>0</v>
      </c>
      <c r="G847">
        <v>4</v>
      </c>
      <c r="H847">
        <v>643</v>
      </c>
    </row>
    <row r="848" spans="1:8" x14ac:dyDescent="0.2">
      <c r="A848" t="s">
        <v>1627</v>
      </c>
      <c r="B848" t="s">
        <v>3786</v>
      </c>
      <c r="D848" t="s">
        <v>3787</v>
      </c>
      <c r="E848">
        <v>4</v>
      </c>
      <c r="F848">
        <v>0</v>
      </c>
      <c r="G848">
        <v>4</v>
      </c>
      <c r="H848">
        <v>643</v>
      </c>
    </row>
    <row r="849" spans="1:8" x14ac:dyDescent="0.2">
      <c r="A849" t="s">
        <v>1403</v>
      </c>
      <c r="B849" t="s">
        <v>329</v>
      </c>
      <c r="D849" t="s">
        <v>3358</v>
      </c>
      <c r="E849">
        <v>0</v>
      </c>
      <c r="F849">
        <v>4</v>
      </c>
      <c r="G849">
        <v>4</v>
      </c>
      <c r="H849">
        <v>644</v>
      </c>
    </row>
    <row r="850" spans="1:8" x14ac:dyDescent="0.2">
      <c r="A850" t="s">
        <v>1404</v>
      </c>
      <c r="B850" t="s">
        <v>331</v>
      </c>
      <c r="D850" t="s">
        <v>3359</v>
      </c>
      <c r="E850">
        <v>0</v>
      </c>
      <c r="F850">
        <v>4</v>
      </c>
      <c r="G850">
        <v>4</v>
      </c>
      <c r="H850">
        <v>644</v>
      </c>
    </row>
    <row r="851" spans="1:8" x14ac:dyDescent="0.2">
      <c r="A851" t="s">
        <v>1405</v>
      </c>
      <c r="B851" t="s">
        <v>333</v>
      </c>
      <c r="D851" t="s">
        <v>3360</v>
      </c>
      <c r="E851">
        <v>0</v>
      </c>
      <c r="F851">
        <v>4</v>
      </c>
      <c r="G851">
        <v>4</v>
      </c>
      <c r="H851">
        <v>645</v>
      </c>
    </row>
    <row r="852" spans="1:8" x14ac:dyDescent="0.2">
      <c r="A852" t="s">
        <v>1476</v>
      </c>
      <c r="B852" t="s">
        <v>3497</v>
      </c>
      <c r="D852" t="s">
        <v>3498</v>
      </c>
      <c r="E852">
        <v>3</v>
      </c>
      <c r="F852">
        <v>0</v>
      </c>
      <c r="G852">
        <v>4</v>
      </c>
      <c r="H852">
        <v>645</v>
      </c>
    </row>
    <row r="853" spans="1:8" x14ac:dyDescent="0.2">
      <c r="A853" t="s">
        <v>1477</v>
      </c>
      <c r="B853" t="s">
        <v>3499</v>
      </c>
      <c r="D853" t="s">
        <v>3500</v>
      </c>
      <c r="E853">
        <v>3</v>
      </c>
      <c r="F853">
        <v>0</v>
      </c>
      <c r="G853">
        <v>4</v>
      </c>
      <c r="H853">
        <v>646</v>
      </c>
    </row>
    <row r="854" spans="1:8" x14ac:dyDescent="0.2">
      <c r="A854" t="s">
        <v>1478</v>
      </c>
      <c r="B854" t="s">
        <v>3501</v>
      </c>
      <c r="D854" t="s">
        <v>3502</v>
      </c>
      <c r="E854">
        <v>3</v>
      </c>
      <c r="F854">
        <v>0</v>
      </c>
      <c r="G854">
        <v>4</v>
      </c>
      <c r="H854">
        <v>647</v>
      </c>
    </row>
    <row r="855" spans="1:8" x14ac:dyDescent="0.2">
      <c r="A855" t="s">
        <v>1479</v>
      </c>
      <c r="B855" t="s">
        <v>3503</v>
      </c>
      <c r="D855" t="s">
        <v>3504</v>
      </c>
      <c r="E855">
        <v>3</v>
      </c>
      <c r="F855">
        <v>0</v>
      </c>
      <c r="G855">
        <v>4</v>
      </c>
      <c r="H855">
        <v>648</v>
      </c>
    </row>
    <row r="856" spans="1:8" x14ac:dyDescent="0.2">
      <c r="A856" t="s">
        <v>1480</v>
      </c>
      <c r="B856" t="s">
        <v>3505</v>
      </c>
      <c r="D856" t="s">
        <v>3506</v>
      </c>
      <c r="E856">
        <v>3</v>
      </c>
      <c r="F856">
        <v>0</v>
      </c>
      <c r="G856">
        <v>4</v>
      </c>
      <c r="H856">
        <v>648</v>
      </c>
    </row>
    <row r="857" spans="1:8" x14ac:dyDescent="0.2">
      <c r="A857" t="s">
        <v>1580</v>
      </c>
      <c r="B857" t="s">
        <v>3692</v>
      </c>
      <c r="D857" t="s">
        <v>3693</v>
      </c>
      <c r="E857">
        <v>4</v>
      </c>
      <c r="F857">
        <v>0</v>
      </c>
      <c r="G857">
        <v>4</v>
      </c>
      <c r="H857">
        <v>649</v>
      </c>
    </row>
    <row r="858" spans="1:8" x14ac:dyDescent="0.2">
      <c r="A858" t="s">
        <v>1511</v>
      </c>
      <c r="B858" t="s">
        <v>3563</v>
      </c>
      <c r="D858" t="s">
        <v>3564</v>
      </c>
      <c r="E858">
        <v>0</v>
      </c>
      <c r="F858">
        <v>4</v>
      </c>
      <c r="G858">
        <v>4</v>
      </c>
      <c r="H858">
        <v>650</v>
      </c>
    </row>
    <row r="859" spans="1:8" x14ac:dyDescent="0.2">
      <c r="A859" t="s">
        <v>1512</v>
      </c>
      <c r="B859" t="s">
        <v>3565</v>
      </c>
      <c r="D859" t="s">
        <v>3566</v>
      </c>
      <c r="E859">
        <v>3</v>
      </c>
      <c r="F859">
        <v>0</v>
      </c>
      <c r="G859">
        <v>4</v>
      </c>
      <c r="H859">
        <v>650</v>
      </c>
    </row>
    <row r="860" spans="1:8" x14ac:dyDescent="0.2">
      <c r="A860" t="s">
        <v>1513</v>
      </c>
      <c r="B860" t="s">
        <v>3567</v>
      </c>
      <c r="D860" t="s">
        <v>3568</v>
      </c>
      <c r="E860">
        <v>3</v>
      </c>
      <c r="F860">
        <v>0</v>
      </c>
      <c r="G860">
        <v>4</v>
      </c>
      <c r="H860">
        <v>651</v>
      </c>
    </row>
    <row r="861" spans="1:8" x14ac:dyDescent="0.2">
      <c r="A861" t="s">
        <v>1514</v>
      </c>
      <c r="B861" t="s">
        <v>3569</v>
      </c>
      <c r="D861" t="s">
        <v>3570</v>
      </c>
      <c r="E861">
        <v>3</v>
      </c>
      <c r="F861">
        <v>0</v>
      </c>
      <c r="G861">
        <v>4</v>
      </c>
      <c r="H861">
        <v>652</v>
      </c>
    </row>
    <row r="862" spans="1:8" x14ac:dyDescent="0.2">
      <c r="A862" t="s">
        <v>1581</v>
      </c>
      <c r="B862" t="s">
        <v>3694</v>
      </c>
      <c r="D862" t="s">
        <v>3695</v>
      </c>
      <c r="E862">
        <v>4</v>
      </c>
      <c r="F862">
        <v>0</v>
      </c>
      <c r="G862">
        <v>4</v>
      </c>
      <c r="H862">
        <v>652</v>
      </c>
    </row>
    <row r="863" spans="1:8" x14ac:dyDescent="0.2">
      <c r="A863" t="s">
        <v>1542</v>
      </c>
      <c r="B863" t="s">
        <v>3621</v>
      </c>
      <c r="D863" t="s">
        <v>3622</v>
      </c>
      <c r="E863">
        <v>3</v>
      </c>
      <c r="F863">
        <v>0</v>
      </c>
      <c r="G863">
        <v>4</v>
      </c>
      <c r="H863">
        <v>653</v>
      </c>
    </row>
    <row r="864" spans="1:8" x14ac:dyDescent="0.2">
      <c r="A864" t="s">
        <v>1543</v>
      </c>
      <c r="B864" t="s">
        <v>3623</v>
      </c>
      <c r="D864" t="s">
        <v>3624</v>
      </c>
      <c r="E864">
        <v>3</v>
      </c>
      <c r="F864">
        <v>0</v>
      </c>
      <c r="G864">
        <v>4</v>
      </c>
      <c r="H864">
        <v>654</v>
      </c>
    </row>
    <row r="865" spans="1:8" x14ac:dyDescent="0.2">
      <c r="A865" t="s">
        <v>1544</v>
      </c>
      <c r="B865" t="s">
        <v>3625</v>
      </c>
      <c r="D865" t="s">
        <v>3626</v>
      </c>
      <c r="E865">
        <v>3</v>
      </c>
      <c r="F865">
        <v>0</v>
      </c>
      <c r="G865">
        <v>4</v>
      </c>
      <c r="H865">
        <v>655</v>
      </c>
    </row>
    <row r="866" spans="1:8" x14ac:dyDescent="0.2">
      <c r="A866" t="s">
        <v>1364</v>
      </c>
      <c r="B866" t="s">
        <v>3286</v>
      </c>
      <c r="D866" t="s">
        <v>3287</v>
      </c>
      <c r="E866">
        <v>3</v>
      </c>
      <c r="F866">
        <v>0</v>
      </c>
      <c r="G866">
        <v>4</v>
      </c>
      <c r="H866">
        <v>656</v>
      </c>
    </row>
    <row r="867" spans="1:8" x14ac:dyDescent="0.2">
      <c r="A867" t="s">
        <v>1362</v>
      </c>
      <c r="B867" t="s">
        <v>3282</v>
      </c>
      <c r="D867" t="s">
        <v>3283</v>
      </c>
      <c r="E867">
        <v>3</v>
      </c>
      <c r="F867">
        <v>0</v>
      </c>
      <c r="G867">
        <v>4</v>
      </c>
      <c r="H867">
        <v>658</v>
      </c>
    </row>
    <row r="868" spans="1:8" x14ac:dyDescent="0.2">
      <c r="A868" t="s">
        <v>1363</v>
      </c>
      <c r="B868" t="s">
        <v>3284</v>
      </c>
      <c r="D868" t="s">
        <v>3285</v>
      </c>
      <c r="E868">
        <v>3</v>
      </c>
      <c r="F868">
        <v>0</v>
      </c>
      <c r="G868">
        <v>4</v>
      </c>
      <c r="H868">
        <v>659</v>
      </c>
    </row>
    <row r="869" spans="1:8" x14ac:dyDescent="0.2">
      <c r="A869" t="s">
        <v>1361</v>
      </c>
      <c r="B869" t="s">
        <v>3280</v>
      </c>
      <c r="D869" t="s">
        <v>3281</v>
      </c>
      <c r="E869">
        <v>4</v>
      </c>
      <c r="F869">
        <v>0</v>
      </c>
      <c r="G869">
        <v>4</v>
      </c>
      <c r="H869">
        <v>660</v>
      </c>
    </row>
    <row r="870" spans="1:8" x14ac:dyDescent="0.2">
      <c r="A870" t="s">
        <v>1567</v>
      </c>
      <c r="B870" t="s">
        <v>3668</v>
      </c>
      <c r="D870" t="s">
        <v>3669</v>
      </c>
      <c r="E870">
        <v>3</v>
      </c>
      <c r="F870">
        <v>0</v>
      </c>
      <c r="G870">
        <v>4</v>
      </c>
      <c r="H870">
        <v>662</v>
      </c>
    </row>
    <row r="871" spans="1:8" x14ac:dyDescent="0.2">
      <c r="A871" t="s">
        <v>1568</v>
      </c>
      <c r="B871" t="s">
        <v>3670</v>
      </c>
      <c r="D871" t="s">
        <v>3671</v>
      </c>
      <c r="E871">
        <v>3</v>
      </c>
      <c r="F871">
        <v>0</v>
      </c>
      <c r="G871">
        <v>4</v>
      </c>
      <c r="H871">
        <v>663</v>
      </c>
    </row>
    <row r="872" spans="1:8" x14ac:dyDescent="0.2">
      <c r="A872" t="s">
        <v>1569</v>
      </c>
      <c r="B872" t="s">
        <v>3672</v>
      </c>
      <c r="D872" t="s">
        <v>3673</v>
      </c>
      <c r="E872">
        <v>3</v>
      </c>
      <c r="F872">
        <v>0</v>
      </c>
      <c r="G872">
        <v>4</v>
      </c>
      <c r="H872">
        <v>664</v>
      </c>
    </row>
    <row r="873" spans="1:8" x14ac:dyDescent="0.2">
      <c r="A873" t="s">
        <v>1690</v>
      </c>
      <c r="B873" t="s">
        <v>3912</v>
      </c>
      <c r="D873" t="s">
        <v>3913</v>
      </c>
      <c r="E873">
        <v>2</v>
      </c>
      <c r="F873">
        <v>0</v>
      </c>
      <c r="G873">
        <v>4</v>
      </c>
      <c r="H873">
        <v>664</v>
      </c>
    </row>
    <row r="874" spans="1:8" x14ac:dyDescent="0.2">
      <c r="A874" t="s">
        <v>1682</v>
      </c>
      <c r="B874" t="s">
        <v>3896</v>
      </c>
      <c r="D874" t="s">
        <v>3897</v>
      </c>
      <c r="E874">
        <v>0</v>
      </c>
      <c r="F874">
        <v>4</v>
      </c>
      <c r="G874">
        <v>4</v>
      </c>
      <c r="H874">
        <v>665</v>
      </c>
    </row>
    <row r="875" spans="1:8" x14ac:dyDescent="0.2">
      <c r="A875" t="s">
        <v>710</v>
      </c>
      <c r="B875" t="s">
        <v>227</v>
      </c>
      <c r="D875" t="s">
        <v>2119</v>
      </c>
      <c r="E875">
        <v>3</v>
      </c>
      <c r="F875">
        <v>1</v>
      </c>
      <c r="G875">
        <v>4</v>
      </c>
      <c r="H875">
        <v>665</v>
      </c>
    </row>
    <row r="876" spans="1:8" x14ac:dyDescent="0.2">
      <c r="A876" t="s">
        <v>659</v>
      </c>
      <c r="B876" t="s">
        <v>2019</v>
      </c>
      <c r="D876" t="s">
        <v>2020</v>
      </c>
      <c r="E876">
        <v>2</v>
      </c>
      <c r="F876">
        <v>0</v>
      </c>
      <c r="G876">
        <v>3</v>
      </c>
      <c r="H876">
        <v>666</v>
      </c>
    </row>
    <row r="877" spans="1:8" x14ac:dyDescent="0.2">
      <c r="A877" t="s">
        <v>653</v>
      </c>
      <c r="B877" t="s">
        <v>2007</v>
      </c>
      <c r="D877" t="s">
        <v>2008</v>
      </c>
      <c r="E877">
        <v>4</v>
      </c>
      <c r="F877">
        <v>0</v>
      </c>
      <c r="G877">
        <v>4</v>
      </c>
      <c r="H877">
        <v>667</v>
      </c>
    </row>
    <row r="878" spans="1:8" x14ac:dyDescent="0.2">
      <c r="A878" t="s">
        <v>827</v>
      </c>
      <c r="B878" t="s">
        <v>2323</v>
      </c>
      <c r="D878" t="s">
        <v>2008</v>
      </c>
      <c r="E878">
        <v>2</v>
      </c>
      <c r="F878">
        <v>2</v>
      </c>
      <c r="G878">
        <v>4</v>
      </c>
      <c r="H878">
        <v>668</v>
      </c>
    </row>
    <row r="879" spans="1:8" x14ac:dyDescent="0.2">
      <c r="A879" t="s">
        <v>1545</v>
      </c>
      <c r="B879" t="s">
        <v>3627</v>
      </c>
      <c r="D879" t="s">
        <v>3628</v>
      </c>
      <c r="E879">
        <v>4</v>
      </c>
      <c r="F879">
        <v>0</v>
      </c>
      <c r="G879">
        <v>4</v>
      </c>
      <c r="H879">
        <v>668</v>
      </c>
    </row>
    <row r="880" spans="1:8" x14ac:dyDescent="0.2">
      <c r="A880" t="s">
        <v>1434</v>
      </c>
      <c r="B880" t="s">
        <v>3413</v>
      </c>
      <c r="D880" t="s">
        <v>3414</v>
      </c>
      <c r="E880">
        <v>2</v>
      </c>
      <c r="F880">
        <v>2</v>
      </c>
      <c r="G880">
        <v>4</v>
      </c>
      <c r="H880">
        <v>669</v>
      </c>
    </row>
    <row r="881" spans="1:8" x14ac:dyDescent="0.2">
      <c r="A881" t="s">
        <v>1546</v>
      </c>
      <c r="B881" t="s">
        <v>3629</v>
      </c>
      <c r="D881" t="s">
        <v>3630</v>
      </c>
      <c r="E881">
        <v>4</v>
      </c>
      <c r="F881">
        <v>0</v>
      </c>
      <c r="G881">
        <v>6</v>
      </c>
      <c r="H881">
        <v>669</v>
      </c>
    </row>
    <row r="882" spans="1:8" x14ac:dyDescent="0.2">
      <c r="A882" t="s">
        <v>651</v>
      </c>
      <c r="B882" t="s">
        <v>2003</v>
      </c>
      <c r="D882" t="s">
        <v>2004</v>
      </c>
      <c r="E882">
        <v>2</v>
      </c>
      <c r="F882">
        <v>2</v>
      </c>
      <c r="G882">
        <v>4</v>
      </c>
      <c r="H882">
        <v>670</v>
      </c>
    </row>
    <row r="883" spans="1:8" x14ac:dyDescent="0.2">
      <c r="A883" t="s">
        <v>824</v>
      </c>
      <c r="B883" t="s">
        <v>2318</v>
      </c>
      <c r="D883" t="s">
        <v>2004</v>
      </c>
      <c r="E883">
        <v>2</v>
      </c>
      <c r="F883">
        <v>2</v>
      </c>
      <c r="G883">
        <v>4</v>
      </c>
      <c r="H883">
        <v>671</v>
      </c>
    </row>
    <row r="884" spans="1:8" x14ac:dyDescent="0.2">
      <c r="A884" t="s">
        <v>1053</v>
      </c>
      <c r="B884" t="s">
        <v>2719</v>
      </c>
      <c r="D884" t="s">
        <v>2720</v>
      </c>
      <c r="E884">
        <v>4</v>
      </c>
      <c r="F884">
        <v>0</v>
      </c>
      <c r="G884">
        <v>4</v>
      </c>
      <c r="H884">
        <v>671</v>
      </c>
    </row>
    <row r="885" spans="1:8" x14ac:dyDescent="0.2">
      <c r="A885" t="s">
        <v>1330</v>
      </c>
      <c r="B885" t="s">
        <v>3221</v>
      </c>
      <c r="D885" t="s">
        <v>3222</v>
      </c>
      <c r="E885">
        <v>4</v>
      </c>
      <c r="F885">
        <v>0</v>
      </c>
      <c r="G885">
        <v>4</v>
      </c>
      <c r="H885">
        <v>672</v>
      </c>
    </row>
    <row r="886" spans="1:8" x14ac:dyDescent="0.2">
      <c r="A886" t="s">
        <v>1481</v>
      </c>
      <c r="B886" t="s">
        <v>3507</v>
      </c>
      <c r="D886" t="s">
        <v>3508</v>
      </c>
      <c r="E886">
        <v>4</v>
      </c>
      <c r="F886">
        <v>0</v>
      </c>
      <c r="G886">
        <v>4</v>
      </c>
      <c r="H886">
        <v>673</v>
      </c>
    </row>
    <row r="887" spans="1:8" x14ac:dyDescent="0.2">
      <c r="A887" t="s">
        <v>1482</v>
      </c>
      <c r="B887" t="s">
        <v>3509</v>
      </c>
      <c r="D887" t="s">
        <v>3510</v>
      </c>
      <c r="E887">
        <v>4</v>
      </c>
      <c r="F887">
        <v>0</v>
      </c>
      <c r="G887">
        <v>4</v>
      </c>
      <c r="H887">
        <v>673</v>
      </c>
    </row>
    <row r="888" spans="1:8" x14ac:dyDescent="0.2">
      <c r="A888" t="s">
        <v>514</v>
      </c>
      <c r="B888" t="s">
        <v>1733</v>
      </c>
      <c r="D888" t="s">
        <v>1734</v>
      </c>
      <c r="E888">
        <v>4</v>
      </c>
      <c r="F888">
        <v>0</v>
      </c>
      <c r="G888">
        <v>4</v>
      </c>
      <c r="H888">
        <v>675</v>
      </c>
    </row>
    <row r="889" spans="1:8" x14ac:dyDescent="0.2">
      <c r="A889" t="s">
        <v>875</v>
      </c>
      <c r="B889" t="s">
        <v>2396</v>
      </c>
      <c r="D889" t="s">
        <v>2397</v>
      </c>
      <c r="E889">
        <v>3</v>
      </c>
      <c r="F889">
        <v>1</v>
      </c>
      <c r="G889">
        <v>4</v>
      </c>
      <c r="H889">
        <v>675</v>
      </c>
    </row>
    <row r="890" spans="1:8" x14ac:dyDescent="0.2">
      <c r="A890" t="s">
        <v>1224</v>
      </c>
      <c r="B890" t="s">
        <v>3034</v>
      </c>
      <c r="D890" t="s">
        <v>2397</v>
      </c>
      <c r="E890">
        <v>3</v>
      </c>
      <c r="F890">
        <v>1</v>
      </c>
      <c r="G890">
        <v>4</v>
      </c>
      <c r="H890">
        <v>676</v>
      </c>
    </row>
    <row r="891" spans="1:8" x14ac:dyDescent="0.2">
      <c r="A891" t="s">
        <v>502</v>
      </c>
      <c r="B891" t="s">
        <v>1709</v>
      </c>
      <c r="C891" t="s">
        <v>3966</v>
      </c>
      <c r="D891" t="s">
        <v>1710</v>
      </c>
      <c r="E891">
        <v>3</v>
      </c>
      <c r="F891">
        <v>2</v>
      </c>
      <c r="G891">
        <v>5</v>
      </c>
      <c r="H891">
        <v>677</v>
      </c>
    </row>
    <row r="892" spans="1:8" x14ac:dyDescent="0.2">
      <c r="A892" t="s">
        <v>1062</v>
      </c>
      <c r="B892" t="s">
        <v>2737</v>
      </c>
      <c r="D892" t="s">
        <v>2738</v>
      </c>
      <c r="E892">
        <v>3</v>
      </c>
      <c r="F892">
        <v>1</v>
      </c>
      <c r="G892">
        <v>4</v>
      </c>
      <c r="H892">
        <v>677</v>
      </c>
    </row>
    <row r="893" spans="1:8" x14ac:dyDescent="0.2">
      <c r="A893" t="s">
        <v>901</v>
      </c>
      <c r="B893" t="s">
        <v>2446</v>
      </c>
      <c r="D893" t="s">
        <v>2447</v>
      </c>
      <c r="E893">
        <v>2</v>
      </c>
      <c r="F893">
        <v>2</v>
      </c>
      <c r="G893">
        <v>5</v>
      </c>
      <c r="H893">
        <v>678</v>
      </c>
    </row>
    <row r="894" spans="1:8" x14ac:dyDescent="0.2">
      <c r="A894" t="s">
        <v>1250</v>
      </c>
      <c r="B894" t="s">
        <v>3072</v>
      </c>
      <c r="D894" t="s">
        <v>2447</v>
      </c>
      <c r="E894">
        <v>2</v>
      </c>
      <c r="F894">
        <v>2</v>
      </c>
      <c r="G894">
        <v>5</v>
      </c>
      <c r="H894">
        <v>679</v>
      </c>
    </row>
    <row r="895" spans="1:8" x14ac:dyDescent="0.2">
      <c r="A895" t="s">
        <v>1406</v>
      </c>
      <c r="B895" t="s">
        <v>337</v>
      </c>
      <c r="D895" t="s">
        <v>3361</v>
      </c>
      <c r="E895">
        <v>2</v>
      </c>
      <c r="F895">
        <v>2</v>
      </c>
      <c r="G895">
        <v>4</v>
      </c>
      <c r="H895">
        <v>679</v>
      </c>
    </row>
    <row r="896" spans="1:8" x14ac:dyDescent="0.2">
      <c r="A896" t="s">
        <v>1021</v>
      </c>
      <c r="B896" t="s">
        <v>244</v>
      </c>
      <c r="D896" t="s">
        <v>2678</v>
      </c>
      <c r="E896">
        <v>3</v>
      </c>
      <c r="F896">
        <v>1</v>
      </c>
      <c r="G896">
        <v>4</v>
      </c>
      <c r="H896">
        <v>680</v>
      </c>
    </row>
    <row r="897" spans="1:8" x14ac:dyDescent="0.2">
      <c r="A897" t="s">
        <v>1385</v>
      </c>
      <c r="B897" t="s">
        <v>3328</v>
      </c>
      <c r="D897" t="s">
        <v>3329</v>
      </c>
      <c r="E897">
        <v>4</v>
      </c>
      <c r="F897">
        <v>0</v>
      </c>
      <c r="G897">
        <v>4</v>
      </c>
      <c r="H897">
        <v>682</v>
      </c>
    </row>
    <row r="898" spans="1:8" x14ac:dyDescent="0.2">
      <c r="A898" t="s">
        <v>1343</v>
      </c>
      <c r="B898" t="s">
        <v>3247</v>
      </c>
      <c r="D898" t="s">
        <v>3248</v>
      </c>
      <c r="E898">
        <v>4</v>
      </c>
      <c r="F898">
        <v>0</v>
      </c>
      <c r="G898">
        <v>4</v>
      </c>
      <c r="H898">
        <v>683</v>
      </c>
    </row>
    <row r="899" spans="1:8" x14ac:dyDescent="0.2">
      <c r="A899" t="s">
        <v>1026</v>
      </c>
      <c r="B899" t="s">
        <v>251</v>
      </c>
      <c r="D899" t="s">
        <v>2683</v>
      </c>
      <c r="E899">
        <v>3</v>
      </c>
      <c r="F899">
        <v>1</v>
      </c>
      <c r="G899">
        <v>4</v>
      </c>
      <c r="H899">
        <v>683</v>
      </c>
    </row>
    <row r="900" spans="1:8" x14ac:dyDescent="0.2">
      <c r="A900" t="s">
        <v>1448</v>
      </c>
      <c r="B900" t="s">
        <v>3441</v>
      </c>
      <c r="D900" t="s">
        <v>3442</v>
      </c>
      <c r="E900">
        <v>3</v>
      </c>
      <c r="F900">
        <v>1</v>
      </c>
      <c r="G900">
        <v>4</v>
      </c>
      <c r="H900">
        <v>684</v>
      </c>
    </row>
    <row r="901" spans="1:8" x14ac:dyDescent="0.2">
      <c r="A901" t="s">
        <v>712</v>
      </c>
      <c r="B901" t="s">
        <v>230</v>
      </c>
      <c r="D901" t="s">
        <v>2121</v>
      </c>
      <c r="E901">
        <v>4</v>
      </c>
      <c r="F901">
        <v>0</v>
      </c>
      <c r="G901">
        <v>4</v>
      </c>
      <c r="H901">
        <v>685</v>
      </c>
    </row>
    <row r="902" spans="1:8" x14ac:dyDescent="0.2">
      <c r="A902" t="s">
        <v>895</v>
      </c>
      <c r="B902" t="s">
        <v>2434</v>
      </c>
      <c r="D902" t="s">
        <v>2435</v>
      </c>
      <c r="E902">
        <v>2</v>
      </c>
      <c r="F902">
        <v>3</v>
      </c>
      <c r="G902">
        <v>4</v>
      </c>
      <c r="H902">
        <v>685</v>
      </c>
    </row>
    <row r="903" spans="1:8" x14ac:dyDescent="0.2">
      <c r="A903" t="s">
        <v>1188</v>
      </c>
      <c r="B903" t="s">
        <v>2976</v>
      </c>
      <c r="D903" t="s">
        <v>2435</v>
      </c>
      <c r="E903">
        <v>3</v>
      </c>
      <c r="F903">
        <v>2</v>
      </c>
      <c r="G903">
        <v>4</v>
      </c>
      <c r="H903">
        <v>686</v>
      </c>
    </row>
    <row r="904" spans="1:8" x14ac:dyDescent="0.2">
      <c r="A904" t="s">
        <v>825</v>
      </c>
      <c r="B904" t="s">
        <v>2319</v>
      </c>
      <c r="D904" t="s">
        <v>2320</v>
      </c>
      <c r="E904">
        <v>2</v>
      </c>
      <c r="F904">
        <v>2</v>
      </c>
      <c r="G904">
        <v>4</v>
      </c>
      <c r="H904">
        <v>686</v>
      </c>
    </row>
    <row r="905" spans="1:8" x14ac:dyDescent="0.2">
      <c r="A905" t="s">
        <v>894</v>
      </c>
      <c r="B905" t="s">
        <v>2433</v>
      </c>
      <c r="D905" t="s">
        <v>2320</v>
      </c>
      <c r="E905">
        <v>2</v>
      </c>
      <c r="F905">
        <v>2</v>
      </c>
      <c r="G905">
        <v>4</v>
      </c>
      <c r="H905">
        <v>687</v>
      </c>
    </row>
    <row r="906" spans="1:8" x14ac:dyDescent="0.2">
      <c r="A906" t="s">
        <v>1068</v>
      </c>
      <c r="B906" t="s">
        <v>2749</v>
      </c>
      <c r="D906" t="s">
        <v>2750</v>
      </c>
      <c r="E906">
        <v>3</v>
      </c>
      <c r="F906">
        <v>1</v>
      </c>
      <c r="G906">
        <v>4</v>
      </c>
      <c r="H906">
        <v>688</v>
      </c>
    </row>
    <row r="907" spans="1:8" x14ac:dyDescent="0.2">
      <c r="A907" t="s">
        <v>1407</v>
      </c>
      <c r="B907" t="s">
        <v>343</v>
      </c>
      <c r="D907" t="s">
        <v>3362</v>
      </c>
      <c r="E907">
        <v>0</v>
      </c>
      <c r="F907">
        <v>4</v>
      </c>
      <c r="G907">
        <v>4</v>
      </c>
      <c r="H907">
        <v>689</v>
      </c>
    </row>
    <row r="908" spans="1:8" x14ac:dyDescent="0.2">
      <c r="A908" t="s">
        <v>1248</v>
      </c>
      <c r="B908" t="s">
        <v>3068</v>
      </c>
      <c r="D908" t="s">
        <v>3069</v>
      </c>
      <c r="E908">
        <v>2</v>
      </c>
      <c r="F908">
        <v>2</v>
      </c>
      <c r="G908">
        <v>6</v>
      </c>
      <c r="H908">
        <v>689</v>
      </c>
    </row>
    <row r="909" spans="1:8" x14ac:dyDescent="0.2">
      <c r="A909" t="s">
        <v>1272</v>
      </c>
      <c r="B909" t="s">
        <v>3112</v>
      </c>
      <c r="D909" t="s">
        <v>3113</v>
      </c>
      <c r="E909">
        <v>2</v>
      </c>
      <c r="F909">
        <v>2</v>
      </c>
      <c r="G909">
        <v>6</v>
      </c>
      <c r="H909">
        <v>690</v>
      </c>
    </row>
    <row r="910" spans="1:8" x14ac:dyDescent="0.2">
      <c r="A910" t="s">
        <v>1254</v>
      </c>
      <c r="B910" t="s">
        <v>3077</v>
      </c>
      <c r="D910" t="s">
        <v>3078</v>
      </c>
      <c r="E910">
        <v>2</v>
      </c>
      <c r="F910">
        <v>2</v>
      </c>
      <c r="G910">
        <v>6</v>
      </c>
      <c r="H910">
        <v>690</v>
      </c>
    </row>
    <row r="911" spans="1:8" x14ac:dyDescent="0.2">
      <c r="A911" t="s">
        <v>1435</v>
      </c>
      <c r="B911" t="s">
        <v>3415</v>
      </c>
      <c r="D911" t="s">
        <v>3416</v>
      </c>
      <c r="E911">
        <v>4</v>
      </c>
      <c r="F911">
        <v>0</v>
      </c>
      <c r="G911">
        <v>4</v>
      </c>
      <c r="H911">
        <v>691</v>
      </c>
    </row>
    <row r="912" spans="1:8" x14ac:dyDescent="0.2">
      <c r="A912" t="s">
        <v>1683</v>
      </c>
      <c r="B912" t="s">
        <v>3898</v>
      </c>
      <c r="D912" t="s">
        <v>3899</v>
      </c>
      <c r="E912">
        <v>4</v>
      </c>
      <c r="F912">
        <v>0</v>
      </c>
      <c r="G912">
        <v>4</v>
      </c>
      <c r="H912">
        <v>692</v>
      </c>
    </row>
    <row r="913" spans="1:8" x14ac:dyDescent="0.2">
      <c r="A913" t="s">
        <v>949</v>
      </c>
      <c r="B913" t="s">
        <v>2537</v>
      </c>
      <c r="D913" t="s">
        <v>2538</v>
      </c>
      <c r="E913">
        <v>2</v>
      </c>
      <c r="F913">
        <v>0</v>
      </c>
      <c r="G913">
        <v>4</v>
      </c>
      <c r="H913">
        <v>692</v>
      </c>
    </row>
    <row r="914" spans="1:8" x14ac:dyDescent="0.2">
      <c r="A914" t="s">
        <v>1028</v>
      </c>
      <c r="B914" t="s">
        <v>253</v>
      </c>
      <c r="D914" t="s">
        <v>2685</v>
      </c>
      <c r="E914">
        <v>0</v>
      </c>
      <c r="F914">
        <v>2</v>
      </c>
      <c r="G914">
        <v>4</v>
      </c>
      <c r="H914">
        <v>693</v>
      </c>
    </row>
    <row r="915" spans="1:8" x14ac:dyDescent="0.2">
      <c r="A915" t="s">
        <v>708</v>
      </c>
      <c r="B915" t="s">
        <v>221</v>
      </c>
      <c r="D915" t="s">
        <v>2117</v>
      </c>
      <c r="E915">
        <v>2</v>
      </c>
      <c r="F915">
        <v>2</v>
      </c>
      <c r="G915">
        <v>4</v>
      </c>
      <c r="H915">
        <v>693</v>
      </c>
    </row>
    <row r="916" spans="1:8" x14ac:dyDescent="0.2">
      <c r="A916" t="s">
        <v>1408</v>
      </c>
      <c r="B916" t="s">
        <v>3363</v>
      </c>
      <c r="D916" t="s">
        <v>3364</v>
      </c>
      <c r="E916">
        <v>2</v>
      </c>
      <c r="F916">
        <v>2</v>
      </c>
      <c r="G916">
        <v>4</v>
      </c>
      <c r="H916">
        <v>694</v>
      </c>
    </row>
    <row r="917" spans="1:8" x14ac:dyDescent="0.2">
      <c r="A917" t="s">
        <v>1300</v>
      </c>
      <c r="B917" t="s">
        <v>3165</v>
      </c>
      <c r="D917" t="s">
        <v>3166</v>
      </c>
      <c r="E917">
        <v>3</v>
      </c>
      <c r="F917">
        <v>1</v>
      </c>
      <c r="G917">
        <v>4</v>
      </c>
      <c r="H917">
        <v>695</v>
      </c>
    </row>
    <row r="918" spans="1:8" x14ac:dyDescent="0.2">
      <c r="A918" t="s">
        <v>1301</v>
      </c>
      <c r="B918" t="s">
        <v>270</v>
      </c>
      <c r="D918" t="s">
        <v>3167</v>
      </c>
      <c r="E918">
        <v>2</v>
      </c>
      <c r="F918">
        <v>2</v>
      </c>
      <c r="G918">
        <v>4</v>
      </c>
      <c r="H918">
        <v>695</v>
      </c>
    </row>
    <row r="919" spans="1:8" x14ac:dyDescent="0.2">
      <c r="A919" t="s">
        <v>1398</v>
      </c>
      <c r="B919" t="s">
        <v>345</v>
      </c>
      <c r="D919" t="s">
        <v>3353</v>
      </c>
      <c r="E919">
        <v>0</v>
      </c>
      <c r="F919">
        <v>4</v>
      </c>
      <c r="G919">
        <v>4</v>
      </c>
      <c r="H919">
        <v>696</v>
      </c>
    </row>
    <row r="920" spans="1:8" x14ac:dyDescent="0.2">
      <c r="A920" t="s">
        <v>1386</v>
      </c>
      <c r="B920" t="s">
        <v>3330</v>
      </c>
      <c r="D920" t="s">
        <v>3331</v>
      </c>
      <c r="E920">
        <v>2</v>
      </c>
      <c r="F920">
        <v>2</v>
      </c>
      <c r="G920">
        <v>4</v>
      </c>
      <c r="H920">
        <v>696</v>
      </c>
    </row>
    <row r="921" spans="1:8" x14ac:dyDescent="0.2">
      <c r="A921" t="s">
        <v>1387</v>
      </c>
      <c r="B921" t="s">
        <v>3332</v>
      </c>
      <c r="D921" t="s">
        <v>3333</v>
      </c>
      <c r="E921">
        <v>4</v>
      </c>
      <c r="F921">
        <v>0</v>
      </c>
      <c r="G921">
        <v>4</v>
      </c>
      <c r="H921">
        <v>697</v>
      </c>
    </row>
    <row r="922" spans="1:8" x14ac:dyDescent="0.2">
      <c r="A922" t="s">
        <v>1399</v>
      </c>
      <c r="B922" t="s">
        <v>352</v>
      </c>
      <c r="D922" t="s">
        <v>3354</v>
      </c>
      <c r="E922">
        <v>2</v>
      </c>
      <c r="F922">
        <v>2</v>
      </c>
      <c r="G922">
        <v>4</v>
      </c>
      <c r="H922">
        <v>697</v>
      </c>
    </row>
    <row r="923" spans="1:8" x14ac:dyDescent="0.2">
      <c r="A923" t="s">
        <v>1344</v>
      </c>
      <c r="B923" t="s">
        <v>3249</v>
      </c>
      <c r="D923" t="s">
        <v>3250</v>
      </c>
      <c r="E923">
        <v>3</v>
      </c>
      <c r="F923">
        <v>1</v>
      </c>
      <c r="G923">
        <v>4</v>
      </c>
      <c r="H923">
        <v>698</v>
      </c>
    </row>
    <row r="924" spans="1:8" x14ac:dyDescent="0.2">
      <c r="A924" t="s">
        <v>1037</v>
      </c>
      <c r="B924" t="s">
        <v>263</v>
      </c>
      <c r="D924" t="s">
        <v>2693</v>
      </c>
      <c r="E924">
        <v>2</v>
      </c>
      <c r="F924">
        <v>2</v>
      </c>
      <c r="G924">
        <v>4</v>
      </c>
      <c r="H924">
        <v>698</v>
      </c>
    </row>
    <row r="925" spans="1:8" x14ac:dyDescent="0.2">
      <c r="A925" t="s">
        <v>1220</v>
      </c>
      <c r="B925" t="s">
        <v>3029</v>
      </c>
      <c r="D925" t="s">
        <v>2693</v>
      </c>
      <c r="E925">
        <v>3</v>
      </c>
      <c r="F925">
        <v>1</v>
      </c>
      <c r="G925">
        <v>4</v>
      </c>
      <c r="H925">
        <v>699</v>
      </c>
    </row>
    <row r="926" spans="1:8" x14ac:dyDescent="0.2">
      <c r="A926" t="s">
        <v>769</v>
      </c>
      <c r="B926" t="s">
        <v>2215</v>
      </c>
      <c r="D926" t="s">
        <v>2216</v>
      </c>
      <c r="E926">
        <v>3</v>
      </c>
      <c r="F926">
        <v>1</v>
      </c>
      <c r="G926">
        <v>5</v>
      </c>
      <c r="H926">
        <v>700</v>
      </c>
    </row>
    <row r="927" spans="1:8" x14ac:dyDescent="0.2">
      <c r="A927" t="s">
        <v>1127</v>
      </c>
      <c r="B927" t="s">
        <v>2865</v>
      </c>
      <c r="D927" t="s">
        <v>2866</v>
      </c>
      <c r="E927">
        <v>3</v>
      </c>
      <c r="F927">
        <v>1</v>
      </c>
      <c r="G927">
        <v>5</v>
      </c>
      <c r="H927">
        <v>700</v>
      </c>
    </row>
    <row r="928" spans="1:8" x14ac:dyDescent="0.2">
      <c r="A928" t="s">
        <v>855</v>
      </c>
      <c r="B928" t="s">
        <v>2363</v>
      </c>
      <c r="D928" t="s">
        <v>2364</v>
      </c>
      <c r="E928">
        <v>2</v>
      </c>
      <c r="F928">
        <v>2</v>
      </c>
      <c r="G928">
        <v>4</v>
      </c>
      <c r="H928">
        <v>701</v>
      </c>
    </row>
    <row r="929" spans="1:8" x14ac:dyDescent="0.2">
      <c r="A929" t="s">
        <v>1033</v>
      </c>
      <c r="B929" t="s">
        <v>259</v>
      </c>
      <c r="D929" t="s">
        <v>2364</v>
      </c>
      <c r="E929">
        <v>2</v>
      </c>
      <c r="F929">
        <v>2</v>
      </c>
      <c r="G929">
        <v>4</v>
      </c>
      <c r="H929">
        <v>701</v>
      </c>
    </row>
    <row r="930" spans="1:8" x14ac:dyDescent="0.2">
      <c r="A930" t="s">
        <v>1302</v>
      </c>
      <c r="B930" t="s">
        <v>3168</v>
      </c>
      <c r="D930" t="s">
        <v>3169</v>
      </c>
      <c r="E930">
        <v>8</v>
      </c>
      <c r="F930">
        <v>0</v>
      </c>
      <c r="G930">
        <v>8</v>
      </c>
      <c r="H930">
        <v>702</v>
      </c>
    </row>
    <row r="931" spans="1:8" x14ac:dyDescent="0.2">
      <c r="A931" t="s">
        <v>1303</v>
      </c>
      <c r="B931" t="s">
        <v>3170</v>
      </c>
      <c r="D931" t="s">
        <v>3171</v>
      </c>
      <c r="E931">
        <v>8</v>
      </c>
      <c r="F931">
        <v>0</v>
      </c>
      <c r="G931">
        <v>8</v>
      </c>
      <c r="H931">
        <v>702</v>
      </c>
    </row>
    <row r="932" spans="1:8" x14ac:dyDescent="0.2">
      <c r="A932" t="s">
        <v>1304</v>
      </c>
      <c r="B932" t="s">
        <v>3172</v>
      </c>
      <c r="D932" t="s">
        <v>3173</v>
      </c>
      <c r="E932">
        <v>8</v>
      </c>
      <c r="F932">
        <v>0</v>
      </c>
      <c r="G932">
        <v>8</v>
      </c>
      <c r="H932">
        <v>703</v>
      </c>
    </row>
    <row r="933" spans="1:8" x14ac:dyDescent="0.2">
      <c r="A933" t="s">
        <v>884</v>
      </c>
      <c r="B933" t="s">
        <v>2414</v>
      </c>
      <c r="D933" t="s">
        <v>2415</v>
      </c>
      <c r="E933">
        <v>3</v>
      </c>
      <c r="F933">
        <v>1</v>
      </c>
      <c r="G933">
        <v>4</v>
      </c>
      <c r="H933">
        <v>703</v>
      </c>
    </row>
    <row r="934" spans="1:8" x14ac:dyDescent="0.2">
      <c r="A934" t="s">
        <v>1388</v>
      </c>
      <c r="B934" t="s">
        <v>3334</v>
      </c>
      <c r="D934" t="s">
        <v>3335</v>
      </c>
      <c r="E934">
        <v>4</v>
      </c>
      <c r="F934">
        <v>0</v>
      </c>
      <c r="G934">
        <v>4</v>
      </c>
      <c r="H934">
        <v>704</v>
      </c>
    </row>
    <row r="935" spans="1:8" x14ac:dyDescent="0.2">
      <c r="A935" t="s">
        <v>1039</v>
      </c>
      <c r="B935" t="s">
        <v>267</v>
      </c>
      <c r="D935" t="s">
        <v>2695</v>
      </c>
      <c r="E935">
        <v>0</v>
      </c>
      <c r="F935">
        <v>3</v>
      </c>
      <c r="G935">
        <v>3</v>
      </c>
      <c r="H935">
        <v>704</v>
      </c>
    </row>
    <row r="936" spans="1:8" x14ac:dyDescent="0.2">
      <c r="A936" t="s">
        <v>1225</v>
      </c>
      <c r="B936" t="s">
        <v>3035</v>
      </c>
      <c r="D936" t="s">
        <v>3036</v>
      </c>
      <c r="E936">
        <v>3</v>
      </c>
      <c r="F936">
        <v>1</v>
      </c>
      <c r="G936">
        <v>4</v>
      </c>
      <c r="H936">
        <v>705</v>
      </c>
    </row>
    <row r="937" spans="1:8" x14ac:dyDescent="0.2">
      <c r="A937" t="s">
        <v>1040</v>
      </c>
      <c r="B937" t="s">
        <v>268</v>
      </c>
      <c r="D937" t="s">
        <v>2696</v>
      </c>
      <c r="E937">
        <v>0</v>
      </c>
      <c r="F937">
        <v>3</v>
      </c>
      <c r="G937">
        <v>3</v>
      </c>
      <c r="H937">
        <v>705</v>
      </c>
    </row>
    <row r="938" spans="1:8" x14ac:dyDescent="0.2">
      <c r="A938" t="s">
        <v>530</v>
      </c>
      <c r="B938" t="s">
        <v>1764</v>
      </c>
      <c r="C938" t="s">
        <v>3955</v>
      </c>
      <c r="D938" t="s">
        <v>1765</v>
      </c>
      <c r="E938">
        <v>0</v>
      </c>
      <c r="F938">
        <v>2</v>
      </c>
      <c r="G938">
        <v>10</v>
      </c>
      <c r="H938">
        <v>706</v>
      </c>
    </row>
    <row r="939" spans="1:8" x14ac:dyDescent="0.2">
      <c r="A939" t="s">
        <v>908</v>
      </c>
      <c r="B939" t="s">
        <v>2460</v>
      </c>
      <c r="D939" t="s">
        <v>2461</v>
      </c>
      <c r="E939">
        <v>3</v>
      </c>
      <c r="F939">
        <v>2</v>
      </c>
      <c r="G939">
        <v>4</v>
      </c>
      <c r="H939">
        <v>706</v>
      </c>
    </row>
    <row r="940" spans="1:8" x14ac:dyDescent="0.2">
      <c r="A940" t="s">
        <v>1252</v>
      </c>
      <c r="B940" t="s">
        <v>3075</v>
      </c>
      <c r="D940" t="s">
        <v>2461</v>
      </c>
      <c r="E940">
        <v>3</v>
      </c>
      <c r="F940">
        <v>2</v>
      </c>
      <c r="G940">
        <v>4</v>
      </c>
      <c r="H940">
        <v>707</v>
      </c>
    </row>
    <row r="941" spans="1:8" x14ac:dyDescent="0.2">
      <c r="A941" t="s">
        <v>1389</v>
      </c>
      <c r="B941" t="s">
        <v>3336</v>
      </c>
      <c r="D941" t="s">
        <v>3337</v>
      </c>
      <c r="E941">
        <v>0</v>
      </c>
      <c r="F941">
        <v>4</v>
      </c>
      <c r="G941">
        <v>4</v>
      </c>
      <c r="H941">
        <v>708</v>
      </c>
    </row>
    <row r="942" spans="1:8" x14ac:dyDescent="0.2">
      <c r="A942" t="s">
        <v>1138</v>
      </c>
      <c r="B942" t="s">
        <v>2886</v>
      </c>
      <c r="D942" t="s">
        <v>2887</v>
      </c>
      <c r="E942">
        <v>4</v>
      </c>
      <c r="F942">
        <v>0</v>
      </c>
      <c r="G942">
        <v>4</v>
      </c>
      <c r="H942">
        <v>708</v>
      </c>
    </row>
    <row r="943" spans="1:8" x14ac:dyDescent="0.2">
      <c r="A943" t="s">
        <v>999</v>
      </c>
      <c r="B943" t="s">
        <v>2636</v>
      </c>
      <c r="D943" t="s">
        <v>2637</v>
      </c>
      <c r="E943">
        <v>2</v>
      </c>
      <c r="F943">
        <v>2</v>
      </c>
      <c r="G943">
        <v>6</v>
      </c>
      <c r="H943">
        <v>709</v>
      </c>
    </row>
    <row r="944" spans="1:8" x14ac:dyDescent="0.2">
      <c r="A944" t="s">
        <v>717</v>
      </c>
      <c r="B944" t="s">
        <v>235</v>
      </c>
      <c r="D944" t="s">
        <v>2126</v>
      </c>
      <c r="E944">
        <v>3</v>
      </c>
      <c r="F944">
        <v>1</v>
      </c>
      <c r="G944">
        <v>4</v>
      </c>
      <c r="H944">
        <v>709</v>
      </c>
    </row>
    <row r="945" spans="1:8" x14ac:dyDescent="0.2">
      <c r="A945" t="s">
        <v>737</v>
      </c>
      <c r="B945" t="s">
        <v>2161</v>
      </c>
      <c r="D945" t="s">
        <v>2162</v>
      </c>
      <c r="E945">
        <v>3</v>
      </c>
      <c r="F945">
        <v>1</v>
      </c>
      <c r="G945">
        <v>4</v>
      </c>
      <c r="H945">
        <v>710</v>
      </c>
    </row>
    <row r="946" spans="1:8" x14ac:dyDescent="0.2">
      <c r="A946" t="s">
        <v>1663</v>
      </c>
      <c r="B946" t="s">
        <v>3858</v>
      </c>
      <c r="D946" t="s">
        <v>3859</v>
      </c>
      <c r="E946">
        <v>3</v>
      </c>
      <c r="F946">
        <v>2</v>
      </c>
      <c r="G946">
        <v>5</v>
      </c>
      <c r="H946">
        <v>711</v>
      </c>
    </row>
    <row r="947" spans="1:8" x14ac:dyDescent="0.2">
      <c r="A947" t="s">
        <v>736</v>
      </c>
      <c r="B947" t="s">
        <v>2159</v>
      </c>
      <c r="D947" t="s">
        <v>2160</v>
      </c>
      <c r="E947">
        <v>3</v>
      </c>
      <c r="F947">
        <v>1</v>
      </c>
      <c r="G947">
        <v>4</v>
      </c>
      <c r="H947">
        <v>711</v>
      </c>
    </row>
    <row r="948" spans="1:8" x14ac:dyDescent="0.2">
      <c r="A948" t="s">
        <v>1186</v>
      </c>
      <c r="B948" t="s">
        <v>2973</v>
      </c>
      <c r="D948" t="s">
        <v>2974</v>
      </c>
      <c r="E948">
        <v>3</v>
      </c>
      <c r="F948">
        <v>1</v>
      </c>
      <c r="G948">
        <v>4</v>
      </c>
      <c r="H948">
        <v>712</v>
      </c>
    </row>
    <row r="949" spans="1:8" x14ac:dyDescent="0.2">
      <c r="A949" t="s">
        <v>1135</v>
      </c>
      <c r="B949" t="s">
        <v>2881</v>
      </c>
      <c r="D949" t="s">
        <v>2882</v>
      </c>
      <c r="E949">
        <v>3</v>
      </c>
      <c r="F949">
        <v>0</v>
      </c>
      <c r="G949">
        <v>4</v>
      </c>
      <c r="H949">
        <v>713</v>
      </c>
    </row>
    <row r="950" spans="1:8" x14ac:dyDescent="0.2">
      <c r="A950" t="s">
        <v>1002</v>
      </c>
      <c r="B950" t="s">
        <v>2642</v>
      </c>
      <c r="D950" t="s">
        <v>2643</v>
      </c>
      <c r="E950">
        <v>0</v>
      </c>
      <c r="F950">
        <v>2</v>
      </c>
      <c r="G950">
        <v>2</v>
      </c>
      <c r="H950">
        <v>713</v>
      </c>
    </row>
    <row r="951" spans="1:8" x14ac:dyDescent="0.2">
      <c r="A951" t="s">
        <v>936</v>
      </c>
      <c r="B951" t="s">
        <v>2511</v>
      </c>
      <c r="D951" t="s">
        <v>2512</v>
      </c>
      <c r="E951">
        <v>3</v>
      </c>
      <c r="F951">
        <v>1</v>
      </c>
      <c r="G951">
        <v>4</v>
      </c>
      <c r="H951">
        <v>714</v>
      </c>
    </row>
    <row r="952" spans="1:8" x14ac:dyDescent="0.2">
      <c r="A952" t="s">
        <v>1345</v>
      </c>
      <c r="B952" t="s">
        <v>3251</v>
      </c>
      <c r="D952" t="s">
        <v>3252</v>
      </c>
      <c r="E952">
        <v>4</v>
      </c>
      <c r="F952">
        <v>0</v>
      </c>
      <c r="G952">
        <v>4</v>
      </c>
      <c r="H952">
        <v>715</v>
      </c>
    </row>
    <row r="953" spans="1:8" x14ac:dyDescent="0.2">
      <c r="A953" t="s">
        <v>1346</v>
      </c>
      <c r="B953" t="s">
        <v>3253</v>
      </c>
      <c r="D953" t="s">
        <v>3254</v>
      </c>
      <c r="E953">
        <v>4</v>
      </c>
      <c r="F953">
        <v>0</v>
      </c>
      <c r="G953">
        <v>4</v>
      </c>
      <c r="H953">
        <v>716</v>
      </c>
    </row>
    <row r="954" spans="1:8" x14ac:dyDescent="0.2">
      <c r="A954" t="s">
        <v>1444</v>
      </c>
      <c r="B954" t="s">
        <v>3433</v>
      </c>
      <c r="D954" t="s">
        <v>3434</v>
      </c>
      <c r="E954">
        <v>4</v>
      </c>
      <c r="F954">
        <v>0</v>
      </c>
      <c r="G954">
        <v>4</v>
      </c>
      <c r="H954">
        <v>716</v>
      </c>
    </row>
    <row r="955" spans="1:8" x14ac:dyDescent="0.2">
      <c r="A955" t="s">
        <v>1347</v>
      </c>
      <c r="B955" t="s">
        <v>3255</v>
      </c>
      <c r="D955" t="s">
        <v>3256</v>
      </c>
      <c r="E955">
        <v>4</v>
      </c>
      <c r="F955">
        <v>2</v>
      </c>
      <c r="G955">
        <v>4</v>
      </c>
      <c r="H955">
        <v>717</v>
      </c>
    </row>
    <row r="956" spans="1:8" x14ac:dyDescent="0.2">
      <c r="A956" t="s">
        <v>930</v>
      </c>
      <c r="B956" t="s">
        <v>2499</v>
      </c>
      <c r="D956" t="s">
        <v>2500</v>
      </c>
      <c r="E956">
        <v>2</v>
      </c>
      <c r="F956">
        <v>2</v>
      </c>
      <c r="G956">
        <v>4</v>
      </c>
      <c r="H956">
        <v>718</v>
      </c>
    </row>
    <row r="957" spans="1:8" x14ac:dyDescent="0.2">
      <c r="A957" t="s">
        <v>1197</v>
      </c>
      <c r="B957" t="s">
        <v>2989</v>
      </c>
      <c r="D957" t="s">
        <v>2500</v>
      </c>
      <c r="E957">
        <v>3</v>
      </c>
      <c r="F957">
        <v>2</v>
      </c>
      <c r="G957">
        <v>4</v>
      </c>
      <c r="H957">
        <v>718</v>
      </c>
    </row>
    <row r="958" spans="1:8" x14ac:dyDescent="0.2">
      <c r="A958" t="s">
        <v>902</v>
      </c>
      <c r="B958" t="s">
        <v>2448</v>
      </c>
      <c r="D958" t="s">
        <v>2449</v>
      </c>
      <c r="E958">
        <v>2</v>
      </c>
      <c r="F958">
        <v>2</v>
      </c>
      <c r="G958">
        <v>4</v>
      </c>
      <c r="H958">
        <v>719</v>
      </c>
    </row>
    <row r="959" spans="1:8" x14ac:dyDescent="0.2">
      <c r="A959" t="s">
        <v>698</v>
      </c>
      <c r="B959" t="s">
        <v>2097</v>
      </c>
      <c r="D959" t="s">
        <v>2098</v>
      </c>
      <c r="E959">
        <v>4</v>
      </c>
      <c r="F959">
        <v>0</v>
      </c>
      <c r="G959">
        <v>5</v>
      </c>
      <c r="H959">
        <v>720</v>
      </c>
    </row>
    <row r="960" spans="1:8" x14ac:dyDescent="0.2">
      <c r="A960" t="s">
        <v>1170</v>
      </c>
      <c r="B960" t="s">
        <v>2949</v>
      </c>
      <c r="D960" t="s">
        <v>2950</v>
      </c>
      <c r="E960">
        <v>2</v>
      </c>
      <c r="F960">
        <v>0</v>
      </c>
      <c r="G960">
        <v>4</v>
      </c>
      <c r="H960">
        <v>720</v>
      </c>
    </row>
    <row r="961" spans="1:8" x14ac:dyDescent="0.2">
      <c r="A961" t="s">
        <v>1257</v>
      </c>
      <c r="B961" t="s">
        <v>3083</v>
      </c>
      <c r="D961" t="s">
        <v>2950</v>
      </c>
      <c r="E961">
        <v>2</v>
      </c>
      <c r="F961">
        <v>0</v>
      </c>
      <c r="G961">
        <v>4</v>
      </c>
      <c r="H961">
        <v>721</v>
      </c>
    </row>
    <row r="962" spans="1:8" x14ac:dyDescent="0.2">
      <c r="A962" t="s">
        <v>1695</v>
      </c>
      <c r="B962" t="s">
        <v>3922</v>
      </c>
      <c r="D962" t="s">
        <v>3923</v>
      </c>
      <c r="E962">
        <v>2</v>
      </c>
      <c r="F962">
        <v>0</v>
      </c>
      <c r="G962">
        <v>2</v>
      </c>
      <c r="H962">
        <v>722</v>
      </c>
    </row>
    <row r="963" spans="1:8" x14ac:dyDescent="0.2">
      <c r="A963" t="s">
        <v>1684</v>
      </c>
      <c r="B963" t="s">
        <v>3900</v>
      </c>
      <c r="D963" t="s">
        <v>3901</v>
      </c>
      <c r="E963">
        <v>2</v>
      </c>
      <c r="F963">
        <v>0</v>
      </c>
      <c r="G963">
        <v>4</v>
      </c>
      <c r="H963">
        <v>722</v>
      </c>
    </row>
    <row r="964" spans="1:8" x14ac:dyDescent="0.2">
      <c r="A964" t="s">
        <v>1570</v>
      </c>
      <c r="B964" t="s">
        <v>3674</v>
      </c>
      <c r="D964" t="s">
        <v>3675</v>
      </c>
      <c r="E964">
        <v>4</v>
      </c>
      <c r="F964">
        <v>2</v>
      </c>
      <c r="G964">
        <v>6</v>
      </c>
      <c r="H964">
        <v>723</v>
      </c>
    </row>
    <row r="965" spans="1:8" x14ac:dyDescent="0.2">
      <c r="A965" t="s">
        <v>1566</v>
      </c>
      <c r="B965" t="s">
        <v>3666</v>
      </c>
      <c r="D965" t="s">
        <v>3667</v>
      </c>
      <c r="E965">
        <v>4</v>
      </c>
      <c r="F965">
        <v>2</v>
      </c>
      <c r="G965">
        <v>6</v>
      </c>
      <c r="H965">
        <v>723</v>
      </c>
    </row>
    <row r="966" spans="1:8" x14ac:dyDescent="0.2">
      <c r="A966" t="s">
        <v>1551</v>
      </c>
      <c r="B966" t="s">
        <v>3639</v>
      </c>
      <c r="D966" t="s">
        <v>3640</v>
      </c>
      <c r="E966">
        <v>2</v>
      </c>
      <c r="F966">
        <v>4</v>
      </c>
      <c r="G966">
        <v>6</v>
      </c>
      <c r="H966">
        <v>724</v>
      </c>
    </row>
    <row r="967" spans="1:8" x14ac:dyDescent="0.2">
      <c r="A967" t="s">
        <v>1576</v>
      </c>
      <c r="B967" t="s">
        <v>3686</v>
      </c>
      <c r="D967" t="s">
        <v>3687</v>
      </c>
      <c r="E967">
        <v>4</v>
      </c>
      <c r="F967">
        <v>2</v>
      </c>
      <c r="G967">
        <v>6</v>
      </c>
      <c r="H967">
        <v>725</v>
      </c>
    </row>
    <row r="968" spans="1:8" x14ac:dyDescent="0.2">
      <c r="A968" t="s">
        <v>982</v>
      </c>
      <c r="B968" t="s">
        <v>2602</v>
      </c>
      <c r="D968" t="s">
        <v>2603</v>
      </c>
      <c r="E968">
        <v>4</v>
      </c>
      <c r="F968">
        <v>0</v>
      </c>
      <c r="G968">
        <v>4</v>
      </c>
      <c r="H968">
        <v>725</v>
      </c>
    </row>
    <row r="969" spans="1:8" x14ac:dyDescent="0.2">
      <c r="A969" t="s">
        <v>1571</v>
      </c>
      <c r="B969" t="s">
        <v>3676</v>
      </c>
      <c r="D969" t="s">
        <v>3677</v>
      </c>
      <c r="E969">
        <v>4</v>
      </c>
      <c r="F969">
        <v>2</v>
      </c>
      <c r="G969">
        <v>6</v>
      </c>
      <c r="H969">
        <v>726</v>
      </c>
    </row>
    <row r="970" spans="1:8" x14ac:dyDescent="0.2">
      <c r="A970" t="s">
        <v>1685</v>
      </c>
      <c r="B970" t="s">
        <v>3902</v>
      </c>
      <c r="D970" t="s">
        <v>3903</v>
      </c>
      <c r="E970">
        <v>4</v>
      </c>
      <c r="F970">
        <v>2</v>
      </c>
      <c r="G970">
        <v>4</v>
      </c>
      <c r="H970">
        <v>727</v>
      </c>
    </row>
    <row r="971" spans="1:8" x14ac:dyDescent="0.2">
      <c r="A971" t="s">
        <v>1686</v>
      </c>
      <c r="B971" t="s">
        <v>3904</v>
      </c>
      <c r="D971" t="s">
        <v>3905</v>
      </c>
      <c r="E971">
        <v>4</v>
      </c>
      <c r="F971">
        <v>2</v>
      </c>
      <c r="G971">
        <v>6</v>
      </c>
      <c r="H971">
        <v>727</v>
      </c>
    </row>
    <row r="972" spans="1:8" x14ac:dyDescent="0.2">
      <c r="A972" t="s">
        <v>1046</v>
      </c>
      <c r="B972" t="s">
        <v>2705</v>
      </c>
      <c r="D972" t="s">
        <v>2706</v>
      </c>
      <c r="E972">
        <v>4</v>
      </c>
      <c r="F972">
        <v>2</v>
      </c>
      <c r="G972">
        <v>4</v>
      </c>
      <c r="H972">
        <v>728</v>
      </c>
    </row>
    <row r="973" spans="1:8" x14ac:dyDescent="0.2">
      <c r="A973" t="s">
        <v>1572</v>
      </c>
      <c r="B973" t="s">
        <v>3678</v>
      </c>
      <c r="D973" t="s">
        <v>3679</v>
      </c>
      <c r="E973">
        <v>0</v>
      </c>
      <c r="F973">
        <v>4</v>
      </c>
      <c r="G973">
        <v>6</v>
      </c>
      <c r="H973">
        <v>729</v>
      </c>
    </row>
    <row r="974" spans="1:8" x14ac:dyDescent="0.2">
      <c r="A974" t="s">
        <v>1045</v>
      </c>
      <c r="B974" t="s">
        <v>2703</v>
      </c>
      <c r="D974" t="s">
        <v>2704</v>
      </c>
      <c r="E974">
        <v>4</v>
      </c>
      <c r="F974">
        <v>2</v>
      </c>
      <c r="G974">
        <v>4</v>
      </c>
      <c r="H974">
        <v>729</v>
      </c>
    </row>
    <row r="975" spans="1:8" x14ac:dyDescent="0.2">
      <c r="A975" t="s">
        <v>1573</v>
      </c>
      <c r="B975" t="s">
        <v>3680</v>
      </c>
      <c r="D975" t="s">
        <v>3681</v>
      </c>
      <c r="E975">
        <v>0</v>
      </c>
      <c r="F975">
        <v>4</v>
      </c>
      <c r="G975">
        <v>6</v>
      </c>
      <c r="H975">
        <v>730</v>
      </c>
    </row>
    <row r="976" spans="1:8" x14ac:dyDescent="0.2">
      <c r="A976" t="s">
        <v>1664</v>
      </c>
      <c r="B976" t="s">
        <v>3860</v>
      </c>
      <c r="D976" t="s">
        <v>3861</v>
      </c>
      <c r="E976">
        <v>4</v>
      </c>
      <c r="F976">
        <v>0</v>
      </c>
      <c r="G976">
        <v>4</v>
      </c>
      <c r="H976">
        <v>731</v>
      </c>
    </row>
    <row r="977" spans="1:8" x14ac:dyDescent="0.2">
      <c r="A977" t="s">
        <v>956</v>
      </c>
      <c r="B977" t="s">
        <v>2551</v>
      </c>
      <c r="D977" t="s">
        <v>2552</v>
      </c>
      <c r="E977">
        <v>3</v>
      </c>
      <c r="F977">
        <v>0</v>
      </c>
      <c r="G977">
        <v>5</v>
      </c>
      <c r="H977">
        <v>732</v>
      </c>
    </row>
    <row r="978" spans="1:8" x14ac:dyDescent="0.2">
      <c r="A978" t="s">
        <v>1490</v>
      </c>
      <c r="B978" t="s">
        <v>3525</v>
      </c>
      <c r="D978" t="s">
        <v>2552</v>
      </c>
      <c r="E978">
        <v>3</v>
      </c>
      <c r="F978">
        <v>0</v>
      </c>
      <c r="G978">
        <v>5</v>
      </c>
      <c r="H978">
        <v>732</v>
      </c>
    </row>
    <row r="979" spans="1:8" x14ac:dyDescent="0.2">
      <c r="A979" t="s">
        <v>1047</v>
      </c>
      <c r="B979" t="s">
        <v>2707</v>
      </c>
      <c r="D979" t="s">
        <v>2708</v>
      </c>
      <c r="E979">
        <v>4</v>
      </c>
      <c r="F979">
        <v>0</v>
      </c>
      <c r="G979">
        <v>4</v>
      </c>
      <c r="H979">
        <v>733</v>
      </c>
    </row>
    <row r="980" spans="1:8" x14ac:dyDescent="0.2">
      <c r="A980" t="s">
        <v>1174</v>
      </c>
      <c r="B980" t="s">
        <v>2957</v>
      </c>
      <c r="D980" t="s">
        <v>2958</v>
      </c>
      <c r="E980">
        <v>3</v>
      </c>
      <c r="F980">
        <v>0</v>
      </c>
      <c r="G980">
        <v>4</v>
      </c>
      <c r="H980">
        <v>734</v>
      </c>
    </row>
    <row r="981" spans="1:8" x14ac:dyDescent="0.2">
      <c r="A981" t="s">
        <v>1390</v>
      </c>
      <c r="B981" t="s">
        <v>3338</v>
      </c>
      <c r="D981" t="s">
        <v>3339</v>
      </c>
      <c r="E981">
        <v>4</v>
      </c>
      <c r="F981">
        <v>0</v>
      </c>
      <c r="G981">
        <v>4</v>
      </c>
      <c r="H981">
        <v>734</v>
      </c>
    </row>
    <row r="982" spans="1:8" x14ac:dyDescent="0.2">
      <c r="A982" t="s">
        <v>1022</v>
      </c>
      <c r="B982" t="s">
        <v>246</v>
      </c>
      <c r="D982" t="s">
        <v>2679</v>
      </c>
      <c r="E982">
        <v>3</v>
      </c>
      <c r="F982">
        <v>1</v>
      </c>
      <c r="G982">
        <v>4</v>
      </c>
      <c r="H982">
        <v>735</v>
      </c>
    </row>
    <row r="983" spans="1:8" x14ac:dyDescent="0.2">
      <c r="A983" t="s">
        <v>879</v>
      </c>
      <c r="B983" t="s">
        <v>2404</v>
      </c>
      <c r="D983" t="s">
        <v>2405</v>
      </c>
      <c r="E983">
        <v>2</v>
      </c>
      <c r="F983">
        <v>1</v>
      </c>
      <c r="G983">
        <v>4</v>
      </c>
      <c r="H983">
        <v>736</v>
      </c>
    </row>
    <row r="984" spans="1:8" x14ac:dyDescent="0.2">
      <c r="A984" t="s">
        <v>1305</v>
      </c>
      <c r="B984" t="s">
        <v>228</v>
      </c>
      <c r="D984" t="s">
        <v>3174</v>
      </c>
      <c r="E984">
        <v>3</v>
      </c>
      <c r="F984">
        <v>1</v>
      </c>
      <c r="G984">
        <v>4</v>
      </c>
      <c r="H984">
        <v>736</v>
      </c>
    </row>
    <row r="985" spans="1:8" x14ac:dyDescent="0.2">
      <c r="A985" t="s">
        <v>937</v>
      </c>
      <c r="B985" t="s">
        <v>2513</v>
      </c>
      <c r="D985" t="s">
        <v>2514</v>
      </c>
      <c r="E985">
        <v>3</v>
      </c>
      <c r="F985">
        <v>1</v>
      </c>
      <c r="G985">
        <v>4</v>
      </c>
      <c r="H985">
        <v>737</v>
      </c>
    </row>
    <row r="986" spans="1:8" x14ac:dyDescent="0.2">
      <c r="A986" t="s">
        <v>1391</v>
      </c>
      <c r="B986" t="s">
        <v>3340</v>
      </c>
      <c r="D986" t="s">
        <v>3341</v>
      </c>
      <c r="E986">
        <v>3</v>
      </c>
      <c r="F986">
        <v>1</v>
      </c>
      <c r="G986">
        <v>4</v>
      </c>
      <c r="H986">
        <v>738</v>
      </c>
    </row>
    <row r="987" spans="1:8" x14ac:dyDescent="0.2">
      <c r="A987" t="s">
        <v>1280</v>
      </c>
      <c r="B987" t="s">
        <v>3128</v>
      </c>
      <c r="D987" t="s">
        <v>3129</v>
      </c>
      <c r="E987">
        <v>4</v>
      </c>
      <c r="F987">
        <v>0</v>
      </c>
      <c r="G987">
        <v>4</v>
      </c>
      <c r="H987">
        <v>738</v>
      </c>
    </row>
    <row r="988" spans="1:8" x14ac:dyDescent="0.2">
      <c r="A988" t="s">
        <v>948</v>
      </c>
      <c r="B988" t="s">
        <v>2535</v>
      </c>
      <c r="D988" t="s">
        <v>2536</v>
      </c>
      <c r="E988">
        <v>3</v>
      </c>
      <c r="F988">
        <v>1</v>
      </c>
      <c r="G988">
        <v>4</v>
      </c>
      <c r="H988">
        <v>739</v>
      </c>
    </row>
    <row r="989" spans="1:8" x14ac:dyDescent="0.2">
      <c r="A989" t="s">
        <v>593</v>
      </c>
      <c r="B989" t="s">
        <v>1890</v>
      </c>
      <c r="D989" t="s">
        <v>1891</v>
      </c>
      <c r="E989">
        <v>4</v>
      </c>
      <c r="F989">
        <v>0</v>
      </c>
      <c r="G989">
        <v>4</v>
      </c>
      <c r="H989">
        <v>739</v>
      </c>
    </row>
    <row r="990" spans="1:8" x14ac:dyDescent="0.2">
      <c r="A990" t="s">
        <v>1110</v>
      </c>
      <c r="B990" t="s">
        <v>2833</v>
      </c>
      <c r="D990" t="s">
        <v>2834</v>
      </c>
      <c r="E990">
        <v>4</v>
      </c>
      <c r="F990">
        <v>0</v>
      </c>
      <c r="G990">
        <v>4</v>
      </c>
      <c r="H990">
        <v>740</v>
      </c>
    </row>
    <row r="991" spans="1:8" x14ac:dyDescent="0.2">
      <c r="A991" t="s">
        <v>1111</v>
      </c>
      <c r="B991" t="s">
        <v>2835</v>
      </c>
      <c r="D991" t="s">
        <v>2836</v>
      </c>
      <c r="E991">
        <v>4</v>
      </c>
      <c r="F991">
        <v>0</v>
      </c>
      <c r="G991">
        <v>4</v>
      </c>
      <c r="H991">
        <v>741</v>
      </c>
    </row>
    <row r="992" spans="1:8" x14ac:dyDescent="0.2">
      <c r="A992" t="s">
        <v>579</v>
      </c>
      <c r="B992" t="s">
        <v>1862</v>
      </c>
      <c r="D992" t="s">
        <v>1863</v>
      </c>
      <c r="E992">
        <v>2</v>
      </c>
      <c r="F992">
        <v>2</v>
      </c>
      <c r="G992">
        <v>4</v>
      </c>
      <c r="H992">
        <v>742</v>
      </c>
    </row>
    <row r="993" spans="1:8" x14ac:dyDescent="0.2">
      <c r="A993" t="s">
        <v>791</v>
      </c>
      <c r="B993" t="s">
        <v>2259</v>
      </c>
      <c r="D993" t="s">
        <v>2260</v>
      </c>
      <c r="E993">
        <v>2</v>
      </c>
      <c r="F993">
        <v>0</v>
      </c>
      <c r="G993">
        <v>4</v>
      </c>
      <c r="H993">
        <v>743</v>
      </c>
    </row>
    <row r="994" spans="1:8" x14ac:dyDescent="0.2">
      <c r="A994" t="s">
        <v>1081</v>
      </c>
      <c r="B994" t="s">
        <v>2775</v>
      </c>
      <c r="D994" t="s">
        <v>2776</v>
      </c>
      <c r="E994">
        <v>4</v>
      </c>
      <c r="F994">
        <v>0</v>
      </c>
      <c r="G994">
        <v>4</v>
      </c>
      <c r="H994">
        <v>744</v>
      </c>
    </row>
    <row r="995" spans="1:8" x14ac:dyDescent="0.2">
      <c r="A995" t="s">
        <v>938</v>
      </c>
      <c r="B995" t="s">
        <v>2515</v>
      </c>
      <c r="D995" t="s">
        <v>2516</v>
      </c>
      <c r="E995">
        <v>2</v>
      </c>
      <c r="F995">
        <v>0</v>
      </c>
      <c r="G995">
        <v>2</v>
      </c>
      <c r="H995">
        <v>744</v>
      </c>
    </row>
    <row r="996" spans="1:8" x14ac:dyDescent="0.2">
      <c r="A996" t="s">
        <v>623</v>
      </c>
      <c r="B996" t="s">
        <v>1950</v>
      </c>
      <c r="D996" t="s">
        <v>1951</v>
      </c>
      <c r="E996">
        <v>2</v>
      </c>
      <c r="F996">
        <v>0</v>
      </c>
      <c r="G996">
        <v>2</v>
      </c>
      <c r="H996">
        <v>745</v>
      </c>
    </row>
    <row r="997" spans="1:8" x14ac:dyDescent="0.2">
      <c r="A997" t="s">
        <v>594</v>
      </c>
      <c r="B997" t="s">
        <v>1892</v>
      </c>
      <c r="D997" t="s">
        <v>1893</v>
      </c>
      <c r="E997">
        <v>4</v>
      </c>
      <c r="F997">
        <v>0</v>
      </c>
      <c r="G997">
        <v>4</v>
      </c>
      <c r="H997">
        <v>746</v>
      </c>
    </row>
    <row r="998" spans="1:8" x14ac:dyDescent="0.2">
      <c r="A998" t="s">
        <v>860</v>
      </c>
      <c r="B998" t="s">
        <v>2372</v>
      </c>
      <c r="D998" t="s">
        <v>2373</v>
      </c>
      <c r="E998">
        <v>2</v>
      </c>
      <c r="F998">
        <v>0</v>
      </c>
      <c r="G998">
        <v>3</v>
      </c>
      <c r="H998">
        <v>746</v>
      </c>
    </row>
    <row r="999" spans="1:8" x14ac:dyDescent="0.2">
      <c r="A999" t="s">
        <v>738</v>
      </c>
      <c r="B999" t="s">
        <v>2163</v>
      </c>
      <c r="D999" t="s">
        <v>2164</v>
      </c>
      <c r="E999">
        <v>2</v>
      </c>
      <c r="F999">
        <v>0</v>
      </c>
      <c r="G999">
        <v>3</v>
      </c>
      <c r="H999">
        <v>747</v>
      </c>
    </row>
    <row r="1000" spans="1:8" x14ac:dyDescent="0.2">
      <c r="A1000" t="s">
        <v>1060</v>
      </c>
      <c r="B1000" t="s">
        <v>2733</v>
      </c>
      <c r="D1000" t="s">
        <v>2734</v>
      </c>
      <c r="E1000">
        <v>2</v>
      </c>
      <c r="F1000">
        <v>0</v>
      </c>
      <c r="G1000">
        <v>3</v>
      </c>
      <c r="H1000">
        <v>748</v>
      </c>
    </row>
    <row r="1001" spans="1:8" x14ac:dyDescent="0.2">
      <c r="A1001" t="s">
        <v>963</v>
      </c>
      <c r="B1001" t="s">
        <v>2565</v>
      </c>
      <c r="D1001" t="s">
        <v>2566</v>
      </c>
      <c r="E1001">
        <v>3</v>
      </c>
      <c r="F1001">
        <v>0</v>
      </c>
      <c r="G1001">
        <v>3</v>
      </c>
      <c r="H1001">
        <v>748</v>
      </c>
    </row>
    <row r="1002" spans="1:8" x14ac:dyDescent="0.2">
      <c r="A1002" t="s">
        <v>792</v>
      </c>
      <c r="B1002" t="s">
        <v>2261</v>
      </c>
      <c r="D1002" t="s">
        <v>2262</v>
      </c>
      <c r="E1002">
        <v>3</v>
      </c>
      <c r="F1002">
        <v>0</v>
      </c>
      <c r="G1002">
        <v>4</v>
      </c>
      <c r="H1002">
        <v>749</v>
      </c>
    </row>
    <row r="1003" spans="1:8" x14ac:dyDescent="0.2">
      <c r="A1003" t="s">
        <v>804</v>
      </c>
      <c r="B1003" t="s">
        <v>2285</v>
      </c>
      <c r="D1003" t="s">
        <v>2262</v>
      </c>
      <c r="E1003">
        <v>3</v>
      </c>
      <c r="F1003">
        <v>0</v>
      </c>
      <c r="G1003">
        <v>3</v>
      </c>
      <c r="H1003">
        <v>750</v>
      </c>
    </row>
    <row r="1004" spans="1:8" x14ac:dyDescent="0.2">
      <c r="A1004" t="s">
        <v>1273</v>
      </c>
      <c r="B1004" t="s">
        <v>3114</v>
      </c>
      <c r="D1004" t="s">
        <v>3115</v>
      </c>
      <c r="E1004">
        <v>2</v>
      </c>
      <c r="F1004">
        <v>2</v>
      </c>
      <c r="G1004">
        <v>2</v>
      </c>
      <c r="H1004">
        <v>750</v>
      </c>
    </row>
    <row r="1005" spans="1:8" x14ac:dyDescent="0.2">
      <c r="A1005" t="s">
        <v>889</v>
      </c>
      <c r="B1005" t="s">
        <v>2424</v>
      </c>
      <c r="D1005" t="s">
        <v>2425</v>
      </c>
      <c r="E1005">
        <v>3</v>
      </c>
      <c r="F1005">
        <v>1</v>
      </c>
      <c r="G1005">
        <v>4</v>
      </c>
      <c r="H1005">
        <v>751</v>
      </c>
    </row>
    <row r="1006" spans="1:8" x14ac:dyDescent="0.2">
      <c r="A1006" t="s">
        <v>1409</v>
      </c>
      <c r="B1006" t="s">
        <v>359</v>
      </c>
      <c r="D1006" t="s">
        <v>3365</v>
      </c>
      <c r="E1006">
        <v>2</v>
      </c>
      <c r="F1006">
        <v>2</v>
      </c>
      <c r="G1006">
        <v>4</v>
      </c>
      <c r="H1006">
        <v>751</v>
      </c>
    </row>
    <row r="1007" spans="1:8" x14ac:dyDescent="0.2">
      <c r="A1007" t="s">
        <v>1410</v>
      </c>
      <c r="B1007" t="s">
        <v>361</v>
      </c>
      <c r="D1007" t="s">
        <v>3366</v>
      </c>
      <c r="E1007">
        <v>2</v>
      </c>
      <c r="F1007">
        <v>2</v>
      </c>
      <c r="G1007">
        <v>4</v>
      </c>
      <c r="H1007">
        <v>752</v>
      </c>
    </row>
    <row r="1008" spans="1:8" x14ac:dyDescent="0.2">
      <c r="A1008" t="s">
        <v>1151</v>
      </c>
      <c r="B1008" t="s">
        <v>2912</v>
      </c>
      <c r="D1008" t="s">
        <v>2913</v>
      </c>
      <c r="E1008">
        <v>4</v>
      </c>
      <c r="F1008">
        <v>0</v>
      </c>
      <c r="G1008">
        <v>4</v>
      </c>
      <c r="H1008">
        <v>753</v>
      </c>
    </row>
    <row r="1009" spans="1:8" x14ac:dyDescent="0.2">
      <c r="A1009" t="s">
        <v>793</v>
      </c>
      <c r="B1009" t="s">
        <v>2263</v>
      </c>
      <c r="D1009" t="s">
        <v>2264</v>
      </c>
      <c r="E1009">
        <v>2</v>
      </c>
      <c r="F1009">
        <v>0</v>
      </c>
      <c r="G1009">
        <v>3</v>
      </c>
      <c r="H1009">
        <v>753</v>
      </c>
    </row>
    <row r="1010" spans="1:8" x14ac:dyDescent="0.2">
      <c r="A1010" t="s">
        <v>1306</v>
      </c>
      <c r="B1010" t="s">
        <v>3175</v>
      </c>
      <c r="D1010" t="s">
        <v>3176</v>
      </c>
      <c r="E1010">
        <v>3</v>
      </c>
      <c r="F1010">
        <v>1</v>
      </c>
      <c r="G1010">
        <v>4</v>
      </c>
      <c r="H1010">
        <v>754</v>
      </c>
    </row>
    <row r="1011" spans="1:8" x14ac:dyDescent="0.2">
      <c r="A1011" t="s">
        <v>962</v>
      </c>
      <c r="B1011" t="s">
        <v>2563</v>
      </c>
      <c r="D1011" t="s">
        <v>2564</v>
      </c>
      <c r="E1011">
        <v>3</v>
      </c>
      <c r="F1011">
        <v>0</v>
      </c>
      <c r="G1011">
        <v>4</v>
      </c>
      <c r="H1011">
        <v>755</v>
      </c>
    </row>
    <row r="1012" spans="1:8" x14ac:dyDescent="0.2">
      <c r="A1012" t="s">
        <v>1025</v>
      </c>
      <c r="B1012" t="s">
        <v>250</v>
      </c>
      <c r="D1012" t="s">
        <v>2682</v>
      </c>
      <c r="E1012">
        <v>3</v>
      </c>
      <c r="F1012">
        <v>1</v>
      </c>
      <c r="G1012">
        <v>4</v>
      </c>
      <c r="H1012">
        <v>755</v>
      </c>
    </row>
    <row r="1013" spans="1:8" x14ac:dyDescent="0.2">
      <c r="A1013" t="s">
        <v>1152</v>
      </c>
      <c r="B1013" t="s">
        <v>2914</v>
      </c>
      <c r="D1013" t="s">
        <v>2915</v>
      </c>
      <c r="E1013">
        <v>4</v>
      </c>
      <c r="F1013">
        <v>0</v>
      </c>
      <c r="G1013">
        <v>4</v>
      </c>
      <c r="H1013">
        <v>756</v>
      </c>
    </row>
    <row r="1014" spans="1:8" x14ac:dyDescent="0.2">
      <c r="A1014" t="s">
        <v>1392</v>
      </c>
      <c r="B1014" t="s">
        <v>3342</v>
      </c>
      <c r="D1014" t="s">
        <v>3343</v>
      </c>
      <c r="E1014">
        <v>2</v>
      </c>
      <c r="F1014">
        <v>2</v>
      </c>
      <c r="G1014">
        <v>4</v>
      </c>
      <c r="H1014">
        <v>757</v>
      </c>
    </row>
    <row r="1015" spans="1:8" x14ac:dyDescent="0.2">
      <c r="A1015" t="s">
        <v>595</v>
      </c>
      <c r="B1015" t="s">
        <v>1894</v>
      </c>
      <c r="D1015" t="s">
        <v>1895</v>
      </c>
      <c r="E1015">
        <v>4</v>
      </c>
      <c r="F1015">
        <v>0</v>
      </c>
      <c r="G1015">
        <v>4</v>
      </c>
      <c r="H1015">
        <v>757</v>
      </c>
    </row>
    <row r="1016" spans="1:8" x14ac:dyDescent="0.2">
      <c r="A1016" t="s">
        <v>739</v>
      </c>
      <c r="B1016" t="s">
        <v>2165</v>
      </c>
      <c r="D1016" t="s">
        <v>2166</v>
      </c>
      <c r="E1016">
        <v>4</v>
      </c>
      <c r="F1016">
        <v>0</v>
      </c>
      <c r="G1016">
        <v>4</v>
      </c>
      <c r="H1016">
        <v>758</v>
      </c>
    </row>
    <row r="1017" spans="1:8" x14ac:dyDescent="0.2">
      <c r="A1017" t="s">
        <v>1411</v>
      </c>
      <c r="B1017" t="s">
        <v>363</v>
      </c>
      <c r="D1017" t="s">
        <v>3367</v>
      </c>
      <c r="E1017">
        <v>4</v>
      </c>
      <c r="F1017">
        <v>0</v>
      </c>
      <c r="G1017">
        <v>4</v>
      </c>
      <c r="H1017">
        <v>759</v>
      </c>
    </row>
    <row r="1018" spans="1:8" x14ac:dyDescent="0.2">
      <c r="A1018" t="s">
        <v>1597</v>
      </c>
      <c r="B1018" t="s">
        <v>3726</v>
      </c>
      <c r="D1018" t="s">
        <v>3727</v>
      </c>
      <c r="E1018">
        <v>1</v>
      </c>
      <c r="F1018">
        <v>0</v>
      </c>
      <c r="G1018">
        <v>2</v>
      </c>
      <c r="H1018">
        <v>760</v>
      </c>
    </row>
    <row r="1019" spans="1:8" x14ac:dyDescent="0.2">
      <c r="A1019" t="s">
        <v>1598</v>
      </c>
      <c r="B1019" t="s">
        <v>3728</v>
      </c>
      <c r="D1019" t="s">
        <v>3729</v>
      </c>
      <c r="E1019">
        <v>1</v>
      </c>
      <c r="F1019">
        <v>0</v>
      </c>
      <c r="G1019">
        <v>2</v>
      </c>
      <c r="H1019">
        <v>760</v>
      </c>
    </row>
    <row r="1020" spans="1:8" x14ac:dyDescent="0.2">
      <c r="A1020" t="s">
        <v>1043</v>
      </c>
      <c r="B1020" t="s">
        <v>2699</v>
      </c>
      <c r="D1020" t="s">
        <v>2700</v>
      </c>
      <c r="E1020">
        <v>2</v>
      </c>
      <c r="F1020">
        <v>0</v>
      </c>
      <c r="G1020">
        <v>2</v>
      </c>
      <c r="H1020">
        <v>761</v>
      </c>
    </row>
    <row r="1021" spans="1:8" x14ac:dyDescent="0.2">
      <c r="A1021" t="s">
        <v>1687</v>
      </c>
      <c r="B1021" t="s">
        <v>3906</v>
      </c>
      <c r="D1021" t="s">
        <v>3907</v>
      </c>
      <c r="E1021">
        <v>2</v>
      </c>
      <c r="F1021">
        <v>0</v>
      </c>
      <c r="G1021">
        <v>2</v>
      </c>
      <c r="H1021">
        <v>761</v>
      </c>
    </row>
    <row r="1022" spans="1:8" x14ac:dyDescent="0.2">
      <c r="A1022" t="s">
        <v>1688</v>
      </c>
      <c r="B1022" t="s">
        <v>3908</v>
      </c>
      <c r="D1022" t="s">
        <v>3909</v>
      </c>
      <c r="E1022">
        <v>2</v>
      </c>
      <c r="F1022">
        <v>0</v>
      </c>
      <c r="G1022">
        <v>2</v>
      </c>
      <c r="H1022">
        <v>762</v>
      </c>
    </row>
    <row r="1023" spans="1:8" x14ac:dyDescent="0.2">
      <c r="A1023" t="s">
        <v>1348</v>
      </c>
      <c r="B1023" t="s">
        <v>3257</v>
      </c>
      <c r="D1023" t="s">
        <v>3258</v>
      </c>
      <c r="E1023">
        <v>4</v>
      </c>
      <c r="F1023">
        <v>0</v>
      </c>
      <c r="G1023">
        <v>4</v>
      </c>
      <c r="H1023">
        <v>763</v>
      </c>
    </row>
    <row r="1024" spans="1:8" x14ac:dyDescent="0.2">
      <c r="A1024" t="s">
        <v>634</v>
      </c>
      <c r="B1024" t="s">
        <v>1969</v>
      </c>
      <c r="D1024" t="s">
        <v>1970</v>
      </c>
      <c r="E1024">
        <v>3</v>
      </c>
      <c r="F1024">
        <v>1</v>
      </c>
      <c r="G1024">
        <v>4</v>
      </c>
      <c r="H1024">
        <v>763</v>
      </c>
    </row>
    <row r="1025" spans="1:8" x14ac:dyDescent="0.2">
      <c r="A1025" t="s">
        <v>1171</v>
      </c>
      <c r="B1025" t="s">
        <v>2951</v>
      </c>
      <c r="D1025" t="s">
        <v>2952</v>
      </c>
      <c r="E1025">
        <v>1</v>
      </c>
      <c r="F1025">
        <v>3</v>
      </c>
      <c r="G1025">
        <v>4</v>
      </c>
      <c r="H1025">
        <v>764</v>
      </c>
    </row>
    <row r="1026" spans="1:8" x14ac:dyDescent="0.2">
      <c r="A1026" t="s">
        <v>1234</v>
      </c>
      <c r="B1026" t="s">
        <v>3050</v>
      </c>
      <c r="D1026" t="s">
        <v>2952</v>
      </c>
      <c r="E1026">
        <v>1</v>
      </c>
      <c r="F1026">
        <v>3</v>
      </c>
      <c r="G1026">
        <v>2</v>
      </c>
      <c r="H1026">
        <v>765</v>
      </c>
    </row>
    <row r="1027" spans="1:8" x14ac:dyDescent="0.2">
      <c r="A1027" t="s">
        <v>1331</v>
      </c>
      <c r="B1027" t="s">
        <v>3223</v>
      </c>
      <c r="D1027" t="s">
        <v>3224</v>
      </c>
      <c r="E1027">
        <v>4</v>
      </c>
      <c r="F1027">
        <v>0</v>
      </c>
      <c r="G1027">
        <v>4</v>
      </c>
      <c r="H1027">
        <v>765</v>
      </c>
    </row>
    <row r="1028" spans="1:8" x14ac:dyDescent="0.2">
      <c r="A1028" t="s">
        <v>880</v>
      </c>
      <c r="B1028" t="s">
        <v>2406</v>
      </c>
      <c r="D1028" t="s">
        <v>2407</v>
      </c>
      <c r="E1028">
        <v>3</v>
      </c>
      <c r="F1028">
        <v>1</v>
      </c>
      <c r="G1028">
        <v>4</v>
      </c>
      <c r="H1028">
        <v>766</v>
      </c>
    </row>
    <row r="1029" spans="1:8" x14ac:dyDescent="0.2">
      <c r="A1029" t="s">
        <v>1067</v>
      </c>
      <c r="B1029" t="s">
        <v>2747</v>
      </c>
      <c r="D1029" t="s">
        <v>2748</v>
      </c>
      <c r="E1029">
        <v>4</v>
      </c>
      <c r="F1029">
        <v>0</v>
      </c>
      <c r="G1029">
        <v>4</v>
      </c>
      <c r="H1029">
        <v>767</v>
      </c>
    </row>
    <row r="1030" spans="1:8" x14ac:dyDescent="0.2">
      <c r="A1030" t="s">
        <v>994</v>
      </c>
      <c r="B1030" t="s">
        <v>2626</v>
      </c>
      <c r="D1030" t="s">
        <v>2627</v>
      </c>
      <c r="E1030">
        <v>2</v>
      </c>
      <c r="F1030">
        <v>2</v>
      </c>
      <c r="G1030">
        <v>4</v>
      </c>
      <c r="H1030">
        <v>767</v>
      </c>
    </row>
    <row r="1031" spans="1:8" x14ac:dyDescent="0.2">
      <c r="A1031" t="s">
        <v>1027</v>
      </c>
      <c r="B1031" t="s">
        <v>252</v>
      </c>
      <c r="D1031" t="s">
        <v>2684</v>
      </c>
      <c r="E1031">
        <v>2</v>
      </c>
      <c r="F1031">
        <v>2</v>
      </c>
      <c r="G1031">
        <v>4</v>
      </c>
      <c r="H1031">
        <v>768</v>
      </c>
    </row>
    <row r="1032" spans="1:8" x14ac:dyDescent="0.2">
      <c r="A1032" t="s">
        <v>1117</v>
      </c>
      <c r="B1032" t="s">
        <v>2846</v>
      </c>
      <c r="D1032" t="s">
        <v>2847</v>
      </c>
      <c r="E1032">
        <v>3</v>
      </c>
      <c r="F1032">
        <v>0</v>
      </c>
      <c r="G1032">
        <v>4</v>
      </c>
      <c r="H1032">
        <v>768</v>
      </c>
    </row>
    <row r="1033" spans="1:8" x14ac:dyDescent="0.2">
      <c r="A1033" t="s">
        <v>1059</v>
      </c>
      <c r="B1033" t="s">
        <v>2731</v>
      </c>
      <c r="D1033" t="s">
        <v>2732</v>
      </c>
      <c r="E1033">
        <v>3</v>
      </c>
      <c r="F1033">
        <v>1</v>
      </c>
      <c r="G1033">
        <v>4</v>
      </c>
      <c r="H1033">
        <v>769</v>
      </c>
    </row>
    <row r="1034" spans="1:8" x14ac:dyDescent="0.2">
      <c r="A1034" t="s">
        <v>711</v>
      </c>
      <c r="B1034" t="s">
        <v>229</v>
      </c>
      <c r="D1034" t="s">
        <v>2120</v>
      </c>
      <c r="E1034">
        <v>4</v>
      </c>
      <c r="F1034">
        <v>0</v>
      </c>
      <c r="G1034">
        <v>4</v>
      </c>
      <c r="H1034">
        <v>770</v>
      </c>
    </row>
    <row r="1035" spans="1:8" x14ac:dyDescent="0.2">
      <c r="A1035" t="s">
        <v>1058</v>
      </c>
      <c r="B1035" t="s">
        <v>2729</v>
      </c>
      <c r="D1035" t="s">
        <v>2730</v>
      </c>
      <c r="E1035">
        <v>3</v>
      </c>
      <c r="F1035">
        <v>1</v>
      </c>
      <c r="G1035">
        <v>4</v>
      </c>
      <c r="H1035">
        <v>771</v>
      </c>
    </row>
    <row r="1036" spans="1:8" x14ac:dyDescent="0.2">
      <c r="A1036" t="s">
        <v>596</v>
      </c>
      <c r="B1036" t="s">
        <v>1896</v>
      </c>
      <c r="D1036" t="s">
        <v>1897</v>
      </c>
      <c r="E1036">
        <v>4</v>
      </c>
      <c r="F1036">
        <v>0</v>
      </c>
      <c r="G1036">
        <v>4</v>
      </c>
      <c r="H1036">
        <v>771</v>
      </c>
    </row>
    <row r="1037" spans="1:8" x14ac:dyDescent="0.2">
      <c r="A1037" t="s">
        <v>597</v>
      </c>
      <c r="B1037" t="s">
        <v>1898</v>
      </c>
      <c r="D1037" t="s">
        <v>1899</v>
      </c>
      <c r="E1037">
        <v>4</v>
      </c>
      <c r="F1037">
        <v>0</v>
      </c>
      <c r="G1037">
        <v>4</v>
      </c>
      <c r="H1037">
        <v>772</v>
      </c>
    </row>
    <row r="1038" spans="1:8" x14ac:dyDescent="0.2">
      <c r="A1038" t="s">
        <v>1515</v>
      </c>
      <c r="B1038" t="s">
        <v>3571</v>
      </c>
      <c r="D1038" t="s">
        <v>3572</v>
      </c>
      <c r="E1038">
        <v>4</v>
      </c>
      <c r="F1038">
        <v>2</v>
      </c>
      <c r="G1038">
        <v>4</v>
      </c>
      <c r="H1038">
        <v>773</v>
      </c>
    </row>
    <row r="1039" spans="1:8" x14ac:dyDescent="0.2">
      <c r="A1039" t="s">
        <v>1516</v>
      </c>
      <c r="B1039" t="s">
        <v>3573</v>
      </c>
      <c r="D1039" t="s">
        <v>3574</v>
      </c>
      <c r="E1039">
        <v>4</v>
      </c>
      <c r="F1039">
        <v>2</v>
      </c>
      <c r="G1039">
        <v>4</v>
      </c>
      <c r="H1039">
        <v>774</v>
      </c>
    </row>
    <row r="1040" spans="1:8" x14ac:dyDescent="0.2">
      <c r="A1040" t="s">
        <v>1517</v>
      </c>
      <c r="B1040" t="s">
        <v>3575</v>
      </c>
      <c r="D1040" t="s">
        <v>3576</v>
      </c>
      <c r="E1040">
        <v>4</v>
      </c>
      <c r="F1040">
        <v>2</v>
      </c>
      <c r="G1040">
        <v>4</v>
      </c>
      <c r="H1040">
        <v>775</v>
      </c>
    </row>
    <row r="1041" spans="1:8" x14ac:dyDescent="0.2">
      <c r="A1041" t="s">
        <v>1518</v>
      </c>
      <c r="B1041" t="s">
        <v>3577</v>
      </c>
      <c r="D1041" t="s">
        <v>3578</v>
      </c>
      <c r="E1041">
        <v>4</v>
      </c>
      <c r="F1041">
        <v>2</v>
      </c>
      <c r="G1041">
        <v>4</v>
      </c>
      <c r="H1041">
        <v>775</v>
      </c>
    </row>
    <row r="1042" spans="1:8" x14ac:dyDescent="0.2">
      <c r="A1042" t="s">
        <v>638</v>
      </c>
      <c r="B1042" t="s">
        <v>1977</v>
      </c>
      <c r="D1042" t="s">
        <v>1978</v>
      </c>
      <c r="E1042">
        <v>3</v>
      </c>
      <c r="F1042">
        <v>1</v>
      </c>
      <c r="G1042">
        <v>4</v>
      </c>
      <c r="H1042">
        <v>776</v>
      </c>
    </row>
    <row r="1043" spans="1:8" x14ac:dyDescent="0.2">
      <c r="A1043" t="s">
        <v>813</v>
      </c>
      <c r="B1043" t="s">
        <v>2298</v>
      </c>
      <c r="D1043" t="s">
        <v>2299</v>
      </c>
      <c r="E1043">
        <v>3</v>
      </c>
      <c r="F1043">
        <v>1</v>
      </c>
      <c r="G1043">
        <v>5</v>
      </c>
      <c r="H1043">
        <v>777</v>
      </c>
    </row>
    <row r="1044" spans="1:8" x14ac:dyDescent="0.2">
      <c r="A1044" t="s">
        <v>627</v>
      </c>
      <c r="B1044" t="s">
        <v>1956</v>
      </c>
      <c r="D1044" t="s">
        <v>1957</v>
      </c>
      <c r="E1044">
        <v>3</v>
      </c>
      <c r="F1044">
        <v>2</v>
      </c>
      <c r="G1044">
        <v>4</v>
      </c>
      <c r="H1044">
        <v>777</v>
      </c>
    </row>
    <row r="1045" spans="1:8" x14ac:dyDescent="0.2">
      <c r="A1045" t="s">
        <v>632</v>
      </c>
      <c r="B1045" t="s">
        <v>1965</v>
      </c>
      <c r="D1045" t="s">
        <v>1966</v>
      </c>
      <c r="E1045">
        <v>3</v>
      </c>
      <c r="F1045">
        <v>2</v>
      </c>
      <c r="G1045">
        <v>4</v>
      </c>
      <c r="H1045">
        <v>778</v>
      </c>
    </row>
    <row r="1046" spans="1:8" x14ac:dyDescent="0.2">
      <c r="A1046" t="s">
        <v>871</v>
      </c>
      <c r="B1046" t="s">
        <v>2388</v>
      </c>
      <c r="D1046" t="s">
        <v>2389</v>
      </c>
      <c r="E1046">
        <v>3</v>
      </c>
      <c r="F1046">
        <v>2</v>
      </c>
      <c r="G1046">
        <v>4</v>
      </c>
      <c r="H1046">
        <v>779</v>
      </c>
    </row>
    <row r="1047" spans="1:8" x14ac:dyDescent="0.2">
      <c r="A1047" t="s">
        <v>794</v>
      </c>
      <c r="B1047" t="s">
        <v>2265</v>
      </c>
      <c r="D1047" t="s">
        <v>2266</v>
      </c>
      <c r="E1047">
        <v>2</v>
      </c>
      <c r="F1047">
        <v>2</v>
      </c>
      <c r="G1047">
        <v>5</v>
      </c>
      <c r="H1047">
        <v>779</v>
      </c>
    </row>
    <row r="1048" spans="1:8" x14ac:dyDescent="0.2">
      <c r="A1048" t="s">
        <v>865</v>
      </c>
      <c r="B1048" t="s">
        <v>2379</v>
      </c>
      <c r="D1048" t="s">
        <v>2266</v>
      </c>
      <c r="E1048">
        <v>3</v>
      </c>
      <c r="F1048">
        <v>1</v>
      </c>
      <c r="G1048">
        <v>5</v>
      </c>
      <c r="H1048">
        <v>780</v>
      </c>
    </row>
    <row r="1049" spans="1:8" x14ac:dyDescent="0.2">
      <c r="A1049" t="s">
        <v>845</v>
      </c>
      <c r="B1049" t="s">
        <v>2348</v>
      </c>
      <c r="D1049" t="s">
        <v>2349</v>
      </c>
      <c r="E1049">
        <v>2</v>
      </c>
      <c r="F1049">
        <v>2</v>
      </c>
      <c r="G1049">
        <v>5</v>
      </c>
      <c r="H1049">
        <v>781</v>
      </c>
    </row>
    <row r="1050" spans="1:8" x14ac:dyDescent="0.2">
      <c r="A1050" t="s">
        <v>1393</v>
      </c>
      <c r="B1050" t="s">
        <v>3344</v>
      </c>
      <c r="D1050" t="s">
        <v>3345</v>
      </c>
      <c r="E1050">
        <v>2</v>
      </c>
      <c r="F1050">
        <v>2</v>
      </c>
      <c r="G1050">
        <v>4</v>
      </c>
      <c r="H1050">
        <v>782</v>
      </c>
    </row>
    <row r="1051" spans="1:8" x14ac:dyDescent="0.2">
      <c r="A1051" t="s">
        <v>1394</v>
      </c>
      <c r="B1051" t="s">
        <v>3346</v>
      </c>
      <c r="D1051" t="s">
        <v>3347</v>
      </c>
      <c r="E1051">
        <v>4</v>
      </c>
      <c r="F1051">
        <v>0</v>
      </c>
      <c r="G1051">
        <v>4</v>
      </c>
      <c r="H1051">
        <v>782</v>
      </c>
    </row>
    <row r="1052" spans="1:8" x14ac:dyDescent="0.2">
      <c r="A1052" t="s">
        <v>1219</v>
      </c>
      <c r="B1052" t="s">
        <v>3027</v>
      </c>
      <c r="D1052" t="s">
        <v>3028</v>
      </c>
      <c r="E1052">
        <v>3</v>
      </c>
      <c r="F1052">
        <v>1</v>
      </c>
      <c r="G1052">
        <v>4</v>
      </c>
      <c r="H1052">
        <v>782</v>
      </c>
    </row>
    <row r="1053" spans="1:8" x14ac:dyDescent="0.2">
      <c r="A1053" t="s">
        <v>1036</v>
      </c>
      <c r="B1053" t="s">
        <v>262</v>
      </c>
      <c r="D1053" t="s">
        <v>2692</v>
      </c>
      <c r="E1053">
        <v>3</v>
      </c>
      <c r="F1053">
        <v>1</v>
      </c>
      <c r="G1053">
        <v>4</v>
      </c>
      <c r="H1053">
        <v>783</v>
      </c>
    </row>
    <row r="1054" spans="1:8" x14ac:dyDescent="0.2">
      <c r="A1054" t="s">
        <v>931</v>
      </c>
      <c r="B1054" t="s">
        <v>2501</v>
      </c>
      <c r="D1054" t="s">
        <v>2502</v>
      </c>
      <c r="E1054">
        <v>2</v>
      </c>
      <c r="F1054">
        <v>2</v>
      </c>
      <c r="G1054">
        <v>4</v>
      </c>
      <c r="H1054">
        <v>784</v>
      </c>
    </row>
    <row r="1055" spans="1:8" x14ac:dyDescent="0.2">
      <c r="A1055" t="s">
        <v>1198</v>
      </c>
      <c r="B1055" t="s">
        <v>2990</v>
      </c>
      <c r="D1055" t="s">
        <v>2502</v>
      </c>
      <c r="E1055">
        <v>3</v>
      </c>
      <c r="F1055">
        <v>1</v>
      </c>
      <c r="G1055">
        <v>4</v>
      </c>
      <c r="H1055">
        <v>784</v>
      </c>
    </row>
    <row r="1056" spans="1:8" x14ac:dyDescent="0.2">
      <c r="A1056" t="s">
        <v>932</v>
      </c>
      <c r="B1056" t="s">
        <v>2503</v>
      </c>
      <c r="D1056" t="s">
        <v>2504</v>
      </c>
      <c r="E1056">
        <v>2</v>
      </c>
      <c r="F1056">
        <v>2</v>
      </c>
      <c r="G1056">
        <v>4</v>
      </c>
      <c r="H1056">
        <v>785</v>
      </c>
    </row>
    <row r="1057" spans="1:8" x14ac:dyDescent="0.2">
      <c r="A1057" t="s">
        <v>1199</v>
      </c>
      <c r="B1057" t="s">
        <v>2991</v>
      </c>
      <c r="D1057" t="s">
        <v>2504</v>
      </c>
      <c r="E1057">
        <v>3</v>
      </c>
      <c r="F1057">
        <v>1</v>
      </c>
      <c r="G1057">
        <v>4</v>
      </c>
      <c r="H1057">
        <v>785</v>
      </c>
    </row>
    <row r="1058" spans="1:8" x14ac:dyDescent="0.2">
      <c r="A1058" t="s">
        <v>773</v>
      </c>
      <c r="B1058" t="s">
        <v>2223</v>
      </c>
      <c r="D1058" t="s">
        <v>2224</v>
      </c>
      <c r="E1058">
        <v>3</v>
      </c>
      <c r="F1058">
        <v>1</v>
      </c>
      <c r="G1058">
        <v>5</v>
      </c>
      <c r="H1058">
        <v>786</v>
      </c>
    </row>
    <row r="1059" spans="1:8" x14ac:dyDescent="0.2">
      <c r="A1059" t="s">
        <v>1133</v>
      </c>
      <c r="B1059" t="s">
        <v>2877</v>
      </c>
      <c r="D1059" t="s">
        <v>2878</v>
      </c>
      <c r="E1059">
        <v>3</v>
      </c>
      <c r="F1059">
        <v>1</v>
      </c>
      <c r="G1059">
        <v>5</v>
      </c>
      <c r="H1059">
        <v>786</v>
      </c>
    </row>
    <row r="1060" spans="1:8" x14ac:dyDescent="0.2">
      <c r="A1060" t="s">
        <v>795</v>
      </c>
      <c r="B1060" t="s">
        <v>2267</v>
      </c>
      <c r="D1060" t="s">
        <v>2268</v>
      </c>
      <c r="E1060">
        <v>2</v>
      </c>
      <c r="F1060">
        <v>2</v>
      </c>
      <c r="G1060">
        <v>4</v>
      </c>
      <c r="H1060">
        <v>787</v>
      </c>
    </row>
    <row r="1061" spans="1:8" x14ac:dyDescent="0.2">
      <c r="A1061" t="s">
        <v>866</v>
      </c>
      <c r="B1061" t="s">
        <v>2380</v>
      </c>
      <c r="D1061" t="s">
        <v>2268</v>
      </c>
      <c r="E1061">
        <v>3</v>
      </c>
      <c r="F1061">
        <v>1</v>
      </c>
      <c r="G1061">
        <v>4</v>
      </c>
      <c r="H1061">
        <v>788</v>
      </c>
    </row>
    <row r="1062" spans="1:8" x14ac:dyDescent="0.2">
      <c r="A1062" t="s">
        <v>1307</v>
      </c>
      <c r="B1062" t="s">
        <v>3177</v>
      </c>
      <c r="D1062" t="s">
        <v>3178</v>
      </c>
      <c r="E1062">
        <v>2</v>
      </c>
      <c r="F1062">
        <v>2</v>
      </c>
      <c r="G1062">
        <v>4</v>
      </c>
      <c r="H1062">
        <v>789</v>
      </c>
    </row>
    <row r="1063" spans="1:8" x14ac:dyDescent="0.2">
      <c r="A1063" t="s">
        <v>1308</v>
      </c>
      <c r="B1063" t="s">
        <v>3179</v>
      </c>
      <c r="D1063" t="s">
        <v>3180</v>
      </c>
      <c r="E1063">
        <v>3</v>
      </c>
      <c r="F1063">
        <v>1</v>
      </c>
      <c r="G1063">
        <v>4</v>
      </c>
      <c r="H1063">
        <v>789</v>
      </c>
    </row>
    <row r="1064" spans="1:8" x14ac:dyDescent="0.2">
      <c r="A1064" t="s">
        <v>702</v>
      </c>
      <c r="B1064" t="s">
        <v>2105</v>
      </c>
      <c r="D1064" t="s">
        <v>2106</v>
      </c>
      <c r="E1064">
        <v>2</v>
      </c>
      <c r="F1064">
        <v>2</v>
      </c>
      <c r="G1064">
        <v>4</v>
      </c>
      <c r="H1064">
        <v>790</v>
      </c>
    </row>
    <row r="1065" spans="1:8" x14ac:dyDescent="0.2">
      <c r="A1065" t="s">
        <v>946</v>
      </c>
      <c r="B1065" t="s">
        <v>2531</v>
      </c>
      <c r="D1065" t="s">
        <v>2532</v>
      </c>
      <c r="E1065">
        <v>4</v>
      </c>
      <c r="F1065">
        <v>0</v>
      </c>
      <c r="G1065">
        <v>4</v>
      </c>
      <c r="H1065">
        <v>791</v>
      </c>
    </row>
    <row r="1066" spans="1:8" x14ac:dyDescent="0.2">
      <c r="A1066" t="s">
        <v>848</v>
      </c>
      <c r="B1066" t="s">
        <v>2353</v>
      </c>
      <c r="D1066" t="s">
        <v>2354</v>
      </c>
      <c r="E1066">
        <v>2</v>
      </c>
      <c r="F1066">
        <v>0</v>
      </c>
      <c r="G1066">
        <v>3</v>
      </c>
      <c r="H1066">
        <v>792</v>
      </c>
    </row>
    <row r="1067" spans="1:8" x14ac:dyDescent="0.2">
      <c r="A1067" t="s">
        <v>1031</v>
      </c>
      <c r="B1067" t="s">
        <v>256</v>
      </c>
      <c r="D1067" t="s">
        <v>2688</v>
      </c>
      <c r="E1067">
        <v>3</v>
      </c>
      <c r="F1067">
        <v>1</v>
      </c>
      <c r="G1067">
        <v>4</v>
      </c>
      <c r="H1067">
        <v>792</v>
      </c>
    </row>
    <row r="1068" spans="1:8" x14ac:dyDescent="0.2">
      <c r="A1068" t="s">
        <v>719</v>
      </c>
      <c r="B1068" t="s">
        <v>238</v>
      </c>
      <c r="D1068" t="s">
        <v>2128</v>
      </c>
      <c r="E1068">
        <v>2</v>
      </c>
      <c r="F1068">
        <v>2</v>
      </c>
      <c r="G1068">
        <v>4</v>
      </c>
      <c r="H1068">
        <v>793</v>
      </c>
    </row>
    <row r="1069" spans="1:8" x14ac:dyDescent="0.2">
      <c r="A1069" t="s">
        <v>1395</v>
      </c>
      <c r="B1069" t="s">
        <v>3348</v>
      </c>
      <c r="D1069" t="s">
        <v>3349</v>
      </c>
      <c r="E1069">
        <v>3</v>
      </c>
      <c r="F1069">
        <v>1</v>
      </c>
      <c r="G1069">
        <v>4</v>
      </c>
      <c r="H1069">
        <v>794</v>
      </c>
    </row>
    <row r="1070" spans="1:8" x14ac:dyDescent="0.2">
      <c r="A1070" t="s">
        <v>1396</v>
      </c>
      <c r="B1070" t="s">
        <v>3350</v>
      </c>
      <c r="D1070" t="s">
        <v>3351</v>
      </c>
      <c r="E1070">
        <v>2</v>
      </c>
      <c r="F1070">
        <v>2</v>
      </c>
      <c r="G1070">
        <v>4</v>
      </c>
      <c r="H1070">
        <v>794</v>
      </c>
    </row>
    <row r="1071" spans="1:8" x14ac:dyDescent="0.2">
      <c r="A1071" t="s">
        <v>1412</v>
      </c>
      <c r="B1071" t="s">
        <v>373</v>
      </c>
      <c r="D1071" t="s">
        <v>3368</v>
      </c>
      <c r="E1071">
        <v>2</v>
      </c>
      <c r="F1071">
        <v>2</v>
      </c>
      <c r="G1071">
        <v>4</v>
      </c>
      <c r="H1071">
        <v>795</v>
      </c>
    </row>
    <row r="1072" spans="1:8" x14ac:dyDescent="0.2">
      <c r="A1072" t="s">
        <v>1309</v>
      </c>
      <c r="B1072" t="s">
        <v>3181</v>
      </c>
      <c r="D1072" t="s">
        <v>3182</v>
      </c>
      <c r="E1072">
        <v>3</v>
      </c>
      <c r="F1072">
        <v>1</v>
      </c>
      <c r="G1072">
        <v>4</v>
      </c>
      <c r="H1072">
        <v>795</v>
      </c>
    </row>
    <row r="1073" spans="1:8" x14ac:dyDescent="0.2">
      <c r="A1073" t="s">
        <v>678</v>
      </c>
      <c r="B1073" t="s">
        <v>2057</v>
      </c>
      <c r="D1073" t="s">
        <v>2058</v>
      </c>
      <c r="E1073">
        <v>2</v>
      </c>
      <c r="F1073">
        <v>2</v>
      </c>
      <c r="G1073">
        <v>4</v>
      </c>
      <c r="H1073">
        <v>796</v>
      </c>
    </row>
    <row r="1074" spans="1:8" x14ac:dyDescent="0.2">
      <c r="A1074" t="s">
        <v>834</v>
      </c>
      <c r="B1074" t="s">
        <v>2332</v>
      </c>
      <c r="D1074" t="s">
        <v>2058</v>
      </c>
      <c r="E1074">
        <v>3</v>
      </c>
      <c r="F1074">
        <v>2</v>
      </c>
      <c r="G1074">
        <v>4</v>
      </c>
      <c r="H1074">
        <v>797</v>
      </c>
    </row>
    <row r="1075" spans="1:8" x14ac:dyDescent="0.2">
      <c r="A1075" t="s">
        <v>1519</v>
      </c>
      <c r="B1075" t="s">
        <v>3579</v>
      </c>
      <c r="D1075" t="s">
        <v>3580</v>
      </c>
      <c r="E1075">
        <v>2</v>
      </c>
      <c r="F1075">
        <v>2</v>
      </c>
      <c r="G1075">
        <v>4</v>
      </c>
      <c r="H1075">
        <v>797</v>
      </c>
    </row>
    <row r="1076" spans="1:8" x14ac:dyDescent="0.2">
      <c r="A1076" t="s">
        <v>598</v>
      </c>
      <c r="B1076" t="s">
        <v>1900</v>
      </c>
      <c r="D1076" t="s">
        <v>1901</v>
      </c>
      <c r="E1076">
        <v>4</v>
      </c>
      <c r="F1076">
        <v>0</v>
      </c>
      <c r="G1076">
        <v>4</v>
      </c>
      <c r="H1076">
        <v>798</v>
      </c>
    </row>
    <row r="1077" spans="1:8" x14ac:dyDescent="0.2">
      <c r="A1077" t="s">
        <v>1211</v>
      </c>
      <c r="B1077" t="s">
        <v>3011</v>
      </c>
      <c r="D1077" t="s">
        <v>3012</v>
      </c>
      <c r="E1077">
        <v>2</v>
      </c>
      <c r="F1077">
        <v>0</v>
      </c>
      <c r="G1077">
        <v>3</v>
      </c>
      <c r="H1077">
        <v>799</v>
      </c>
    </row>
    <row r="1078" spans="1:8" x14ac:dyDescent="0.2">
      <c r="A1078" t="s">
        <v>624</v>
      </c>
      <c r="B1078" t="s">
        <v>1952</v>
      </c>
      <c r="D1078" t="s">
        <v>1953</v>
      </c>
      <c r="E1078">
        <v>4</v>
      </c>
      <c r="F1078">
        <v>0</v>
      </c>
      <c r="G1078">
        <v>4</v>
      </c>
      <c r="H1078">
        <v>799</v>
      </c>
    </row>
    <row r="1079" spans="1:8" x14ac:dyDescent="0.2">
      <c r="A1079" t="s">
        <v>836</v>
      </c>
      <c r="B1079" t="s">
        <v>2334</v>
      </c>
      <c r="D1079" t="s">
        <v>2335</v>
      </c>
      <c r="E1079">
        <v>2</v>
      </c>
      <c r="F1079">
        <v>0</v>
      </c>
      <c r="G1079">
        <v>4</v>
      </c>
      <c r="H1079">
        <v>800</v>
      </c>
    </row>
    <row r="1080" spans="1:8" x14ac:dyDescent="0.2">
      <c r="A1080" t="s">
        <v>929</v>
      </c>
      <c r="B1080" t="s">
        <v>2498</v>
      </c>
      <c r="D1080" t="s">
        <v>2335</v>
      </c>
      <c r="E1080">
        <v>2</v>
      </c>
      <c r="F1080">
        <v>0</v>
      </c>
      <c r="G1080">
        <v>4</v>
      </c>
      <c r="H1080">
        <v>801</v>
      </c>
    </row>
    <row r="1081" spans="1:8" x14ac:dyDescent="0.2">
      <c r="A1081" t="s">
        <v>928</v>
      </c>
      <c r="B1081" t="s">
        <v>2496</v>
      </c>
      <c r="D1081" t="s">
        <v>2497</v>
      </c>
      <c r="E1081">
        <v>3</v>
      </c>
      <c r="F1081">
        <v>1</v>
      </c>
      <c r="G1081">
        <v>4</v>
      </c>
      <c r="H1081">
        <v>801</v>
      </c>
    </row>
    <row r="1082" spans="1:8" x14ac:dyDescent="0.2">
      <c r="A1082" t="s">
        <v>885</v>
      </c>
      <c r="B1082" t="s">
        <v>2416</v>
      </c>
      <c r="D1082" t="s">
        <v>2417</v>
      </c>
      <c r="E1082">
        <v>1</v>
      </c>
      <c r="F1082">
        <v>3</v>
      </c>
      <c r="G1082">
        <v>4</v>
      </c>
      <c r="H1082">
        <v>802</v>
      </c>
    </row>
    <row r="1083" spans="1:8" x14ac:dyDescent="0.2">
      <c r="A1083" t="s">
        <v>1223</v>
      </c>
      <c r="B1083" t="s">
        <v>3033</v>
      </c>
      <c r="D1083" t="s">
        <v>2417</v>
      </c>
      <c r="E1083">
        <v>3</v>
      </c>
      <c r="F1083">
        <v>1</v>
      </c>
      <c r="G1083">
        <v>4</v>
      </c>
      <c r="H1083">
        <v>802</v>
      </c>
    </row>
    <row r="1084" spans="1:8" x14ac:dyDescent="0.2">
      <c r="A1084" t="s">
        <v>599</v>
      </c>
      <c r="B1084" t="s">
        <v>1902</v>
      </c>
      <c r="D1084" t="s">
        <v>1903</v>
      </c>
      <c r="E1084">
        <v>4</v>
      </c>
      <c r="F1084">
        <v>0</v>
      </c>
      <c r="G1084">
        <v>4</v>
      </c>
      <c r="H1084">
        <v>803</v>
      </c>
    </row>
    <row r="1085" spans="1:8" x14ac:dyDescent="0.2">
      <c r="A1085" t="s">
        <v>1153</v>
      </c>
      <c r="B1085" t="s">
        <v>2916</v>
      </c>
      <c r="D1085" t="s">
        <v>2917</v>
      </c>
      <c r="E1085">
        <v>4</v>
      </c>
      <c r="F1085">
        <v>0</v>
      </c>
      <c r="G1085">
        <v>4</v>
      </c>
      <c r="H1085">
        <v>804</v>
      </c>
    </row>
    <row r="1086" spans="1:8" x14ac:dyDescent="0.2">
      <c r="A1086" t="s">
        <v>1689</v>
      </c>
      <c r="B1086" t="s">
        <v>3910</v>
      </c>
      <c r="D1086" t="s">
        <v>3911</v>
      </c>
      <c r="E1086">
        <v>4</v>
      </c>
      <c r="F1086">
        <v>2</v>
      </c>
      <c r="G1086">
        <v>4</v>
      </c>
      <c r="H1086">
        <v>804</v>
      </c>
    </row>
    <row r="1087" spans="1:8" x14ac:dyDescent="0.2">
      <c r="A1087" t="s">
        <v>1208</v>
      </c>
      <c r="B1087" t="s">
        <v>3005</v>
      </c>
      <c r="D1087" t="s">
        <v>3006</v>
      </c>
      <c r="E1087">
        <v>4</v>
      </c>
      <c r="F1087">
        <v>0</v>
      </c>
      <c r="G1087">
        <v>5</v>
      </c>
      <c r="H1087">
        <v>805</v>
      </c>
    </row>
    <row r="1088" spans="1:8" x14ac:dyDescent="0.2">
      <c r="A1088" t="s">
        <v>766</v>
      </c>
      <c r="B1088" t="s">
        <v>2209</v>
      </c>
      <c r="D1088" t="s">
        <v>2210</v>
      </c>
      <c r="E1088">
        <v>3</v>
      </c>
      <c r="F1088">
        <v>1</v>
      </c>
      <c r="G1088">
        <v>4</v>
      </c>
      <c r="H1088">
        <v>806</v>
      </c>
    </row>
    <row r="1089" spans="1:8" x14ac:dyDescent="0.2">
      <c r="A1089" t="s">
        <v>812</v>
      </c>
      <c r="B1089" t="s">
        <v>2297</v>
      </c>
      <c r="D1089" t="s">
        <v>2210</v>
      </c>
      <c r="E1089">
        <v>3</v>
      </c>
      <c r="F1089">
        <v>0</v>
      </c>
      <c r="G1089">
        <v>4</v>
      </c>
      <c r="H1089">
        <v>806</v>
      </c>
    </row>
    <row r="1090" spans="1:8" x14ac:dyDescent="0.2">
      <c r="A1090" t="s">
        <v>1268</v>
      </c>
      <c r="B1090" t="s">
        <v>3104</v>
      </c>
      <c r="D1090" t="s">
        <v>3105</v>
      </c>
      <c r="E1090">
        <v>3</v>
      </c>
      <c r="F1090">
        <v>2</v>
      </c>
      <c r="G1090">
        <v>4</v>
      </c>
      <c r="H1090">
        <v>807</v>
      </c>
    </row>
    <row r="1091" spans="1:8" x14ac:dyDescent="0.2">
      <c r="A1091" t="s">
        <v>1267</v>
      </c>
      <c r="B1091" t="s">
        <v>3102</v>
      </c>
      <c r="D1091" t="s">
        <v>3103</v>
      </c>
      <c r="E1091">
        <v>2</v>
      </c>
      <c r="F1091">
        <v>2</v>
      </c>
      <c r="G1091">
        <v>4</v>
      </c>
      <c r="H1091">
        <v>808</v>
      </c>
    </row>
    <row r="1092" spans="1:8" x14ac:dyDescent="0.2">
      <c r="A1092" t="s">
        <v>991</v>
      </c>
      <c r="B1092" t="s">
        <v>2620</v>
      </c>
      <c r="D1092" t="s">
        <v>2621</v>
      </c>
      <c r="E1092">
        <v>2</v>
      </c>
      <c r="F1092">
        <v>2</v>
      </c>
      <c r="G1092">
        <v>4</v>
      </c>
      <c r="H1092">
        <v>808</v>
      </c>
    </row>
    <row r="1093" spans="1:8" x14ac:dyDescent="0.2">
      <c r="A1093" t="s">
        <v>992</v>
      </c>
      <c r="B1093" t="s">
        <v>2622</v>
      </c>
      <c r="D1093" t="s">
        <v>2623</v>
      </c>
      <c r="E1093">
        <v>2</v>
      </c>
      <c r="F1093">
        <v>2</v>
      </c>
      <c r="G1093">
        <v>4</v>
      </c>
      <c r="H1093">
        <v>809</v>
      </c>
    </row>
    <row r="1094" spans="1:8" x14ac:dyDescent="0.2">
      <c r="A1094" t="s">
        <v>558</v>
      </c>
      <c r="B1094" t="s">
        <v>1820</v>
      </c>
      <c r="D1094" t="s">
        <v>1821</v>
      </c>
      <c r="E1094">
        <v>2</v>
      </c>
      <c r="F1094">
        <v>3</v>
      </c>
      <c r="G1094">
        <v>0</v>
      </c>
      <c r="H1094">
        <v>810</v>
      </c>
    </row>
    <row r="1095" spans="1:8" x14ac:dyDescent="0.2">
      <c r="A1095" t="s">
        <v>1134</v>
      </c>
      <c r="B1095" t="s">
        <v>2879</v>
      </c>
      <c r="D1095" t="s">
        <v>2880</v>
      </c>
      <c r="E1095">
        <v>3</v>
      </c>
      <c r="F1095">
        <v>2</v>
      </c>
      <c r="G1095">
        <v>6</v>
      </c>
      <c r="H1095">
        <v>810</v>
      </c>
    </row>
    <row r="1096" spans="1:8" x14ac:dyDescent="0.2">
      <c r="A1096" t="s">
        <v>1255</v>
      </c>
      <c r="B1096" t="s">
        <v>3079</v>
      </c>
      <c r="D1096" t="s">
        <v>3080</v>
      </c>
      <c r="E1096">
        <v>2</v>
      </c>
      <c r="F1096">
        <v>2</v>
      </c>
      <c r="G1096">
        <v>4</v>
      </c>
      <c r="H1096">
        <v>811</v>
      </c>
    </row>
    <row r="1097" spans="1:8" x14ac:dyDescent="0.2">
      <c r="A1097" t="s">
        <v>900</v>
      </c>
      <c r="B1097" t="s">
        <v>2444</v>
      </c>
      <c r="D1097" t="s">
        <v>2445</v>
      </c>
      <c r="E1097">
        <v>3</v>
      </c>
      <c r="F1097">
        <v>1</v>
      </c>
      <c r="G1097">
        <v>4</v>
      </c>
      <c r="H1097">
        <v>812</v>
      </c>
    </row>
    <row r="1098" spans="1:8" x14ac:dyDescent="0.2">
      <c r="A1098" t="s">
        <v>899</v>
      </c>
      <c r="B1098" t="s">
        <v>2442</v>
      </c>
      <c r="D1098" t="s">
        <v>2443</v>
      </c>
      <c r="E1098">
        <v>3</v>
      </c>
      <c r="F1098">
        <v>1</v>
      </c>
      <c r="G1098">
        <v>4</v>
      </c>
      <c r="H1098">
        <v>812</v>
      </c>
    </row>
    <row r="1099" spans="1:8" x14ac:dyDescent="0.2">
      <c r="A1099" t="s">
        <v>1249</v>
      </c>
      <c r="B1099" t="s">
        <v>3070</v>
      </c>
      <c r="D1099" t="s">
        <v>3071</v>
      </c>
      <c r="E1099">
        <v>3</v>
      </c>
      <c r="F1099">
        <v>2</v>
      </c>
      <c r="G1099">
        <v>4</v>
      </c>
      <c r="H1099">
        <v>813</v>
      </c>
    </row>
    <row r="1100" spans="1:8" x14ac:dyDescent="0.2">
      <c r="A1100" t="s">
        <v>940</v>
      </c>
      <c r="B1100" t="s">
        <v>2519</v>
      </c>
      <c r="D1100" t="s">
        <v>2520</v>
      </c>
      <c r="E1100">
        <v>1</v>
      </c>
      <c r="F1100">
        <v>2</v>
      </c>
      <c r="G1100">
        <v>4</v>
      </c>
      <c r="H1100">
        <v>814</v>
      </c>
    </row>
    <row r="1101" spans="1:8" x14ac:dyDescent="0.2">
      <c r="A1101" t="s">
        <v>700</v>
      </c>
      <c r="B1101" t="s">
        <v>2101</v>
      </c>
      <c r="D1101" t="s">
        <v>2102</v>
      </c>
      <c r="E1101">
        <v>2</v>
      </c>
      <c r="F1101">
        <v>0</v>
      </c>
      <c r="G1101">
        <v>3</v>
      </c>
      <c r="H1101">
        <v>814</v>
      </c>
    </row>
    <row r="1102" spans="1:8" x14ac:dyDescent="0.2">
      <c r="A1102" t="s">
        <v>1055</v>
      </c>
      <c r="B1102" t="s">
        <v>2723</v>
      </c>
      <c r="D1102" t="s">
        <v>2724</v>
      </c>
      <c r="E1102">
        <v>4</v>
      </c>
      <c r="F1102">
        <v>0</v>
      </c>
      <c r="G1102">
        <v>4</v>
      </c>
      <c r="H1102">
        <v>815</v>
      </c>
    </row>
    <row r="1103" spans="1:8" x14ac:dyDescent="0.2">
      <c r="A1103" t="s">
        <v>1205</v>
      </c>
      <c r="B1103" t="s">
        <v>3000</v>
      </c>
      <c r="D1103" t="s">
        <v>3001</v>
      </c>
      <c r="E1103">
        <v>4</v>
      </c>
      <c r="F1103">
        <v>0</v>
      </c>
      <c r="G1103">
        <v>4</v>
      </c>
      <c r="H1103">
        <v>815</v>
      </c>
    </row>
    <row r="1104" spans="1:8" x14ac:dyDescent="0.2">
      <c r="A1104" t="s">
        <v>1204</v>
      </c>
      <c r="B1104" t="s">
        <v>2998</v>
      </c>
      <c r="D1104" t="s">
        <v>2999</v>
      </c>
      <c r="E1104">
        <v>4</v>
      </c>
      <c r="F1104">
        <v>0</v>
      </c>
      <c r="G1104">
        <v>4</v>
      </c>
      <c r="H1104">
        <v>816</v>
      </c>
    </row>
    <row r="1105" spans="1:8" x14ac:dyDescent="0.2">
      <c r="A1105" t="s">
        <v>1035</v>
      </c>
      <c r="B1105" t="s">
        <v>261</v>
      </c>
      <c r="D1105" t="s">
        <v>2691</v>
      </c>
      <c r="E1105">
        <v>4</v>
      </c>
      <c r="F1105">
        <v>0</v>
      </c>
      <c r="G1105">
        <v>4</v>
      </c>
      <c r="H1105">
        <v>816</v>
      </c>
    </row>
    <row r="1106" spans="1:8" x14ac:dyDescent="0.2">
      <c r="A1106" t="s">
        <v>1221</v>
      </c>
      <c r="B1106" t="s">
        <v>3030</v>
      </c>
      <c r="D1106" t="s">
        <v>2691</v>
      </c>
      <c r="E1106">
        <v>3</v>
      </c>
      <c r="F1106">
        <v>0</v>
      </c>
      <c r="G1106">
        <v>4</v>
      </c>
      <c r="H1106">
        <v>817</v>
      </c>
    </row>
    <row r="1107" spans="1:8" x14ac:dyDescent="0.2">
      <c r="A1107" t="s">
        <v>1665</v>
      </c>
      <c r="B1107" t="s">
        <v>3862</v>
      </c>
      <c r="D1107" t="s">
        <v>3863</v>
      </c>
      <c r="E1107">
        <v>1</v>
      </c>
      <c r="F1107">
        <v>2</v>
      </c>
      <c r="G1107">
        <v>5</v>
      </c>
      <c r="H1107">
        <v>818</v>
      </c>
    </row>
    <row r="1108" spans="1:8" x14ac:dyDescent="0.2">
      <c r="A1108" t="s">
        <v>1271</v>
      </c>
      <c r="B1108" t="s">
        <v>3110</v>
      </c>
      <c r="D1108" t="s">
        <v>3111</v>
      </c>
      <c r="E1108">
        <v>2</v>
      </c>
      <c r="F1108">
        <v>0</v>
      </c>
      <c r="G1108">
        <v>3</v>
      </c>
      <c r="H1108">
        <v>818</v>
      </c>
    </row>
    <row r="1109" spans="1:8" x14ac:dyDescent="0.2">
      <c r="A1109" t="s">
        <v>1102</v>
      </c>
      <c r="B1109" t="s">
        <v>2817</v>
      </c>
      <c r="D1109" t="s">
        <v>2818</v>
      </c>
      <c r="E1109">
        <v>4</v>
      </c>
      <c r="F1109">
        <v>0</v>
      </c>
      <c r="G1109">
        <v>4</v>
      </c>
      <c r="H1109">
        <v>819</v>
      </c>
    </row>
    <row r="1110" spans="1:8" x14ac:dyDescent="0.2">
      <c r="A1110" t="s">
        <v>720</v>
      </c>
      <c r="B1110" t="s">
        <v>239</v>
      </c>
      <c r="D1110" t="s">
        <v>2129</v>
      </c>
      <c r="E1110">
        <v>3</v>
      </c>
      <c r="F1110">
        <v>1</v>
      </c>
      <c r="G1110">
        <v>4</v>
      </c>
      <c r="H1110">
        <v>820</v>
      </c>
    </row>
    <row r="1111" spans="1:8" x14ac:dyDescent="0.2">
      <c r="A1111" t="s">
        <v>907</v>
      </c>
      <c r="B1111" t="s">
        <v>2458</v>
      </c>
      <c r="D1111" t="s">
        <v>2459</v>
      </c>
      <c r="E1111">
        <v>2</v>
      </c>
      <c r="F1111">
        <v>2</v>
      </c>
      <c r="G1111">
        <v>5</v>
      </c>
      <c r="H1111">
        <v>821</v>
      </c>
    </row>
    <row r="1112" spans="1:8" x14ac:dyDescent="0.2">
      <c r="A1112" t="s">
        <v>580</v>
      </c>
      <c r="B1112" t="s">
        <v>1864</v>
      </c>
      <c r="D1112" t="s">
        <v>1865</v>
      </c>
      <c r="E1112">
        <v>2</v>
      </c>
      <c r="F1112">
        <v>2</v>
      </c>
      <c r="G1112">
        <v>4</v>
      </c>
      <c r="H1112">
        <v>821</v>
      </c>
    </row>
    <row r="1113" spans="1:8" x14ac:dyDescent="0.2">
      <c r="A1113" t="s">
        <v>1013</v>
      </c>
      <c r="B1113" t="s">
        <v>2664</v>
      </c>
      <c r="D1113" t="s">
        <v>2665</v>
      </c>
      <c r="E1113">
        <v>4</v>
      </c>
      <c r="F1113">
        <v>0</v>
      </c>
      <c r="G1113">
        <v>5</v>
      </c>
      <c r="H1113">
        <v>822</v>
      </c>
    </row>
    <row r="1114" spans="1:8" x14ac:dyDescent="0.2">
      <c r="A1114" t="s">
        <v>1628</v>
      </c>
      <c r="B1114" t="s">
        <v>3788</v>
      </c>
      <c r="D1114" t="s">
        <v>3789</v>
      </c>
      <c r="E1114">
        <v>4</v>
      </c>
      <c r="F1114">
        <v>0</v>
      </c>
      <c r="G1114">
        <v>4</v>
      </c>
      <c r="H1114">
        <v>823</v>
      </c>
    </row>
    <row r="1115" spans="1:8" x14ac:dyDescent="0.2">
      <c r="A1115" t="s">
        <v>1629</v>
      </c>
      <c r="B1115" t="s">
        <v>3790</v>
      </c>
      <c r="D1115" t="s">
        <v>3791</v>
      </c>
      <c r="E1115">
        <v>4</v>
      </c>
      <c r="F1115">
        <v>0</v>
      </c>
      <c r="G1115">
        <v>4</v>
      </c>
      <c r="H1115">
        <v>824</v>
      </c>
    </row>
    <row r="1116" spans="1:8" x14ac:dyDescent="0.2">
      <c r="A1116" t="s">
        <v>1630</v>
      </c>
      <c r="B1116" t="s">
        <v>3792</v>
      </c>
      <c r="D1116" t="s">
        <v>3793</v>
      </c>
      <c r="E1116">
        <v>4</v>
      </c>
      <c r="F1116">
        <v>0</v>
      </c>
      <c r="G1116">
        <v>4</v>
      </c>
      <c r="H1116">
        <v>824</v>
      </c>
    </row>
    <row r="1117" spans="1:8" x14ac:dyDescent="0.2">
      <c r="A1117" t="s">
        <v>1631</v>
      </c>
      <c r="B1117" t="s">
        <v>3794</v>
      </c>
      <c r="D1117" t="s">
        <v>3795</v>
      </c>
      <c r="E1117">
        <v>4</v>
      </c>
      <c r="F1117">
        <v>0</v>
      </c>
      <c r="G1117">
        <v>4</v>
      </c>
      <c r="H1117">
        <v>825</v>
      </c>
    </row>
    <row r="1118" spans="1:8" x14ac:dyDescent="0.2">
      <c r="A1118" t="s">
        <v>1632</v>
      </c>
      <c r="B1118" t="s">
        <v>3796</v>
      </c>
      <c r="D1118" t="s">
        <v>3797</v>
      </c>
      <c r="E1118">
        <v>4</v>
      </c>
      <c r="F1118">
        <v>0</v>
      </c>
      <c r="G1118">
        <v>4</v>
      </c>
      <c r="H1118">
        <v>825</v>
      </c>
    </row>
    <row r="1119" spans="1:8" x14ac:dyDescent="0.2">
      <c r="A1119" t="s">
        <v>512</v>
      </c>
      <c r="B1119" t="s">
        <v>1729</v>
      </c>
      <c r="D1119" t="s">
        <v>1730</v>
      </c>
      <c r="E1119">
        <v>4</v>
      </c>
      <c r="F1119">
        <v>0</v>
      </c>
      <c r="G1119">
        <v>4</v>
      </c>
      <c r="H1119">
        <v>826</v>
      </c>
    </row>
    <row r="1120" spans="1:8" x14ac:dyDescent="0.2">
      <c r="A1120" t="s">
        <v>701</v>
      </c>
      <c r="B1120" t="s">
        <v>2103</v>
      </c>
      <c r="D1120" t="s">
        <v>2104</v>
      </c>
      <c r="E1120">
        <v>2</v>
      </c>
      <c r="F1120">
        <v>2</v>
      </c>
      <c r="G1120">
        <v>5</v>
      </c>
      <c r="H1120">
        <v>826</v>
      </c>
    </row>
    <row r="1121" spans="1:8" x14ac:dyDescent="0.2">
      <c r="A1121" t="s">
        <v>1365</v>
      </c>
      <c r="B1121" t="s">
        <v>3288</v>
      </c>
      <c r="D1121" t="s">
        <v>3289</v>
      </c>
      <c r="E1121">
        <v>4</v>
      </c>
      <c r="F1121">
        <v>0</v>
      </c>
      <c r="G1121">
        <v>4</v>
      </c>
      <c r="H1121">
        <v>827</v>
      </c>
    </row>
    <row r="1122" spans="1:8" x14ac:dyDescent="0.2">
      <c r="A1122" t="s">
        <v>1332</v>
      </c>
      <c r="B1122" t="s">
        <v>3225</v>
      </c>
      <c r="D1122" t="s">
        <v>3226</v>
      </c>
      <c r="E1122">
        <v>4</v>
      </c>
      <c r="F1122">
        <v>0</v>
      </c>
      <c r="G1122">
        <v>4</v>
      </c>
      <c r="H1122">
        <v>828</v>
      </c>
    </row>
    <row r="1123" spans="1:8" x14ac:dyDescent="0.2">
      <c r="A1123" t="s">
        <v>1436</v>
      </c>
      <c r="B1123" t="s">
        <v>3417</v>
      </c>
      <c r="D1123" t="s">
        <v>3418</v>
      </c>
      <c r="E1123">
        <v>4</v>
      </c>
      <c r="F1123">
        <v>0</v>
      </c>
      <c r="G1123">
        <v>4</v>
      </c>
      <c r="H1123">
        <v>828</v>
      </c>
    </row>
    <row r="1124" spans="1:8" x14ac:dyDescent="0.2">
      <c r="A1124" t="s">
        <v>1666</v>
      </c>
      <c r="B1124" t="s">
        <v>3864</v>
      </c>
      <c r="D1124" t="s">
        <v>3865</v>
      </c>
      <c r="E1124">
        <v>4</v>
      </c>
      <c r="F1124">
        <v>0</v>
      </c>
      <c r="G1124">
        <v>4</v>
      </c>
      <c r="H1124">
        <v>829</v>
      </c>
    </row>
    <row r="1125" spans="1:8" x14ac:dyDescent="0.2">
      <c r="A1125" t="s">
        <v>1633</v>
      </c>
      <c r="B1125" t="s">
        <v>3798</v>
      </c>
      <c r="D1125" t="s">
        <v>3799</v>
      </c>
      <c r="E1125">
        <v>4</v>
      </c>
      <c r="F1125">
        <v>0</v>
      </c>
      <c r="G1125">
        <v>4</v>
      </c>
      <c r="H1125">
        <v>830</v>
      </c>
    </row>
    <row r="1126" spans="1:8" x14ac:dyDescent="0.2">
      <c r="A1126" t="s">
        <v>1521</v>
      </c>
      <c r="B1126" t="s">
        <v>3583</v>
      </c>
      <c r="D1126" t="s">
        <v>3584</v>
      </c>
      <c r="E1126">
        <v>4</v>
      </c>
      <c r="F1126">
        <v>0</v>
      </c>
      <c r="G1126">
        <v>4</v>
      </c>
      <c r="H1126">
        <v>831</v>
      </c>
    </row>
    <row r="1127" spans="1:8" x14ac:dyDescent="0.2">
      <c r="A1127" t="s">
        <v>1123</v>
      </c>
      <c r="B1127" t="s">
        <v>2857</v>
      </c>
      <c r="D1127" t="s">
        <v>2858</v>
      </c>
      <c r="E1127">
        <v>4</v>
      </c>
      <c r="F1127">
        <v>0</v>
      </c>
      <c r="G1127">
        <v>5</v>
      </c>
      <c r="H1127">
        <v>833</v>
      </c>
    </row>
    <row r="1128" spans="1:8" x14ac:dyDescent="0.2">
      <c r="A1128" t="s">
        <v>714</v>
      </c>
      <c r="B1128" t="s">
        <v>232</v>
      </c>
      <c r="D1128" t="s">
        <v>2123</v>
      </c>
      <c r="E1128">
        <v>4</v>
      </c>
      <c r="F1128">
        <v>0</v>
      </c>
      <c r="G1128">
        <v>4</v>
      </c>
      <c r="H1128">
        <v>833</v>
      </c>
    </row>
    <row r="1129" spans="1:8" x14ac:dyDescent="0.2">
      <c r="A1129" t="s">
        <v>1329</v>
      </c>
      <c r="B1129" t="s">
        <v>3219</v>
      </c>
      <c r="D1129" t="s">
        <v>3220</v>
      </c>
      <c r="E1129">
        <v>4</v>
      </c>
      <c r="F1129">
        <v>0</v>
      </c>
      <c r="G1129">
        <v>4</v>
      </c>
      <c r="H1129">
        <v>834</v>
      </c>
    </row>
    <row r="1130" spans="1:8" x14ac:dyDescent="0.2">
      <c r="A1130" t="s">
        <v>1438</v>
      </c>
      <c r="B1130" t="s">
        <v>3421</v>
      </c>
      <c r="D1130" t="s">
        <v>3422</v>
      </c>
      <c r="E1130">
        <v>4</v>
      </c>
      <c r="F1130">
        <v>0</v>
      </c>
      <c r="G1130">
        <v>4</v>
      </c>
      <c r="H1130">
        <v>835</v>
      </c>
    </row>
    <row r="1131" spans="1:8" x14ac:dyDescent="0.2">
      <c r="A1131" t="s">
        <v>1547</v>
      </c>
      <c r="B1131" t="s">
        <v>3631</v>
      </c>
      <c r="D1131" t="s">
        <v>3632</v>
      </c>
      <c r="E1131">
        <v>4</v>
      </c>
      <c r="F1131">
        <v>0</v>
      </c>
      <c r="G1131">
        <v>4</v>
      </c>
      <c r="H1131">
        <v>836</v>
      </c>
    </row>
    <row r="1132" spans="1:8" x14ac:dyDescent="0.2">
      <c r="A1132" t="s">
        <v>995</v>
      </c>
      <c r="B1132" t="s">
        <v>2628</v>
      </c>
      <c r="D1132" t="s">
        <v>2629</v>
      </c>
      <c r="E1132">
        <v>2</v>
      </c>
      <c r="F1132">
        <v>0</v>
      </c>
      <c r="G1132">
        <v>3</v>
      </c>
      <c r="H1132">
        <v>836</v>
      </c>
    </row>
    <row r="1133" spans="1:8" x14ac:dyDescent="0.2">
      <c r="A1133" t="s">
        <v>1366</v>
      </c>
      <c r="B1133" t="s">
        <v>3290</v>
      </c>
      <c r="D1133" t="s">
        <v>3291</v>
      </c>
      <c r="E1133">
        <v>4</v>
      </c>
      <c r="F1133">
        <v>0</v>
      </c>
      <c r="G1133">
        <v>4</v>
      </c>
      <c r="H1133">
        <v>837</v>
      </c>
    </row>
    <row r="1134" spans="1:8" x14ac:dyDescent="0.2">
      <c r="A1134" t="s">
        <v>1451</v>
      </c>
      <c r="B1134" t="s">
        <v>3447</v>
      </c>
      <c r="D1134" t="s">
        <v>3448</v>
      </c>
      <c r="E1134">
        <v>3</v>
      </c>
      <c r="F1134">
        <v>1</v>
      </c>
      <c r="G1134">
        <v>4</v>
      </c>
      <c r="H1134">
        <v>837</v>
      </c>
    </row>
    <row r="1135" spans="1:8" x14ac:dyDescent="0.2">
      <c r="A1135" t="s">
        <v>876</v>
      </c>
      <c r="B1135" t="s">
        <v>2398</v>
      </c>
      <c r="D1135" t="s">
        <v>2399</v>
      </c>
      <c r="E1135">
        <v>3</v>
      </c>
      <c r="F1135">
        <v>0</v>
      </c>
      <c r="G1135">
        <v>4</v>
      </c>
      <c r="H1135">
        <v>838</v>
      </c>
    </row>
    <row r="1136" spans="1:8" x14ac:dyDescent="0.2">
      <c r="A1136" t="s">
        <v>1023</v>
      </c>
      <c r="B1136" t="s">
        <v>248</v>
      </c>
      <c r="D1136" t="s">
        <v>2680</v>
      </c>
      <c r="E1136">
        <v>3</v>
      </c>
      <c r="F1136">
        <v>1</v>
      </c>
      <c r="G1136">
        <v>4</v>
      </c>
      <c r="H1136">
        <v>839</v>
      </c>
    </row>
    <row r="1137" spans="1:8" x14ac:dyDescent="0.2">
      <c r="A1137" t="s">
        <v>1667</v>
      </c>
      <c r="B1137" t="s">
        <v>3866</v>
      </c>
      <c r="D1137" t="s">
        <v>3867</v>
      </c>
      <c r="E1137">
        <v>4</v>
      </c>
      <c r="F1137">
        <v>0</v>
      </c>
      <c r="G1137">
        <v>4</v>
      </c>
      <c r="H1137">
        <v>839</v>
      </c>
    </row>
    <row r="1138" spans="1:8" x14ac:dyDescent="0.2">
      <c r="A1138" t="s">
        <v>1696</v>
      </c>
      <c r="B1138" t="s">
        <v>3924</v>
      </c>
      <c r="D1138" t="s">
        <v>3925</v>
      </c>
      <c r="E1138">
        <v>4</v>
      </c>
      <c r="F1138">
        <v>0</v>
      </c>
      <c r="G1138">
        <v>4</v>
      </c>
      <c r="H1138">
        <v>840</v>
      </c>
    </row>
    <row r="1139" spans="1:8" x14ac:dyDescent="0.2">
      <c r="A1139" t="s">
        <v>1483</v>
      </c>
      <c r="B1139" t="s">
        <v>3511</v>
      </c>
      <c r="D1139" t="s">
        <v>3512</v>
      </c>
      <c r="E1139">
        <v>4</v>
      </c>
      <c r="F1139">
        <v>0</v>
      </c>
      <c r="G1139">
        <v>4</v>
      </c>
      <c r="H1139">
        <v>841</v>
      </c>
    </row>
    <row r="1140" spans="1:8" x14ac:dyDescent="0.2">
      <c r="A1140" t="s">
        <v>1484</v>
      </c>
      <c r="B1140" t="s">
        <v>3513</v>
      </c>
      <c r="D1140" t="s">
        <v>3514</v>
      </c>
      <c r="E1140">
        <v>4</v>
      </c>
      <c r="F1140">
        <v>0</v>
      </c>
      <c r="G1140">
        <v>4</v>
      </c>
      <c r="H1140">
        <v>842</v>
      </c>
    </row>
    <row r="1141" spans="1:8" x14ac:dyDescent="0.2">
      <c r="A1141" t="s">
        <v>796</v>
      </c>
      <c r="B1141" t="s">
        <v>2269</v>
      </c>
      <c r="D1141" t="s">
        <v>2270</v>
      </c>
      <c r="E1141">
        <v>3</v>
      </c>
      <c r="F1141">
        <v>0</v>
      </c>
      <c r="G1141">
        <v>4</v>
      </c>
      <c r="H1141">
        <v>843</v>
      </c>
    </row>
    <row r="1142" spans="1:8" x14ac:dyDescent="0.2">
      <c r="A1142" t="s">
        <v>1310</v>
      </c>
      <c r="B1142" t="s">
        <v>3183</v>
      </c>
      <c r="D1142" t="s">
        <v>3184</v>
      </c>
      <c r="E1142">
        <v>3</v>
      </c>
      <c r="F1142">
        <v>1</v>
      </c>
      <c r="G1142">
        <v>4</v>
      </c>
      <c r="H1142">
        <v>843</v>
      </c>
    </row>
    <row r="1143" spans="1:8" x14ac:dyDescent="0.2">
      <c r="A1143" t="s">
        <v>1437</v>
      </c>
      <c r="B1143" t="s">
        <v>3419</v>
      </c>
      <c r="D1143" t="s">
        <v>3420</v>
      </c>
      <c r="E1143">
        <v>4</v>
      </c>
      <c r="F1143">
        <v>0</v>
      </c>
      <c r="G1143">
        <v>4</v>
      </c>
      <c r="H1143">
        <v>844</v>
      </c>
    </row>
    <row r="1144" spans="1:8" x14ac:dyDescent="0.2">
      <c r="A1144" t="s">
        <v>1548</v>
      </c>
      <c r="B1144" t="s">
        <v>3633</v>
      </c>
      <c r="D1144" t="s">
        <v>3634</v>
      </c>
      <c r="E1144">
        <v>4</v>
      </c>
      <c r="F1144">
        <v>2</v>
      </c>
      <c r="G1144">
        <v>6</v>
      </c>
      <c r="H1144">
        <v>844</v>
      </c>
    </row>
    <row r="1145" spans="1:8" x14ac:dyDescent="0.2">
      <c r="A1145" t="s">
        <v>600</v>
      </c>
      <c r="B1145" t="s">
        <v>1904</v>
      </c>
      <c r="D1145" t="s">
        <v>1905</v>
      </c>
      <c r="E1145">
        <v>4</v>
      </c>
      <c r="F1145">
        <v>0</v>
      </c>
      <c r="G1145">
        <v>4</v>
      </c>
      <c r="H1145">
        <v>845</v>
      </c>
    </row>
    <row r="1146" spans="1:8" x14ac:dyDescent="0.2">
      <c r="A1146" t="s">
        <v>516</v>
      </c>
      <c r="B1146" t="s">
        <v>1737</v>
      </c>
      <c r="D1146" t="s">
        <v>1738</v>
      </c>
      <c r="E1146">
        <v>4</v>
      </c>
      <c r="F1146">
        <v>0</v>
      </c>
      <c r="G1146">
        <v>4</v>
      </c>
      <c r="H1146">
        <v>846</v>
      </c>
    </row>
    <row r="1147" spans="1:8" x14ac:dyDescent="0.2">
      <c r="A1147" t="s">
        <v>755</v>
      </c>
      <c r="B1147" t="s">
        <v>218</v>
      </c>
      <c r="D1147" t="s">
        <v>2188</v>
      </c>
      <c r="E1147">
        <v>3</v>
      </c>
      <c r="F1147">
        <v>1</v>
      </c>
      <c r="G1147">
        <v>5</v>
      </c>
      <c r="H1147">
        <v>846</v>
      </c>
    </row>
    <row r="1148" spans="1:8" x14ac:dyDescent="0.2">
      <c r="A1148" t="s">
        <v>676</v>
      </c>
      <c r="B1148" t="s">
        <v>2053</v>
      </c>
      <c r="D1148" t="s">
        <v>2054</v>
      </c>
      <c r="E1148">
        <v>3</v>
      </c>
      <c r="F1148">
        <v>1</v>
      </c>
      <c r="G1148">
        <v>5</v>
      </c>
      <c r="H1148">
        <v>847</v>
      </c>
    </row>
    <row r="1149" spans="1:8" x14ac:dyDescent="0.2">
      <c r="A1149" t="s">
        <v>837</v>
      </c>
      <c r="B1149" t="s">
        <v>2336</v>
      </c>
      <c r="D1149" t="s">
        <v>2054</v>
      </c>
      <c r="E1149">
        <v>3</v>
      </c>
      <c r="F1149">
        <v>1</v>
      </c>
      <c r="G1149">
        <v>5</v>
      </c>
      <c r="H1149">
        <v>848</v>
      </c>
    </row>
    <row r="1150" spans="1:8" x14ac:dyDescent="0.2">
      <c r="A1150" t="s">
        <v>735</v>
      </c>
      <c r="B1150" t="s">
        <v>2157</v>
      </c>
      <c r="D1150" t="s">
        <v>2158</v>
      </c>
      <c r="E1150">
        <v>4</v>
      </c>
      <c r="F1150">
        <v>0</v>
      </c>
      <c r="G1150">
        <v>4</v>
      </c>
      <c r="H1150">
        <v>848</v>
      </c>
    </row>
    <row r="1151" spans="1:8" x14ac:dyDescent="0.2">
      <c r="A1151" t="s">
        <v>960</v>
      </c>
      <c r="B1151" t="s">
        <v>2559</v>
      </c>
      <c r="D1151" t="s">
        <v>2560</v>
      </c>
      <c r="E1151">
        <v>4</v>
      </c>
      <c r="F1151">
        <v>0</v>
      </c>
      <c r="G1151">
        <v>6</v>
      </c>
      <c r="H1151">
        <v>849</v>
      </c>
    </row>
    <row r="1152" spans="1:8" x14ac:dyDescent="0.2">
      <c r="A1152" t="s">
        <v>961</v>
      </c>
      <c r="B1152" t="s">
        <v>2561</v>
      </c>
      <c r="D1152" t="s">
        <v>2562</v>
      </c>
      <c r="E1152">
        <v>3</v>
      </c>
      <c r="F1152">
        <v>0</v>
      </c>
      <c r="G1152">
        <v>5</v>
      </c>
      <c r="H1152">
        <v>850</v>
      </c>
    </row>
    <row r="1153" spans="1:8" x14ac:dyDescent="0.2">
      <c r="A1153" t="s">
        <v>1574</v>
      </c>
      <c r="B1153" t="s">
        <v>3682</v>
      </c>
      <c r="D1153" t="s">
        <v>3683</v>
      </c>
      <c r="E1153">
        <v>4</v>
      </c>
      <c r="F1153">
        <v>0</v>
      </c>
      <c r="G1153">
        <v>6</v>
      </c>
      <c r="H1153">
        <v>850</v>
      </c>
    </row>
    <row r="1154" spans="1:8" x14ac:dyDescent="0.2">
      <c r="A1154" t="s">
        <v>1154</v>
      </c>
      <c r="B1154" t="s">
        <v>2918</v>
      </c>
      <c r="D1154" t="s">
        <v>2919</v>
      </c>
      <c r="E1154">
        <v>4</v>
      </c>
      <c r="F1154">
        <v>0</v>
      </c>
      <c r="G1154">
        <v>4</v>
      </c>
      <c r="H1154">
        <v>851</v>
      </c>
    </row>
    <row r="1155" spans="1:8" x14ac:dyDescent="0.2">
      <c r="A1155" t="s">
        <v>517</v>
      </c>
      <c r="B1155" t="s">
        <v>1739</v>
      </c>
      <c r="D1155" t="s">
        <v>1740</v>
      </c>
      <c r="E1155">
        <v>4</v>
      </c>
      <c r="F1155">
        <v>0</v>
      </c>
      <c r="G1155">
        <v>4</v>
      </c>
      <c r="H1155">
        <v>851</v>
      </c>
    </row>
    <row r="1156" spans="1:8" x14ac:dyDescent="0.2">
      <c r="A1156" t="s">
        <v>1103</v>
      </c>
      <c r="B1156" t="s">
        <v>2819</v>
      </c>
      <c r="D1156" t="s">
        <v>2820</v>
      </c>
      <c r="E1156">
        <v>4</v>
      </c>
      <c r="F1156">
        <v>0</v>
      </c>
      <c r="G1156">
        <v>4</v>
      </c>
      <c r="H1156">
        <v>852</v>
      </c>
    </row>
    <row r="1157" spans="1:8" x14ac:dyDescent="0.2">
      <c r="A1157" t="s">
        <v>923</v>
      </c>
      <c r="B1157" t="s">
        <v>2487</v>
      </c>
      <c r="D1157" t="s">
        <v>2488</v>
      </c>
      <c r="E1157">
        <v>4</v>
      </c>
      <c r="F1157">
        <v>0</v>
      </c>
      <c r="G1157">
        <v>3</v>
      </c>
      <c r="H1157">
        <v>853</v>
      </c>
    </row>
    <row r="1158" spans="1:8" x14ac:dyDescent="0.2">
      <c r="A1158" t="s">
        <v>1634</v>
      </c>
      <c r="B1158" t="s">
        <v>3800</v>
      </c>
      <c r="D1158" t="s">
        <v>3801</v>
      </c>
      <c r="E1158">
        <v>2</v>
      </c>
      <c r="F1158">
        <v>0</v>
      </c>
      <c r="G1158">
        <v>2</v>
      </c>
      <c r="H1158">
        <v>854</v>
      </c>
    </row>
    <row r="1159" spans="1:8" x14ac:dyDescent="0.2">
      <c r="A1159" t="s">
        <v>729</v>
      </c>
      <c r="B1159" t="s">
        <v>2145</v>
      </c>
      <c r="D1159" t="s">
        <v>2146</v>
      </c>
      <c r="E1159">
        <v>2</v>
      </c>
      <c r="F1159">
        <v>2</v>
      </c>
      <c r="G1159">
        <v>5</v>
      </c>
      <c r="H1159">
        <v>854</v>
      </c>
    </row>
    <row r="1160" spans="1:8" x14ac:dyDescent="0.2">
      <c r="A1160" t="s">
        <v>1635</v>
      </c>
      <c r="B1160" t="s">
        <v>3802</v>
      </c>
      <c r="D1160" t="s">
        <v>3803</v>
      </c>
      <c r="E1160">
        <v>4</v>
      </c>
      <c r="F1160">
        <v>0</v>
      </c>
      <c r="G1160">
        <v>4</v>
      </c>
      <c r="H1160">
        <v>855</v>
      </c>
    </row>
    <row r="1161" spans="1:8" x14ac:dyDescent="0.2">
      <c r="A1161" t="s">
        <v>1636</v>
      </c>
      <c r="B1161" t="s">
        <v>3804</v>
      </c>
      <c r="D1161" t="s">
        <v>3805</v>
      </c>
      <c r="E1161">
        <v>4</v>
      </c>
      <c r="F1161">
        <v>0</v>
      </c>
      <c r="G1161">
        <v>4</v>
      </c>
      <c r="H1161">
        <v>856</v>
      </c>
    </row>
    <row r="1162" spans="1:8" x14ac:dyDescent="0.2">
      <c r="A1162" t="s">
        <v>1638</v>
      </c>
      <c r="B1162" t="s">
        <v>3808</v>
      </c>
      <c r="D1162" t="s">
        <v>3809</v>
      </c>
      <c r="E1162">
        <v>3</v>
      </c>
      <c r="F1162">
        <v>0</v>
      </c>
      <c r="G1162">
        <v>4</v>
      </c>
      <c r="H1162">
        <v>856</v>
      </c>
    </row>
    <row r="1163" spans="1:8" x14ac:dyDescent="0.2">
      <c r="A1163" t="s">
        <v>939</v>
      </c>
      <c r="B1163" t="s">
        <v>2517</v>
      </c>
      <c r="D1163" t="s">
        <v>2518</v>
      </c>
      <c r="E1163">
        <v>1</v>
      </c>
      <c r="F1163">
        <v>1</v>
      </c>
      <c r="G1163">
        <v>4</v>
      </c>
      <c r="H1163">
        <v>857</v>
      </c>
    </row>
    <row r="1164" spans="1:8" x14ac:dyDescent="0.2">
      <c r="A1164" t="s">
        <v>1668</v>
      </c>
      <c r="B1164" t="s">
        <v>3868</v>
      </c>
      <c r="D1164" t="s">
        <v>3869</v>
      </c>
      <c r="E1164">
        <v>3</v>
      </c>
      <c r="F1164">
        <v>0</v>
      </c>
      <c r="G1164">
        <v>4</v>
      </c>
      <c r="H1164">
        <v>857</v>
      </c>
    </row>
    <row r="1165" spans="1:8" x14ac:dyDescent="0.2">
      <c r="A1165" t="s">
        <v>1669</v>
      </c>
      <c r="B1165" t="s">
        <v>3870</v>
      </c>
      <c r="D1165" t="s">
        <v>3871</v>
      </c>
      <c r="E1165">
        <v>0</v>
      </c>
      <c r="F1165">
        <v>3</v>
      </c>
      <c r="G1165">
        <v>4</v>
      </c>
      <c r="H1165">
        <v>858</v>
      </c>
    </row>
    <row r="1166" spans="1:8" x14ac:dyDescent="0.2">
      <c r="A1166" t="s">
        <v>1637</v>
      </c>
      <c r="B1166" t="s">
        <v>3806</v>
      </c>
      <c r="D1166" t="s">
        <v>3807</v>
      </c>
      <c r="E1166">
        <v>4</v>
      </c>
      <c r="F1166">
        <v>0</v>
      </c>
      <c r="G1166">
        <v>4</v>
      </c>
      <c r="H1166">
        <v>858</v>
      </c>
    </row>
    <row r="1167" spans="1:8" x14ac:dyDescent="0.2">
      <c r="A1167" t="s">
        <v>1172</v>
      </c>
      <c r="B1167" t="s">
        <v>2953</v>
      </c>
      <c r="D1167" t="s">
        <v>2954</v>
      </c>
      <c r="E1167">
        <v>3</v>
      </c>
      <c r="F1167">
        <v>1</v>
      </c>
      <c r="G1167">
        <v>4</v>
      </c>
      <c r="H1167">
        <v>859</v>
      </c>
    </row>
    <row r="1168" spans="1:8" x14ac:dyDescent="0.2">
      <c r="A1168" t="s">
        <v>1246</v>
      </c>
      <c r="B1168" t="s">
        <v>3065</v>
      </c>
      <c r="D1168" t="s">
        <v>2954</v>
      </c>
      <c r="E1168">
        <v>3</v>
      </c>
      <c r="F1168">
        <v>1</v>
      </c>
      <c r="G1168">
        <v>4</v>
      </c>
      <c r="H1168">
        <v>859</v>
      </c>
    </row>
    <row r="1169" spans="1:8" x14ac:dyDescent="0.2">
      <c r="A1169" t="s">
        <v>1008</v>
      </c>
      <c r="B1169" t="s">
        <v>2654</v>
      </c>
      <c r="D1169" t="s">
        <v>2655</v>
      </c>
      <c r="E1169">
        <v>2</v>
      </c>
      <c r="F1169">
        <v>0</v>
      </c>
      <c r="G1169">
        <v>2</v>
      </c>
      <c r="H1169">
        <v>860</v>
      </c>
    </row>
    <row r="1170" spans="1:8" x14ac:dyDescent="0.2">
      <c r="A1170" t="s">
        <v>859</v>
      </c>
      <c r="B1170" t="s">
        <v>2370</v>
      </c>
      <c r="D1170" t="s">
        <v>2371</v>
      </c>
      <c r="E1170">
        <v>0</v>
      </c>
      <c r="F1170">
        <v>4</v>
      </c>
      <c r="G1170">
        <v>4</v>
      </c>
      <c r="H1170">
        <v>860</v>
      </c>
    </row>
    <row r="1171" spans="1:8" x14ac:dyDescent="0.2">
      <c r="A1171" t="s">
        <v>728</v>
      </c>
      <c r="B1171" t="s">
        <v>2143</v>
      </c>
      <c r="D1171" t="s">
        <v>2144</v>
      </c>
      <c r="E1171">
        <v>0</v>
      </c>
      <c r="F1171">
        <v>4</v>
      </c>
      <c r="G1171">
        <v>4</v>
      </c>
      <c r="H1171">
        <v>861</v>
      </c>
    </row>
    <row r="1172" spans="1:8" x14ac:dyDescent="0.2">
      <c r="A1172" t="s">
        <v>1054</v>
      </c>
      <c r="B1172" t="s">
        <v>2721</v>
      </c>
      <c r="D1172" t="s">
        <v>2722</v>
      </c>
      <c r="E1172">
        <v>0</v>
      </c>
      <c r="F1172">
        <v>4</v>
      </c>
      <c r="G1172">
        <v>4</v>
      </c>
      <c r="H1172">
        <v>862</v>
      </c>
    </row>
    <row r="1173" spans="1:8" x14ac:dyDescent="0.2">
      <c r="A1173" t="s">
        <v>1599</v>
      </c>
      <c r="B1173" t="s">
        <v>3730</v>
      </c>
      <c r="D1173" t="s">
        <v>3731</v>
      </c>
      <c r="E1173">
        <v>4</v>
      </c>
      <c r="F1173">
        <v>2</v>
      </c>
      <c r="G1173">
        <v>4</v>
      </c>
      <c r="H1173">
        <v>862</v>
      </c>
    </row>
    <row r="1174" spans="1:8" x14ac:dyDescent="0.2">
      <c r="A1174" t="s">
        <v>1520</v>
      </c>
      <c r="B1174" t="s">
        <v>3581</v>
      </c>
      <c r="D1174" t="s">
        <v>3582</v>
      </c>
      <c r="E1174">
        <v>2</v>
      </c>
      <c r="F1174">
        <v>0</v>
      </c>
      <c r="G1174">
        <v>2</v>
      </c>
      <c r="H1174">
        <v>863</v>
      </c>
    </row>
    <row r="1175" spans="1:8" x14ac:dyDescent="0.2">
      <c r="A1175" t="s">
        <v>1549</v>
      </c>
      <c r="B1175" t="s">
        <v>3635</v>
      </c>
      <c r="D1175" t="s">
        <v>3636</v>
      </c>
      <c r="E1175">
        <v>2</v>
      </c>
      <c r="F1175">
        <v>0</v>
      </c>
      <c r="G1175">
        <v>2</v>
      </c>
      <c r="H1175">
        <v>863</v>
      </c>
    </row>
    <row r="1176" spans="1:8" x14ac:dyDescent="0.2">
      <c r="A1176" t="s">
        <v>1333</v>
      </c>
      <c r="B1176" t="s">
        <v>3227</v>
      </c>
      <c r="D1176" t="s">
        <v>3228</v>
      </c>
      <c r="E1176">
        <v>0</v>
      </c>
      <c r="F1176">
        <v>2</v>
      </c>
      <c r="G1176">
        <v>4</v>
      </c>
      <c r="H1176">
        <v>864</v>
      </c>
    </row>
    <row r="1177" spans="1:8" x14ac:dyDescent="0.2">
      <c r="A1177" t="s">
        <v>1334</v>
      </c>
      <c r="B1177" t="s">
        <v>3229</v>
      </c>
      <c r="D1177" t="s">
        <v>3230</v>
      </c>
      <c r="E1177">
        <v>0</v>
      </c>
      <c r="F1177">
        <v>2</v>
      </c>
      <c r="G1177">
        <v>4</v>
      </c>
      <c r="H1177">
        <v>864</v>
      </c>
    </row>
    <row r="1178" spans="1:8" x14ac:dyDescent="0.2">
      <c r="A1178" t="s">
        <v>1335</v>
      </c>
      <c r="B1178" t="s">
        <v>3231</v>
      </c>
      <c r="D1178" t="s">
        <v>3232</v>
      </c>
      <c r="E1178">
        <v>0</v>
      </c>
      <c r="F1178">
        <v>2</v>
      </c>
      <c r="G1178">
        <v>4</v>
      </c>
      <c r="H1178">
        <v>865</v>
      </c>
    </row>
    <row r="1179" spans="1:8" x14ac:dyDescent="0.2">
      <c r="A1179" t="s">
        <v>1575</v>
      </c>
      <c r="B1179" t="s">
        <v>3684</v>
      </c>
      <c r="D1179" t="s">
        <v>3685</v>
      </c>
      <c r="E1179">
        <v>2</v>
      </c>
      <c r="F1179">
        <v>0</v>
      </c>
      <c r="G1179">
        <v>2</v>
      </c>
      <c r="H1179">
        <v>865</v>
      </c>
    </row>
    <row r="1180" spans="1:8" x14ac:dyDescent="0.2">
      <c r="A1180" t="s">
        <v>867</v>
      </c>
      <c r="B1180" t="s">
        <v>2381</v>
      </c>
      <c r="D1180" t="s">
        <v>2382</v>
      </c>
      <c r="E1180">
        <v>0</v>
      </c>
      <c r="F1180">
        <v>2</v>
      </c>
      <c r="G1180">
        <v>4</v>
      </c>
      <c r="H1180">
        <v>865</v>
      </c>
    </row>
    <row r="1181" spans="1:8" x14ac:dyDescent="0.2">
      <c r="A1181" t="s">
        <v>776</v>
      </c>
      <c r="B1181" t="s">
        <v>2229</v>
      </c>
      <c r="D1181" t="s">
        <v>2230</v>
      </c>
      <c r="E1181">
        <v>0</v>
      </c>
      <c r="F1181">
        <v>2</v>
      </c>
      <c r="G1181">
        <v>4</v>
      </c>
      <c r="H1181">
        <v>866</v>
      </c>
    </row>
    <row r="1182" spans="1:8" x14ac:dyDescent="0.2">
      <c r="A1182" t="s">
        <v>801</v>
      </c>
      <c r="B1182" t="s">
        <v>2279</v>
      </c>
      <c r="D1182" t="s">
        <v>2280</v>
      </c>
      <c r="E1182">
        <v>0</v>
      </c>
      <c r="F1182">
        <v>2</v>
      </c>
      <c r="G1182">
        <v>4</v>
      </c>
      <c r="H1182">
        <v>866</v>
      </c>
    </row>
    <row r="1183" spans="1:8" x14ac:dyDescent="0.2">
      <c r="A1183" t="s">
        <v>664</v>
      </c>
      <c r="B1183" t="s">
        <v>2029</v>
      </c>
      <c r="D1183" t="s">
        <v>2030</v>
      </c>
      <c r="E1183">
        <v>0</v>
      </c>
      <c r="F1183">
        <v>2</v>
      </c>
      <c r="G1183">
        <v>4</v>
      </c>
      <c r="H1183">
        <v>867</v>
      </c>
    </row>
    <row r="1184" spans="1:8" x14ac:dyDescent="0.2">
      <c r="A1184" t="s">
        <v>681</v>
      </c>
      <c r="B1184" t="s">
        <v>2063</v>
      </c>
      <c r="D1184" t="s">
        <v>2064</v>
      </c>
      <c r="E1184">
        <v>0</v>
      </c>
      <c r="F1184">
        <v>2</v>
      </c>
      <c r="G1184">
        <v>4</v>
      </c>
      <c r="H1184">
        <v>867</v>
      </c>
    </row>
    <row r="1185" spans="1:8" x14ac:dyDescent="0.2">
      <c r="A1185" t="s">
        <v>705</v>
      </c>
      <c r="B1185" t="s">
        <v>2111</v>
      </c>
      <c r="D1185" t="s">
        <v>2112</v>
      </c>
      <c r="E1185">
        <v>0</v>
      </c>
      <c r="F1185">
        <v>2</v>
      </c>
      <c r="G1185">
        <v>4</v>
      </c>
      <c r="H1185">
        <v>867</v>
      </c>
    </row>
    <row r="1186" spans="1:8" x14ac:dyDescent="0.2">
      <c r="A1186" t="s">
        <v>724</v>
      </c>
      <c r="B1186" t="s">
        <v>2135</v>
      </c>
      <c r="D1186" t="s">
        <v>2136</v>
      </c>
      <c r="E1186">
        <v>0</v>
      </c>
      <c r="F1186">
        <v>2</v>
      </c>
      <c r="G1186">
        <v>4</v>
      </c>
      <c r="H1186">
        <v>868</v>
      </c>
    </row>
    <row r="1187" spans="1:8" x14ac:dyDescent="0.2">
      <c r="A1187" t="s">
        <v>642</v>
      </c>
      <c r="B1187" t="s">
        <v>1985</v>
      </c>
      <c r="D1187" t="s">
        <v>1986</v>
      </c>
      <c r="E1187">
        <v>0</v>
      </c>
      <c r="F1187">
        <v>2</v>
      </c>
      <c r="G1187">
        <v>4</v>
      </c>
      <c r="H1187">
        <v>868</v>
      </c>
    </row>
    <row r="1188" spans="1:8" x14ac:dyDescent="0.2">
      <c r="A1188" t="s">
        <v>743</v>
      </c>
      <c r="B1188" t="s">
        <v>2173</v>
      </c>
      <c r="D1188" t="s">
        <v>2174</v>
      </c>
      <c r="E1188">
        <v>0</v>
      </c>
      <c r="F1188">
        <v>2</v>
      </c>
      <c r="G1188">
        <v>4</v>
      </c>
      <c r="H1188">
        <v>868</v>
      </c>
    </row>
    <row r="1189" spans="1:8" x14ac:dyDescent="0.2">
      <c r="A1189" t="s">
        <v>868</v>
      </c>
      <c r="B1189" t="s">
        <v>2383</v>
      </c>
      <c r="D1189" t="s">
        <v>2384</v>
      </c>
      <c r="E1189">
        <v>0</v>
      </c>
      <c r="F1189">
        <v>2</v>
      </c>
      <c r="G1189">
        <v>4</v>
      </c>
      <c r="H1189">
        <v>869</v>
      </c>
    </row>
    <row r="1190" spans="1:8" x14ac:dyDescent="0.2">
      <c r="A1190" t="s">
        <v>777</v>
      </c>
      <c r="B1190" t="s">
        <v>2231</v>
      </c>
      <c r="D1190" t="s">
        <v>2232</v>
      </c>
      <c r="E1190">
        <v>0</v>
      </c>
      <c r="F1190">
        <v>2</v>
      </c>
      <c r="G1190">
        <v>4</v>
      </c>
      <c r="H1190">
        <v>869</v>
      </c>
    </row>
    <row r="1191" spans="1:8" x14ac:dyDescent="0.2">
      <c r="A1191" t="s">
        <v>802</v>
      </c>
      <c r="B1191" t="s">
        <v>2281</v>
      </c>
      <c r="D1191" t="s">
        <v>2282</v>
      </c>
      <c r="E1191">
        <v>0</v>
      </c>
      <c r="F1191">
        <v>2</v>
      </c>
      <c r="G1191">
        <v>4</v>
      </c>
      <c r="H1191">
        <v>869</v>
      </c>
    </row>
    <row r="1192" spans="1:8" x14ac:dyDescent="0.2">
      <c r="A1192" t="s">
        <v>665</v>
      </c>
      <c r="B1192" t="s">
        <v>2031</v>
      </c>
      <c r="D1192" t="s">
        <v>2032</v>
      </c>
      <c r="E1192">
        <v>0</v>
      </c>
      <c r="F1192">
        <v>2</v>
      </c>
      <c r="G1192">
        <v>4</v>
      </c>
      <c r="H1192">
        <v>870</v>
      </c>
    </row>
    <row r="1193" spans="1:8" x14ac:dyDescent="0.2">
      <c r="A1193" t="s">
        <v>682</v>
      </c>
      <c r="B1193" t="s">
        <v>2065</v>
      </c>
      <c r="D1193" t="s">
        <v>2066</v>
      </c>
      <c r="E1193">
        <v>0</v>
      </c>
      <c r="F1193">
        <v>2</v>
      </c>
      <c r="G1193">
        <v>4</v>
      </c>
      <c r="H1193">
        <v>870</v>
      </c>
    </row>
    <row r="1194" spans="1:8" x14ac:dyDescent="0.2">
      <c r="A1194" t="s">
        <v>706</v>
      </c>
      <c r="B1194" t="s">
        <v>2113</v>
      </c>
      <c r="D1194" t="s">
        <v>2114</v>
      </c>
      <c r="E1194">
        <v>0</v>
      </c>
      <c r="F1194">
        <v>2</v>
      </c>
      <c r="G1194">
        <v>4</v>
      </c>
      <c r="H1194">
        <v>871</v>
      </c>
    </row>
    <row r="1195" spans="1:8" x14ac:dyDescent="0.2">
      <c r="A1195" t="s">
        <v>725</v>
      </c>
      <c r="B1195" t="s">
        <v>2137</v>
      </c>
      <c r="D1195" t="s">
        <v>2138</v>
      </c>
      <c r="E1195">
        <v>0</v>
      </c>
      <c r="F1195">
        <v>2</v>
      </c>
      <c r="G1195">
        <v>4</v>
      </c>
      <c r="H1195">
        <v>871</v>
      </c>
    </row>
    <row r="1196" spans="1:8" x14ac:dyDescent="0.2">
      <c r="A1196" t="s">
        <v>643</v>
      </c>
      <c r="B1196" t="s">
        <v>1987</v>
      </c>
      <c r="D1196" t="s">
        <v>1988</v>
      </c>
      <c r="E1196">
        <v>0</v>
      </c>
      <c r="F1196">
        <v>2</v>
      </c>
      <c r="G1196">
        <v>4</v>
      </c>
      <c r="H1196">
        <v>871</v>
      </c>
    </row>
    <row r="1197" spans="1:8" x14ac:dyDescent="0.2">
      <c r="A1197" t="s">
        <v>744</v>
      </c>
      <c r="B1197" t="s">
        <v>2175</v>
      </c>
      <c r="D1197" t="s">
        <v>2176</v>
      </c>
      <c r="E1197">
        <v>0</v>
      </c>
      <c r="F1197">
        <v>2</v>
      </c>
      <c r="G1197">
        <v>4</v>
      </c>
      <c r="H1197">
        <v>872</v>
      </c>
    </row>
    <row r="1198" spans="1:8" x14ac:dyDescent="0.2">
      <c r="A1198" t="s">
        <v>869</v>
      </c>
      <c r="B1198" t="s">
        <v>2385</v>
      </c>
      <c r="D1198" t="s">
        <v>2386</v>
      </c>
      <c r="E1198">
        <v>0</v>
      </c>
      <c r="F1198">
        <v>2</v>
      </c>
      <c r="G1198">
        <v>4</v>
      </c>
      <c r="H1198">
        <v>872</v>
      </c>
    </row>
    <row r="1199" spans="1:8" x14ac:dyDescent="0.2">
      <c r="A1199" t="s">
        <v>778</v>
      </c>
      <c r="B1199" t="s">
        <v>2233</v>
      </c>
      <c r="D1199" t="s">
        <v>2234</v>
      </c>
      <c r="E1199">
        <v>0</v>
      </c>
      <c r="F1199">
        <v>2</v>
      </c>
      <c r="G1199">
        <v>4</v>
      </c>
      <c r="H1199">
        <v>872</v>
      </c>
    </row>
    <row r="1200" spans="1:8" x14ac:dyDescent="0.2">
      <c r="A1200" t="s">
        <v>803</v>
      </c>
      <c r="B1200" t="s">
        <v>2283</v>
      </c>
      <c r="D1200" t="s">
        <v>2284</v>
      </c>
      <c r="E1200">
        <v>0</v>
      </c>
      <c r="F1200">
        <v>2</v>
      </c>
      <c r="G1200">
        <v>4</v>
      </c>
      <c r="H1200">
        <v>873</v>
      </c>
    </row>
    <row r="1201" spans="1:8" x14ac:dyDescent="0.2">
      <c r="A1201" t="s">
        <v>666</v>
      </c>
      <c r="B1201" t="s">
        <v>2033</v>
      </c>
      <c r="D1201" t="s">
        <v>2034</v>
      </c>
      <c r="E1201">
        <v>0</v>
      </c>
      <c r="F1201">
        <v>2</v>
      </c>
      <c r="G1201">
        <v>4</v>
      </c>
      <c r="H1201">
        <v>873</v>
      </c>
    </row>
    <row r="1202" spans="1:8" x14ac:dyDescent="0.2">
      <c r="A1202" t="s">
        <v>683</v>
      </c>
      <c r="B1202" t="s">
        <v>2067</v>
      </c>
      <c r="D1202" t="s">
        <v>2068</v>
      </c>
      <c r="E1202">
        <v>0</v>
      </c>
      <c r="F1202">
        <v>2</v>
      </c>
      <c r="G1202">
        <v>4</v>
      </c>
      <c r="H1202">
        <v>874</v>
      </c>
    </row>
    <row r="1203" spans="1:8" x14ac:dyDescent="0.2">
      <c r="A1203" t="s">
        <v>707</v>
      </c>
      <c r="B1203" t="s">
        <v>2115</v>
      </c>
      <c r="D1203" t="s">
        <v>2116</v>
      </c>
      <c r="E1203">
        <v>0</v>
      </c>
      <c r="F1203">
        <v>2</v>
      </c>
      <c r="G1203">
        <v>4</v>
      </c>
      <c r="H1203">
        <v>874</v>
      </c>
    </row>
    <row r="1204" spans="1:8" x14ac:dyDescent="0.2">
      <c r="A1204" t="s">
        <v>726</v>
      </c>
      <c r="B1204" t="s">
        <v>2139</v>
      </c>
      <c r="D1204" t="s">
        <v>2140</v>
      </c>
      <c r="E1204">
        <v>0</v>
      </c>
      <c r="F1204">
        <v>2</v>
      </c>
      <c r="G1204">
        <v>4</v>
      </c>
      <c r="H1204">
        <v>874</v>
      </c>
    </row>
    <row r="1205" spans="1:8" x14ac:dyDescent="0.2">
      <c r="A1205" t="s">
        <v>644</v>
      </c>
      <c r="B1205" t="s">
        <v>1989</v>
      </c>
      <c r="D1205" t="s">
        <v>1990</v>
      </c>
      <c r="E1205">
        <v>0</v>
      </c>
      <c r="F1205">
        <v>2</v>
      </c>
      <c r="G1205">
        <v>4</v>
      </c>
      <c r="H1205">
        <v>875</v>
      </c>
    </row>
    <row r="1206" spans="1:8" x14ac:dyDescent="0.2">
      <c r="A1206" t="s">
        <v>745</v>
      </c>
      <c r="B1206" t="s">
        <v>2177</v>
      </c>
      <c r="D1206" t="s">
        <v>2178</v>
      </c>
      <c r="E1206">
        <v>0</v>
      </c>
      <c r="F1206">
        <v>2</v>
      </c>
      <c r="G1206">
        <v>4</v>
      </c>
      <c r="H1206">
        <v>875</v>
      </c>
    </row>
    <row r="1207" spans="1:8" x14ac:dyDescent="0.2">
      <c r="A1207" t="s">
        <v>1112</v>
      </c>
      <c r="B1207" t="s">
        <v>2837</v>
      </c>
      <c r="D1207" t="s">
        <v>3940</v>
      </c>
      <c r="E1207">
        <v>4</v>
      </c>
      <c r="F1207">
        <v>0</v>
      </c>
      <c r="G1207">
        <v>4</v>
      </c>
      <c r="H1207">
        <v>875</v>
      </c>
    </row>
    <row r="1208" spans="1:8" x14ac:dyDescent="0.2">
      <c r="A1208" t="s">
        <v>3981</v>
      </c>
      <c r="B1208" t="s">
        <v>3982</v>
      </c>
      <c r="D1208" s="3" t="s">
        <v>3983</v>
      </c>
      <c r="E1208" s="3">
        <v>4</v>
      </c>
      <c r="F1208" s="3">
        <v>0</v>
      </c>
      <c r="G1208" s="3">
        <v>4</v>
      </c>
      <c r="H1208" s="3">
        <v>876</v>
      </c>
    </row>
    <row r="1209" spans="1:8" x14ac:dyDescent="0.2">
      <c r="A1209" t="s">
        <v>3984</v>
      </c>
      <c r="B1209" t="s">
        <v>3985</v>
      </c>
      <c r="D1209" s="3" t="s">
        <v>3986</v>
      </c>
      <c r="E1209" s="3">
        <v>4</v>
      </c>
      <c r="F1209" s="3">
        <v>0</v>
      </c>
      <c r="G1209" s="3">
        <v>4</v>
      </c>
      <c r="H1209" s="3">
        <v>877</v>
      </c>
    </row>
    <row r="1210" spans="1:8" x14ac:dyDescent="0.2">
      <c r="A1210" t="s">
        <v>3987</v>
      </c>
      <c r="B1210" t="s">
        <v>3988</v>
      </c>
      <c r="D1210" s="3" t="s">
        <v>3989</v>
      </c>
      <c r="E1210" s="3">
        <v>4</v>
      </c>
      <c r="F1210" s="3">
        <v>0</v>
      </c>
      <c r="G1210" s="3">
        <v>4</v>
      </c>
      <c r="H1210" s="3">
        <v>878</v>
      </c>
    </row>
    <row r="1211" spans="1:8" x14ac:dyDescent="0.2">
      <c r="A1211" t="s">
        <v>3990</v>
      </c>
      <c r="B1211" t="s">
        <v>3991</v>
      </c>
      <c r="D1211" s="3" t="s">
        <v>3992</v>
      </c>
      <c r="E1211" s="3">
        <v>2</v>
      </c>
      <c r="F1211" s="3">
        <v>2</v>
      </c>
      <c r="G1211" s="3">
        <v>4</v>
      </c>
      <c r="H1211" s="3">
        <v>879</v>
      </c>
    </row>
    <row r="1212" spans="1:8" x14ac:dyDescent="0.2">
      <c r="A1212" t="s">
        <v>3993</v>
      </c>
      <c r="B1212" t="s">
        <v>3994</v>
      </c>
      <c r="D1212" s="3" t="s">
        <v>3995</v>
      </c>
      <c r="E1212" s="3">
        <v>3</v>
      </c>
      <c r="F1212" s="3">
        <v>1</v>
      </c>
      <c r="G1212" s="3">
        <v>4</v>
      </c>
      <c r="H1212" s="3">
        <v>880</v>
      </c>
    </row>
    <row r="1213" spans="1:8" x14ac:dyDescent="0.2">
      <c r="A1213" t="s">
        <v>3996</v>
      </c>
      <c r="B1213" t="s">
        <v>3997</v>
      </c>
      <c r="D1213" s="3" t="s">
        <v>3995</v>
      </c>
      <c r="E1213" s="3">
        <v>3</v>
      </c>
      <c r="F1213" s="3">
        <v>0</v>
      </c>
      <c r="G1213" s="3">
        <v>4</v>
      </c>
      <c r="H1213" s="3">
        <v>880</v>
      </c>
    </row>
    <row r="1214" spans="1:8" x14ac:dyDescent="0.2">
      <c r="A1214" t="s">
        <v>3998</v>
      </c>
      <c r="B1214" t="s">
        <v>3999</v>
      </c>
      <c r="D1214" s="3" t="s">
        <v>4000</v>
      </c>
      <c r="E1214" s="3">
        <v>2</v>
      </c>
      <c r="F1214" s="3">
        <v>2</v>
      </c>
      <c r="G1214" s="3">
        <v>4</v>
      </c>
      <c r="H1214" s="3">
        <v>881</v>
      </c>
    </row>
    <row r="1215" spans="1:8" x14ac:dyDescent="0.2">
      <c r="A1215" t="s">
        <v>4001</v>
      </c>
      <c r="B1215" t="s">
        <v>4002</v>
      </c>
      <c r="D1215" s="3" t="s">
        <v>4003</v>
      </c>
      <c r="E1215" s="3">
        <v>3</v>
      </c>
      <c r="F1215" s="3">
        <v>1</v>
      </c>
      <c r="G1215" s="3">
        <v>4</v>
      </c>
      <c r="H1215" s="3">
        <v>882</v>
      </c>
    </row>
    <row r="1216" spans="1:8" x14ac:dyDescent="0.2">
      <c r="A1216" t="s">
        <v>4004</v>
      </c>
      <c r="B1216" t="s">
        <v>4005</v>
      </c>
      <c r="D1216" s="3" t="s">
        <v>4006</v>
      </c>
      <c r="E1216" s="3">
        <v>3</v>
      </c>
      <c r="F1216" s="3">
        <v>1</v>
      </c>
      <c r="G1216" s="3">
        <v>4</v>
      </c>
      <c r="H1216" s="3">
        <v>883</v>
      </c>
    </row>
    <row r="1217" spans="1:8" x14ac:dyDescent="0.2">
      <c r="A1217" t="s">
        <v>4007</v>
      </c>
      <c r="B1217" t="s">
        <v>4008</v>
      </c>
      <c r="D1217" s="3" t="s">
        <v>4009</v>
      </c>
      <c r="E1217" s="3">
        <v>2</v>
      </c>
      <c r="F1217" s="3">
        <v>2</v>
      </c>
      <c r="G1217" s="3">
        <v>4</v>
      </c>
      <c r="H1217" s="3">
        <v>883</v>
      </c>
    </row>
    <row r="1218" spans="1:8" x14ac:dyDescent="0.2">
      <c r="A1218" t="s">
        <v>4010</v>
      </c>
      <c r="B1218" t="s">
        <v>4011</v>
      </c>
      <c r="D1218" s="3" t="s">
        <v>4009</v>
      </c>
      <c r="E1218" s="3">
        <v>2</v>
      </c>
      <c r="F1218" s="3">
        <v>2</v>
      </c>
      <c r="G1218" s="3">
        <v>4</v>
      </c>
      <c r="H1218" s="3">
        <v>884</v>
      </c>
    </row>
    <row r="1219" spans="1:8" x14ac:dyDescent="0.2">
      <c r="A1219" t="s">
        <v>4012</v>
      </c>
      <c r="B1219" t="s">
        <v>4013</v>
      </c>
      <c r="D1219" s="3" t="s">
        <v>4014</v>
      </c>
      <c r="E1219" s="3">
        <v>3</v>
      </c>
      <c r="F1219" s="3">
        <v>1</v>
      </c>
      <c r="G1219" s="3">
        <v>5</v>
      </c>
      <c r="H1219" s="3">
        <v>885</v>
      </c>
    </row>
    <row r="1220" spans="1:8" x14ac:dyDescent="0.2">
      <c r="A1220" t="s">
        <v>4015</v>
      </c>
      <c r="B1220" t="s">
        <v>4016</v>
      </c>
      <c r="D1220" s="3" t="s">
        <v>4017</v>
      </c>
      <c r="E1220" s="3">
        <v>3</v>
      </c>
      <c r="F1220" s="3">
        <v>1</v>
      </c>
      <c r="G1220" s="3">
        <v>4</v>
      </c>
      <c r="H1220" s="3">
        <v>885</v>
      </c>
    </row>
    <row r="1221" spans="1:8" x14ac:dyDescent="0.2">
      <c r="A1221" t="s">
        <v>45</v>
      </c>
      <c r="B1221" t="s">
        <v>4018</v>
      </c>
      <c r="C1221" s="4" t="s">
        <v>4089</v>
      </c>
      <c r="D1221" s="3" t="s">
        <v>4019</v>
      </c>
      <c r="E1221" s="3">
        <v>3</v>
      </c>
      <c r="F1221" s="3">
        <v>2</v>
      </c>
      <c r="G1221" s="3">
        <v>6</v>
      </c>
      <c r="H1221" s="3">
        <v>886</v>
      </c>
    </row>
    <row r="1222" spans="1:8" x14ac:dyDescent="0.2">
      <c r="A1222" t="s">
        <v>21</v>
      </c>
      <c r="B1222" t="s">
        <v>4020</v>
      </c>
      <c r="C1222" s="4" t="s">
        <v>4087</v>
      </c>
      <c r="D1222" s="3" t="s">
        <v>4021</v>
      </c>
      <c r="E1222" s="3">
        <v>3</v>
      </c>
      <c r="F1222" s="3">
        <v>0</v>
      </c>
      <c r="G1222" s="3">
        <v>4</v>
      </c>
      <c r="H1222" s="3">
        <v>887</v>
      </c>
    </row>
    <row r="1223" spans="1:8" x14ac:dyDescent="0.2">
      <c r="A1223" t="s">
        <v>19</v>
      </c>
      <c r="B1223" t="s">
        <v>4022</v>
      </c>
      <c r="C1223" s="4" t="s">
        <v>4088</v>
      </c>
      <c r="D1223" s="3" t="s">
        <v>4023</v>
      </c>
      <c r="E1223" s="3">
        <v>3</v>
      </c>
      <c r="F1223" s="3">
        <v>2</v>
      </c>
      <c r="G1223" s="3">
        <v>6</v>
      </c>
      <c r="H1223" s="3">
        <v>888</v>
      </c>
    </row>
    <row r="1224" spans="1:8" x14ac:dyDescent="0.2">
      <c r="A1224" t="s">
        <v>4024</v>
      </c>
      <c r="B1224" t="s">
        <v>4025</v>
      </c>
      <c r="D1224" s="3" t="s">
        <v>4026</v>
      </c>
      <c r="E1224" s="3">
        <v>4</v>
      </c>
      <c r="F1224" s="3">
        <v>0</v>
      </c>
      <c r="G1224" s="3">
        <v>4</v>
      </c>
      <c r="H1224" s="3">
        <v>888</v>
      </c>
    </row>
    <row r="1225" spans="1:8" x14ac:dyDescent="0.2">
      <c r="A1225" t="s">
        <v>90</v>
      </c>
      <c r="B1225" t="s">
        <v>226</v>
      </c>
      <c r="D1225" s="3" t="s">
        <v>4027</v>
      </c>
      <c r="E1225" s="3">
        <v>4</v>
      </c>
      <c r="F1225" s="3">
        <v>0</v>
      </c>
      <c r="G1225" s="3">
        <v>4</v>
      </c>
      <c r="H1225" s="3">
        <v>889</v>
      </c>
    </row>
    <row r="1226" spans="1:8" x14ac:dyDescent="0.2">
      <c r="A1226" t="s">
        <v>4028</v>
      </c>
      <c r="B1226" t="s">
        <v>4029</v>
      </c>
      <c r="D1226" s="3" t="s">
        <v>4027</v>
      </c>
      <c r="E1226" s="3">
        <v>4</v>
      </c>
      <c r="F1226" s="3">
        <v>0</v>
      </c>
      <c r="G1226" s="3">
        <v>4</v>
      </c>
      <c r="H1226" s="3">
        <v>890</v>
      </c>
    </row>
    <row r="1227" spans="1:8" x14ac:dyDescent="0.2">
      <c r="A1227" t="s">
        <v>4030</v>
      </c>
      <c r="B1227" t="s">
        <v>4031</v>
      </c>
      <c r="D1227" s="3" t="s">
        <v>4032</v>
      </c>
      <c r="E1227" s="3">
        <v>4</v>
      </c>
      <c r="F1227" s="3">
        <v>0</v>
      </c>
      <c r="G1227" s="3">
        <v>4</v>
      </c>
      <c r="H1227" s="3">
        <v>890</v>
      </c>
    </row>
    <row r="1228" spans="1:8" x14ac:dyDescent="0.2">
      <c r="A1228" t="s">
        <v>4030</v>
      </c>
      <c r="B1228" t="s">
        <v>4031</v>
      </c>
      <c r="D1228" s="3" t="s">
        <v>4032</v>
      </c>
      <c r="E1228" s="3">
        <v>4</v>
      </c>
      <c r="F1228" s="3">
        <v>0</v>
      </c>
      <c r="G1228" s="3">
        <v>4</v>
      </c>
      <c r="H1228" s="3">
        <v>891</v>
      </c>
    </row>
    <row r="1229" spans="1:8" x14ac:dyDescent="0.2">
      <c r="A1229" t="s">
        <v>4033</v>
      </c>
      <c r="B1229" t="s">
        <v>4034</v>
      </c>
      <c r="D1229" s="3" t="s">
        <v>4035</v>
      </c>
      <c r="E1229" s="3">
        <v>0</v>
      </c>
      <c r="F1229" s="3">
        <v>2</v>
      </c>
      <c r="G1229" s="3">
        <v>4</v>
      </c>
      <c r="H1229" s="3">
        <v>892</v>
      </c>
    </row>
    <row r="1230" spans="1:8" x14ac:dyDescent="0.2">
      <c r="A1230" t="s">
        <v>4036</v>
      </c>
      <c r="B1230" t="s">
        <v>4037</v>
      </c>
      <c r="D1230" s="3" t="s">
        <v>4038</v>
      </c>
      <c r="E1230" s="3">
        <v>2</v>
      </c>
      <c r="F1230" s="3">
        <v>0</v>
      </c>
      <c r="G1230" s="3">
        <v>4</v>
      </c>
      <c r="H1230" s="3">
        <v>893</v>
      </c>
    </row>
    <row r="1231" spans="1:8" x14ac:dyDescent="0.2">
      <c r="A1231" t="s">
        <v>4039</v>
      </c>
      <c r="B1231" t="s">
        <v>4040</v>
      </c>
      <c r="D1231" s="3" t="s">
        <v>4038</v>
      </c>
      <c r="E1231" s="3">
        <v>3</v>
      </c>
      <c r="F1231" s="3">
        <v>0</v>
      </c>
      <c r="G1231" s="3">
        <v>4</v>
      </c>
      <c r="H1231" s="3">
        <v>893</v>
      </c>
    </row>
    <row r="1232" spans="1:8" x14ac:dyDescent="0.2">
      <c r="A1232" t="s">
        <v>4041</v>
      </c>
      <c r="B1232" t="s">
        <v>4042</v>
      </c>
      <c r="D1232" s="3" t="s">
        <v>4043</v>
      </c>
      <c r="E1232" s="3">
        <v>1</v>
      </c>
      <c r="F1232" s="3">
        <v>1</v>
      </c>
      <c r="G1232" s="3">
        <v>4</v>
      </c>
      <c r="H1232" s="3">
        <v>894</v>
      </c>
    </row>
    <row r="1233" spans="1:8" x14ac:dyDescent="0.2">
      <c r="A1233" t="s">
        <v>4044</v>
      </c>
      <c r="B1233" t="s">
        <v>4045</v>
      </c>
      <c r="D1233" s="3" t="s">
        <v>4046</v>
      </c>
      <c r="E1233" s="3">
        <v>2</v>
      </c>
      <c r="F1233" s="3">
        <v>0</v>
      </c>
      <c r="G1233" s="3">
        <v>4</v>
      </c>
      <c r="H1233" s="3">
        <v>895</v>
      </c>
    </row>
    <row r="1234" spans="1:8" x14ac:dyDescent="0.2">
      <c r="A1234" t="s">
        <v>4047</v>
      </c>
      <c r="B1234" t="s">
        <v>4048</v>
      </c>
      <c r="D1234" s="3" t="s">
        <v>4049</v>
      </c>
      <c r="E1234" s="3">
        <v>2</v>
      </c>
      <c r="F1234" s="3">
        <v>1</v>
      </c>
      <c r="G1234" s="3">
        <v>4</v>
      </c>
      <c r="H1234" s="3">
        <v>896</v>
      </c>
    </row>
    <row r="1235" spans="1:8" x14ac:dyDescent="0.2">
      <c r="A1235" t="s">
        <v>4050</v>
      </c>
      <c r="B1235" t="s">
        <v>245</v>
      </c>
      <c r="D1235" s="3" t="s">
        <v>4051</v>
      </c>
      <c r="E1235" s="3">
        <v>3</v>
      </c>
      <c r="F1235" s="3">
        <v>1</v>
      </c>
      <c r="G1235" s="3">
        <v>4</v>
      </c>
      <c r="H1235" s="3">
        <v>896</v>
      </c>
    </row>
    <row r="1236" spans="1:8" x14ac:dyDescent="0.2">
      <c r="A1236" t="s">
        <v>4052</v>
      </c>
      <c r="B1236" t="s">
        <v>4053</v>
      </c>
      <c r="D1236" s="3" t="s">
        <v>4054</v>
      </c>
      <c r="E1236" s="3">
        <v>3</v>
      </c>
      <c r="F1236" s="3">
        <v>1</v>
      </c>
      <c r="G1236" s="3">
        <v>2</v>
      </c>
      <c r="H1236" s="3">
        <v>897</v>
      </c>
    </row>
    <row r="1237" spans="1:8" x14ac:dyDescent="0.2">
      <c r="A1237" t="s">
        <v>4055</v>
      </c>
      <c r="B1237" t="s">
        <v>4056</v>
      </c>
      <c r="D1237" s="3" t="s">
        <v>4057</v>
      </c>
      <c r="E1237" s="3">
        <v>4</v>
      </c>
      <c r="F1237" s="3">
        <v>0</v>
      </c>
      <c r="G1237" s="3">
        <v>4</v>
      </c>
      <c r="H1237" s="3">
        <v>897</v>
      </c>
    </row>
    <row r="1238" spans="1:8" x14ac:dyDescent="0.2">
      <c r="A1238" t="s">
        <v>4058</v>
      </c>
      <c r="B1238" t="s">
        <v>4059</v>
      </c>
      <c r="D1238" s="3" t="s">
        <v>4060</v>
      </c>
      <c r="E1238" s="3">
        <v>4</v>
      </c>
      <c r="F1238" s="3">
        <v>0</v>
      </c>
      <c r="G1238" s="3">
        <v>4</v>
      </c>
      <c r="H1238" s="3">
        <v>899</v>
      </c>
    </row>
    <row r="1239" spans="1:8" x14ac:dyDescent="0.2">
      <c r="A1239" t="s">
        <v>4061</v>
      </c>
      <c r="B1239" t="s">
        <v>4062</v>
      </c>
      <c r="D1239" s="3" t="s">
        <v>4063</v>
      </c>
      <c r="E1239" s="3">
        <v>4</v>
      </c>
      <c r="F1239" s="3">
        <v>0</v>
      </c>
      <c r="G1239" s="3">
        <v>4</v>
      </c>
      <c r="H1239" s="3">
        <v>899</v>
      </c>
    </row>
    <row r="1240" spans="1:8" x14ac:dyDescent="0.2">
      <c r="A1240" t="s">
        <v>4064</v>
      </c>
      <c r="B1240" t="s">
        <v>4065</v>
      </c>
      <c r="D1240" s="3" t="s">
        <v>4066</v>
      </c>
      <c r="E1240" s="3">
        <v>3</v>
      </c>
      <c r="F1240" s="3">
        <v>1</v>
      </c>
      <c r="G1240" s="3">
        <v>5</v>
      </c>
      <c r="H1240" s="3">
        <v>900</v>
      </c>
    </row>
    <row r="1241" spans="1:8" x14ac:dyDescent="0.2">
      <c r="A1241" t="s">
        <v>4067</v>
      </c>
      <c r="B1241" t="s">
        <v>4068</v>
      </c>
      <c r="D1241" s="3" t="s">
        <v>4066</v>
      </c>
      <c r="E1241" s="3">
        <v>3</v>
      </c>
      <c r="F1241" s="3">
        <v>1</v>
      </c>
      <c r="G1241" s="3">
        <v>5</v>
      </c>
      <c r="H1241" s="3">
        <v>901</v>
      </c>
    </row>
    <row r="1242" spans="1:8" x14ac:dyDescent="0.2">
      <c r="A1242" t="s">
        <v>4069</v>
      </c>
      <c r="B1242" t="s">
        <v>4070</v>
      </c>
      <c r="D1242" s="3" t="s">
        <v>4071</v>
      </c>
      <c r="E1242" s="3">
        <v>2</v>
      </c>
      <c r="F1242" s="3">
        <v>0</v>
      </c>
      <c r="G1242" s="3">
        <v>4</v>
      </c>
      <c r="H1242" s="3">
        <v>902</v>
      </c>
    </row>
    <row r="1243" spans="1:8" x14ac:dyDescent="0.2">
      <c r="A1243" t="s">
        <v>4072</v>
      </c>
      <c r="B1243" t="s">
        <v>4073</v>
      </c>
      <c r="D1243" s="3" t="s">
        <v>4074</v>
      </c>
      <c r="E1243" s="3">
        <v>4</v>
      </c>
      <c r="F1243" s="3">
        <v>0</v>
      </c>
      <c r="G1243" s="3">
        <v>4</v>
      </c>
      <c r="H1243" s="3">
        <v>903</v>
      </c>
    </row>
    <row r="1244" spans="1:8" x14ac:dyDescent="0.2">
      <c r="A1244" t="s">
        <v>4075</v>
      </c>
      <c r="B1244" t="s">
        <v>4076</v>
      </c>
      <c r="D1244" s="3" t="s">
        <v>4077</v>
      </c>
      <c r="E1244" s="3">
        <v>4</v>
      </c>
      <c r="F1244" s="3">
        <v>0</v>
      </c>
      <c r="G1244" s="3">
        <v>4</v>
      </c>
      <c r="H1244" s="3">
        <v>903</v>
      </c>
    </row>
    <row r="1245" spans="1:8" x14ac:dyDescent="0.2">
      <c r="A1245" t="s">
        <v>383</v>
      </c>
      <c r="B1245" t="s">
        <v>4078</v>
      </c>
      <c r="D1245" s="3" t="s">
        <v>4079</v>
      </c>
      <c r="E1245" s="3">
        <v>2</v>
      </c>
      <c r="F1245" s="3">
        <v>0</v>
      </c>
      <c r="G1245" s="3">
        <v>4</v>
      </c>
      <c r="H1245" s="3">
        <v>904</v>
      </c>
    </row>
    <row r="1246" spans="1:8" x14ac:dyDescent="0.2">
      <c r="A1246" t="s">
        <v>4080</v>
      </c>
      <c r="B1246" t="s">
        <v>4081</v>
      </c>
      <c r="D1246" s="3" t="s">
        <v>4082</v>
      </c>
      <c r="E1246" s="3">
        <v>4</v>
      </c>
      <c r="F1246" s="3">
        <v>0</v>
      </c>
      <c r="G1246" s="3">
        <v>4</v>
      </c>
      <c r="H1246" s="3">
        <v>904</v>
      </c>
    </row>
    <row r="1247" spans="1:8" x14ac:dyDescent="0.2">
      <c r="A1247" t="s">
        <v>385</v>
      </c>
      <c r="B1247" t="s">
        <v>4083</v>
      </c>
      <c r="D1247" s="3" t="s">
        <v>4084</v>
      </c>
      <c r="E1247" s="3">
        <v>3</v>
      </c>
      <c r="F1247" s="3">
        <v>1</v>
      </c>
      <c r="G1247" s="3">
        <v>4</v>
      </c>
      <c r="H1247" s="3">
        <v>905</v>
      </c>
    </row>
    <row r="1248" spans="1:8" x14ac:dyDescent="0.2">
      <c r="A1248" t="s">
        <v>387</v>
      </c>
      <c r="B1248" t="s">
        <v>4085</v>
      </c>
      <c r="D1248" s="3" t="s">
        <v>4086</v>
      </c>
      <c r="E1248" s="3">
        <v>4</v>
      </c>
      <c r="F1248" s="3">
        <v>0</v>
      </c>
      <c r="G1248" s="3">
        <v>4</v>
      </c>
      <c r="H1248" s="3">
        <v>905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93"/>
  <sheetViews>
    <sheetView zoomScaleNormal="100" workbookViewId="0">
      <pane ySplit="1" topLeftCell="A95" activePane="bottomLeft" state="frozen"/>
      <selection pane="bottomLeft" activeCell="C39" sqref="C39"/>
    </sheetView>
  </sheetViews>
  <sheetFormatPr defaultColWidth="14.42578125" defaultRowHeight="12.75" x14ac:dyDescent="0.2"/>
  <cols>
    <col min="1" max="2" width="12.7109375" bestFit="1" customWidth="1"/>
    <col min="3" max="3" width="13" bestFit="1" customWidth="1"/>
  </cols>
  <sheetData>
    <row r="1" spans="1:4" x14ac:dyDescent="0.2">
      <c r="A1" t="s">
        <v>3957</v>
      </c>
      <c r="B1" t="s">
        <v>3956</v>
      </c>
      <c r="C1" t="s">
        <v>3958</v>
      </c>
      <c r="D1" s="4" t="s">
        <v>4092</v>
      </c>
    </row>
    <row r="2" spans="1:4" x14ac:dyDescent="0.2">
      <c r="A2" t="s">
        <v>11</v>
      </c>
      <c r="B2" t="s">
        <v>1701</v>
      </c>
      <c r="C2" t="s">
        <v>4095</v>
      </c>
    </row>
    <row r="3" spans="1:4" x14ac:dyDescent="0.2">
      <c r="A3" s="4" t="s">
        <v>4</v>
      </c>
      <c r="B3" s="4" t="s">
        <v>1699</v>
      </c>
      <c r="C3" s="4" t="s">
        <v>3953</v>
      </c>
    </row>
    <row r="4" spans="1:4" x14ac:dyDescent="0.2">
      <c r="A4" t="s">
        <v>8</v>
      </c>
      <c r="B4" t="s">
        <v>1697</v>
      </c>
      <c r="C4" t="s">
        <v>4094</v>
      </c>
    </row>
    <row r="5" spans="1:4" x14ac:dyDescent="0.2">
      <c r="A5" t="s">
        <v>41</v>
      </c>
      <c r="B5" t="s">
        <v>1703</v>
      </c>
      <c r="C5" t="s">
        <v>4096</v>
      </c>
    </row>
    <row r="6" spans="1:4" x14ac:dyDescent="0.2">
      <c r="A6" t="s">
        <v>43</v>
      </c>
      <c r="B6" t="s">
        <v>1705</v>
      </c>
      <c r="C6" t="s">
        <v>3954</v>
      </c>
      <c r="D6" s="4"/>
    </row>
    <row r="7" spans="1:4" x14ac:dyDescent="0.2">
      <c r="A7" t="s">
        <v>21</v>
      </c>
      <c r="B7" t="s">
        <v>4020</v>
      </c>
      <c r="C7" s="4" t="s">
        <v>4087</v>
      </c>
    </row>
    <row r="8" spans="1:4" x14ac:dyDescent="0.2">
      <c r="A8" t="s">
        <v>19</v>
      </c>
      <c r="B8" t="s">
        <v>4022</v>
      </c>
      <c r="C8" s="4" t="s">
        <v>4088</v>
      </c>
    </row>
    <row r="9" spans="1:4" x14ac:dyDescent="0.2">
      <c r="A9" t="s">
        <v>45</v>
      </c>
      <c r="B9" t="s">
        <v>4018</v>
      </c>
      <c r="C9" s="4" t="s">
        <v>4089</v>
      </c>
    </row>
    <row r="10" spans="1:4" x14ac:dyDescent="0.2">
      <c r="A10" t="s">
        <v>33</v>
      </c>
      <c r="B10" t="s">
        <v>1707</v>
      </c>
      <c r="C10" t="s">
        <v>4097</v>
      </c>
    </row>
    <row r="11" spans="1:4" x14ac:dyDescent="0.2">
      <c r="A11" t="s">
        <v>35</v>
      </c>
      <c r="B11" t="s">
        <v>1709</v>
      </c>
      <c r="C11" t="s">
        <v>4098</v>
      </c>
    </row>
    <row r="12" spans="1:4" x14ac:dyDescent="0.2">
      <c r="A12" t="s">
        <v>37</v>
      </c>
      <c r="B12" t="s">
        <v>1711</v>
      </c>
      <c r="C12" t="s">
        <v>4099</v>
      </c>
    </row>
    <row r="13" spans="1:4" x14ac:dyDescent="0.2">
      <c r="A13" t="s">
        <v>25</v>
      </c>
      <c r="B13" t="s">
        <v>1713</v>
      </c>
      <c r="C13" t="s">
        <v>4100</v>
      </c>
    </row>
    <row r="14" spans="1:4" x14ac:dyDescent="0.2">
      <c r="A14" t="s">
        <v>23</v>
      </c>
      <c r="B14" t="s">
        <v>1715</v>
      </c>
      <c r="C14" t="s">
        <v>4101</v>
      </c>
    </row>
    <row r="15" spans="1:4" x14ac:dyDescent="0.2">
      <c r="A15" t="s">
        <v>29</v>
      </c>
      <c r="B15" t="s">
        <v>1717</v>
      </c>
      <c r="C15" t="s">
        <v>4102</v>
      </c>
    </row>
    <row r="16" spans="1:4" x14ac:dyDescent="0.2">
      <c r="A16" t="s">
        <v>27</v>
      </c>
      <c r="B16" t="s">
        <v>1719</v>
      </c>
      <c r="C16" t="s">
        <v>4103</v>
      </c>
    </row>
    <row r="17" spans="1:4" x14ac:dyDescent="0.2">
      <c r="A17" s="4" t="s">
        <v>53</v>
      </c>
      <c r="B17" t="s">
        <v>1721</v>
      </c>
      <c r="C17" s="4" t="s">
        <v>4104</v>
      </c>
    </row>
    <row r="18" spans="1:4" x14ac:dyDescent="0.2">
      <c r="A18" s="4" t="s">
        <v>55</v>
      </c>
      <c r="B18" t="s">
        <v>1764</v>
      </c>
      <c r="C18" t="s">
        <v>3955</v>
      </c>
    </row>
    <row r="19" spans="1:4" x14ac:dyDescent="0.2">
      <c r="A19" t="s">
        <v>14</v>
      </c>
      <c r="B19" t="s">
        <v>1746</v>
      </c>
      <c r="C19" t="s">
        <v>3960</v>
      </c>
    </row>
    <row r="20" spans="1:4" x14ac:dyDescent="0.2">
      <c r="A20" t="s">
        <v>39</v>
      </c>
      <c r="B20" t="s">
        <v>1748</v>
      </c>
      <c r="C20" t="s">
        <v>4115</v>
      </c>
    </row>
    <row r="21" spans="1:4" x14ac:dyDescent="0.2">
      <c r="A21" t="s">
        <v>17</v>
      </c>
      <c r="B21" t="s">
        <v>1750</v>
      </c>
      <c r="C21" t="s">
        <v>4116</v>
      </c>
    </row>
    <row r="22" spans="1:4" x14ac:dyDescent="0.2">
      <c r="A22" t="s">
        <v>31</v>
      </c>
      <c r="B22" t="s">
        <v>1756</v>
      </c>
      <c r="C22" t="s">
        <v>4117</v>
      </c>
    </row>
    <row r="23" spans="1:4" x14ac:dyDescent="0.2">
      <c r="A23" t="s">
        <v>49</v>
      </c>
      <c r="B23" t="s">
        <v>1758</v>
      </c>
      <c r="C23" t="s">
        <v>4118</v>
      </c>
    </row>
    <row r="24" spans="1:4" x14ac:dyDescent="0.2">
      <c r="A24" t="s">
        <v>47</v>
      </c>
      <c r="B24" t="s">
        <v>1760</v>
      </c>
      <c r="C24" t="s">
        <v>3979</v>
      </c>
    </row>
    <row r="25" spans="1:4" x14ac:dyDescent="0.2">
      <c r="A25" t="s">
        <v>51</v>
      </c>
      <c r="B25" t="s">
        <v>1762</v>
      </c>
      <c r="C25" t="s">
        <v>4119</v>
      </c>
    </row>
    <row r="26" spans="1:4" x14ac:dyDescent="0.2">
      <c r="A26" t="s">
        <v>3952</v>
      </c>
      <c r="B26" t="s">
        <v>1754</v>
      </c>
      <c r="C26" t="s">
        <v>3976</v>
      </c>
    </row>
    <row r="27" spans="1:4" x14ac:dyDescent="0.2">
      <c r="A27" t="s">
        <v>57</v>
      </c>
      <c r="B27" t="s">
        <v>1752</v>
      </c>
      <c r="C27" s="4" t="s">
        <v>3975</v>
      </c>
    </row>
    <row r="28" spans="1:4" x14ac:dyDescent="0.2">
      <c r="A28" t="s">
        <v>4105</v>
      </c>
      <c r="B28" t="s">
        <v>1723</v>
      </c>
      <c r="D28" s="4"/>
    </row>
    <row r="29" spans="1:4" x14ac:dyDescent="0.2">
      <c r="A29" t="s">
        <v>4106</v>
      </c>
      <c r="B29" t="s">
        <v>1725</v>
      </c>
      <c r="D29" s="4"/>
    </row>
    <row r="30" spans="1:4" x14ac:dyDescent="0.2">
      <c r="A30" t="s">
        <v>4107</v>
      </c>
      <c r="B30" t="s">
        <v>1727</v>
      </c>
      <c r="D30" s="4"/>
    </row>
    <row r="31" spans="1:4" x14ac:dyDescent="0.2">
      <c r="A31" t="s">
        <v>4108</v>
      </c>
      <c r="B31" t="s">
        <v>1729</v>
      </c>
      <c r="D31" s="4"/>
    </row>
    <row r="32" spans="1:4" x14ac:dyDescent="0.2">
      <c r="A32" t="s">
        <v>4109</v>
      </c>
      <c r="B32" t="s">
        <v>1731</v>
      </c>
      <c r="D32" s="4"/>
    </row>
    <row r="33" spans="1:4" x14ac:dyDescent="0.2">
      <c r="A33" t="s">
        <v>4110</v>
      </c>
      <c r="B33" t="s">
        <v>1733</v>
      </c>
      <c r="D33" s="4"/>
    </row>
    <row r="34" spans="1:4" x14ac:dyDescent="0.2">
      <c r="A34" t="s">
        <v>4111</v>
      </c>
      <c r="B34" t="s">
        <v>1735</v>
      </c>
      <c r="D34" s="4"/>
    </row>
    <row r="35" spans="1:4" x14ac:dyDescent="0.2">
      <c r="A35" t="s">
        <v>4112</v>
      </c>
      <c r="B35" t="s">
        <v>1737</v>
      </c>
      <c r="D35" s="4"/>
    </row>
    <row r="36" spans="1:4" x14ac:dyDescent="0.2">
      <c r="A36" t="s">
        <v>4113</v>
      </c>
      <c r="B36" t="s">
        <v>1739</v>
      </c>
      <c r="D36" s="4"/>
    </row>
    <row r="37" spans="1:4" x14ac:dyDescent="0.2">
      <c r="A37" t="s">
        <v>4114</v>
      </c>
      <c r="B37" t="s">
        <v>1741</v>
      </c>
      <c r="D37" s="4"/>
    </row>
    <row r="38" spans="1:4" x14ac:dyDescent="0.2">
      <c r="A38" t="s">
        <v>1743</v>
      </c>
      <c r="D38" s="4"/>
    </row>
    <row r="39" spans="1:4" x14ac:dyDescent="0.2">
      <c r="A39" t="s">
        <v>1744</v>
      </c>
      <c r="D39" s="4"/>
    </row>
    <row r="40" spans="1:4" x14ac:dyDescent="0.2">
      <c r="A40" t="s">
        <v>4120</v>
      </c>
      <c r="B40" t="s">
        <v>1766</v>
      </c>
      <c r="D40" s="4"/>
    </row>
    <row r="41" spans="1:4" x14ac:dyDescent="0.2">
      <c r="A41" t="s">
        <v>4121</v>
      </c>
      <c r="B41" t="s">
        <v>1768</v>
      </c>
      <c r="D41" s="4"/>
    </row>
    <row r="42" spans="1:4" x14ac:dyDescent="0.2">
      <c r="A42" t="s">
        <v>4122</v>
      </c>
      <c r="B42" t="s">
        <v>1770</v>
      </c>
      <c r="D42" s="4"/>
    </row>
    <row r="43" spans="1:4" x14ac:dyDescent="0.2">
      <c r="A43" t="s">
        <v>4123</v>
      </c>
      <c r="B43" t="s">
        <v>1772</v>
      </c>
      <c r="D43" s="4"/>
    </row>
    <row r="44" spans="1:4" x14ac:dyDescent="0.2">
      <c r="A44" t="s">
        <v>4124</v>
      </c>
      <c r="B44" t="s">
        <v>1774</v>
      </c>
      <c r="D44" s="4"/>
    </row>
    <row r="45" spans="1:4" x14ac:dyDescent="0.2">
      <c r="A45" t="s">
        <v>4125</v>
      </c>
      <c r="B45" t="s">
        <v>1776</v>
      </c>
      <c r="D45" s="4"/>
    </row>
    <row r="46" spans="1:4" x14ac:dyDescent="0.2">
      <c r="A46" t="s">
        <v>4126</v>
      </c>
      <c r="B46" t="s">
        <v>1778</v>
      </c>
      <c r="D46" s="4"/>
    </row>
    <row r="47" spans="1:4" x14ac:dyDescent="0.2">
      <c r="A47" t="s">
        <v>4127</v>
      </c>
      <c r="B47" t="s">
        <v>1780</v>
      </c>
      <c r="D47" s="4"/>
    </row>
    <row r="48" spans="1:4" x14ac:dyDescent="0.2">
      <c r="A48" t="s">
        <v>4128</v>
      </c>
      <c r="B48" t="s">
        <v>1782</v>
      </c>
      <c r="D48" s="4"/>
    </row>
    <row r="49" spans="1:4" x14ac:dyDescent="0.2">
      <c r="A49" t="s">
        <v>4129</v>
      </c>
      <c r="B49" t="s">
        <v>1784</v>
      </c>
      <c r="D49" s="4"/>
    </row>
    <row r="50" spans="1:4" x14ac:dyDescent="0.2">
      <c r="A50" t="s">
        <v>4130</v>
      </c>
      <c r="B50" t="s">
        <v>1786</v>
      </c>
      <c r="D50" s="4"/>
    </row>
    <row r="51" spans="1:4" x14ac:dyDescent="0.2">
      <c r="A51" t="s">
        <v>4131</v>
      </c>
      <c r="B51" t="s">
        <v>1788</v>
      </c>
      <c r="D51" s="4"/>
    </row>
    <row r="52" spans="1:4" x14ac:dyDescent="0.2">
      <c r="A52" t="s">
        <v>4132</v>
      </c>
      <c r="B52" t="s">
        <v>1790</v>
      </c>
      <c r="D52" s="4"/>
    </row>
    <row r="53" spans="1:4" x14ac:dyDescent="0.2">
      <c r="A53" t="s">
        <v>4133</v>
      </c>
      <c r="B53" t="s">
        <v>1792</v>
      </c>
      <c r="D53" s="4"/>
    </row>
    <row r="54" spans="1:4" x14ac:dyDescent="0.2">
      <c r="A54" t="s">
        <v>4134</v>
      </c>
      <c r="B54" t="s">
        <v>1794</v>
      </c>
      <c r="D54" s="4"/>
    </row>
    <row r="55" spans="1:4" x14ac:dyDescent="0.2">
      <c r="A55" t="s">
        <v>4135</v>
      </c>
      <c r="B55" t="s">
        <v>1796</v>
      </c>
      <c r="D55" s="4"/>
    </row>
    <row r="56" spans="1:4" x14ac:dyDescent="0.2">
      <c r="A56" t="s">
        <v>4136</v>
      </c>
      <c r="B56" t="s">
        <v>1798</v>
      </c>
      <c r="D56" s="4"/>
    </row>
    <row r="57" spans="1:4" x14ac:dyDescent="0.2">
      <c r="A57" t="s">
        <v>4137</v>
      </c>
      <c r="B57" t="s">
        <v>1800</v>
      </c>
      <c r="D57" s="4"/>
    </row>
    <row r="58" spans="1:4" x14ac:dyDescent="0.2">
      <c r="A58" t="s">
        <v>4138</v>
      </c>
      <c r="B58" t="s">
        <v>1802</v>
      </c>
      <c r="D58" s="4"/>
    </row>
    <row r="59" spans="1:4" x14ac:dyDescent="0.2">
      <c r="A59" t="s">
        <v>4139</v>
      </c>
      <c r="B59" t="s">
        <v>1804</v>
      </c>
      <c r="D59" s="4"/>
    </row>
    <row r="60" spans="1:4" x14ac:dyDescent="0.2">
      <c r="A60" t="s">
        <v>4140</v>
      </c>
      <c r="B60" t="s">
        <v>1806</v>
      </c>
      <c r="D60" s="4"/>
    </row>
    <row r="61" spans="1:4" x14ac:dyDescent="0.2">
      <c r="A61" t="s">
        <v>4141</v>
      </c>
      <c r="B61" t="s">
        <v>1808</v>
      </c>
      <c r="D61" s="4"/>
    </row>
    <row r="62" spans="1:4" x14ac:dyDescent="0.2">
      <c r="A62" t="s">
        <v>4142</v>
      </c>
      <c r="B62" t="s">
        <v>1810</v>
      </c>
      <c r="D62" s="4"/>
    </row>
    <row r="63" spans="1:4" x14ac:dyDescent="0.2">
      <c r="A63" t="s">
        <v>4143</v>
      </c>
      <c r="B63" t="s">
        <v>1812</v>
      </c>
      <c r="D63" s="4"/>
    </row>
    <row r="64" spans="1:4" x14ac:dyDescent="0.2">
      <c r="A64" t="s">
        <v>4144</v>
      </c>
      <c r="B64" t="s">
        <v>1814</v>
      </c>
      <c r="D64" s="4"/>
    </row>
    <row r="65" spans="1:4" x14ac:dyDescent="0.2">
      <c r="A65" t="s">
        <v>4145</v>
      </c>
      <c r="B65" t="s">
        <v>1816</v>
      </c>
      <c r="D65" s="4"/>
    </row>
    <row r="66" spans="1:4" x14ac:dyDescent="0.2">
      <c r="A66" t="s">
        <v>4146</v>
      </c>
      <c r="B66" t="s">
        <v>1818</v>
      </c>
      <c r="D66" s="4"/>
    </row>
    <row r="67" spans="1:4" x14ac:dyDescent="0.2">
      <c r="A67" t="s">
        <v>4147</v>
      </c>
      <c r="B67" t="s">
        <v>1820</v>
      </c>
      <c r="D67" s="4"/>
    </row>
    <row r="68" spans="1:4" x14ac:dyDescent="0.2">
      <c r="A68" t="s">
        <v>4148</v>
      </c>
      <c r="B68" t="s">
        <v>1822</v>
      </c>
      <c r="D68" s="4"/>
    </row>
    <row r="69" spans="1:4" x14ac:dyDescent="0.2">
      <c r="A69" t="s">
        <v>4149</v>
      </c>
      <c r="B69" t="s">
        <v>1824</v>
      </c>
      <c r="D69" s="4"/>
    </row>
    <row r="70" spans="1:4" x14ac:dyDescent="0.2">
      <c r="A70" t="s">
        <v>4150</v>
      </c>
      <c r="B70" t="s">
        <v>1826</v>
      </c>
      <c r="D70" s="4"/>
    </row>
    <row r="71" spans="1:4" x14ac:dyDescent="0.2">
      <c r="A71" t="s">
        <v>4151</v>
      </c>
      <c r="B71" t="s">
        <v>1828</v>
      </c>
      <c r="D71" s="4"/>
    </row>
    <row r="72" spans="1:4" x14ac:dyDescent="0.2">
      <c r="A72" t="s">
        <v>4152</v>
      </c>
      <c r="B72" t="s">
        <v>1830</v>
      </c>
      <c r="D72" s="4"/>
    </row>
    <row r="73" spans="1:4" x14ac:dyDescent="0.2">
      <c r="A73" t="s">
        <v>4153</v>
      </c>
      <c r="B73" t="s">
        <v>1832</v>
      </c>
      <c r="D73" s="4"/>
    </row>
    <row r="74" spans="1:4" x14ac:dyDescent="0.2">
      <c r="A74" t="s">
        <v>4154</v>
      </c>
      <c r="B74" t="s">
        <v>1834</v>
      </c>
      <c r="D74" s="4"/>
    </row>
    <row r="75" spans="1:4" x14ac:dyDescent="0.2">
      <c r="A75" t="s">
        <v>4155</v>
      </c>
      <c r="B75" t="s">
        <v>1836</v>
      </c>
      <c r="D75" s="4"/>
    </row>
    <row r="76" spans="1:4" x14ac:dyDescent="0.2">
      <c r="A76" t="s">
        <v>4156</v>
      </c>
      <c r="B76" t="s">
        <v>1838</v>
      </c>
      <c r="D76" s="4"/>
    </row>
    <row r="77" spans="1:4" x14ac:dyDescent="0.2">
      <c r="A77" t="s">
        <v>4157</v>
      </c>
      <c r="B77" t="s">
        <v>1840</v>
      </c>
      <c r="D77" s="4"/>
    </row>
    <row r="78" spans="1:4" x14ac:dyDescent="0.2">
      <c r="A78" t="s">
        <v>4158</v>
      </c>
      <c r="B78" t="s">
        <v>1842</v>
      </c>
      <c r="D78" s="4"/>
    </row>
    <row r="79" spans="1:4" x14ac:dyDescent="0.2">
      <c r="A79" t="s">
        <v>4159</v>
      </c>
      <c r="B79" t="s">
        <v>1844</v>
      </c>
      <c r="D79" s="4"/>
    </row>
    <row r="80" spans="1:4" x14ac:dyDescent="0.2">
      <c r="A80" t="s">
        <v>4160</v>
      </c>
      <c r="B80" t="s">
        <v>1846</v>
      </c>
      <c r="D80" s="4"/>
    </row>
    <row r="81" spans="1:4" x14ac:dyDescent="0.2">
      <c r="A81" t="s">
        <v>4161</v>
      </c>
      <c r="B81" t="s">
        <v>1848</v>
      </c>
      <c r="D81" s="4"/>
    </row>
    <row r="82" spans="1:4" x14ac:dyDescent="0.2">
      <c r="A82" t="s">
        <v>4162</v>
      </c>
      <c r="B82" t="s">
        <v>1850</v>
      </c>
      <c r="D82" s="4"/>
    </row>
    <row r="83" spans="1:4" x14ac:dyDescent="0.2">
      <c r="A83" t="s">
        <v>4163</v>
      </c>
      <c r="B83" t="s">
        <v>1852</v>
      </c>
      <c r="D83" s="4"/>
    </row>
    <row r="84" spans="1:4" x14ac:dyDescent="0.2">
      <c r="A84" t="s">
        <v>4164</v>
      </c>
      <c r="B84" t="s">
        <v>1854</v>
      </c>
      <c r="D84" s="4"/>
    </row>
    <row r="85" spans="1:4" x14ac:dyDescent="0.2">
      <c r="A85" t="s">
        <v>4165</v>
      </c>
      <c r="B85" t="s">
        <v>1856</v>
      </c>
      <c r="D85" s="4"/>
    </row>
    <row r="86" spans="1:4" x14ac:dyDescent="0.2">
      <c r="A86" t="s">
        <v>4166</v>
      </c>
      <c r="B86" t="s">
        <v>1858</v>
      </c>
      <c r="D86" s="4"/>
    </row>
    <row r="87" spans="1:4" x14ac:dyDescent="0.2">
      <c r="A87" t="s">
        <v>4167</v>
      </c>
      <c r="B87" t="s">
        <v>1860</v>
      </c>
      <c r="D87" s="4"/>
    </row>
    <row r="88" spans="1:4" x14ac:dyDescent="0.2">
      <c r="A88" t="s">
        <v>4168</v>
      </c>
      <c r="B88" t="s">
        <v>1862</v>
      </c>
      <c r="D88" s="4"/>
    </row>
    <row r="89" spans="1:4" x14ac:dyDescent="0.2">
      <c r="A89" t="s">
        <v>4169</v>
      </c>
      <c r="B89" t="s">
        <v>1864</v>
      </c>
      <c r="D89" s="4"/>
    </row>
    <row r="90" spans="1:4" x14ac:dyDescent="0.2">
      <c r="A90" t="s">
        <v>3987</v>
      </c>
      <c r="B90" t="s">
        <v>3988</v>
      </c>
      <c r="D90" s="4"/>
    </row>
    <row r="91" spans="1:4" x14ac:dyDescent="0.2">
      <c r="A91" t="s">
        <v>4170</v>
      </c>
      <c r="B91" t="s">
        <v>1866</v>
      </c>
      <c r="D91" s="4"/>
    </row>
    <row r="92" spans="1:4" x14ac:dyDescent="0.2">
      <c r="A92" t="s">
        <v>4171</v>
      </c>
      <c r="B92" t="s">
        <v>1868</v>
      </c>
      <c r="D92" s="4"/>
    </row>
    <row r="93" spans="1:4" x14ac:dyDescent="0.2">
      <c r="A93" t="s">
        <v>4172</v>
      </c>
      <c r="B93" t="s">
        <v>1870</v>
      </c>
      <c r="D93" s="4"/>
    </row>
    <row r="94" spans="1:4" x14ac:dyDescent="0.2">
      <c r="A94" t="s">
        <v>4173</v>
      </c>
      <c r="B94" t="s">
        <v>1872</v>
      </c>
      <c r="D94" s="4"/>
    </row>
    <row r="95" spans="1:4" x14ac:dyDescent="0.2">
      <c r="A95" t="s">
        <v>4174</v>
      </c>
      <c r="B95" t="s">
        <v>1874</v>
      </c>
      <c r="D95" s="4"/>
    </row>
    <row r="96" spans="1:4" x14ac:dyDescent="0.2">
      <c r="A96" t="s">
        <v>4175</v>
      </c>
      <c r="B96" t="s">
        <v>1876</v>
      </c>
      <c r="D96" s="4"/>
    </row>
    <row r="97" spans="1:4" x14ac:dyDescent="0.2">
      <c r="A97" t="s">
        <v>4176</v>
      </c>
      <c r="B97" t="s">
        <v>1878</v>
      </c>
      <c r="D97" s="4"/>
    </row>
    <row r="98" spans="1:4" x14ac:dyDescent="0.2">
      <c r="A98" t="s">
        <v>4177</v>
      </c>
      <c r="B98" t="s">
        <v>1880</v>
      </c>
      <c r="D98" s="4"/>
    </row>
    <row r="99" spans="1:4" x14ac:dyDescent="0.2">
      <c r="A99" t="s">
        <v>4178</v>
      </c>
      <c r="B99" t="s">
        <v>1882</v>
      </c>
      <c r="D99" s="4"/>
    </row>
    <row r="100" spans="1:4" x14ac:dyDescent="0.2">
      <c r="A100" t="s">
        <v>4179</v>
      </c>
      <c r="B100" t="s">
        <v>1884</v>
      </c>
      <c r="D100" s="4"/>
    </row>
    <row r="101" spans="1:4" x14ac:dyDescent="0.2">
      <c r="A101" t="s">
        <v>4180</v>
      </c>
      <c r="B101" t="s">
        <v>1886</v>
      </c>
      <c r="D101" s="4"/>
    </row>
    <row r="102" spans="1:4" x14ac:dyDescent="0.2">
      <c r="A102" t="s">
        <v>4181</v>
      </c>
      <c r="B102" t="s">
        <v>1888</v>
      </c>
      <c r="D102" s="4"/>
    </row>
    <row r="103" spans="1:4" x14ac:dyDescent="0.2">
      <c r="A103" t="s">
        <v>4182</v>
      </c>
      <c r="B103" t="s">
        <v>1890</v>
      </c>
      <c r="D103" s="4"/>
    </row>
    <row r="104" spans="1:4" x14ac:dyDescent="0.2">
      <c r="A104" t="s">
        <v>4183</v>
      </c>
      <c r="B104" t="s">
        <v>1892</v>
      </c>
      <c r="D104" s="4"/>
    </row>
    <row r="105" spans="1:4" x14ac:dyDescent="0.2">
      <c r="A105" t="s">
        <v>4184</v>
      </c>
      <c r="B105" t="s">
        <v>1894</v>
      </c>
      <c r="D105" s="4"/>
    </row>
    <row r="106" spans="1:4" x14ac:dyDescent="0.2">
      <c r="A106" t="s">
        <v>4185</v>
      </c>
      <c r="B106" t="s">
        <v>1896</v>
      </c>
      <c r="D106" s="4"/>
    </row>
    <row r="107" spans="1:4" x14ac:dyDescent="0.2">
      <c r="A107" t="s">
        <v>4186</v>
      </c>
      <c r="B107" t="s">
        <v>1898</v>
      </c>
      <c r="D107" s="4"/>
    </row>
    <row r="108" spans="1:4" x14ac:dyDescent="0.2">
      <c r="A108" t="s">
        <v>4187</v>
      </c>
      <c r="B108" t="s">
        <v>1900</v>
      </c>
      <c r="D108" s="4"/>
    </row>
    <row r="109" spans="1:4" x14ac:dyDescent="0.2">
      <c r="A109" t="s">
        <v>4188</v>
      </c>
      <c r="B109" t="s">
        <v>1902</v>
      </c>
      <c r="D109" s="4"/>
    </row>
    <row r="110" spans="1:4" x14ac:dyDescent="0.2">
      <c r="A110" t="s">
        <v>4189</v>
      </c>
      <c r="B110" t="s">
        <v>1904</v>
      </c>
      <c r="D110" s="4"/>
    </row>
    <row r="111" spans="1:4" x14ac:dyDescent="0.2">
      <c r="A111" t="s">
        <v>3984</v>
      </c>
      <c r="B111" t="s">
        <v>3985</v>
      </c>
      <c r="D111" s="4"/>
    </row>
    <row r="112" spans="1:4" x14ac:dyDescent="0.2">
      <c r="A112" t="s">
        <v>4190</v>
      </c>
      <c r="B112" t="s">
        <v>1906</v>
      </c>
      <c r="D112" s="4"/>
    </row>
    <row r="113" spans="1:4" x14ac:dyDescent="0.2">
      <c r="A113" t="s">
        <v>4191</v>
      </c>
      <c r="B113" t="s">
        <v>1908</v>
      </c>
      <c r="D113" s="4"/>
    </row>
    <row r="114" spans="1:4" x14ac:dyDescent="0.2">
      <c r="A114" t="s">
        <v>4192</v>
      </c>
      <c r="B114" t="s">
        <v>1910</v>
      </c>
      <c r="D114" s="4"/>
    </row>
    <row r="115" spans="1:4" x14ac:dyDescent="0.2">
      <c r="A115" t="s">
        <v>4193</v>
      </c>
      <c r="B115" t="s">
        <v>1912</v>
      </c>
      <c r="D115" s="4"/>
    </row>
    <row r="116" spans="1:4" x14ac:dyDescent="0.2">
      <c r="A116" t="s">
        <v>4194</v>
      </c>
      <c r="B116" t="s">
        <v>1914</v>
      </c>
      <c r="D116" s="4"/>
    </row>
    <row r="117" spans="1:4" x14ac:dyDescent="0.2">
      <c r="A117" t="s">
        <v>4195</v>
      </c>
      <c r="B117" t="s">
        <v>1916</v>
      </c>
      <c r="D117" s="4"/>
    </row>
    <row r="118" spans="1:4" x14ac:dyDescent="0.2">
      <c r="A118" t="s">
        <v>4196</v>
      </c>
      <c r="B118" t="s">
        <v>1918</v>
      </c>
      <c r="D118" s="4"/>
    </row>
    <row r="119" spans="1:4" x14ac:dyDescent="0.2">
      <c r="A119" t="s">
        <v>4197</v>
      </c>
      <c r="B119" t="s">
        <v>1920</v>
      </c>
      <c r="D119" s="4"/>
    </row>
    <row r="120" spans="1:4" x14ac:dyDescent="0.2">
      <c r="A120" t="s">
        <v>4198</v>
      </c>
      <c r="B120" t="s">
        <v>1922</v>
      </c>
      <c r="D120" s="4"/>
    </row>
    <row r="121" spans="1:4" x14ac:dyDescent="0.2">
      <c r="A121" t="s">
        <v>4199</v>
      </c>
      <c r="B121" t="s">
        <v>1924</v>
      </c>
      <c r="D121" s="4"/>
    </row>
    <row r="122" spans="1:4" x14ac:dyDescent="0.2">
      <c r="A122" t="s">
        <v>4200</v>
      </c>
      <c r="B122" t="s">
        <v>1926</v>
      </c>
      <c r="D122" s="4"/>
    </row>
    <row r="123" spans="1:4" x14ac:dyDescent="0.2">
      <c r="A123" t="s">
        <v>4201</v>
      </c>
      <c r="B123" t="s">
        <v>1928</v>
      </c>
      <c r="D123" s="4"/>
    </row>
    <row r="124" spans="1:4" x14ac:dyDescent="0.2">
      <c r="A124" t="s">
        <v>4202</v>
      </c>
      <c r="B124" t="s">
        <v>1930</v>
      </c>
      <c r="D124" s="4"/>
    </row>
    <row r="125" spans="1:4" x14ac:dyDescent="0.2">
      <c r="A125" t="s">
        <v>4203</v>
      </c>
      <c r="B125" t="s">
        <v>1932</v>
      </c>
      <c r="D125" s="4"/>
    </row>
    <row r="126" spans="1:4" x14ac:dyDescent="0.2">
      <c r="A126" t="s">
        <v>4204</v>
      </c>
      <c r="B126" t="s">
        <v>1934</v>
      </c>
      <c r="D126" s="4"/>
    </row>
    <row r="127" spans="1:4" x14ac:dyDescent="0.2">
      <c r="A127" t="s">
        <v>4205</v>
      </c>
      <c r="B127" t="s">
        <v>1936</v>
      </c>
      <c r="D127" s="4"/>
    </row>
    <row r="128" spans="1:4" x14ac:dyDescent="0.2">
      <c r="A128" t="s">
        <v>4206</v>
      </c>
      <c r="B128" t="s">
        <v>1938</v>
      </c>
      <c r="D128" s="4"/>
    </row>
    <row r="129" spans="1:4" x14ac:dyDescent="0.2">
      <c r="A129" t="s">
        <v>4207</v>
      </c>
      <c r="B129" t="s">
        <v>1940</v>
      </c>
      <c r="D129" s="4"/>
    </row>
    <row r="130" spans="1:4" x14ac:dyDescent="0.2">
      <c r="A130" t="s">
        <v>4208</v>
      </c>
      <c r="B130" t="s">
        <v>1942</v>
      </c>
      <c r="D130" s="4"/>
    </row>
    <row r="131" spans="1:4" x14ac:dyDescent="0.2">
      <c r="A131" t="s">
        <v>4209</v>
      </c>
      <c r="B131" t="s">
        <v>1944</v>
      </c>
      <c r="D131" s="4"/>
    </row>
    <row r="132" spans="1:4" x14ac:dyDescent="0.2">
      <c r="A132" t="s">
        <v>4210</v>
      </c>
      <c r="B132" t="s">
        <v>1946</v>
      </c>
      <c r="D132" s="4"/>
    </row>
    <row r="133" spans="1:4" x14ac:dyDescent="0.2">
      <c r="A133" t="s">
        <v>4211</v>
      </c>
      <c r="B133" t="s">
        <v>1948</v>
      </c>
      <c r="D133" s="4"/>
    </row>
    <row r="134" spans="1:4" x14ac:dyDescent="0.2">
      <c r="A134" t="s">
        <v>4212</v>
      </c>
      <c r="B134" t="s">
        <v>1950</v>
      </c>
      <c r="D134" s="4"/>
    </row>
    <row r="135" spans="1:4" x14ac:dyDescent="0.2">
      <c r="A135" t="s">
        <v>4213</v>
      </c>
      <c r="B135" t="s">
        <v>1952</v>
      </c>
      <c r="D135" s="4"/>
    </row>
    <row r="136" spans="1:4" x14ac:dyDescent="0.2">
      <c r="A136" t="s">
        <v>4061</v>
      </c>
      <c r="B136" t="s">
        <v>4062</v>
      </c>
      <c r="D136" s="4"/>
    </row>
    <row r="137" spans="1:4" x14ac:dyDescent="0.2">
      <c r="A137" t="s">
        <v>84</v>
      </c>
      <c r="B137" t="s">
        <v>223</v>
      </c>
      <c r="D137" t="s">
        <v>5185</v>
      </c>
    </row>
    <row r="138" spans="1:4" x14ac:dyDescent="0.2">
      <c r="A138" t="s">
        <v>79</v>
      </c>
      <c r="B138" t="s">
        <v>222</v>
      </c>
      <c r="D138" t="s">
        <v>5183</v>
      </c>
    </row>
    <row r="139" spans="1:4" x14ac:dyDescent="0.2">
      <c r="A139" t="s">
        <v>94</v>
      </c>
      <c r="B139" t="s">
        <v>1956</v>
      </c>
      <c r="D139" t="s">
        <v>5184</v>
      </c>
    </row>
    <row r="140" spans="1:4" x14ac:dyDescent="0.2">
      <c r="A140" t="s">
        <v>82</v>
      </c>
      <c r="B140" t="s">
        <v>1958</v>
      </c>
      <c r="D140" s="4"/>
    </row>
    <row r="141" spans="1:4" x14ac:dyDescent="0.2">
      <c r="A141" t="s">
        <v>4214</v>
      </c>
      <c r="B141" t="s">
        <v>1960</v>
      </c>
      <c r="D141" s="4"/>
    </row>
    <row r="142" spans="1:4" x14ac:dyDescent="0.2">
      <c r="A142" t="s">
        <v>4215</v>
      </c>
      <c r="B142" t="s">
        <v>1962</v>
      </c>
      <c r="D142" s="4"/>
    </row>
    <row r="143" spans="1:4" x14ac:dyDescent="0.2">
      <c r="A143" t="s">
        <v>86</v>
      </c>
      <c r="B143" t="s">
        <v>224</v>
      </c>
      <c r="D143" t="s">
        <v>5186</v>
      </c>
    </row>
    <row r="144" spans="1:4" x14ac:dyDescent="0.2">
      <c r="A144" t="s">
        <v>4216</v>
      </c>
      <c r="B144" t="s">
        <v>1965</v>
      </c>
      <c r="D144" s="4"/>
    </row>
    <row r="145" spans="1:4" x14ac:dyDescent="0.2">
      <c r="A145" t="s">
        <v>4217</v>
      </c>
      <c r="B145" t="s">
        <v>1967</v>
      </c>
      <c r="D145" s="4"/>
    </row>
    <row r="146" spans="1:4" x14ac:dyDescent="0.2">
      <c r="A146" t="s">
        <v>4218</v>
      </c>
      <c r="B146" t="s">
        <v>1969</v>
      </c>
      <c r="D146" s="4"/>
    </row>
    <row r="147" spans="1:4" x14ac:dyDescent="0.2">
      <c r="A147" t="s">
        <v>4219</v>
      </c>
      <c r="B147" t="s">
        <v>1971</v>
      </c>
      <c r="D147" s="4"/>
    </row>
    <row r="148" spans="1:4" x14ac:dyDescent="0.2">
      <c r="A148" t="s">
        <v>4220</v>
      </c>
      <c r="B148" t="s">
        <v>1973</v>
      </c>
      <c r="D148" s="4"/>
    </row>
    <row r="149" spans="1:4" x14ac:dyDescent="0.2">
      <c r="A149" t="s">
        <v>4221</v>
      </c>
      <c r="B149" t="s">
        <v>1975</v>
      </c>
      <c r="D149" s="4"/>
    </row>
    <row r="150" spans="1:4" x14ac:dyDescent="0.2">
      <c r="A150" t="s">
        <v>4222</v>
      </c>
      <c r="B150" t="s">
        <v>1977</v>
      </c>
      <c r="D150" s="4"/>
    </row>
    <row r="151" spans="1:4" x14ac:dyDescent="0.2">
      <c r="A151" t="s">
        <v>4223</v>
      </c>
      <c r="B151" t="s">
        <v>1979</v>
      </c>
      <c r="D151" s="4"/>
    </row>
    <row r="152" spans="1:4" x14ac:dyDescent="0.2">
      <c r="A152" t="s">
        <v>4224</v>
      </c>
      <c r="B152" t="s">
        <v>1981</v>
      </c>
      <c r="D152" s="4"/>
    </row>
    <row r="153" spans="1:4" x14ac:dyDescent="0.2">
      <c r="A153" t="s">
        <v>4225</v>
      </c>
      <c r="B153" t="s">
        <v>1983</v>
      </c>
      <c r="D153" s="4"/>
    </row>
    <row r="154" spans="1:4" x14ac:dyDescent="0.2">
      <c r="A154" t="s">
        <v>4226</v>
      </c>
      <c r="B154" t="s">
        <v>1985</v>
      </c>
      <c r="D154" s="4"/>
    </row>
    <row r="155" spans="1:4" x14ac:dyDescent="0.2">
      <c r="A155" t="s">
        <v>4227</v>
      </c>
      <c r="B155" t="s">
        <v>1987</v>
      </c>
      <c r="D155" s="4"/>
    </row>
    <row r="156" spans="1:4" x14ac:dyDescent="0.2">
      <c r="A156" t="s">
        <v>4228</v>
      </c>
      <c r="B156" t="s">
        <v>1989</v>
      </c>
      <c r="D156" s="4"/>
    </row>
    <row r="157" spans="1:4" x14ac:dyDescent="0.2">
      <c r="A157" t="s">
        <v>4229</v>
      </c>
      <c r="B157" t="s">
        <v>1991</v>
      </c>
      <c r="D157" s="4"/>
    </row>
    <row r="158" spans="1:4" x14ac:dyDescent="0.2">
      <c r="A158" t="s">
        <v>4230</v>
      </c>
      <c r="B158" t="s">
        <v>1993</v>
      </c>
      <c r="D158" s="4"/>
    </row>
    <row r="159" spans="1:4" x14ac:dyDescent="0.2">
      <c r="A159" t="s">
        <v>4231</v>
      </c>
      <c r="B159" t="s">
        <v>1995</v>
      </c>
      <c r="D159" s="4"/>
    </row>
    <row r="160" spans="1:4" x14ac:dyDescent="0.2">
      <c r="A160" t="s">
        <v>4232</v>
      </c>
      <c r="B160" t="s">
        <v>1997</v>
      </c>
      <c r="D160" s="4"/>
    </row>
    <row r="161" spans="1:4" x14ac:dyDescent="0.2">
      <c r="A161" t="s">
        <v>4233</v>
      </c>
      <c r="B161" t="s">
        <v>1999</v>
      </c>
      <c r="D161" s="4"/>
    </row>
    <row r="162" spans="1:4" x14ac:dyDescent="0.2">
      <c r="A162" t="s">
        <v>4234</v>
      </c>
      <c r="B162" t="s">
        <v>2001</v>
      </c>
      <c r="D162" s="4"/>
    </row>
    <row r="163" spans="1:4" x14ac:dyDescent="0.2">
      <c r="A163" t="s">
        <v>4235</v>
      </c>
      <c r="B163" t="s">
        <v>2003</v>
      </c>
      <c r="D163" s="4"/>
    </row>
    <row r="164" spans="1:4" x14ac:dyDescent="0.2">
      <c r="A164" t="s">
        <v>4236</v>
      </c>
      <c r="B164" t="s">
        <v>2005</v>
      </c>
      <c r="D164" s="4"/>
    </row>
    <row r="165" spans="1:4" x14ac:dyDescent="0.2">
      <c r="A165" t="s">
        <v>4237</v>
      </c>
      <c r="B165" t="s">
        <v>2007</v>
      </c>
      <c r="D165" s="4"/>
    </row>
    <row r="166" spans="1:4" x14ac:dyDescent="0.2">
      <c r="A166" t="s">
        <v>4238</v>
      </c>
      <c r="B166" t="s">
        <v>2009</v>
      </c>
      <c r="D166" s="4"/>
    </row>
    <row r="167" spans="1:4" x14ac:dyDescent="0.2">
      <c r="A167" t="s">
        <v>4239</v>
      </c>
      <c r="B167" t="s">
        <v>2011</v>
      </c>
      <c r="D167" s="4"/>
    </row>
    <row r="168" spans="1:4" x14ac:dyDescent="0.2">
      <c r="A168" t="s">
        <v>4240</v>
      </c>
      <c r="B168" t="s">
        <v>2013</v>
      </c>
      <c r="D168" s="4"/>
    </row>
    <row r="169" spans="1:4" x14ac:dyDescent="0.2">
      <c r="A169" t="s">
        <v>4241</v>
      </c>
      <c r="B169" t="s">
        <v>2015</v>
      </c>
      <c r="D169" s="4"/>
    </row>
    <row r="170" spans="1:4" x14ac:dyDescent="0.2">
      <c r="A170" t="s">
        <v>4242</v>
      </c>
      <c r="B170" t="s">
        <v>2017</v>
      </c>
      <c r="D170" s="4"/>
    </row>
    <row r="171" spans="1:4" x14ac:dyDescent="0.2">
      <c r="A171" t="s">
        <v>4243</v>
      </c>
      <c r="B171" t="s">
        <v>2019</v>
      </c>
      <c r="D171" s="4"/>
    </row>
    <row r="172" spans="1:4" x14ac:dyDescent="0.2">
      <c r="A172" t="s">
        <v>4244</v>
      </c>
      <c r="B172" t="s">
        <v>2021</v>
      </c>
      <c r="D172" s="4"/>
    </row>
    <row r="173" spans="1:4" x14ac:dyDescent="0.2">
      <c r="A173" t="s">
        <v>4245</v>
      </c>
      <c r="B173" t="s">
        <v>2023</v>
      </c>
      <c r="D173" s="4"/>
    </row>
    <row r="174" spans="1:4" x14ac:dyDescent="0.2">
      <c r="A174" t="s">
        <v>4246</v>
      </c>
      <c r="B174" t="s">
        <v>2025</v>
      </c>
      <c r="D174" s="4"/>
    </row>
    <row r="175" spans="1:4" x14ac:dyDescent="0.2">
      <c r="A175" t="s">
        <v>4247</v>
      </c>
      <c r="B175" t="s">
        <v>2027</v>
      </c>
      <c r="D175" s="4"/>
    </row>
    <row r="176" spans="1:4" x14ac:dyDescent="0.2">
      <c r="A176" t="s">
        <v>4248</v>
      </c>
      <c r="B176" t="s">
        <v>2029</v>
      </c>
      <c r="D176" s="4"/>
    </row>
    <row r="177" spans="1:4" x14ac:dyDescent="0.2">
      <c r="A177" t="s">
        <v>4249</v>
      </c>
      <c r="B177" t="s">
        <v>2031</v>
      </c>
      <c r="D177" s="4"/>
    </row>
    <row r="178" spans="1:4" x14ac:dyDescent="0.2">
      <c r="A178" t="s">
        <v>4250</v>
      </c>
      <c r="B178" t="s">
        <v>2033</v>
      </c>
      <c r="D178" s="4"/>
    </row>
    <row r="179" spans="1:4" x14ac:dyDescent="0.2">
      <c r="A179" t="s">
        <v>4251</v>
      </c>
      <c r="B179" t="s">
        <v>2035</v>
      </c>
      <c r="D179" s="4"/>
    </row>
    <row r="180" spans="1:4" x14ac:dyDescent="0.2">
      <c r="A180" t="s">
        <v>4252</v>
      </c>
      <c r="B180" t="s">
        <v>2037</v>
      </c>
      <c r="D180" s="4"/>
    </row>
    <row r="181" spans="1:4" x14ac:dyDescent="0.2">
      <c r="A181" t="s">
        <v>4253</v>
      </c>
      <c r="B181" t="s">
        <v>2039</v>
      </c>
      <c r="D181" s="4"/>
    </row>
    <row r="182" spans="1:4" x14ac:dyDescent="0.2">
      <c r="A182" t="s">
        <v>4254</v>
      </c>
      <c r="B182" t="s">
        <v>2041</v>
      </c>
      <c r="D182" s="4"/>
    </row>
    <row r="183" spans="1:4" x14ac:dyDescent="0.2">
      <c r="A183" t="s">
        <v>4255</v>
      </c>
      <c r="B183" t="s">
        <v>2043</v>
      </c>
      <c r="D183" s="4"/>
    </row>
    <row r="184" spans="1:4" x14ac:dyDescent="0.2">
      <c r="A184" t="s">
        <v>4256</v>
      </c>
      <c r="B184" t="s">
        <v>2045</v>
      </c>
      <c r="D184" s="4"/>
    </row>
    <row r="185" spans="1:4" x14ac:dyDescent="0.2">
      <c r="A185" t="s">
        <v>4257</v>
      </c>
      <c r="B185" t="s">
        <v>2047</v>
      </c>
      <c r="D185" s="4"/>
    </row>
    <row r="186" spans="1:4" x14ac:dyDescent="0.2">
      <c r="A186" t="s">
        <v>4258</v>
      </c>
      <c r="B186" t="s">
        <v>2049</v>
      </c>
      <c r="D186" s="4"/>
    </row>
    <row r="187" spans="1:4" x14ac:dyDescent="0.2">
      <c r="A187" t="s">
        <v>4259</v>
      </c>
      <c r="B187" t="s">
        <v>2051</v>
      </c>
      <c r="D187" s="4"/>
    </row>
    <row r="188" spans="1:4" x14ac:dyDescent="0.2">
      <c r="A188" t="s">
        <v>4260</v>
      </c>
      <c r="B188" t="s">
        <v>2053</v>
      </c>
      <c r="D188" s="4"/>
    </row>
    <row r="189" spans="1:4" x14ac:dyDescent="0.2">
      <c r="A189" t="s">
        <v>4261</v>
      </c>
      <c r="B189" t="s">
        <v>2055</v>
      </c>
      <c r="D189" s="4"/>
    </row>
    <row r="190" spans="1:4" x14ac:dyDescent="0.2">
      <c r="A190" t="s">
        <v>4001</v>
      </c>
      <c r="B190" t="s">
        <v>4002</v>
      </c>
      <c r="D190" s="4"/>
    </row>
    <row r="191" spans="1:4" x14ac:dyDescent="0.2">
      <c r="A191" t="s">
        <v>4004</v>
      </c>
      <c r="B191" t="s">
        <v>4005</v>
      </c>
      <c r="D191" s="4"/>
    </row>
    <row r="192" spans="1:4" x14ac:dyDescent="0.2">
      <c r="A192" t="s">
        <v>4262</v>
      </c>
      <c r="B192" t="s">
        <v>2057</v>
      </c>
      <c r="D192" s="4"/>
    </row>
    <row r="193" spans="1:4" x14ac:dyDescent="0.2">
      <c r="A193" t="s">
        <v>4263</v>
      </c>
      <c r="B193" t="s">
        <v>2059</v>
      </c>
      <c r="D193" s="4"/>
    </row>
    <row r="194" spans="1:4" x14ac:dyDescent="0.2">
      <c r="A194" t="s">
        <v>4264</v>
      </c>
      <c r="B194" t="s">
        <v>2061</v>
      </c>
      <c r="D194" s="4"/>
    </row>
    <row r="195" spans="1:4" x14ac:dyDescent="0.2">
      <c r="A195" t="s">
        <v>4265</v>
      </c>
      <c r="B195" t="s">
        <v>2063</v>
      </c>
      <c r="D195" s="4"/>
    </row>
    <row r="196" spans="1:4" x14ac:dyDescent="0.2">
      <c r="A196" t="s">
        <v>4266</v>
      </c>
      <c r="B196" t="s">
        <v>2065</v>
      </c>
      <c r="D196" s="4"/>
    </row>
    <row r="197" spans="1:4" x14ac:dyDescent="0.2">
      <c r="A197" t="s">
        <v>4267</v>
      </c>
      <c r="B197" t="s">
        <v>2067</v>
      </c>
      <c r="D197" s="4"/>
    </row>
    <row r="198" spans="1:4" x14ac:dyDescent="0.2">
      <c r="A198" t="s">
        <v>4268</v>
      </c>
      <c r="B198" t="s">
        <v>2069</v>
      </c>
      <c r="D198" s="4"/>
    </row>
    <row r="199" spans="1:4" x14ac:dyDescent="0.2">
      <c r="A199" t="s">
        <v>4269</v>
      </c>
      <c r="B199" t="s">
        <v>2071</v>
      </c>
      <c r="D199" s="4"/>
    </row>
    <row r="200" spans="1:4" x14ac:dyDescent="0.2">
      <c r="A200" t="s">
        <v>4270</v>
      </c>
      <c r="B200" t="s">
        <v>2073</v>
      </c>
      <c r="D200" s="4"/>
    </row>
    <row r="201" spans="1:4" x14ac:dyDescent="0.2">
      <c r="A201" t="s">
        <v>4271</v>
      </c>
      <c r="B201" t="s">
        <v>2075</v>
      </c>
      <c r="D201" s="4"/>
    </row>
    <row r="202" spans="1:4" x14ac:dyDescent="0.2">
      <c r="A202" t="s">
        <v>4272</v>
      </c>
      <c r="B202" t="s">
        <v>2077</v>
      </c>
      <c r="D202" s="4"/>
    </row>
    <row r="203" spans="1:4" x14ac:dyDescent="0.2">
      <c r="A203" t="s">
        <v>4273</v>
      </c>
      <c r="B203" t="s">
        <v>2079</v>
      </c>
      <c r="D203" s="4"/>
    </row>
    <row r="204" spans="1:4" x14ac:dyDescent="0.2">
      <c r="A204" t="s">
        <v>4274</v>
      </c>
      <c r="B204" t="s">
        <v>2081</v>
      </c>
      <c r="D204" s="4"/>
    </row>
    <row r="205" spans="1:4" x14ac:dyDescent="0.2">
      <c r="A205" t="s">
        <v>4275</v>
      </c>
      <c r="B205" t="s">
        <v>2083</v>
      </c>
      <c r="D205" s="4"/>
    </row>
    <row r="206" spans="1:4" x14ac:dyDescent="0.2">
      <c r="A206" t="s">
        <v>4276</v>
      </c>
      <c r="B206" t="s">
        <v>2085</v>
      </c>
      <c r="D206" s="4"/>
    </row>
    <row r="207" spans="1:4" x14ac:dyDescent="0.2">
      <c r="A207" t="s">
        <v>4277</v>
      </c>
      <c r="B207" t="s">
        <v>2087</v>
      </c>
      <c r="D207" s="4"/>
    </row>
    <row r="208" spans="1:4" x14ac:dyDescent="0.2">
      <c r="A208" t="s">
        <v>4278</v>
      </c>
      <c r="B208" t="s">
        <v>2089</v>
      </c>
      <c r="D208" s="4"/>
    </row>
    <row r="209" spans="1:4" x14ac:dyDescent="0.2">
      <c r="A209" t="s">
        <v>4279</v>
      </c>
      <c r="B209" t="s">
        <v>2091</v>
      </c>
      <c r="D209" s="4"/>
    </row>
    <row r="210" spans="1:4" x14ac:dyDescent="0.2">
      <c r="A210" t="s">
        <v>327</v>
      </c>
      <c r="B210" t="s">
        <v>2093</v>
      </c>
      <c r="D210" s="4"/>
    </row>
    <row r="211" spans="1:4" x14ac:dyDescent="0.2">
      <c r="A211" t="s">
        <v>4280</v>
      </c>
      <c r="B211" t="s">
        <v>2095</v>
      </c>
      <c r="D211" s="4"/>
    </row>
    <row r="212" spans="1:4" x14ac:dyDescent="0.2">
      <c r="A212" t="s">
        <v>4281</v>
      </c>
      <c r="B212" t="s">
        <v>2097</v>
      </c>
      <c r="D212" s="4"/>
    </row>
    <row r="213" spans="1:4" x14ac:dyDescent="0.2">
      <c r="A213" t="s">
        <v>4282</v>
      </c>
      <c r="B213" t="s">
        <v>2099</v>
      </c>
      <c r="D213" s="4"/>
    </row>
    <row r="214" spans="1:4" x14ac:dyDescent="0.2">
      <c r="A214" t="s">
        <v>4283</v>
      </c>
      <c r="B214" t="s">
        <v>2101</v>
      </c>
      <c r="D214" s="4"/>
    </row>
    <row r="215" spans="1:4" x14ac:dyDescent="0.2">
      <c r="A215" t="s">
        <v>4284</v>
      </c>
      <c r="B215" t="s">
        <v>2103</v>
      </c>
      <c r="D215" s="4"/>
    </row>
    <row r="216" spans="1:4" x14ac:dyDescent="0.2">
      <c r="A216" t="s">
        <v>4285</v>
      </c>
      <c r="B216" t="s">
        <v>2105</v>
      </c>
      <c r="D216" s="4"/>
    </row>
    <row r="217" spans="1:4" x14ac:dyDescent="0.2">
      <c r="A217" t="s">
        <v>4286</v>
      </c>
      <c r="B217" t="s">
        <v>2107</v>
      </c>
      <c r="D217" s="4"/>
    </row>
    <row r="218" spans="1:4" x14ac:dyDescent="0.2">
      <c r="A218" t="s">
        <v>4287</v>
      </c>
      <c r="B218" t="s">
        <v>2109</v>
      </c>
      <c r="D218" s="4"/>
    </row>
    <row r="219" spans="1:4" x14ac:dyDescent="0.2">
      <c r="A219" t="s">
        <v>4288</v>
      </c>
      <c r="B219" t="s">
        <v>2111</v>
      </c>
      <c r="D219" s="4"/>
    </row>
    <row r="220" spans="1:4" x14ac:dyDescent="0.2">
      <c r="A220" t="s">
        <v>4289</v>
      </c>
      <c r="B220" t="s">
        <v>2113</v>
      </c>
      <c r="D220" s="4"/>
    </row>
    <row r="221" spans="1:4" x14ac:dyDescent="0.2">
      <c r="A221" t="s">
        <v>4290</v>
      </c>
      <c r="B221" t="s">
        <v>2115</v>
      </c>
      <c r="D221" s="4"/>
    </row>
    <row r="222" spans="1:4" x14ac:dyDescent="0.2">
      <c r="A222" t="s">
        <v>450</v>
      </c>
      <c r="B222" t="s">
        <v>221</v>
      </c>
      <c r="D222" t="s">
        <v>5182</v>
      </c>
    </row>
    <row r="223" spans="1:4" x14ac:dyDescent="0.2">
      <c r="A223" t="s">
        <v>88</v>
      </c>
      <c r="B223" t="s">
        <v>225</v>
      </c>
      <c r="D223" t="s">
        <v>5169</v>
      </c>
    </row>
    <row r="224" spans="1:4" x14ac:dyDescent="0.2">
      <c r="A224" t="s">
        <v>90</v>
      </c>
      <c r="B224" t="s">
        <v>226</v>
      </c>
      <c r="D224" t="s">
        <v>5163</v>
      </c>
    </row>
    <row r="225" spans="1:4" x14ac:dyDescent="0.2">
      <c r="A225" t="s">
        <v>92</v>
      </c>
      <c r="B225" t="s">
        <v>227</v>
      </c>
      <c r="D225" t="s">
        <v>5170</v>
      </c>
    </row>
    <row r="226" spans="1:4" x14ac:dyDescent="0.2">
      <c r="A226" t="s">
        <v>98</v>
      </c>
      <c r="B226" t="s">
        <v>229</v>
      </c>
      <c r="D226" t="s">
        <v>5171</v>
      </c>
    </row>
    <row r="227" spans="1:4" x14ac:dyDescent="0.2">
      <c r="A227" t="s">
        <v>100</v>
      </c>
      <c r="B227" t="s">
        <v>230</v>
      </c>
      <c r="D227" t="s">
        <v>5172</v>
      </c>
    </row>
    <row r="228" spans="1:4" x14ac:dyDescent="0.2">
      <c r="A228" t="s">
        <v>102</v>
      </c>
      <c r="B228" t="s">
        <v>231</v>
      </c>
      <c r="D228" t="s">
        <v>5173</v>
      </c>
    </row>
    <row r="229" spans="1:4" x14ac:dyDescent="0.2">
      <c r="A229" t="s">
        <v>104</v>
      </c>
      <c r="B229" t="s">
        <v>232</v>
      </c>
      <c r="D229" t="s">
        <v>5174</v>
      </c>
    </row>
    <row r="230" spans="1:4" x14ac:dyDescent="0.2">
      <c r="A230" t="s">
        <v>4291</v>
      </c>
      <c r="B230" t="s">
        <v>233</v>
      </c>
      <c r="D230" t="s">
        <v>5175</v>
      </c>
    </row>
    <row r="231" spans="1:4" x14ac:dyDescent="0.2">
      <c r="A231" t="s">
        <v>107</v>
      </c>
      <c r="B231" t="s">
        <v>234</v>
      </c>
      <c r="D231" t="s">
        <v>5176</v>
      </c>
    </row>
    <row r="232" spans="1:4" x14ac:dyDescent="0.2">
      <c r="A232" t="s">
        <v>4292</v>
      </c>
      <c r="B232" t="s">
        <v>235</v>
      </c>
      <c r="D232" t="s">
        <v>5177</v>
      </c>
    </row>
    <row r="233" spans="1:4" x14ac:dyDescent="0.2">
      <c r="A233" t="s">
        <v>4293</v>
      </c>
      <c r="B233" t="s">
        <v>236</v>
      </c>
      <c r="D233" t="s">
        <v>5181</v>
      </c>
    </row>
    <row r="234" spans="1:4" x14ac:dyDescent="0.2">
      <c r="A234" t="s">
        <v>110</v>
      </c>
      <c r="B234" t="s">
        <v>238</v>
      </c>
      <c r="D234" t="s">
        <v>5178</v>
      </c>
    </row>
    <row r="235" spans="1:4" x14ac:dyDescent="0.2">
      <c r="A235" t="s">
        <v>4294</v>
      </c>
      <c r="B235" t="s">
        <v>239</v>
      </c>
      <c r="D235" t="s">
        <v>5179</v>
      </c>
    </row>
    <row r="236" spans="1:4" x14ac:dyDescent="0.2">
      <c r="A236" t="s">
        <v>112</v>
      </c>
      <c r="B236" t="s">
        <v>241</v>
      </c>
      <c r="D236" t="s">
        <v>5180</v>
      </c>
    </row>
    <row r="237" spans="1:4" x14ac:dyDescent="0.2">
      <c r="A237" t="s">
        <v>4295</v>
      </c>
      <c r="B237" t="s">
        <v>2131</v>
      </c>
      <c r="D237" s="4"/>
    </row>
    <row r="238" spans="1:4" x14ac:dyDescent="0.2">
      <c r="A238" t="s">
        <v>4296</v>
      </c>
      <c r="B238" t="s">
        <v>2133</v>
      </c>
      <c r="D238" s="4"/>
    </row>
    <row r="239" spans="1:4" x14ac:dyDescent="0.2">
      <c r="A239" t="s">
        <v>116</v>
      </c>
      <c r="B239" t="s">
        <v>2135</v>
      </c>
      <c r="D239" s="4"/>
    </row>
    <row r="240" spans="1:4" x14ac:dyDescent="0.2">
      <c r="A240" t="s">
        <v>118</v>
      </c>
      <c r="B240" t="s">
        <v>2137</v>
      </c>
      <c r="D240" s="4"/>
    </row>
    <row r="241" spans="1:4" x14ac:dyDescent="0.2">
      <c r="A241" t="s">
        <v>120</v>
      </c>
      <c r="B241" t="s">
        <v>2139</v>
      </c>
      <c r="D241" s="4"/>
    </row>
    <row r="242" spans="1:4" x14ac:dyDescent="0.2">
      <c r="A242" t="s">
        <v>4297</v>
      </c>
      <c r="B242" t="s">
        <v>2141</v>
      </c>
      <c r="D242" s="4"/>
    </row>
    <row r="243" spans="1:4" x14ac:dyDescent="0.2">
      <c r="A243" t="s">
        <v>4298</v>
      </c>
      <c r="B243" t="s">
        <v>2143</v>
      </c>
      <c r="D243" s="4"/>
    </row>
    <row r="244" spans="1:4" x14ac:dyDescent="0.2">
      <c r="A244" t="s">
        <v>4299</v>
      </c>
      <c r="B244" t="s">
        <v>2145</v>
      </c>
      <c r="D244" s="4"/>
    </row>
    <row r="245" spans="1:4" x14ac:dyDescent="0.2">
      <c r="A245" t="s">
        <v>4300</v>
      </c>
      <c r="B245" t="s">
        <v>2147</v>
      </c>
      <c r="D245" s="4"/>
    </row>
    <row r="246" spans="1:4" x14ac:dyDescent="0.2">
      <c r="A246" t="s">
        <v>4301</v>
      </c>
      <c r="B246" t="s">
        <v>2149</v>
      </c>
      <c r="D246" s="4"/>
    </row>
    <row r="247" spans="1:4" x14ac:dyDescent="0.2">
      <c r="A247" t="s">
        <v>4302</v>
      </c>
      <c r="B247" t="s">
        <v>2151</v>
      </c>
      <c r="D247" s="4"/>
    </row>
    <row r="248" spans="1:4" x14ac:dyDescent="0.2">
      <c r="A248" t="s">
        <v>4303</v>
      </c>
      <c r="B248" t="s">
        <v>2153</v>
      </c>
      <c r="D248" s="4"/>
    </row>
    <row r="249" spans="1:4" x14ac:dyDescent="0.2">
      <c r="A249" t="s">
        <v>4304</v>
      </c>
      <c r="B249" t="s">
        <v>2155</v>
      </c>
      <c r="D249" s="4"/>
    </row>
    <row r="250" spans="1:4" x14ac:dyDescent="0.2">
      <c r="A250" t="s">
        <v>4305</v>
      </c>
      <c r="B250" t="s">
        <v>2157</v>
      </c>
      <c r="D250" s="4"/>
    </row>
    <row r="251" spans="1:4" x14ac:dyDescent="0.2">
      <c r="A251" t="s">
        <v>4306</v>
      </c>
      <c r="B251" t="s">
        <v>2159</v>
      </c>
      <c r="D251" s="4"/>
    </row>
    <row r="252" spans="1:4" x14ac:dyDescent="0.2">
      <c r="A252" t="s">
        <v>4307</v>
      </c>
      <c r="B252" t="s">
        <v>2161</v>
      </c>
      <c r="D252" s="4"/>
    </row>
    <row r="253" spans="1:4" x14ac:dyDescent="0.2">
      <c r="A253" t="s">
        <v>4308</v>
      </c>
      <c r="B253" t="s">
        <v>2163</v>
      </c>
      <c r="D253" s="4"/>
    </row>
    <row r="254" spans="1:4" x14ac:dyDescent="0.2">
      <c r="A254" t="s">
        <v>4309</v>
      </c>
      <c r="B254" t="s">
        <v>2165</v>
      </c>
      <c r="D254" s="4"/>
    </row>
    <row r="255" spans="1:4" x14ac:dyDescent="0.2">
      <c r="A255" t="s">
        <v>4310</v>
      </c>
      <c r="B255" t="s">
        <v>2167</v>
      </c>
      <c r="D255" s="4"/>
    </row>
    <row r="256" spans="1:4" x14ac:dyDescent="0.2">
      <c r="A256" t="s">
        <v>4311</v>
      </c>
      <c r="B256" t="s">
        <v>2169</v>
      </c>
      <c r="D256" s="4"/>
    </row>
    <row r="257" spans="1:4" x14ac:dyDescent="0.2">
      <c r="A257" t="s">
        <v>4312</v>
      </c>
      <c r="B257" t="s">
        <v>2171</v>
      </c>
      <c r="D257" s="4"/>
    </row>
    <row r="258" spans="1:4" x14ac:dyDescent="0.2">
      <c r="A258" t="s">
        <v>4313</v>
      </c>
      <c r="B258" t="s">
        <v>2173</v>
      </c>
      <c r="D258" s="4"/>
    </row>
    <row r="259" spans="1:4" x14ac:dyDescent="0.2">
      <c r="A259" t="s">
        <v>4314</v>
      </c>
      <c r="B259" t="s">
        <v>2175</v>
      </c>
      <c r="D259" s="4"/>
    </row>
    <row r="260" spans="1:4" x14ac:dyDescent="0.2">
      <c r="A260" t="s">
        <v>4315</v>
      </c>
      <c r="B260" t="s">
        <v>2177</v>
      </c>
      <c r="D260" s="4"/>
    </row>
    <row r="261" spans="1:4" x14ac:dyDescent="0.2">
      <c r="A261" t="s">
        <v>451</v>
      </c>
      <c r="B261" t="s">
        <v>205</v>
      </c>
      <c r="D261" t="s">
        <v>5164</v>
      </c>
    </row>
    <row r="262" spans="1:4" x14ac:dyDescent="0.2">
      <c r="A262" t="s">
        <v>4316</v>
      </c>
      <c r="B262" t="s">
        <v>207</v>
      </c>
      <c r="D262" t="s">
        <v>5166</v>
      </c>
    </row>
    <row r="263" spans="1:4" x14ac:dyDescent="0.2">
      <c r="A263" t="s">
        <v>490</v>
      </c>
      <c r="B263" t="s">
        <v>208</v>
      </c>
      <c r="D263" t="s">
        <v>5161</v>
      </c>
    </row>
    <row r="264" spans="1:4" x14ac:dyDescent="0.2">
      <c r="A264" t="s">
        <v>4317</v>
      </c>
      <c r="B264" t="s">
        <v>210</v>
      </c>
      <c r="D264" s="4" t="s">
        <v>5162</v>
      </c>
    </row>
    <row r="265" spans="1:4" x14ac:dyDescent="0.2">
      <c r="A265" t="s">
        <v>66</v>
      </c>
      <c r="B265" t="s">
        <v>212</v>
      </c>
      <c r="D265" t="s">
        <v>5165</v>
      </c>
    </row>
    <row r="266" spans="1:4" x14ac:dyDescent="0.2">
      <c r="A266" t="s">
        <v>68</v>
      </c>
      <c r="B266" t="s">
        <v>213</v>
      </c>
      <c r="D266" t="s">
        <v>5160</v>
      </c>
    </row>
    <row r="267" spans="1:4" x14ac:dyDescent="0.2">
      <c r="A267" t="s">
        <v>491</v>
      </c>
      <c r="B267" t="s">
        <v>214</v>
      </c>
      <c r="D267" t="s">
        <v>5215</v>
      </c>
    </row>
    <row r="268" spans="1:4" x14ac:dyDescent="0.2">
      <c r="A268" t="s">
        <v>70</v>
      </c>
      <c r="B268" t="s">
        <v>216</v>
      </c>
      <c r="D268" t="s">
        <v>5159</v>
      </c>
    </row>
    <row r="269" spans="1:4" x14ac:dyDescent="0.2">
      <c r="A269" t="s">
        <v>4318</v>
      </c>
      <c r="B269" t="s">
        <v>217</v>
      </c>
      <c r="D269" s="4"/>
    </row>
    <row r="270" spans="1:4" x14ac:dyDescent="0.2">
      <c r="A270" t="s">
        <v>493</v>
      </c>
      <c r="B270" t="s">
        <v>218</v>
      </c>
      <c r="D270" s="4"/>
    </row>
    <row r="271" spans="1:4" x14ac:dyDescent="0.2">
      <c r="A271" t="s">
        <v>4319</v>
      </c>
      <c r="B271" t="s">
        <v>2189</v>
      </c>
      <c r="D271" t="s">
        <v>5167</v>
      </c>
    </row>
    <row r="272" spans="1:4" x14ac:dyDescent="0.2">
      <c r="A272" t="s">
        <v>4320</v>
      </c>
      <c r="B272" t="s">
        <v>2191</v>
      </c>
      <c r="D272" t="s">
        <v>5168</v>
      </c>
    </row>
    <row r="273" spans="1:4" x14ac:dyDescent="0.2">
      <c r="A273" t="s">
        <v>4321</v>
      </c>
      <c r="B273" t="s">
        <v>2193</v>
      </c>
      <c r="D273" s="4"/>
    </row>
    <row r="274" spans="1:4" x14ac:dyDescent="0.2">
      <c r="A274" t="s">
        <v>4322</v>
      </c>
      <c r="B274" t="s">
        <v>2195</v>
      </c>
      <c r="D274" s="4"/>
    </row>
    <row r="275" spans="1:4" x14ac:dyDescent="0.2">
      <c r="A275" t="s">
        <v>4323</v>
      </c>
      <c r="B275" t="s">
        <v>2197</v>
      </c>
      <c r="D275" s="4"/>
    </row>
    <row r="276" spans="1:4" x14ac:dyDescent="0.2">
      <c r="A276" t="s">
        <v>4324</v>
      </c>
      <c r="B276" t="s">
        <v>2199</v>
      </c>
      <c r="D276" s="4"/>
    </row>
    <row r="277" spans="1:4" x14ac:dyDescent="0.2">
      <c r="A277" t="s">
        <v>4325</v>
      </c>
      <c r="B277" t="s">
        <v>2201</v>
      </c>
      <c r="D277" s="4"/>
    </row>
    <row r="278" spans="1:4" x14ac:dyDescent="0.2">
      <c r="A278" t="s">
        <v>4326</v>
      </c>
      <c r="B278" t="s">
        <v>2203</v>
      </c>
      <c r="D278" s="4"/>
    </row>
    <row r="279" spans="1:4" x14ac:dyDescent="0.2">
      <c r="A279" t="s">
        <v>4327</v>
      </c>
      <c r="B279" t="s">
        <v>2205</v>
      </c>
      <c r="D279" s="4"/>
    </row>
    <row r="280" spans="1:4" x14ac:dyDescent="0.2">
      <c r="A280" t="s">
        <v>4072</v>
      </c>
      <c r="B280" t="s">
        <v>4073</v>
      </c>
      <c r="D280" s="4"/>
    </row>
    <row r="281" spans="1:4" x14ac:dyDescent="0.2">
      <c r="A281" t="s">
        <v>4328</v>
      </c>
      <c r="B281" t="s">
        <v>2207</v>
      </c>
      <c r="D281" s="4"/>
    </row>
    <row r="282" spans="1:4" x14ac:dyDescent="0.2">
      <c r="A282" t="s">
        <v>4329</v>
      </c>
      <c r="B282" t="s">
        <v>2209</v>
      </c>
      <c r="D282" s="4"/>
    </row>
    <row r="283" spans="1:4" x14ac:dyDescent="0.2">
      <c r="A283" t="s">
        <v>4330</v>
      </c>
      <c r="B283" t="s">
        <v>2211</v>
      </c>
      <c r="D283" s="4"/>
    </row>
    <row r="284" spans="1:4" x14ac:dyDescent="0.2">
      <c r="A284" t="s">
        <v>4331</v>
      </c>
      <c r="B284" t="s">
        <v>2213</v>
      </c>
      <c r="D284" s="4"/>
    </row>
    <row r="285" spans="1:4" x14ac:dyDescent="0.2">
      <c r="A285" t="s">
        <v>4332</v>
      </c>
      <c r="B285" t="s">
        <v>2215</v>
      </c>
      <c r="D285" s="4"/>
    </row>
    <row r="286" spans="1:4" x14ac:dyDescent="0.2">
      <c r="A286" t="s">
        <v>4333</v>
      </c>
      <c r="B286" t="s">
        <v>2217</v>
      </c>
      <c r="D286" s="4"/>
    </row>
    <row r="287" spans="1:4" x14ac:dyDescent="0.2">
      <c r="A287" t="s">
        <v>4334</v>
      </c>
      <c r="B287" t="s">
        <v>2219</v>
      </c>
      <c r="D287" s="4"/>
    </row>
    <row r="288" spans="1:4" x14ac:dyDescent="0.2">
      <c r="A288" t="s">
        <v>4335</v>
      </c>
      <c r="B288" t="s">
        <v>2221</v>
      </c>
      <c r="D288" s="4"/>
    </row>
    <row r="289" spans="1:4" x14ac:dyDescent="0.2">
      <c r="A289" t="s">
        <v>4336</v>
      </c>
      <c r="B289" t="s">
        <v>2223</v>
      </c>
      <c r="D289" s="4"/>
    </row>
    <row r="290" spans="1:4" x14ac:dyDescent="0.2">
      <c r="A290" t="s">
        <v>3993</v>
      </c>
      <c r="B290" t="s">
        <v>3994</v>
      </c>
      <c r="D290" s="4"/>
    </row>
    <row r="291" spans="1:4" x14ac:dyDescent="0.2">
      <c r="A291" t="s">
        <v>4337</v>
      </c>
      <c r="B291" t="s">
        <v>2225</v>
      </c>
      <c r="D291" s="4"/>
    </row>
    <row r="292" spans="1:4" x14ac:dyDescent="0.2">
      <c r="A292" t="s">
        <v>4338</v>
      </c>
      <c r="B292" t="s">
        <v>2227</v>
      </c>
      <c r="D292" s="4"/>
    </row>
    <row r="293" spans="1:4" x14ac:dyDescent="0.2">
      <c r="A293" t="s">
        <v>4339</v>
      </c>
      <c r="B293" t="s">
        <v>2229</v>
      </c>
      <c r="D293" s="4"/>
    </row>
    <row r="294" spans="1:4" x14ac:dyDescent="0.2">
      <c r="A294" t="s">
        <v>4340</v>
      </c>
      <c r="B294" t="s">
        <v>2231</v>
      </c>
      <c r="D294" s="4"/>
    </row>
    <row r="295" spans="1:4" x14ac:dyDescent="0.2">
      <c r="A295" t="s">
        <v>4341</v>
      </c>
      <c r="B295" t="s">
        <v>2233</v>
      </c>
      <c r="D295" s="4"/>
    </row>
    <row r="296" spans="1:4" x14ac:dyDescent="0.2">
      <c r="A296" t="s">
        <v>4342</v>
      </c>
      <c r="B296" t="s">
        <v>2235</v>
      </c>
      <c r="D296" s="4"/>
    </row>
    <row r="297" spans="1:4" x14ac:dyDescent="0.2">
      <c r="A297" t="s">
        <v>4343</v>
      </c>
      <c r="B297" t="s">
        <v>2237</v>
      </c>
      <c r="D297" s="4"/>
    </row>
    <row r="298" spans="1:4" x14ac:dyDescent="0.2">
      <c r="A298" t="s">
        <v>4344</v>
      </c>
      <c r="B298" t="s">
        <v>2239</v>
      </c>
      <c r="D298" s="4"/>
    </row>
    <row r="299" spans="1:4" x14ac:dyDescent="0.2">
      <c r="A299" t="s">
        <v>4345</v>
      </c>
      <c r="B299" t="s">
        <v>2241</v>
      </c>
      <c r="D299" s="4"/>
    </row>
    <row r="300" spans="1:4" x14ac:dyDescent="0.2">
      <c r="A300" t="s">
        <v>4346</v>
      </c>
      <c r="B300" t="s">
        <v>2243</v>
      </c>
      <c r="D300" s="4"/>
    </row>
    <row r="301" spans="1:4" x14ac:dyDescent="0.2">
      <c r="A301" t="s">
        <v>4347</v>
      </c>
      <c r="B301" t="s">
        <v>2245</v>
      </c>
      <c r="D301" s="4"/>
    </row>
    <row r="302" spans="1:4" x14ac:dyDescent="0.2">
      <c r="A302" t="s">
        <v>4348</v>
      </c>
      <c r="B302" t="s">
        <v>2247</v>
      </c>
      <c r="D302" s="4"/>
    </row>
    <row r="303" spans="1:4" x14ac:dyDescent="0.2">
      <c r="A303" t="s">
        <v>4349</v>
      </c>
      <c r="B303" t="s">
        <v>2249</v>
      </c>
      <c r="D303" s="4"/>
    </row>
    <row r="304" spans="1:4" x14ac:dyDescent="0.2">
      <c r="A304" t="s">
        <v>4350</v>
      </c>
      <c r="B304" t="s">
        <v>2251</v>
      </c>
      <c r="D304" s="4"/>
    </row>
    <row r="305" spans="1:4" x14ac:dyDescent="0.2">
      <c r="A305" t="s">
        <v>4351</v>
      </c>
      <c r="B305" t="s">
        <v>2253</v>
      </c>
      <c r="D305" s="4"/>
    </row>
    <row r="306" spans="1:4" x14ac:dyDescent="0.2">
      <c r="A306" t="s">
        <v>4352</v>
      </c>
      <c r="B306" t="s">
        <v>2255</v>
      </c>
      <c r="D306" s="4"/>
    </row>
    <row r="307" spans="1:4" x14ac:dyDescent="0.2">
      <c r="A307" t="s">
        <v>4353</v>
      </c>
      <c r="B307" t="s">
        <v>2257</v>
      </c>
      <c r="D307" s="4"/>
    </row>
    <row r="308" spans="1:4" x14ac:dyDescent="0.2">
      <c r="A308" t="s">
        <v>4354</v>
      </c>
      <c r="B308" t="s">
        <v>2259</v>
      </c>
      <c r="D308" s="4"/>
    </row>
    <row r="309" spans="1:4" x14ac:dyDescent="0.2">
      <c r="A309" t="s">
        <v>4355</v>
      </c>
      <c r="B309" t="s">
        <v>2261</v>
      </c>
      <c r="D309" s="4"/>
    </row>
    <row r="310" spans="1:4" x14ac:dyDescent="0.2">
      <c r="A310" t="s">
        <v>4356</v>
      </c>
      <c r="B310" t="s">
        <v>2263</v>
      </c>
      <c r="D310" s="4"/>
    </row>
    <row r="311" spans="1:4" x14ac:dyDescent="0.2">
      <c r="A311" t="s">
        <v>4357</v>
      </c>
      <c r="B311" t="s">
        <v>2265</v>
      </c>
      <c r="D311" s="4"/>
    </row>
    <row r="312" spans="1:4" x14ac:dyDescent="0.2">
      <c r="A312" t="s">
        <v>4358</v>
      </c>
      <c r="B312" t="s">
        <v>2267</v>
      </c>
      <c r="D312" s="4"/>
    </row>
    <row r="313" spans="1:4" x14ac:dyDescent="0.2">
      <c r="A313" t="s">
        <v>4359</v>
      </c>
      <c r="B313" t="s">
        <v>2269</v>
      </c>
      <c r="D313" s="4"/>
    </row>
    <row r="314" spans="1:4" x14ac:dyDescent="0.2">
      <c r="A314" t="s">
        <v>4012</v>
      </c>
      <c r="B314" t="s">
        <v>4013</v>
      </c>
      <c r="D314" s="4"/>
    </row>
    <row r="315" spans="1:4" x14ac:dyDescent="0.2">
      <c r="A315" t="s">
        <v>4036</v>
      </c>
      <c r="B315" t="s">
        <v>4037</v>
      </c>
      <c r="D315" s="4"/>
    </row>
    <row r="316" spans="1:4" x14ac:dyDescent="0.2">
      <c r="A316" t="s">
        <v>4360</v>
      </c>
      <c r="B316" t="s">
        <v>2271</v>
      </c>
      <c r="D316" s="4"/>
    </row>
    <row r="317" spans="1:4" x14ac:dyDescent="0.2">
      <c r="A317" t="s">
        <v>4361</v>
      </c>
      <c r="B317" t="s">
        <v>2273</v>
      </c>
      <c r="D317" s="4"/>
    </row>
    <row r="318" spans="1:4" x14ac:dyDescent="0.2">
      <c r="A318" t="s">
        <v>4362</v>
      </c>
      <c r="B318" t="s">
        <v>2275</v>
      </c>
      <c r="D318" s="4"/>
    </row>
    <row r="319" spans="1:4" x14ac:dyDescent="0.2">
      <c r="A319" t="s">
        <v>4363</v>
      </c>
      <c r="B319" t="s">
        <v>2277</v>
      </c>
      <c r="D319" s="4"/>
    </row>
    <row r="320" spans="1:4" x14ac:dyDescent="0.2">
      <c r="A320" t="s">
        <v>4364</v>
      </c>
      <c r="B320" t="s">
        <v>2279</v>
      </c>
      <c r="D320" s="4"/>
    </row>
    <row r="321" spans="1:4" x14ac:dyDescent="0.2">
      <c r="A321" t="s">
        <v>4365</v>
      </c>
      <c r="B321" t="s">
        <v>2281</v>
      </c>
      <c r="D321" s="4"/>
    </row>
    <row r="322" spans="1:4" x14ac:dyDescent="0.2">
      <c r="A322" t="s">
        <v>4366</v>
      </c>
      <c r="B322" t="s">
        <v>2283</v>
      </c>
      <c r="D322" s="4"/>
    </row>
    <row r="323" spans="1:4" x14ac:dyDescent="0.2">
      <c r="A323" t="s">
        <v>4367</v>
      </c>
      <c r="B323" t="s">
        <v>2285</v>
      </c>
      <c r="D323" s="4"/>
    </row>
    <row r="324" spans="1:4" x14ac:dyDescent="0.2">
      <c r="A324" t="s">
        <v>4368</v>
      </c>
      <c r="B324" t="s">
        <v>2286</v>
      </c>
      <c r="D324" s="4"/>
    </row>
    <row r="325" spans="1:4" x14ac:dyDescent="0.2">
      <c r="A325" t="s">
        <v>4039</v>
      </c>
      <c r="B325" t="s">
        <v>4040</v>
      </c>
      <c r="D325" s="4"/>
    </row>
    <row r="326" spans="1:4" x14ac:dyDescent="0.2">
      <c r="A326" t="s">
        <v>4369</v>
      </c>
      <c r="B326" t="s">
        <v>2288</v>
      </c>
      <c r="D326" s="4"/>
    </row>
    <row r="327" spans="1:4" x14ac:dyDescent="0.2">
      <c r="A327" t="s">
        <v>4370</v>
      </c>
      <c r="B327" t="s">
        <v>2289</v>
      </c>
      <c r="D327" s="4"/>
    </row>
    <row r="328" spans="1:4" x14ac:dyDescent="0.2">
      <c r="A328" t="s">
        <v>4371</v>
      </c>
      <c r="B328" t="s">
        <v>2291</v>
      </c>
      <c r="D328" s="4"/>
    </row>
    <row r="329" spans="1:4" x14ac:dyDescent="0.2">
      <c r="A329" t="s">
        <v>4372</v>
      </c>
      <c r="B329" t="s">
        <v>2292</v>
      </c>
      <c r="D329" s="4"/>
    </row>
    <row r="330" spans="1:4" x14ac:dyDescent="0.2">
      <c r="A330" t="s">
        <v>4373</v>
      </c>
      <c r="B330" t="s">
        <v>2294</v>
      </c>
      <c r="D330" s="4"/>
    </row>
    <row r="331" spans="1:4" x14ac:dyDescent="0.2">
      <c r="A331" t="s">
        <v>4374</v>
      </c>
      <c r="B331" t="s">
        <v>2295</v>
      </c>
      <c r="D331" s="4"/>
    </row>
    <row r="332" spans="1:4" x14ac:dyDescent="0.2">
      <c r="A332" t="s">
        <v>4375</v>
      </c>
      <c r="B332" t="s">
        <v>2297</v>
      </c>
      <c r="D332" s="4"/>
    </row>
    <row r="333" spans="1:4" x14ac:dyDescent="0.2">
      <c r="A333" t="s">
        <v>4075</v>
      </c>
      <c r="B333" t="s">
        <v>2298</v>
      </c>
      <c r="D333" s="4"/>
    </row>
    <row r="334" spans="1:4" x14ac:dyDescent="0.2">
      <c r="A334" t="s">
        <v>4075</v>
      </c>
      <c r="B334" t="s">
        <v>4076</v>
      </c>
      <c r="D334" s="4"/>
    </row>
    <row r="335" spans="1:4" x14ac:dyDescent="0.2">
      <c r="A335" t="s">
        <v>4376</v>
      </c>
      <c r="B335" t="s">
        <v>2300</v>
      </c>
      <c r="D335" s="4"/>
    </row>
    <row r="336" spans="1:4" x14ac:dyDescent="0.2">
      <c r="A336" t="s">
        <v>4377</v>
      </c>
      <c r="B336" t="s">
        <v>2302</v>
      </c>
      <c r="D336" s="4"/>
    </row>
    <row r="337" spans="1:4" x14ac:dyDescent="0.2">
      <c r="A337" t="s">
        <v>4378</v>
      </c>
      <c r="B337" t="s">
        <v>2304</v>
      </c>
      <c r="D337" s="4"/>
    </row>
    <row r="338" spans="1:4" x14ac:dyDescent="0.2">
      <c r="A338" t="s">
        <v>4379</v>
      </c>
      <c r="B338" t="s">
        <v>2306</v>
      </c>
      <c r="D338" s="4"/>
    </row>
    <row r="339" spans="1:4" x14ac:dyDescent="0.2">
      <c r="A339" t="s">
        <v>4380</v>
      </c>
      <c r="B339" t="s">
        <v>2308</v>
      </c>
      <c r="D339" s="4"/>
    </row>
    <row r="340" spans="1:4" x14ac:dyDescent="0.2">
      <c r="A340" t="s">
        <v>4381</v>
      </c>
      <c r="B340" t="s">
        <v>2309</v>
      </c>
      <c r="D340" s="4"/>
    </row>
    <row r="341" spans="1:4" x14ac:dyDescent="0.2">
      <c r="A341" t="s">
        <v>4382</v>
      </c>
      <c r="B341" t="s">
        <v>2311</v>
      </c>
      <c r="D341" s="4"/>
    </row>
    <row r="342" spans="1:4" x14ac:dyDescent="0.2">
      <c r="A342" t="s">
        <v>4383</v>
      </c>
      <c r="B342" t="s">
        <v>2313</v>
      </c>
      <c r="D342" s="4"/>
    </row>
    <row r="343" spans="1:4" x14ac:dyDescent="0.2">
      <c r="A343" t="s">
        <v>4384</v>
      </c>
      <c r="B343" t="s">
        <v>2315</v>
      </c>
      <c r="D343" s="4"/>
    </row>
    <row r="344" spans="1:4" x14ac:dyDescent="0.2">
      <c r="A344" t="s">
        <v>4385</v>
      </c>
      <c r="B344" t="s">
        <v>2317</v>
      </c>
      <c r="D344" s="4"/>
    </row>
    <row r="345" spans="1:4" x14ac:dyDescent="0.2">
      <c r="A345" t="s">
        <v>4386</v>
      </c>
      <c r="B345" t="s">
        <v>2318</v>
      </c>
      <c r="D345" s="4"/>
    </row>
    <row r="346" spans="1:4" x14ac:dyDescent="0.2">
      <c r="A346" t="s">
        <v>4387</v>
      </c>
      <c r="B346" t="s">
        <v>2319</v>
      </c>
      <c r="D346" s="4"/>
    </row>
    <row r="347" spans="1:4" x14ac:dyDescent="0.2">
      <c r="A347" t="s">
        <v>4388</v>
      </c>
      <c r="B347" t="s">
        <v>2321</v>
      </c>
      <c r="D347" s="4"/>
    </row>
    <row r="348" spans="1:4" x14ac:dyDescent="0.2">
      <c r="A348" t="s">
        <v>4389</v>
      </c>
      <c r="B348" t="s">
        <v>2323</v>
      </c>
      <c r="D348" s="4"/>
    </row>
    <row r="349" spans="1:4" x14ac:dyDescent="0.2">
      <c r="A349" t="s">
        <v>4390</v>
      </c>
      <c r="B349" t="s">
        <v>2324</v>
      </c>
      <c r="D349" s="4"/>
    </row>
    <row r="350" spans="1:4" x14ac:dyDescent="0.2">
      <c r="A350" t="s">
        <v>4391</v>
      </c>
      <c r="B350" t="s">
        <v>2325</v>
      </c>
      <c r="D350" s="4"/>
    </row>
    <row r="351" spans="1:4" x14ac:dyDescent="0.2">
      <c r="A351" t="s">
        <v>4392</v>
      </c>
      <c r="B351" t="s">
        <v>2326</v>
      </c>
      <c r="D351" s="4"/>
    </row>
    <row r="352" spans="1:4" x14ac:dyDescent="0.2">
      <c r="A352" t="s">
        <v>4393</v>
      </c>
      <c r="B352" t="s">
        <v>2327</v>
      </c>
      <c r="D352" s="4"/>
    </row>
    <row r="353" spans="1:4" x14ac:dyDescent="0.2">
      <c r="A353" t="s">
        <v>4394</v>
      </c>
      <c r="B353" t="s">
        <v>2328</v>
      </c>
      <c r="D353" s="4"/>
    </row>
    <row r="354" spans="1:4" x14ac:dyDescent="0.2">
      <c r="A354" t="s">
        <v>4395</v>
      </c>
      <c r="B354" t="s">
        <v>2330</v>
      </c>
      <c r="D354" s="4"/>
    </row>
    <row r="355" spans="1:4" x14ac:dyDescent="0.2">
      <c r="A355" t="s">
        <v>4396</v>
      </c>
      <c r="B355" t="s">
        <v>2332</v>
      </c>
      <c r="D355" s="4"/>
    </row>
    <row r="356" spans="1:4" x14ac:dyDescent="0.2">
      <c r="A356" t="s">
        <v>4397</v>
      </c>
      <c r="B356" t="s">
        <v>2333</v>
      </c>
      <c r="D356" s="4"/>
    </row>
    <row r="357" spans="1:4" x14ac:dyDescent="0.2">
      <c r="A357" t="s">
        <v>4398</v>
      </c>
      <c r="B357" t="s">
        <v>2334</v>
      </c>
      <c r="D357" s="4"/>
    </row>
    <row r="358" spans="1:4" x14ac:dyDescent="0.2">
      <c r="A358" t="s">
        <v>4399</v>
      </c>
      <c r="B358" t="s">
        <v>2336</v>
      </c>
      <c r="D358" s="4"/>
    </row>
    <row r="359" spans="1:4" x14ac:dyDescent="0.2">
      <c r="A359" t="s">
        <v>4400</v>
      </c>
      <c r="B359" t="s">
        <v>2337</v>
      </c>
      <c r="D359" s="4"/>
    </row>
    <row r="360" spans="1:4" x14ac:dyDescent="0.2">
      <c r="A360" t="s">
        <v>4401</v>
      </c>
      <c r="B360" t="s">
        <v>2339</v>
      </c>
      <c r="D360" s="4"/>
    </row>
    <row r="361" spans="1:4" x14ac:dyDescent="0.2">
      <c r="A361" t="s">
        <v>4064</v>
      </c>
      <c r="B361" t="s">
        <v>4065</v>
      </c>
      <c r="D361" s="4"/>
    </row>
    <row r="362" spans="1:4" x14ac:dyDescent="0.2">
      <c r="A362" t="s">
        <v>4402</v>
      </c>
      <c r="B362" t="s">
        <v>2340</v>
      </c>
      <c r="D362" s="4"/>
    </row>
    <row r="363" spans="1:4" x14ac:dyDescent="0.2">
      <c r="A363" t="s">
        <v>4403</v>
      </c>
      <c r="B363" t="s">
        <v>2341</v>
      </c>
      <c r="D363" s="4"/>
    </row>
    <row r="364" spans="1:4" x14ac:dyDescent="0.2">
      <c r="A364" t="s">
        <v>4404</v>
      </c>
      <c r="B364" t="s">
        <v>2342</v>
      </c>
      <c r="D364" s="4"/>
    </row>
    <row r="365" spans="1:4" x14ac:dyDescent="0.2">
      <c r="A365" t="s">
        <v>4405</v>
      </c>
      <c r="B365" t="s">
        <v>2344</v>
      </c>
      <c r="D365" s="4"/>
    </row>
    <row r="366" spans="1:4" x14ac:dyDescent="0.2">
      <c r="A366" t="s">
        <v>4406</v>
      </c>
      <c r="B366" t="s">
        <v>2346</v>
      </c>
      <c r="D366" s="4"/>
    </row>
    <row r="367" spans="1:4" x14ac:dyDescent="0.2">
      <c r="A367" t="s">
        <v>4407</v>
      </c>
      <c r="B367" t="s">
        <v>2348</v>
      </c>
      <c r="D367" s="4"/>
    </row>
    <row r="368" spans="1:4" x14ac:dyDescent="0.2">
      <c r="A368" t="s">
        <v>4408</v>
      </c>
      <c r="B368" t="s">
        <v>2350</v>
      </c>
      <c r="D368" s="4"/>
    </row>
    <row r="369" spans="1:4" x14ac:dyDescent="0.2">
      <c r="A369" t="s">
        <v>4409</v>
      </c>
      <c r="B369" t="s">
        <v>2352</v>
      </c>
      <c r="D369" s="4"/>
    </row>
    <row r="370" spans="1:4" x14ac:dyDescent="0.2">
      <c r="A370" t="s">
        <v>4410</v>
      </c>
      <c r="B370" t="s">
        <v>2353</v>
      </c>
      <c r="D370" s="4"/>
    </row>
    <row r="371" spans="1:4" x14ac:dyDescent="0.2">
      <c r="A371" t="s">
        <v>4411</v>
      </c>
      <c r="B371" t="s">
        <v>2355</v>
      </c>
      <c r="D371" s="4"/>
    </row>
    <row r="372" spans="1:4" x14ac:dyDescent="0.2">
      <c r="A372" t="s">
        <v>4412</v>
      </c>
      <c r="B372" t="s">
        <v>2356</v>
      </c>
      <c r="D372" s="4"/>
    </row>
    <row r="373" spans="1:4" x14ac:dyDescent="0.2">
      <c r="A373" t="s">
        <v>4413</v>
      </c>
      <c r="B373" t="s">
        <v>2358</v>
      </c>
      <c r="D373" s="4"/>
    </row>
    <row r="374" spans="1:4" x14ac:dyDescent="0.2">
      <c r="A374" t="s">
        <v>4414</v>
      </c>
      <c r="B374" t="s">
        <v>2359</v>
      </c>
      <c r="D374" s="4"/>
    </row>
    <row r="375" spans="1:4" x14ac:dyDescent="0.2">
      <c r="A375" t="s">
        <v>4415</v>
      </c>
      <c r="B375" t="s">
        <v>2360</v>
      </c>
      <c r="D375" s="4"/>
    </row>
    <row r="376" spans="1:4" x14ac:dyDescent="0.2">
      <c r="A376" t="s">
        <v>4416</v>
      </c>
      <c r="B376" t="s">
        <v>2362</v>
      </c>
      <c r="D376" s="4"/>
    </row>
    <row r="377" spans="1:4" x14ac:dyDescent="0.2">
      <c r="A377" t="s">
        <v>4417</v>
      </c>
      <c r="B377" t="s">
        <v>2363</v>
      </c>
      <c r="D377" s="4"/>
    </row>
    <row r="378" spans="1:4" x14ac:dyDescent="0.2">
      <c r="A378" t="s">
        <v>4418</v>
      </c>
      <c r="B378" t="s">
        <v>2365</v>
      </c>
      <c r="D378" s="4"/>
    </row>
    <row r="379" spans="1:4" x14ac:dyDescent="0.2">
      <c r="A379" t="s">
        <v>4419</v>
      </c>
      <c r="B379" t="s">
        <v>2367</v>
      </c>
      <c r="D379" s="4"/>
    </row>
    <row r="380" spans="1:4" x14ac:dyDescent="0.2">
      <c r="A380" t="s">
        <v>4420</v>
      </c>
      <c r="B380" t="s">
        <v>2369</v>
      </c>
      <c r="D380" s="4"/>
    </row>
    <row r="381" spans="1:4" x14ac:dyDescent="0.2">
      <c r="A381" t="s">
        <v>4421</v>
      </c>
      <c r="B381" t="s">
        <v>2370</v>
      </c>
      <c r="D381" s="4"/>
    </row>
    <row r="382" spans="1:4" x14ac:dyDescent="0.2">
      <c r="A382" t="s">
        <v>4422</v>
      </c>
      <c r="B382" t="s">
        <v>2372</v>
      </c>
      <c r="D382" s="4"/>
    </row>
    <row r="383" spans="1:4" x14ac:dyDescent="0.2">
      <c r="A383" t="s">
        <v>4423</v>
      </c>
      <c r="B383" t="s">
        <v>2374</v>
      </c>
      <c r="D383" s="4"/>
    </row>
    <row r="384" spans="1:4" x14ac:dyDescent="0.2">
      <c r="A384" t="s">
        <v>4424</v>
      </c>
      <c r="B384" t="s">
        <v>2375</v>
      </c>
      <c r="D384" s="4"/>
    </row>
    <row r="385" spans="1:4" x14ac:dyDescent="0.2">
      <c r="A385" t="s">
        <v>4425</v>
      </c>
      <c r="B385" t="s">
        <v>2376</v>
      </c>
      <c r="D385" s="4"/>
    </row>
    <row r="386" spans="1:4" x14ac:dyDescent="0.2">
      <c r="A386" t="s">
        <v>4426</v>
      </c>
      <c r="B386" t="s">
        <v>2378</v>
      </c>
      <c r="D386" s="4"/>
    </row>
    <row r="387" spans="1:4" x14ac:dyDescent="0.2">
      <c r="A387" t="s">
        <v>4427</v>
      </c>
      <c r="B387" t="s">
        <v>2379</v>
      </c>
      <c r="D387" s="4"/>
    </row>
    <row r="388" spans="1:4" x14ac:dyDescent="0.2">
      <c r="A388" t="s">
        <v>4428</v>
      </c>
      <c r="B388" t="s">
        <v>2380</v>
      </c>
      <c r="D388" s="4"/>
    </row>
    <row r="389" spans="1:4" x14ac:dyDescent="0.2">
      <c r="A389" t="s">
        <v>4028</v>
      </c>
      <c r="B389" t="s">
        <v>4029</v>
      </c>
      <c r="D389" s="4"/>
    </row>
    <row r="390" spans="1:4" x14ac:dyDescent="0.2">
      <c r="A390" t="s">
        <v>4429</v>
      </c>
      <c r="B390" t="s">
        <v>2381</v>
      </c>
      <c r="D390" s="4"/>
    </row>
    <row r="391" spans="1:4" x14ac:dyDescent="0.2">
      <c r="A391" t="s">
        <v>4430</v>
      </c>
      <c r="B391" t="s">
        <v>2383</v>
      </c>
      <c r="D391" s="4"/>
    </row>
    <row r="392" spans="1:4" x14ac:dyDescent="0.2">
      <c r="A392" t="s">
        <v>4431</v>
      </c>
      <c r="B392" t="s">
        <v>2385</v>
      </c>
      <c r="D392" s="4"/>
    </row>
    <row r="393" spans="1:4" x14ac:dyDescent="0.2">
      <c r="A393" t="s">
        <v>4432</v>
      </c>
      <c r="B393" t="s">
        <v>2387</v>
      </c>
      <c r="D393" s="4"/>
    </row>
    <row r="394" spans="1:4" x14ac:dyDescent="0.2">
      <c r="A394" t="s">
        <v>4433</v>
      </c>
      <c r="B394" t="s">
        <v>2388</v>
      </c>
      <c r="D394" s="4"/>
    </row>
    <row r="395" spans="1:4" x14ac:dyDescent="0.2">
      <c r="A395" t="s">
        <v>4434</v>
      </c>
      <c r="B395" t="s">
        <v>2390</v>
      </c>
      <c r="D395" s="4"/>
    </row>
    <row r="396" spans="1:4" x14ac:dyDescent="0.2">
      <c r="A396" t="s">
        <v>4435</v>
      </c>
      <c r="B396" t="s">
        <v>2392</v>
      </c>
      <c r="D396" s="4"/>
    </row>
    <row r="397" spans="1:4" x14ac:dyDescent="0.2">
      <c r="A397" t="s">
        <v>4436</v>
      </c>
      <c r="B397" t="s">
        <v>2394</v>
      </c>
      <c r="D397" s="4"/>
    </row>
    <row r="398" spans="1:4" x14ac:dyDescent="0.2">
      <c r="A398" t="s">
        <v>4437</v>
      </c>
      <c r="B398" t="s">
        <v>2396</v>
      </c>
      <c r="D398" s="4"/>
    </row>
    <row r="399" spans="1:4" x14ac:dyDescent="0.2">
      <c r="A399" t="s">
        <v>4438</v>
      </c>
      <c r="B399" t="s">
        <v>2398</v>
      </c>
      <c r="D399" s="4"/>
    </row>
    <row r="400" spans="1:4" x14ac:dyDescent="0.2">
      <c r="A400" t="s">
        <v>4439</v>
      </c>
      <c r="B400" t="s">
        <v>2400</v>
      </c>
      <c r="D400" s="4"/>
    </row>
    <row r="401" spans="1:4" x14ac:dyDescent="0.2">
      <c r="A401" t="s">
        <v>4440</v>
      </c>
      <c r="B401" t="s">
        <v>2402</v>
      </c>
      <c r="D401" s="4"/>
    </row>
    <row r="402" spans="1:4" x14ac:dyDescent="0.2">
      <c r="A402" t="s">
        <v>4441</v>
      </c>
      <c r="B402" t="s">
        <v>2404</v>
      </c>
      <c r="D402" s="4"/>
    </row>
    <row r="403" spans="1:4" x14ac:dyDescent="0.2">
      <c r="A403" t="s">
        <v>4442</v>
      </c>
      <c r="B403" t="s">
        <v>2406</v>
      </c>
      <c r="D403" s="4"/>
    </row>
    <row r="404" spans="1:4" x14ac:dyDescent="0.2">
      <c r="A404" t="s">
        <v>4443</v>
      </c>
      <c r="B404" t="s">
        <v>2408</v>
      </c>
      <c r="D404" s="4"/>
    </row>
    <row r="405" spans="1:4" x14ac:dyDescent="0.2">
      <c r="A405" t="s">
        <v>4444</v>
      </c>
      <c r="B405" t="s">
        <v>2410</v>
      </c>
      <c r="D405" s="4"/>
    </row>
    <row r="406" spans="1:4" x14ac:dyDescent="0.2">
      <c r="A406" t="s">
        <v>4445</v>
      </c>
      <c r="B406" t="s">
        <v>2412</v>
      </c>
      <c r="D406" s="4"/>
    </row>
    <row r="407" spans="1:4" x14ac:dyDescent="0.2">
      <c r="A407" t="s">
        <v>4446</v>
      </c>
      <c r="B407" t="s">
        <v>2414</v>
      </c>
      <c r="D407" s="4"/>
    </row>
    <row r="408" spans="1:4" x14ac:dyDescent="0.2">
      <c r="A408" t="s">
        <v>4447</v>
      </c>
      <c r="B408" t="s">
        <v>2416</v>
      </c>
      <c r="D408" s="4"/>
    </row>
    <row r="409" spans="1:4" x14ac:dyDescent="0.2">
      <c r="A409" t="s">
        <v>4448</v>
      </c>
      <c r="B409" t="s">
        <v>2418</v>
      </c>
      <c r="D409" s="4"/>
    </row>
    <row r="410" spans="1:4" x14ac:dyDescent="0.2">
      <c r="A410" t="s">
        <v>200</v>
      </c>
      <c r="B410" t="s">
        <v>2420</v>
      </c>
      <c r="D410" s="4"/>
    </row>
    <row r="411" spans="1:4" x14ac:dyDescent="0.2">
      <c r="A411" t="s">
        <v>4449</v>
      </c>
      <c r="B411" t="s">
        <v>2422</v>
      </c>
      <c r="D411" s="4"/>
    </row>
    <row r="412" spans="1:4" x14ac:dyDescent="0.2">
      <c r="A412" t="s">
        <v>385</v>
      </c>
      <c r="B412" t="s">
        <v>4083</v>
      </c>
      <c r="D412" s="4"/>
    </row>
    <row r="413" spans="1:4" x14ac:dyDescent="0.2">
      <c r="A413" t="s">
        <v>4450</v>
      </c>
      <c r="B413" t="s">
        <v>2424</v>
      </c>
      <c r="D413" s="4"/>
    </row>
    <row r="414" spans="1:4" x14ac:dyDescent="0.2">
      <c r="A414" t="s">
        <v>4451</v>
      </c>
      <c r="B414" t="s">
        <v>2426</v>
      </c>
      <c r="D414" s="4"/>
    </row>
    <row r="415" spans="1:4" x14ac:dyDescent="0.2">
      <c r="A415" t="s">
        <v>4452</v>
      </c>
      <c r="B415" t="s">
        <v>2428</v>
      </c>
      <c r="D415" s="4"/>
    </row>
    <row r="416" spans="1:4" x14ac:dyDescent="0.2">
      <c r="A416" t="s">
        <v>4453</v>
      </c>
      <c r="B416" t="s">
        <v>2430</v>
      </c>
      <c r="D416" s="4"/>
    </row>
    <row r="417" spans="1:4" x14ac:dyDescent="0.2">
      <c r="A417" t="s">
        <v>4454</v>
      </c>
      <c r="B417" t="s">
        <v>2432</v>
      </c>
      <c r="D417" s="4"/>
    </row>
    <row r="418" spans="1:4" x14ac:dyDescent="0.2">
      <c r="A418" t="s">
        <v>4455</v>
      </c>
      <c r="B418" t="s">
        <v>2433</v>
      </c>
      <c r="D418" s="4"/>
    </row>
    <row r="419" spans="1:4" x14ac:dyDescent="0.2">
      <c r="A419" t="s">
        <v>4456</v>
      </c>
      <c r="B419" t="s">
        <v>2434</v>
      </c>
      <c r="D419" s="4"/>
    </row>
    <row r="420" spans="1:4" x14ac:dyDescent="0.2">
      <c r="A420" t="s">
        <v>4457</v>
      </c>
      <c r="B420" t="s">
        <v>2436</v>
      </c>
      <c r="D420" s="4"/>
    </row>
    <row r="421" spans="1:4" x14ac:dyDescent="0.2">
      <c r="A421" t="s">
        <v>4458</v>
      </c>
      <c r="B421" t="s">
        <v>2438</v>
      </c>
      <c r="D421" s="4"/>
    </row>
    <row r="422" spans="1:4" x14ac:dyDescent="0.2">
      <c r="A422" t="s">
        <v>4459</v>
      </c>
      <c r="B422" t="s">
        <v>2440</v>
      </c>
      <c r="D422" s="4"/>
    </row>
    <row r="423" spans="1:4" x14ac:dyDescent="0.2">
      <c r="A423" t="s">
        <v>4460</v>
      </c>
      <c r="B423" t="s">
        <v>2442</v>
      </c>
      <c r="D423" s="4"/>
    </row>
    <row r="424" spans="1:4" x14ac:dyDescent="0.2">
      <c r="A424" t="s">
        <v>4461</v>
      </c>
      <c r="B424" t="s">
        <v>2444</v>
      </c>
      <c r="D424" s="4"/>
    </row>
    <row r="425" spans="1:4" x14ac:dyDescent="0.2">
      <c r="A425" t="s">
        <v>4462</v>
      </c>
      <c r="B425" t="s">
        <v>2446</v>
      </c>
      <c r="D425" s="4"/>
    </row>
    <row r="426" spans="1:4" x14ac:dyDescent="0.2">
      <c r="A426" t="s">
        <v>4463</v>
      </c>
      <c r="B426" t="s">
        <v>2448</v>
      </c>
      <c r="D426" s="4"/>
    </row>
    <row r="427" spans="1:4" x14ac:dyDescent="0.2">
      <c r="A427" t="s">
        <v>4464</v>
      </c>
      <c r="B427" t="s">
        <v>2450</v>
      </c>
      <c r="D427" s="4"/>
    </row>
    <row r="428" spans="1:4" x14ac:dyDescent="0.2">
      <c r="A428" t="s">
        <v>4465</v>
      </c>
      <c r="B428" t="s">
        <v>2452</v>
      </c>
      <c r="D428" s="4"/>
    </row>
    <row r="429" spans="1:4" x14ac:dyDescent="0.2">
      <c r="A429" t="s">
        <v>4466</v>
      </c>
      <c r="B429" t="s">
        <v>2454</v>
      </c>
      <c r="D429" s="4"/>
    </row>
    <row r="430" spans="1:4" x14ac:dyDescent="0.2">
      <c r="A430" t="s">
        <v>4467</v>
      </c>
      <c r="B430" t="s">
        <v>2456</v>
      </c>
      <c r="D430" s="4"/>
    </row>
    <row r="431" spans="1:4" x14ac:dyDescent="0.2">
      <c r="A431" t="s">
        <v>4468</v>
      </c>
      <c r="B431" t="s">
        <v>2458</v>
      </c>
      <c r="D431" s="4"/>
    </row>
    <row r="432" spans="1:4" x14ac:dyDescent="0.2">
      <c r="A432" t="s">
        <v>4469</v>
      </c>
      <c r="B432" t="s">
        <v>2460</v>
      </c>
      <c r="D432" s="4"/>
    </row>
    <row r="433" spans="1:4" x14ac:dyDescent="0.2">
      <c r="A433" t="s">
        <v>4470</v>
      </c>
      <c r="B433" t="s">
        <v>2462</v>
      </c>
      <c r="D433" s="4"/>
    </row>
    <row r="434" spans="1:4" x14ac:dyDescent="0.2">
      <c r="A434" t="s">
        <v>4471</v>
      </c>
      <c r="B434" t="s">
        <v>2464</v>
      </c>
      <c r="D434" s="4"/>
    </row>
    <row r="435" spans="1:4" x14ac:dyDescent="0.2">
      <c r="A435" t="s">
        <v>4472</v>
      </c>
      <c r="B435" t="s">
        <v>2466</v>
      </c>
      <c r="D435" s="4"/>
    </row>
    <row r="436" spans="1:4" x14ac:dyDescent="0.2">
      <c r="A436" t="s">
        <v>4473</v>
      </c>
      <c r="B436" t="s">
        <v>2467</v>
      </c>
      <c r="D436" s="4"/>
    </row>
    <row r="437" spans="1:4" x14ac:dyDescent="0.2">
      <c r="A437" t="s">
        <v>310</v>
      </c>
      <c r="B437" t="s">
        <v>2469</v>
      </c>
      <c r="D437" s="4"/>
    </row>
    <row r="438" spans="1:4" x14ac:dyDescent="0.2">
      <c r="A438" t="s">
        <v>4474</v>
      </c>
      <c r="B438" t="s">
        <v>2471</v>
      </c>
      <c r="D438" s="4"/>
    </row>
    <row r="439" spans="1:4" x14ac:dyDescent="0.2">
      <c r="A439" t="s">
        <v>4475</v>
      </c>
      <c r="B439" t="s">
        <v>2473</v>
      </c>
      <c r="D439" s="4"/>
    </row>
    <row r="440" spans="1:4" x14ac:dyDescent="0.2">
      <c r="A440" t="s">
        <v>4476</v>
      </c>
      <c r="B440" t="s">
        <v>2475</v>
      </c>
      <c r="D440" s="4"/>
    </row>
    <row r="441" spans="1:4" x14ac:dyDescent="0.2">
      <c r="A441" t="s">
        <v>4477</v>
      </c>
      <c r="B441" t="s">
        <v>2477</v>
      </c>
      <c r="D441" s="4"/>
    </row>
    <row r="442" spans="1:4" x14ac:dyDescent="0.2">
      <c r="A442" t="s">
        <v>4478</v>
      </c>
      <c r="B442" t="s">
        <v>2479</v>
      </c>
      <c r="D442" s="4"/>
    </row>
    <row r="443" spans="1:4" x14ac:dyDescent="0.2">
      <c r="A443" t="s">
        <v>4479</v>
      </c>
      <c r="B443" t="s">
        <v>2481</v>
      </c>
      <c r="D443" s="4"/>
    </row>
    <row r="444" spans="1:4" x14ac:dyDescent="0.2">
      <c r="A444" t="s">
        <v>4480</v>
      </c>
      <c r="B444" t="s">
        <v>2482</v>
      </c>
      <c r="D444" s="4"/>
    </row>
    <row r="445" spans="1:4" x14ac:dyDescent="0.2">
      <c r="A445" t="s">
        <v>4481</v>
      </c>
      <c r="B445" t="s">
        <v>2483</v>
      </c>
      <c r="D445" s="4"/>
    </row>
    <row r="446" spans="1:4" x14ac:dyDescent="0.2">
      <c r="A446" t="s">
        <v>4482</v>
      </c>
      <c r="B446" t="s">
        <v>2485</v>
      </c>
      <c r="D446" s="4"/>
    </row>
    <row r="447" spans="1:4" x14ac:dyDescent="0.2">
      <c r="A447" t="s">
        <v>4483</v>
      </c>
      <c r="B447" t="s">
        <v>2487</v>
      </c>
      <c r="D447" s="4"/>
    </row>
    <row r="448" spans="1:4" x14ac:dyDescent="0.2">
      <c r="A448" t="s">
        <v>4484</v>
      </c>
      <c r="B448" t="s">
        <v>2489</v>
      </c>
      <c r="D448" s="4"/>
    </row>
    <row r="449" spans="1:4" x14ac:dyDescent="0.2">
      <c r="A449" t="s">
        <v>4485</v>
      </c>
      <c r="B449" t="s">
        <v>2490</v>
      </c>
      <c r="D449" s="4"/>
    </row>
    <row r="450" spans="1:4" x14ac:dyDescent="0.2">
      <c r="A450" t="s">
        <v>4486</v>
      </c>
      <c r="B450" t="s">
        <v>2492</v>
      </c>
      <c r="D450" s="4"/>
    </row>
    <row r="451" spans="1:4" x14ac:dyDescent="0.2">
      <c r="A451" t="s">
        <v>4487</v>
      </c>
      <c r="B451" t="s">
        <v>2494</v>
      </c>
      <c r="D451" s="4"/>
    </row>
    <row r="452" spans="1:4" x14ac:dyDescent="0.2">
      <c r="A452" t="s">
        <v>4488</v>
      </c>
      <c r="B452" t="s">
        <v>2496</v>
      </c>
      <c r="D452" s="4"/>
    </row>
    <row r="453" spans="1:4" x14ac:dyDescent="0.2">
      <c r="A453" t="s">
        <v>4489</v>
      </c>
      <c r="B453" t="s">
        <v>2498</v>
      </c>
      <c r="D453" s="4"/>
    </row>
    <row r="454" spans="1:4" x14ac:dyDescent="0.2">
      <c r="A454" t="s">
        <v>4490</v>
      </c>
      <c r="B454" t="s">
        <v>2499</v>
      </c>
      <c r="D454" s="4"/>
    </row>
    <row r="455" spans="1:4" x14ac:dyDescent="0.2">
      <c r="A455" t="s">
        <v>4491</v>
      </c>
      <c r="B455" t="s">
        <v>2501</v>
      </c>
      <c r="D455" s="4"/>
    </row>
    <row r="456" spans="1:4" x14ac:dyDescent="0.2">
      <c r="A456" t="s">
        <v>4492</v>
      </c>
      <c r="B456" t="s">
        <v>2503</v>
      </c>
      <c r="D456" s="4"/>
    </row>
    <row r="457" spans="1:4" x14ac:dyDescent="0.2">
      <c r="A457" t="s">
        <v>4493</v>
      </c>
      <c r="B457" t="s">
        <v>2505</v>
      </c>
      <c r="D457" s="4"/>
    </row>
    <row r="458" spans="1:4" x14ac:dyDescent="0.2">
      <c r="A458" t="s">
        <v>4494</v>
      </c>
      <c r="B458" t="s">
        <v>2507</v>
      </c>
      <c r="D458" s="4"/>
    </row>
    <row r="459" spans="1:4" x14ac:dyDescent="0.2">
      <c r="A459" t="s">
        <v>4495</v>
      </c>
      <c r="B459" t="s">
        <v>2509</v>
      </c>
      <c r="D459" s="4"/>
    </row>
    <row r="460" spans="1:4" x14ac:dyDescent="0.2">
      <c r="A460" t="s">
        <v>4496</v>
      </c>
      <c r="B460" t="s">
        <v>2511</v>
      </c>
      <c r="D460" s="4"/>
    </row>
    <row r="461" spans="1:4" x14ac:dyDescent="0.2">
      <c r="A461" t="s">
        <v>4497</v>
      </c>
      <c r="B461" t="s">
        <v>2513</v>
      </c>
      <c r="D461" s="4"/>
    </row>
    <row r="462" spans="1:4" x14ac:dyDescent="0.2">
      <c r="A462" t="s">
        <v>4498</v>
      </c>
      <c r="B462" t="s">
        <v>2515</v>
      </c>
      <c r="D462" s="4"/>
    </row>
    <row r="463" spans="1:4" x14ac:dyDescent="0.2">
      <c r="A463" t="s">
        <v>4499</v>
      </c>
      <c r="B463" t="s">
        <v>2517</v>
      </c>
      <c r="D463" s="4"/>
    </row>
    <row r="464" spans="1:4" x14ac:dyDescent="0.2">
      <c r="A464" t="s">
        <v>4500</v>
      </c>
      <c r="B464" t="s">
        <v>2519</v>
      </c>
      <c r="D464" s="4"/>
    </row>
    <row r="465" spans="1:4" x14ac:dyDescent="0.2">
      <c r="A465" t="s">
        <v>4501</v>
      </c>
      <c r="B465" t="s">
        <v>2521</v>
      </c>
      <c r="D465" s="4"/>
    </row>
    <row r="466" spans="1:4" x14ac:dyDescent="0.2">
      <c r="A466" t="s">
        <v>4502</v>
      </c>
      <c r="B466" t="s">
        <v>2523</v>
      </c>
      <c r="D466" s="4"/>
    </row>
    <row r="467" spans="1:4" x14ac:dyDescent="0.2">
      <c r="A467" t="s">
        <v>4007</v>
      </c>
      <c r="B467" t="s">
        <v>4008</v>
      </c>
      <c r="D467" s="4"/>
    </row>
    <row r="468" spans="1:4" x14ac:dyDescent="0.2">
      <c r="A468" t="s">
        <v>4503</v>
      </c>
      <c r="B468" t="s">
        <v>2525</v>
      </c>
      <c r="D468" s="4"/>
    </row>
    <row r="469" spans="1:4" x14ac:dyDescent="0.2">
      <c r="A469" t="s">
        <v>4504</v>
      </c>
      <c r="B469" t="s">
        <v>2527</v>
      </c>
      <c r="D469" s="4"/>
    </row>
    <row r="470" spans="1:4" x14ac:dyDescent="0.2">
      <c r="A470" t="s">
        <v>4505</v>
      </c>
      <c r="B470" t="s">
        <v>2529</v>
      </c>
      <c r="D470" s="4"/>
    </row>
    <row r="471" spans="1:4" x14ac:dyDescent="0.2">
      <c r="A471" t="s">
        <v>4506</v>
      </c>
      <c r="B471" t="s">
        <v>2531</v>
      </c>
      <c r="D471" s="4"/>
    </row>
    <row r="472" spans="1:4" x14ac:dyDescent="0.2">
      <c r="A472" t="s">
        <v>4507</v>
      </c>
      <c r="B472" t="s">
        <v>2533</v>
      </c>
      <c r="D472" s="4"/>
    </row>
    <row r="473" spans="1:4" x14ac:dyDescent="0.2">
      <c r="A473" t="s">
        <v>4069</v>
      </c>
      <c r="B473" t="s">
        <v>4070</v>
      </c>
      <c r="D473" s="4"/>
    </row>
    <row r="474" spans="1:4" x14ac:dyDescent="0.2">
      <c r="A474" t="s">
        <v>4508</v>
      </c>
      <c r="B474" t="s">
        <v>2535</v>
      </c>
      <c r="D474" s="4"/>
    </row>
    <row r="475" spans="1:4" x14ac:dyDescent="0.2">
      <c r="A475" t="s">
        <v>4044</v>
      </c>
      <c r="B475" t="s">
        <v>4045</v>
      </c>
      <c r="D475" s="4"/>
    </row>
    <row r="476" spans="1:4" x14ac:dyDescent="0.2">
      <c r="A476" t="s">
        <v>3998</v>
      </c>
      <c r="B476" t="s">
        <v>3999</v>
      </c>
      <c r="D476" s="4"/>
    </row>
    <row r="477" spans="1:4" x14ac:dyDescent="0.2">
      <c r="A477" t="s">
        <v>3990</v>
      </c>
      <c r="B477" t="s">
        <v>3991</v>
      </c>
      <c r="D477" s="4"/>
    </row>
    <row r="478" spans="1:4" x14ac:dyDescent="0.2">
      <c r="A478" t="s">
        <v>4509</v>
      </c>
      <c r="B478" t="s">
        <v>2537</v>
      </c>
      <c r="D478" s="4"/>
    </row>
    <row r="479" spans="1:4" x14ac:dyDescent="0.2">
      <c r="A479" t="s">
        <v>4510</v>
      </c>
      <c r="B479" t="s">
        <v>2539</v>
      </c>
      <c r="D479" s="4"/>
    </row>
    <row r="480" spans="1:4" x14ac:dyDescent="0.2">
      <c r="A480" t="s">
        <v>4511</v>
      </c>
      <c r="B480" t="s">
        <v>2541</v>
      </c>
      <c r="D480" s="4"/>
    </row>
    <row r="481" spans="1:4" x14ac:dyDescent="0.2">
      <c r="A481" t="s">
        <v>4512</v>
      </c>
      <c r="B481" t="s">
        <v>2543</v>
      </c>
      <c r="D481" s="4"/>
    </row>
    <row r="482" spans="1:4" x14ac:dyDescent="0.2">
      <c r="A482" t="s">
        <v>4513</v>
      </c>
      <c r="B482" t="s">
        <v>2545</v>
      </c>
      <c r="D482" s="4"/>
    </row>
    <row r="483" spans="1:4" x14ac:dyDescent="0.2">
      <c r="A483" t="s">
        <v>4514</v>
      </c>
      <c r="B483" t="s">
        <v>2547</v>
      </c>
      <c r="D483" s="4"/>
    </row>
    <row r="484" spans="1:4" x14ac:dyDescent="0.2">
      <c r="A484" t="s">
        <v>4515</v>
      </c>
      <c r="B484" t="s">
        <v>2549</v>
      </c>
      <c r="D484" s="4"/>
    </row>
    <row r="485" spans="1:4" x14ac:dyDescent="0.2">
      <c r="A485" t="s">
        <v>4516</v>
      </c>
      <c r="B485" t="s">
        <v>2551</v>
      </c>
      <c r="D485" s="4"/>
    </row>
    <row r="486" spans="1:4" x14ac:dyDescent="0.2">
      <c r="A486" t="s">
        <v>4517</v>
      </c>
      <c r="B486" t="s">
        <v>2553</v>
      </c>
      <c r="D486" s="4"/>
    </row>
    <row r="487" spans="1:4" x14ac:dyDescent="0.2">
      <c r="A487" t="s">
        <v>4518</v>
      </c>
      <c r="B487" t="s">
        <v>2555</v>
      </c>
      <c r="D487" s="4"/>
    </row>
    <row r="488" spans="1:4" x14ac:dyDescent="0.2">
      <c r="A488" t="s">
        <v>4519</v>
      </c>
      <c r="B488" t="s">
        <v>2557</v>
      </c>
      <c r="D488" s="4"/>
    </row>
    <row r="489" spans="1:4" x14ac:dyDescent="0.2">
      <c r="A489" t="s">
        <v>4520</v>
      </c>
      <c r="B489" t="s">
        <v>2559</v>
      </c>
      <c r="D489" s="4"/>
    </row>
    <row r="490" spans="1:4" x14ac:dyDescent="0.2">
      <c r="A490" t="s">
        <v>4521</v>
      </c>
      <c r="B490" t="s">
        <v>2561</v>
      </c>
      <c r="D490" s="4"/>
    </row>
    <row r="491" spans="1:4" x14ac:dyDescent="0.2">
      <c r="A491" t="s">
        <v>4522</v>
      </c>
      <c r="B491" t="s">
        <v>2563</v>
      </c>
      <c r="D491" s="4"/>
    </row>
    <row r="492" spans="1:4" x14ac:dyDescent="0.2">
      <c r="A492" t="s">
        <v>4523</v>
      </c>
      <c r="B492" t="s">
        <v>2565</v>
      </c>
      <c r="D492" s="4"/>
    </row>
    <row r="493" spans="1:4" x14ac:dyDescent="0.2">
      <c r="A493" t="s">
        <v>4524</v>
      </c>
      <c r="B493" t="s">
        <v>2567</v>
      </c>
      <c r="D493" s="4"/>
    </row>
    <row r="494" spans="1:4" x14ac:dyDescent="0.2">
      <c r="A494" t="s">
        <v>4525</v>
      </c>
      <c r="B494" t="s">
        <v>2569</v>
      </c>
      <c r="D494" s="4"/>
    </row>
    <row r="495" spans="1:4" x14ac:dyDescent="0.2">
      <c r="A495" t="s">
        <v>4526</v>
      </c>
      <c r="B495" t="s">
        <v>2570</v>
      </c>
      <c r="D495" s="4"/>
    </row>
    <row r="496" spans="1:4" x14ac:dyDescent="0.2">
      <c r="A496" t="s">
        <v>4527</v>
      </c>
      <c r="B496" t="s">
        <v>2572</v>
      </c>
      <c r="D496" s="4"/>
    </row>
    <row r="497" spans="1:4" x14ac:dyDescent="0.2">
      <c r="A497" t="s">
        <v>4528</v>
      </c>
      <c r="B497" t="s">
        <v>2574</v>
      </c>
      <c r="D497" s="4"/>
    </row>
    <row r="498" spans="1:4" x14ac:dyDescent="0.2">
      <c r="A498" t="s">
        <v>4529</v>
      </c>
      <c r="B498" t="s">
        <v>2576</v>
      </c>
      <c r="D498" s="4"/>
    </row>
    <row r="499" spans="1:4" x14ac:dyDescent="0.2">
      <c r="A499" t="s">
        <v>4530</v>
      </c>
      <c r="B499" t="s">
        <v>2578</v>
      </c>
      <c r="D499" s="4"/>
    </row>
    <row r="500" spans="1:4" x14ac:dyDescent="0.2">
      <c r="A500" t="s">
        <v>4531</v>
      </c>
      <c r="B500" t="s">
        <v>2580</v>
      </c>
      <c r="D500" s="4"/>
    </row>
    <row r="501" spans="1:4" x14ac:dyDescent="0.2">
      <c r="A501" t="s">
        <v>4532</v>
      </c>
      <c r="B501" t="s">
        <v>2582</v>
      </c>
      <c r="D501" s="4"/>
    </row>
    <row r="502" spans="1:4" x14ac:dyDescent="0.2">
      <c r="A502" t="s">
        <v>4533</v>
      </c>
      <c r="B502" t="s">
        <v>2584</v>
      </c>
      <c r="D502" s="4"/>
    </row>
    <row r="503" spans="1:4" x14ac:dyDescent="0.2">
      <c r="A503" t="s">
        <v>4067</v>
      </c>
      <c r="B503" t="s">
        <v>4068</v>
      </c>
      <c r="D503" s="4"/>
    </row>
    <row r="504" spans="1:4" x14ac:dyDescent="0.2">
      <c r="A504" t="s">
        <v>4534</v>
      </c>
      <c r="B504" t="s">
        <v>2586</v>
      </c>
      <c r="D504" s="4"/>
    </row>
    <row r="505" spans="1:4" x14ac:dyDescent="0.2">
      <c r="A505" t="s">
        <v>4535</v>
      </c>
      <c r="B505" t="s">
        <v>2588</v>
      </c>
      <c r="D505" s="4"/>
    </row>
    <row r="506" spans="1:4" x14ac:dyDescent="0.2">
      <c r="A506" t="s">
        <v>4536</v>
      </c>
      <c r="B506" t="s">
        <v>2590</v>
      </c>
      <c r="D506" s="4"/>
    </row>
    <row r="507" spans="1:4" x14ac:dyDescent="0.2">
      <c r="A507" t="s">
        <v>4537</v>
      </c>
      <c r="B507" t="s">
        <v>2592</v>
      </c>
      <c r="D507" s="4"/>
    </row>
    <row r="508" spans="1:4" x14ac:dyDescent="0.2">
      <c r="A508" t="s">
        <v>4538</v>
      </c>
      <c r="B508" t="s">
        <v>2594</v>
      </c>
      <c r="D508" s="4"/>
    </row>
    <row r="509" spans="1:4" x14ac:dyDescent="0.2">
      <c r="A509" t="s">
        <v>4539</v>
      </c>
      <c r="B509" t="s">
        <v>2596</v>
      </c>
      <c r="D509" s="4"/>
    </row>
    <row r="510" spans="1:4" x14ac:dyDescent="0.2">
      <c r="A510" t="s">
        <v>4540</v>
      </c>
      <c r="B510" t="s">
        <v>2598</v>
      </c>
      <c r="D510" s="4"/>
    </row>
    <row r="511" spans="1:4" x14ac:dyDescent="0.2">
      <c r="A511" t="s">
        <v>4541</v>
      </c>
      <c r="B511" t="s">
        <v>2600</v>
      </c>
      <c r="D511" s="4"/>
    </row>
    <row r="512" spans="1:4" x14ac:dyDescent="0.2">
      <c r="A512" t="s">
        <v>4030</v>
      </c>
      <c r="B512" t="s">
        <v>4031</v>
      </c>
      <c r="D512" s="4"/>
    </row>
    <row r="513" spans="1:4" x14ac:dyDescent="0.2">
      <c r="A513" t="s">
        <v>4542</v>
      </c>
      <c r="B513" t="s">
        <v>2602</v>
      </c>
      <c r="D513" s="4"/>
    </row>
    <row r="514" spans="1:4" x14ac:dyDescent="0.2">
      <c r="A514" t="s">
        <v>2604</v>
      </c>
      <c r="D514" s="4"/>
    </row>
    <row r="515" spans="1:4" x14ac:dyDescent="0.2">
      <c r="A515" t="s">
        <v>2606</v>
      </c>
      <c r="D515" s="4"/>
    </row>
    <row r="516" spans="1:4" x14ac:dyDescent="0.2">
      <c r="A516" t="s">
        <v>2608</v>
      </c>
      <c r="D516" s="4"/>
    </row>
    <row r="517" spans="1:4" x14ac:dyDescent="0.2">
      <c r="A517" t="s">
        <v>2610</v>
      </c>
      <c r="D517" s="4"/>
    </row>
    <row r="518" spans="1:4" x14ac:dyDescent="0.2">
      <c r="A518" t="s">
        <v>2612</v>
      </c>
      <c r="D518" s="4"/>
    </row>
    <row r="519" spans="1:4" x14ac:dyDescent="0.2">
      <c r="A519" t="s">
        <v>4543</v>
      </c>
      <c r="B519" t="s">
        <v>2614</v>
      </c>
      <c r="D519" s="4"/>
    </row>
    <row r="520" spans="1:4" x14ac:dyDescent="0.2">
      <c r="A520" t="s">
        <v>4544</v>
      </c>
      <c r="B520" t="s">
        <v>2616</v>
      </c>
      <c r="D520" s="4"/>
    </row>
    <row r="521" spans="1:4" x14ac:dyDescent="0.2">
      <c r="A521" t="s">
        <v>4545</v>
      </c>
      <c r="B521" t="s">
        <v>2618</v>
      </c>
      <c r="D521" s="4"/>
    </row>
    <row r="522" spans="1:4" x14ac:dyDescent="0.2">
      <c r="A522" t="s">
        <v>4546</v>
      </c>
      <c r="B522" t="s">
        <v>2620</v>
      </c>
      <c r="D522" s="4"/>
    </row>
    <row r="523" spans="1:4" x14ac:dyDescent="0.2">
      <c r="A523" t="s">
        <v>4547</v>
      </c>
      <c r="B523" t="s">
        <v>2622</v>
      </c>
      <c r="D523" s="4"/>
    </row>
    <row r="524" spans="1:4" x14ac:dyDescent="0.2">
      <c r="A524" t="s">
        <v>4548</v>
      </c>
      <c r="B524" t="s">
        <v>2624</v>
      </c>
      <c r="D524" s="4"/>
    </row>
    <row r="525" spans="1:4" x14ac:dyDescent="0.2">
      <c r="A525" t="s">
        <v>4549</v>
      </c>
      <c r="B525" t="s">
        <v>2626</v>
      </c>
      <c r="D525" s="4"/>
    </row>
    <row r="526" spans="1:4" x14ac:dyDescent="0.2">
      <c r="A526" t="s">
        <v>4550</v>
      </c>
      <c r="B526" t="s">
        <v>2628</v>
      </c>
      <c r="D526" s="4"/>
    </row>
    <row r="527" spans="1:4" x14ac:dyDescent="0.2">
      <c r="A527" t="s">
        <v>4551</v>
      </c>
      <c r="B527" t="s">
        <v>2630</v>
      </c>
      <c r="D527" s="4"/>
    </row>
    <row r="528" spans="1:4" x14ac:dyDescent="0.2">
      <c r="A528" t="s">
        <v>4552</v>
      </c>
      <c r="B528" t="s">
        <v>2632</v>
      </c>
      <c r="D528" s="4"/>
    </row>
    <row r="529" spans="1:4" x14ac:dyDescent="0.2">
      <c r="A529" t="s">
        <v>4553</v>
      </c>
      <c r="B529" t="s">
        <v>2634</v>
      </c>
      <c r="D529" s="4"/>
    </row>
    <row r="530" spans="1:4" x14ac:dyDescent="0.2">
      <c r="A530" t="s">
        <v>4554</v>
      </c>
      <c r="B530" t="s">
        <v>2636</v>
      </c>
      <c r="D530" s="4"/>
    </row>
    <row r="531" spans="1:4" x14ac:dyDescent="0.2">
      <c r="A531" t="s">
        <v>295</v>
      </c>
      <c r="B531" t="s">
        <v>2638</v>
      </c>
      <c r="D531" s="4"/>
    </row>
    <row r="532" spans="1:4" x14ac:dyDescent="0.2">
      <c r="A532" t="s">
        <v>4555</v>
      </c>
      <c r="B532" t="s">
        <v>2640</v>
      </c>
      <c r="D532" s="4"/>
    </row>
    <row r="533" spans="1:4" x14ac:dyDescent="0.2">
      <c r="A533" t="s">
        <v>4556</v>
      </c>
      <c r="B533" t="s">
        <v>2642</v>
      </c>
      <c r="D533" s="4"/>
    </row>
    <row r="534" spans="1:4" x14ac:dyDescent="0.2">
      <c r="A534" t="s">
        <v>4015</v>
      </c>
      <c r="B534" t="s">
        <v>4016</v>
      </c>
      <c r="D534" s="4"/>
    </row>
    <row r="535" spans="1:4" x14ac:dyDescent="0.2">
      <c r="A535" t="s">
        <v>4557</v>
      </c>
      <c r="B535" t="s">
        <v>2644</v>
      </c>
      <c r="D535" s="4"/>
    </row>
    <row r="536" spans="1:4" x14ac:dyDescent="0.2">
      <c r="A536" t="s">
        <v>4558</v>
      </c>
      <c r="B536" t="s">
        <v>2646</v>
      </c>
      <c r="D536" s="4"/>
    </row>
    <row r="537" spans="1:4" x14ac:dyDescent="0.2">
      <c r="A537" t="s">
        <v>302</v>
      </c>
      <c r="B537" t="s">
        <v>2648</v>
      </c>
      <c r="D537" s="4"/>
    </row>
    <row r="538" spans="1:4" x14ac:dyDescent="0.2">
      <c r="A538" t="s">
        <v>4559</v>
      </c>
      <c r="B538" t="s">
        <v>2650</v>
      </c>
      <c r="D538" s="4"/>
    </row>
    <row r="539" spans="1:4" x14ac:dyDescent="0.2">
      <c r="A539" t="s">
        <v>4560</v>
      </c>
      <c r="B539" t="s">
        <v>2652</v>
      </c>
      <c r="D539" s="4"/>
    </row>
    <row r="540" spans="1:4" x14ac:dyDescent="0.2">
      <c r="A540" t="s">
        <v>4561</v>
      </c>
      <c r="B540" t="s">
        <v>2654</v>
      </c>
      <c r="D540" s="4"/>
    </row>
    <row r="541" spans="1:4" x14ac:dyDescent="0.2">
      <c r="A541" t="s">
        <v>4562</v>
      </c>
      <c r="B541" t="s">
        <v>2656</v>
      </c>
      <c r="D541" s="4"/>
    </row>
    <row r="542" spans="1:4" x14ac:dyDescent="0.2">
      <c r="A542" t="s">
        <v>4563</v>
      </c>
      <c r="B542" t="s">
        <v>2658</v>
      </c>
      <c r="D542" s="4"/>
    </row>
    <row r="543" spans="1:4" x14ac:dyDescent="0.2">
      <c r="A543" t="s">
        <v>4564</v>
      </c>
      <c r="B543" t="s">
        <v>2660</v>
      </c>
      <c r="D543" s="4"/>
    </row>
    <row r="544" spans="1:4" x14ac:dyDescent="0.2">
      <c r="A544" t="s">
        <v>4565</v>
      </c>
      <c r="B544" t="s">
        <v>2662</v>
      </c>
      <c r="D544" s="4"/>
    </row>
    <row r="545" spans="1:4" x14ac:dyDescent="0.2">
      <c r="A545" t="s">
        <v>4566</v>
      </c>
      <c r="B545" t="s">
        <v>2664</v>
      </c>
      <c r="D545" s="4"/>
    </row>
    <row r="546" spans="1:4" x14ac:dyDescent="0.2">
      <c r="A546" t="s">
        <v>4567</v>
      </c>
      <c r="B546" t="s">
        <v>2666</v>
      </c>
      <c r="D546" s="4"/>
    </row>
    <row r="547" spans="1:4" x14ac:dyDescent="0.2">
      <c r="A547" t="s">
        <v>4568</v>
      </c>
      <c r="B547" t="s">
        <v>2668</v>
      </c>
      <c r="D547" s="4"/>
    </row>
    <row r="548" spans="1:4" x14ac:dyDescent="0.2">
      <c r="A548" t="s">
        <v>4569</v>
      </c>
      <c r="B548" t="s">
        <v>2670</v>
      </c>
      <c r="D548" s="4"/>
    </row>
    <row r="549" spans="1:4" x14ac:dyDescent="0.2">
      <c r="A549" t="s">
        <v>4570</v>
      </c>
      <c r="B549" t="s">
        <v>2672</v>
      </c>
      <c r="D549" s="4"/>
    </row>
    <row r="550" spans="1:4" x14ac:dyDescent="0.2">
      <c r="A550" t="s">
        <v>4571</v>
      </c>
      <c r="B550" t="s">
        <v>2674</v>
      </c>
      <c r="D550" s="4"/>
    </row>
    <row r="551" spans="1:4" x14ac:dyDescent="0.2">
      <c r="A551" t="s">
        <v>4572</v>
      </c>
      <c r="B551" t="s">
        <v>242</v>
      </c>
      <c r="D551" t="s">
        <v>5187</v>
      </c>
    </row>
    <row r="552" spans="1:4" x14ac:dyDescent="0.2">
      <c r="A552" t="s">
        <v>124</v>
      </c>
      <c r="B552" t="s">
        <v>243</v>
      </c>
      <c r="D552" s="4" t="s">
        <v>5188</v>
      </c>
    </row>
    <row r="553" spans="1:4" x14ac:dyDescent="0.2">
      <c r="A553" t="s">
        <v>126</v>
      </c>
      <c r="B553" t="s">
        <v>244</v>
      </c>
      <c r="D553" t="s">
        <v>5189</v>
      </c>
    </row>
    <row r="554" spans="1:4" x14ac:dyDescent="0.2">
      <c r="A554" t="s">
        <v>4050</v>
      </c>
      <c r="B554" t="s">
        <v>245</v>
      </c>
      <c r="D554" t="s">
        <v>5190</v>
      </c>
    </row>
    <row r="555" spans="1:4" x14ac:dyDescent="0.2">
      <c r="A555" t="s">
        <v>356</v>
      </c>
      <c r="B555" t="s">
        <v>246</v>
      </c>
      <c r="D555" t="s">
        <v>5191</v>
      </c>
    </row>
    <row r="556" spans="1:4" x14ac:dyDescent="0.2">
      <c r="A556" t="s">
        <v>4573</v>
      </c>
      <c r="B556" t="s">
        <v>248</v>
      </c>
      <c r="D556" t="s">
        <v>5192</v>
      </c>
    </row>
    <row r="557" spans="1:4" x14ac:dyDescent="0.2">
      <c r="A557" t="s">
        <v>299</v>
      </c>
      <c r="B557" t="s">
        <v>249</v>
      </c>
      <c r="D557" t="s">
        <v>5193</v>
      </c>
    </row>
    <row r="558" spans="1:4" x14ac:dyDescent="0.2">
      <c r="A558" t="s">
        <v>4574</v>
      </c>
      <c r="B558" t="s">
        <v>250</v>
      </c>
      <c r="D558" t="s">
        <v>5194</v>
      </c>
    </row>
    <row r="559" spans="1:4" x14ac:dyDescent="0.2">
      <c r="A559" t="s">
        <v>4575</v>
      </c>
      <c r="B559" t="s">
        <v>251</v>
      </c>
      <c r="D559" t="s">
        <v>5195</v>
      </c>
    </row>
    <row r="560" spans="1:4" x14ac:dyDescent="0.2">
      <c r="A560" t="s">
        <v>133</v>
      </c>
      <c r="B560" t="s">
        <v>252</v>
      </c>
      <c r="D560" t="s">
        <v>5196</v>
      </c>
    </row>
    <row r="561" spans="1:4" x14ac:dyDescent="0.2">
      <c r="A561" t="s">
        <v>347</v>
      </c>
      <c r="B561" t="s">
        <v>253</v>
      </c>
      <c r="D561" t="s">
        <v>5197</v>
      </c>
    </row>
    <row r="562" spans="1:4" x14ac:dyDescent="0.2">
      <c r="A562" t="s">
        <v>316</v>
      </c>
      <c r="B562" t="s">
        <v>254</v>
      </c>
      <c r="D562" t="s">
        <v>5198</v>
      </c>
    </row>
    <row r="563" spans="1:4" x14ac:dyDescent="0.2">
      <c r="A563" t="s">
        <v>137</v>
      </c>
      <c r="B563" t="s">
        <v>255</v>
      </c>
      <c r="D563" t="s">
        <v>5199</v>
      </c>
    </row>
    <row r="564" spans="1:4" x14ac:dyDescent="0.2">
      <c r="A564" t="s">
        <v>139</v>
      </c>
      <c r="B564" t="s">
        <v>256</v>
      </c>
      <c r="D564" t="s">
        <v>5200</v>
      </c>
    </row>
    <row r="565" spans="1:4" x14ac:dyDescent="0.2">
      <c r="A565" t="s">
        <v>4576</v>
      </c>
      <c r="B565" t="s">
        <v>257</v>
      </c>
      <c r="D565" t="s">
        <v>5201</v>
      </c>
    </row>
    <row r="566" spans="1:4" x14ac:dyDescent="0.2">
      <c r="A566" t="s">
        <v>142</v>
      </c>
      <c r="B566" t="s">
        <v>259</v>
      </c>
      <c r="D566" t="s">
        <v>5202</v>
      </c>
    </row>
    <row r="567" spans="1:4" x14ac:dyDescent="0.2">
      <c r="A567" t="s">
        <v>144</v>
      </c>
      <c r="B567" t="s">
        <v>260</v>
      </c>
      <c r="D567" t="s">
        <v>5203</v>
      </c>
    </row>
    <row r="568" spans="1:4" x14ac:dyDescent="0.2">
      <c r="A568" t="s">
        <v>146</v>
      </c>
      <c r="B568" t="s">
        <v>261</v>
      </c>
      <c r="D568" t="s">
        <v>5204</v>
      </c>
    </row>
    <row r="569" spans="1:4" x14ac:dyDescent="0.2">
      <c r="A569" t="s">
        <v>148</v>
      </c>
      <c r="B569" t="s">
        <v>262</v>
      </c>
      <c r="D569" t="s">
        <v>5205</v>
      </c>
    </row>
    <row r="570" spans="1:4" x14ac:dyDescent="0.2">
      <c r="A570" t="s">
        <v>4577</v>
      </c>
      <c r="B570" t="s">
        <v>263</v>
      </c>
      <c r="D570" t="s">
        <v>5206</v>
      </c>
    </row>
    <row r="571" spans="1:4" x14ac:dyDescent="0.2">
      <c r="A571" t="s">
        <v>4578</v>
      </c>
      <c r="B571" t="s">
        <v>264</v>
      </c>
      <c r="D571" t="s">
        <v>5207</v>
      </c>
    </row>
    <row r="572" spans="1:4" x14ac:dyDescent="0.2">
      <c r="A572" t="s">
        <v>154</v>
      </c>
      <c r="B572" t="s">
        <v>267</v>
      </c>
      <c r="D572" t="s">
        <v>5209</v>
      </c>
    </row>
    <row r="573" spans="1:4" x14ac:dyDescent="0.2">
      <c r="A573" t="s">
        <v>4579</v>
      </c>
      <c r="B573" t="s">
        <v>268</v>
      </c>
      <c r="D573" t="s">
        <v>5210</v>
      </c>
    </row>
    <row r="574" spans="1:4" x14ac:dyDescent="0.2">
      <c r="A574" t="s">
        <v>157</v>
      </c>
      <c r="B574" t="s">
        <v>269</v>
      </c>
      <c r="D574" t="s">
        <v>5211</v>
      </c>
    </row>
    <row r="575" spans="1:4" x14ac:dyDescent="0.2">
      <c r="A575" t="s">
        <v>162</v>
      </c>
      <c r="B575" t="s">
        <v>273</v>
      </c>
      <c r="D575" t="s">
        <v>5212</v>
      </c>
    </row>
    <row r="576" spans="1:4" x14ac:dyDescent="0.2">
      <c r="A576" t="s">
        <v>4580</v>
      </c>
      <c r="B576" t="s">
        <v>2699</v>
      </c>
      <c r="D576" s="4"/>
    </row>
    <row r="577" spans="1:4" x14ac:dyDescent="0.2">
      <c r="A577" t="s">
        <v>4581</v>
      </c>
      <c r="B577" t="s">
        <v>2701</v>
      </c>
      <c r="D577" s="4"/>
    </row>
    <row r="578" spans="1:4" x14ac:dyDescent="0.2">
      <c r="A578" t="s">
        <v>4582</v>
      </c>
      <c r="B578" t="s">
        <v>2703</v>
      </c>
      <c r="D578" s="4"/>
    </row>
    <row r="579" spans="1:4" x14ac:dyDescent="0.2">
      <c r="A579" t="s">
        <v>4583</v>
      </c>
      <c r="B579" t="s">
        <v>2705</v>
      </c>
      <c r="D579" s="4"/>
    </row>
    <row r="580" spans="1:4" x14ac:dyDescent="0.2">
      <c r="A580" t="s">
        <v>4584</v>
      </c>
      <c r="B580" t="s">
        <v>2707</v>
      </c>
      <c r="D580" s="4"/>
    </row>
    <row r="581" spans="1:4" x14ac:dyDescent="0.2">
      <c r="A581" t="s">
        <v>4585</v>
      </c>
      <c r="B581" t="s">
        <v>2709</v>
      </c>
      <c r="D581" s="4"/>
    </row>
    <row r="582" spans="1:4" x14ac:dyDescent="0.2">
      <c r="A582" t="s">
        <v>4586</v>
      </c>
      <c r="B582" t="s">
        <v>2711</v>
      </c>
      <c r="D582" s="4"/>
    </row>
    <row r="583" spans="1:4" x14ac:dyDescent="0.2">
      <c r="A583" t="s">
        <v>4587</v>
      </c>
      <c r="B583" t="s">
        <v>2713</v>
      </c>
      <c r="D583" s="4"/>
    </row>
    <row r="584" spans="1:4" x14ac:dyDescent="0.2">
      <c r="A584" t="s">
        <v>4588</v>
      </c>
      <c r="B584" t="s">
        <v>2715</v>
      </c>
      <c r="D584" s="4"/>
    </row>
    <row r="585" spans="1:4" x14ac:dyDescent="0.2">
      <c r="A585" t="s">
        <v>4589</v>
      </c>
      <c r="B585" t="s">
        <v>2717</v>
      </c>
      <c r="D585" s="4"/>
    </row>
    <row r="586" spans="1:4" x14ac:dyDescent="0.2">
      <c r="A586" t="s">
        <v>4590</v>
      </c>
      <c r="B586" t="s">
        <v>2719</v>
      </c>
      <c r="D586" s="4"/>
    </row>
    <row r="587" spans="1:4" x14ac:dyDescent="0.2">
      <c r="A587" t="s">
        <v>4591</v>
      </c>
      <c r="B587" t="s">
        <v>2721</v>
      </c>
      <c r="D587" s="4"/>
    </row>
    <row r="588" spans="1:4" x14ac:dyDescent="0.2">
      <c r="A588" t="s">
        <v>4592</v>
      </c>
      <c r="B588" t="s">
        <v>2723</v>
      </c>
      <c r="D588" s="4"/>
    </row>
    <row r="589" spans="1:4" x14ac:dyDescent="0.2">
      <c r="A589" t="s">
        <v>4593</v>
      </c>
      <c r="B589" t="s">
        <v>2725</v>
      </c>
      <c r="D589" s="4"/>
    </row>
    <row r="590" spans="1:4" x14ac:dyDescent="0.2">
      <c r="A590" t="s">
        <v>4594</v>
      </c>
      <c r="B590" t="s">
        <v>2727</v>
      </c>
      <c r="D590" s="4"/>
    </row>
    <row r="591" spans="1:4" x14ac:dyDescent="0.2">
      <c r="A591" t="s">
        <v>4595</v>
      </c>
      <c r="B591" t="s">
        <v>2729</v>
      </c>
      <c r="D591" s="4"/>
    </row>
    <row r="592" spans="1:4" x14ac:dyDescent="0.2">
      <c r="A592" t="s">
        <v>4596</v>
      </c>
      <c r="B592" t="s">
        <v>2731</v>
      </c>
      <c r="D592" s="4"/>
    </row>
    <row r="593" spans="1:4" x14ac:dyDescent="0.2">
      <c r="A593" t="s">
        <v>4597</v>
      </c>
      <c r="B593" t="s">
        <v>2733</v>
      </c>
      <c r="D593" s="4"/>
    </row>
    <row r="594" spans="1:4" x14ac:dyDescent="0.2">
      <c r="A594" t="s">
        <v>4598</v>
      </c>
      <c r="B594" t="s">
        <v>2735</v>
      </c>
      <c r="D594" s="4"/>
    </row>
    <row r="595" spans="1:4" x14ac:dyDescent="0.2">
      <c r="A595" t="s">
        <v>4599</v>
      </c>
      <c r="B595" t="s">
        <v>2737</v>
      </c>
      <c r="D595" s="4"/>
    </row>
    <row r="596" spans="1:4" x14ac:dyDescent="0.2">
      <c r="A596" t="s">
        <v>4600</v>
      </c>
      <c r="B596" t="s">
        <v>2739</v>
      </c>
      <c r="D596" s="4"/>
    </row>
    <row r="597" spans="1:4" x14ac:dyDescent="0.2">
      <c r="A597" t="s">
        <v>4601</v>
      </c>
      <c r="B597" t="s">
        <v>2741</v>
      </c>
      <c r="D597" s="4"/>
    </row>
    <row r="598" spans="1:4" x14ac:dyDescent="0.2">
      <c r="A598" t="s">
        <v>4602</v>
      </c>
      <c r="B598" t="s">
        <v>2743</v>
      </c>
      <c r="D598" s="4"/>
    </row>
    <row r="599" spans="1:4" x14ac:dyDescent="0.2">
      <c r="A599" t="s">
        <v>4603</v>
      </c>
      <c r="B599" t="s">
        <v>2745</v>
      </c>
      <c r="D599" s="4"/>
    </row>
    <row r="600" spans="1:4" x14ac:dyDescent="0.2">
      <c r="A600" t="s">
        <v>4604</v>
      </c>
      <c r="B600" t="s">
        <v>2747</v>
      </c>
      <c r="D600" s="4"/>
    </row>
    <row r="601" spans="1:4" x14ac:dyDescent="0.2">
      <c r="A601" t="s">
        <v>4605</v>
      </c>
      <c r="B601" t="s">
        <v>2749</v>
      </c>
      <c r="D601" s="4"/>
    </row>
    <row r="602" spans="1:4" x14ac:dyDescent="0.2">
      <c r="A602" t="s">
        <v>4606</v>
      </c>
      <c r="B602" t="s">
        <v>2751</v>
      </c>
      <c r="D602" s="4"/>
    </row>
    <row r="603" spans="1:4" x14ac:dyDescent="0.2">
      <c r="A603" t="s">
        <v>4607</v>
      </c>
      <c r="B603" t="s">
        <v>2753</v>
      </c>
      <c r="D603" s="4"/>
    </row>
    <row r="604" spans="1:4" x14ac:dyDescent="0.2">
      <c r="A604" t="s">
        <v>4608</v>
      </c>
      <c r="B604" t="s">
        <v>2755</v>
      </c>
      <c r="D604" s="4"/>
    </row>
    <row r="605" spans="1:4" x14ac:dyDescent="0.2">
      <c r="A605" t="s">
        <v>4609</v>
      </c>
      <c r="B605" t="s">
        <v>2757</v>
      </c>
      <c r="D605" s="4"/>
    </row>
    <row r="606" spans="1:4" x14ac:dyDescent="0.2">
      <c r="A606" t="s">
        <v>4610</v>
      </c>
      <c r="B606" t="s">
        <v>2759</v>
      </c>
      <c r="D606" s="4"/>
    </row>
    <row r="607" spans="1:4" x14ac:dyDescent="0.2">
      <c r="A607" t="s">
        <v>4611</v>
      </c>
      <c r="B607" t="s">
        <v>2761</v>
      </c>
      <c r="D607" s="4"/>
    </row>
    <row r="608" spans="1:4" x14ac:dyDescent="0.2">
      <c r="A608" t="s">
        <v>4612</v>
      </c>
      <c r="B608" t="s">
        <v>2763</v>
      </c>
      <c r="D608" s="4"/>
    </row>
    <row r="609" spans="1:4" x14ac:dyDescent="0.2">
      <c r="A609" t="s">
        <v>4613</v>
      </c>
      <c r="B609" t="s">
        <v>2765</v>
      </c>
      <c r="D609" s="4"/>
    </row>
    <row r="610" spans="1:4" x14ac:dyDescent="0.2">
      <c r="A610" t="s">
        <v>4614</v>
      </c>
      <c r="B610" t="s">
        <v>2767</v>
      </c>
      <c r="D610" s="4"/>
    </row>
    <row r="611" spans="1:4" x14ac:dyDescent="0.2">
      <c r="A611" t="s">
        <v>4615</v>
      </c>
      <c r="B611" t="s">
        <v>2769</v>
      </c>
      <c r="D611" s="4"/>
    </row>
    <row r="612" spans="1:4" x14ac:dyDescent="0.2">
      <c r="A612" t="s">
        <v>4616</v>
      </c>
      <c r="B612" t="s">
        <v>2771</v>
      </c>
      <c r="D612" s="4"/>
    </row>
    <row r="613" spans="1:4" x14ac:dyDescent="0.2">
      <c r="A613" t="s">
        <v>4617</v>
      </c>
      <c r="B613" t="s">
        <v>2773</v>
      </c>
      <c r="D613" s="4"/>
    </row>
    <row r="614" spans="1:4" x14ac:dyDescent="0.2">
      <c r="A614" t="s">
        <v>4618</v>
      </c>
      <c r="B614" t="s">
        <v>2775</v>
      </c>
      <c r="D614" s="4"/>
    </row>
    <row r="615" spans="1:4" x14ac:dyDescent="0.2">
      <c r="A615" t="s">
        <v>4619</v>
      </c>
      <c r="B615" t="s">
        <v>2777</v>
      </c>
      <c r="D615" s="4"/>
    </row>
    <row r="616" spans="1:4" x14ac:dyDescent="0.2">
      <c r="A616" t="s">
        <v>4620</v>
      </c>
      <c r="B616" t="s">
        <v>2779</v>
      </c>
      <c r="D616" s="4"/>
    </row>
    <row r="617" spans="1:4" x14ac:dyDescent="0.2">
      <c r="A617" t="s">
        <v>4621</v>
      </c>
      <c r="B617" t="s">
        <v>2781</v>
      </c>
      <c r="D617" s="4"/>
    </row>
    <row r="618" spans="1:4" x14ac:dyDescent="0.2">
      <c r="A618" t="s">
        <v>4622</v>
      </c>
      <c r="B618" t="s">
        <v>2783</v>
      </c>
      <c r="D618" s="4"/>
    </row>
    <row r="619" spans="1:4" x14ac:dyDescent="0.2">
      <c r="A619" t="s">
        <v>4623</v>
      </c>
      <c r="B619" t="s">
        <v>2785</v>
      </c>
      <c r="D619" s="4"/>
    </row>
    <row r="620" spans="1:4" x14ac:dyDescent="0.2">
      <c r="A620" t="s">
        <v>4624</v>
      </c>
      <c r="B620" t="s">
        <v>2787</v>
      </c>
      <c r="D620" s="4"/>
    </row>
    <row r="621" spans="1:4" x14ac:dyDescent="0.2">
      <c r="A621" t="s">
        <v>4625</v>
      </c>
      <c r="B621" t="s">
        <v>2789</v>
      </c>
      <c r="D621" s="4"/>
    </row>
    <row r="622" spans="1:4" x14ac:dyDescent="0.2">
      <c r="A622" t="s">
        <v>4626</v>
      </c>
      <c r="B622" t="s">
        <v>2791</v>
      </c>
      <c r="D622" s="4"/>
    </row>
    <row r="623" spans="1:4" x14ac:dyDescent="0.2">
      <c r="A623" t="s">
        <v>4627</v>
      </c>
      <c r="B623" t="s">
        <v>2793</v>
      </c>
      <c r="D623" s="4"/>
    </row>
    <row r="624" spans="1:4" x14ac:dyDescent="0.2">
      <c r="A624" t="s">
        <v>4628</v>
      </c>
      <c r="B624" t="s">
        <v>2795</v>
      </c>
      <c r="D624" s="4"/>
    </row>
    <row r="625" spans="1:4" x14ac:dyDescent="0.2">
      <c r="A625" t="s">
        <v>4629</v>
      </c>
      <c r="B625" t="s">
        <v>2797</v>
      </c>
      <c r="D625" s="4"/>
    </row>
    <row r="626" spans="1:4" x14ac:dyDescent="0.2">
      <c r="A626" t="s">
        <v>4630</v>
      </c>
      <c r="B626" t="s">
        <v>2799</v>
      </c>
      <c r="D626" s="4"/>
    </row>
    <row r="627" spans="1:4" x14ac:dyDescent="0.2">
      <c r="A627" t="s">
        <v>4631</v>
      </c>
      <c r="B627" t="s">
        <v>2801</v>
      </c>
      <c r="D627" s="4"/>
    </row>
    <row r="628" spans="1:4" x14ac:dyDescent="0.2">
      <c r="A628" t="s">
        <v>4632</v>
      </c>
      <c r="B628" t="s">
        <v>2803</v>
      </c>
      <c r="D628" s="4"/>
    </row>
    <row r="629" spans="1:4" x14ac:dyDescent="0.2">
      <c r="A629" t="s">
        <v>4633</v>
      </c>
      <c r="B629" t="s">
        <v>2805</v>
      </c>
      <c r="D629" s="4"/>
    </row>
    <row r="630" spans="1:4" x14ac:dyDescent="0.2">
      <c r="A630" t="s">
        <v>4634</v>
      </c>
      <c r="B630" t="s">
        <v>2807</v>
      </c>
      <c r="D630" s="4"/>
    </row>
    <row r="631" spans="1:4" x14ac:dyDescent="0.2">
      <c r="A631" t="s">
        <v>4635</v>
      </c>
      <c r="B631" t="s">
        <v>2809</v>
      </c>
      <c r="D631" s="4"/>
    </row>
    <row r="632" spans="1:4" x14ac:dyDescent="0.2">
      <c r="A632" t="s">
        <v>4636</v>
      </c>
      <c r="B632" t="s">
        <v>2811</v>
      </c>
      <c r="D632" s="4"/>
    </row>
    <row r="633" spans="1:4" x14ac:dyDescent="0.2">
      <c r="A633" t="s">
        <v>4637</v>
      </c>
      <c r="B633" t="s">
        <v>2813</v>
      </c>
      <c r="D633" s="4"/>
    </row>
    <row r="634" spans="1:4" x14ac:dyDescent="0.2">
      <c r="A634" t="s">
        <v>4638</v>
      </c>
      <c r="B634" t="s">
        <v>2815</v>
      </c>
      <c r="D634" s="4"/>
    </row>
    <row r="635" spans="1:4" x14ac:dyDescent="0.2">
      <c r="A635" t="s">
        <v>4639</v>
      </c>
      <c r="B635" t="s">
        <v>2817</v>
      </c>
      <c r="D635" s="4"/>
    </row>
    <row r="636" spans="1:4" x14ac:dyDescent="0.2">
      <c r="A636" t="s">
        <v>4640</v>
      </c>
      <c r="B636" t="s">
        <v>2819</v>
      </c>
      <c r="D636" s="4"/>
    </row>
    <row r="637" spans="1:4" x14ac:dyDescent="0.2">
      <c r="A637" t="s">
        <v>4055</v>
      </c>
      <c r="B637" t="s">
        <v>4056</v>
      </c>
      <c r="D637" s="4"/>
    </row>
    <row r="638" spans="1:4" x14ac:dyDescent="0.2">
      <c r="A638" t="s">
        <v>4641</v>
      </c>
      <c r="B638" t="s">
        <v>2821</v>
      </c>
      <c r="D638" s="4"/>
    </row>
    <row r="639" spans="1:4" x14ac:dyDescent="0.2">
      <c r="A639" t="s">
        <v>4642</v>
      </c>
      <c r="B639" t="s">
        <v>2823</v>
      </c>
      <c r="D639" s="4"/>
    </row>
    <row r="640" spans="1:4" x14ac:dyDescent="0.2">
      <c r="A640" t="s">
        <v>4643</v>
      </c>
      <c r="B640" t="s">
        <v>2825</v>
      </c>
      <c r="D640" s="4"/>
    </row>
    <row r="641" spans="1:4" x14ac:dyDescent="0.2">
      <c r="A641" t="s">
        <v>4644</v>
      </c>
      <c r="B641" t="s">
        <v>2827</v>
      </c>
      <c r="D641" s="4"/>
    </row>
    <row r="642" spans="1:4" x14ac:dyDescent="0.2">
      <c r="A642" t="s">
        <v>4645</v>
      </c>
      <c r="B642" t="s">
        <v>2829</v>
      </c>
      <c r="D642" s="4"/>
    </row>
    <row r="643" spans="1:4" x14ac:dyDescent="0.2">
      <c r="A643" t="s">
        <v>4646</v>
      </c>
      <c r="B643" t="s">
        <v>2831</v>
      </c>
      <c r="D643" s="4"/>
    </row>
    <row r="644" spans="1:4" x14ac:dyDescent="0.2">
      <c r="A644" t="s">
        <v>4647</v>
      </c>
      <c r="B644" t="s">
        <v>2833</v>
      </c>
      <c r="D644" s="4"/>
    </row>
    <row r="645" spans="1:4" x14ac:dyDescent="0.2">
      <c r="A645" t="s">
        <v>4648</v>
      </c>
      <c r="B645" t="s">
        <v>2835</v>
      </c>
      <c r="D645" s="4"/>
    </row>
    <row r="646" spans="1:4" x14ac:dyDescent="0.2">
      <c r="A646" t="s">
        <v>4649</v>
      </c>
      <c r="B646" t="s">
        <v>2837</v>
      </c>
      <c r="D646" s="4"/>
    </row>
    <row r="647" spans="1:4" x14ac:dyDescent="0.2">
      <c r="A647" t="s">
        <v>3981</v>
      </c>
      <c r="B647" t="s">
        <v>3982</v>
      </c>
      <c r="D647" s="4"/>
    </row>
    <row r="648" spans="1:4" x14ac:dyDescent="0.2">
      <c r="A648" t="s">
        <v>4650</v>
      </c>
      <c r="B648" t="s">
        <v>2838</v>
      </c>
      <c r="D648" s="4"/>
    </row>
    <row r="649" spans="1:4" x14ac:dyDescent="0.2">
      <c r="A649" t="s">
        <v>4651</v>
      </c>
      <c r="B649" t="s">
        <v>2840</v>
      </c>
      <c r="D649" s="4"/>
    </row>
    <row r="650" spans="1:4" x14ac:dyDescent="0.2">
      <c r="A650" t="s">
        <v>4652</v>
      </c>
      <c r="B650" t="s">
        <v>2842</v>
      </c>
      <c r="D650" s="4"/>
    </row>
    <row r="651" spans="1:4" x14ac:dyDescent="0.2">
      <c r="A651" t="s">
        <v>4653</v>
      </c>
      <c r="B651" t="s">
        <v>2844</v>
      </c>
      <c r="D651" s="4"/>
    </row>
    <row r="652" spans="1:4" x14ac:dyDescent="0.2">
      <c r="A652" t="s">
        <v>4654</v>
      </c>
      <c r="B652" t="s">
        <v>2846</v>
      </c>
      <c r="D652" s="4"/>
    </row>
    <row r="653" spans="1:4" x14ac:dyDescent="0.2">
      <c r="A653" t="s">
        <v>4655</v>
      </c>
      <c r="B653" t="s">
        <v>2848</v>
      </c>
      <c r="D653" s="4"/>
    </row>
    <row r="654" spans="1:4" x14ac:dyDescent="0.2">
      <c r="A654" t="s">
        <v>4656</v>
      </c>
      <c r="B654" t="s">
        <v>2849</v>
      </c>
      <c r="D654" s="4"/>
    </row>
    <row r="655" spans="1:4" x14ac:dyDescent="0.2">
      <c r="A655" t="s">
        <v>4657</v>
      </c>
      <c r="B655" t="s">
        <v>2851</v>
      </c>
      <c r="D655" s="4"/>
    </row>
    <row r="656" spans="1:4" x14ac:dyDescent="0.2">
      <c r="A656" t="s">
        <v>4658</v>
      </c>
      <c r="B656" t="s">
        <v>2853</v>
      </c>
      <c r="D656" s="4"/>
    </row>
    <row r="657" spans="1:4" x14ac:dyDescent="0.2">
      <c r="A657" t="s">
        <v>4659</v>
      </c>
      <c r="B657" t="s">
        <v>2855</v>
      </c>
      <c r="D657" s="4"/>
    </row>
    <row r="658" spans="1:4" x14ac:dyDescent="0.2">
      <c r="A658" t="s">
        <v>4660</v>
      </c>
      <c r="B658" t="s">
        <v>2857</v>
      </c>
      <c r="D658" s="4"/>
    </row>
    <row r="659" spans="1:4" x14ac:dyDescent="0.2">
      <c r="A659" t="s">
        <v>4661</v>
      </c>
      <c r="B659" t="s">
        <v>2859</v>
      </c>
      <c r="D659" s="4"/>
    </row>
    <row r="660" spans="1:4" x14ac:dyDescent="0.2">
      <c r="A660" t="s">
        <v>4662</v>
      </c>
      <c r="B660" t="s">
        <v>2861</v>
      </c>
      <c r="D660" s="4"/>
    </row>
    <row r="661" spans="1:4" x14ac:dyDescent="0.2">
      <c r="A661" t="s">
        <v>4663</v>
      </c>
      <c r="B661" t="s">
        <v>2863</v>
      </c>
      <c r="D661" s="4"/>
    </row>
    <row r="662" spans="1:4" x14ac:dyDescent="0.2">
      <c r="A662" t="s">
        <v>4664</v>
      </c>
      <c r="B662" t="s">
        <v>2865</v>
      </c>
      <c r="D662" s="4"/>
    </row>
    <row r="663" spans="1:4" x14ac:dyDescent="0.2">
      <c r="A663" t="s">
        <v>4665</v>
      </c>
      <c r="B663" t="s">
        <v>2867</v>
      </c>
      <c r="D663" s="4"/>
    </row>
    <row r="664" spans="1:4" x14ac:dyDescent="0.2">
      <c r="A664" t="s">
        <v>4666</v>
      </c>
      <c r="B664" t="s">
        <v>2869</v>
      </c>
      <c r="D664" s="4"/>
    </row>
    <row r="665" spans="1:4" x14ac:dyDescent="0.2">
      <c r="A665" t="s">
        <v>4667</v>
      </c>
      <c r="B665" t="s">
        <v>2871</v>
      </c>
      <c r="D665" s="4"/>
    </row>
    <row r="666" spans="1:4" x14ac:dyDescent="0.2">
      <c r="A666" t="s">
        <v>4668</v>
      </c>
      <c r="B666" t="s">
        <v>2873</v>
      </c>
      <c r="D666" s="4"/>
    </row>
    <row r="667" spans="1:4" x14ac:dyDescent="0.2">
      <c r="A667" t="s">
        <v>4669</v>
      </c>
      <c r="B667" t="s">
        <v>2875</v>
      </c>
      <c r="D667" s="4"/>
    </row>
    <row r="668" spans="1:4" x14ac:dyDescent="0.2">
      <c r="A668" t="s">
        <v>4670</v>
      </c>
      <c r="B668" t="s">
        <v>2877</v>
      </c>
      <c r="D668" s="4"/>
    </row>
    <row r="669" spans="1:4" x14ac:dyDescent="0.2">
      <c r="A669" t="s">
        <v>4671</v>
      </c>
      <c r="B669" t="s">
        <v>2879</v>
      </c>
      <c r="D669" s="4"/>
    </row>
    <row r="670" spans="1:4" x14ac:dyDescent="0.2">
      <c r="A670" t="s">
        <v>4672</v>
      </c>
      <c r="B670" t="s">
        <v>2881</v>
      </c>
      <c r="D670" s="4"/>
    </row>
    <row r="671" spans="1:4" x14ac:dyDescent="0.2">
      <c r="A671" t="s">
        <v>4673</v>
      </c>
      <c r="B671" t="s">
        <v>2883</v>
      </c>
      <c r="D671" s="4"/>
    </row>
    <row r="672" spans="1:4" x14ac:dyDescent="0.2">
      <c r="A672" t="s">
        <v>4674</v>
      </c>
      <c r="B672" t="s">
        <v>2885</v>
      </c>
      <c r="D672" s="4"/>
    </row>
    <row r="673" spans="1:4" x14ac:dyDescent="0.2">
      <c r="A673" t="s">
        <v>4675</v>
      </c>
      <c r="B673" t="s">
        <v>2886</v>
      </c>
      <c r="D673" s="4"/>
    </row>
    <row r="674" spans="1:4" x14ac:dyDescent="0.2">
      <c r="A674" t="s">
        <v>4676</v>
      </c>
      <c r="B674" t="s">
        <v>2888</v>
      </c>
      <c r="D674" s="4"/>
    </row>
    <row r="675" spans="1:4" x14ac:dyDescent="0.2">
      <c r="A675" t="s">
        <v>4677</v>
      </c>
      <c r="B675" t="s">
        <v>2890</v>
      </c>
      <c r="D675" s="4"/>
    </row>
    <row r="676" spans="1:4" x14ac:dyDescent="0.2">
      <c r="A676" t="s">
        <v>4678</v>
      </c>
      <c r="B676" t="s">
        <v>2892</v>
      </c>
      <c r="D676" s="4"/>
    </row>
    <row r="677" spans="1:4" x14ac:dyDescent="0.2">
      <c r="A677" t="s">
        <v>4679</v>
      </c>
      <c r="B677" t="s">
        <v>2894</v>
      </c>
      <c r="D677" s="4"/>
    </row>
    <row r="678" spans="1:4" x14ac:dyDescent="0.2">
      <c r="A678" t="s">
        <v>4680</v>
      </c>
      <c r="B678" t="s">
        <v>2896</v>
      </c>
      <c r="D678" s="4"/>
    </row>
    <row r="679" spans="1:4" x14ac:dyDescent="0.2">
      <c r="A679" t="s">
        <v>4681</v>
      </c>
      <c r="B679" t="s">
        <v>2898</v>
      </c>
      <c r="D679" s="4"/>
    </row>
    <row r="680" spans="1:4" x14ac:dyDescent="0.2">
      <c r="A680" t="s">
        <v>4682</v>
      </c>
      <c r="B680" t="s">
        <v>2900</v>
      </c>
      <c r="D680" s="4"/>
    </row>
    <row r="681" spans="1:4" x14ac:dyDescent="0.2">
      <c r="A681" t="s">
        <v>4683</v>
      </c>
      <c r="B681" t="s">
        <v>2902</v>
      </c>
      <c r="D681" s="4"/>
    </row>
    <row r="682" spans="1:4" x14ac:dyDescent="0.2">
      <c r="A682" t="s">
        <v>4684</v>
      </c>
      <c r="B682" t="s">
        <v>2904</v>
      </c>
      <c r="D682" s="4"/>
    </row>
    <row r="683" spans="1:4" x14ac:dyDescent="0.2">
      <c r="A683" t="s">
        <v>4685</v>
      </c>
      <c r="B683" t="s">
        <v>2906</v>
      </c>
      <c r="D683" s="4"/>
    </row>
    <row r="684" spans="1:4" x14ac:dyDescent="0.2">
      <c r="A684" t="s">
        <v>4686</v>
      </c>
      <c r="B684" t="s">
        <v>2908</v>
      </c>
      <c r="D684" s="4"/>
    </row>
    <row r="685" spans="1:4" x14ac:dyDescent="0.2">
      <c r="A685" t="s">
        <v>4687</v>
      </c>
      <c r="B685" t="s">
        <v>2910</v>
      </c>
      <c r="D685" s="4"/>
    </row>
    <row r="686" spans="1:4" x14ac:dyDescent="0.2">
      <c r="A686" t="s">
        <v>4688</v>
      </c>
      <c r="B686" t="s">
        <v>2912</v>
      </c>
      <c r="D686" s="4"/>
    </row>
    <row r="687" spans="1:4" x14ac:dyDescent="0.2">
      <c r="A687" t="s">
        <v>4689</v>
      </c>
      <c r="B687" t="s">
        <v>2914</v>
      </c>
      <c r="D687" s="4"/>
    </row>
    <row r="688" spans="1:4" x14ac:dyDescent="0.2">
      <c r="A688" t="s">
        <v>4690</v>
      </c>
      <c r="B688" t="s">
        <v>2916</v>
      </c>
      <c r="D688" s="4"/>
    </row>
    <row r="689" spans="1:4" x14ac:dyDescent="0.2">
      <c r="A689" t="s">
        <v>4691</v>
      </c>
      <c r="B689" t="s">
        <v>2918</v>
      </c>
      <c r="D689" s="4"/>
    </row>
    <row r="690" spans="1:4" x14ac:dyDescent="0.2">
      <c r="A690" t="s">
        <v>4058</v>
      </c>
      <c r="B690" t="s">
        <v>4059</v>
      </c>
      <c r="D690" s="4"/>
    </row>
    <row r="691" spans="1:4" x14ac:dyDescent="0.2">
      <c r="A691" t="s">
        <v>4692</v>
      </c>
      <c r="B691" t="s">
        <v>2920</v>
      </c>
      <c r="D691" s="4"/>
    </row>
    <row r="692" spans="1:4" x14ac:dyDescent="0.2">
      <c r="A692" t="s">
        <v>4693</v>
      </c>
      <c r="B692" t="s">
        <v>2922</v>
      </c>
      <c r="D692" s="4"/>
    </row>
    <row r="693" spans="1:4" x14ac:dyDescent="0.2">
      <c r="A693" t="s">
        <v>4694</v>
      </c>
      <c r="B693" t="s">
        <v>2924</v>
      </c>
      <c r="D693" s="4"/>
    </row>
    <row r="694" spans="1:4" x14ac:dyDescent="0.2">
      <c r="A694" t="s">
        <v>4695</v>
      </c>
      <c r="B694" t="s">
        <v>2926</v>
      </c>
      <c r="D694" s="4"/>
    </row>
    <row r="695" spans="1:4" x14ac:dyDescent="0.2">
      <c r="A695" t="s">
        <v>4696</v>
      </c>
      <c r="B695" t="s">
        <v>2928</v>
      </c>
      <c r="D695" s="4"/>
    </row>
    <row r="696" spans="1:4" x14ac:dyDescent="0.2">
      <c r="A696" t="s">
        <v>4697</v>
      </c>
      <c r="B696" t="s">
        <v>2929</v>
      </c>
      <c r="D696" s="4"/>
    </row>
    <row r="697" spans="1:4" x14ac:dyDescent="0.2">
      <c r="A697" t="s">
        <v>4698</v>
      </c>
      <c r="B697" t="s">
        <v>2931</v>
      </c>
      <c r="D697" s="4"/>
    </row>
    <row r="698" spans="1:4" x14ac:dyDescent="0.2">
      <c r="A698" t="s">
        <v>4699</v>
      </c>
      <c r="B698" t="s">
        <v>2933</v>
      </c>
      <c r="D698" s="4"/>
    </row>
    <row r="699" spans="1:4" x14ac:dyDescent="0.2">
      <c r="A699" t="s">
        <v>4700</v>
      </c>
      <c r="B699" t="s">
        <v>2935</v>
      </c>
      <c r="D699" s="4"/>
    </row>
    <row r="700" spans="1:4" x14ac:dyDescent="0.2">
      <c r="A700" t="s">
        <v>4701</v>
      </c>
      <c r="B700" t="s">
        <v>2937</v>
      </c>
      <c r="D700" s="4"/>
    </row>
    <row r="701" spans="1:4" x14ac:dyDescent="0.2">
      <c r="A701" t="s">
        <v>4702</v>
      </c>
      <c r="B701" t="s">
        <v>2939</v>
      </c>
      <c r="D701" s="4"/>
    </row>
    <row r="702" spans="1:4" x14ac:dyDescent="0.2">
      <c r="A702" t="s">
        <v>4703</v>
      </c>
      <c r="B702" t="s">
        <v>2941</v>
      </c>
      <c r="D702" s="4"/>
    </row>
    <row r="703" spans="1:4" x14ac:dyDescent="0.2">
      <c r="A703" t="s">
        <v>4704</v>
      </c>
      <c r="B703" t="s">
        <v>2943</v>
      </c>
      <c r="D703" s="4"/>
    </row>
    <row r="704" spans="1:4" x14ac:dyDescent="0.2">
      <c r="A704" t="s">
        <v>4705</v>
      </c>
      <c r="B704" t="s">
        <v>2945</v>
      </c>
      <c r="D704" s="4"/>
    </row>
    <row r="705" spans="1:4" x14ac:dyDescent="0.2">
      <c r="A705" t="s">
        <v>4706</v>
      </c>
      <c r="B705" t="s">
        <v>2947</v>
      </c>
      <c r="D705" s="4"/>
    </row>
    <row r="706" spans="1:4" x14ac:dyDescent="0.2">
      <c r="A706" t="s">
        <v>4707</v>
      </c>
      <c r="B706" t="s">
        <v>2949</v>
      </c>
      <c r="D706" s="4"/>
    </row>
    <row r="707" spans="1:4" x14ac:dyDescent="0.2">
      <c r="A707" t="s">
        <v>4708</v>
      </c>
      <c r="B707" t="s">
        <v>2951</v>
      </c>
      <c r="D707" s="4"/>
    </row>
    <row r="708" spans="1:4" x14ac:dyDescent="0.2">
      <c r="A708" t="s">
        <v>4709</v>
      </c>
      <c r="B708" t="s">
        <v>2953</v>
      </c>
      <c r="D708" s="4"/>
    </row>
    <row r="709" spans="1:4" x14ac:dyDescent="0.2">
      <c r="A709" t="s">
        <v>4033</v>
      </c>
      <c r="B709" t="s">
        <v>4034</v>
      </c>
      <c r="D709" s="4"/>
    </row>
    <row r="710" spans="1:4" x14ac:dyDescent="0.2">
      <c r="A710" t="s">
        <v>4041</v>
      </c>
      <c r="B710" t="s">
        <v>4042</v>
      </c>
      <c r="D710" s="4"/>
    </row>
    <row r="711" spans="1:4" x14ac:dyDescent="0.2">
      <c r="A711" t="s">
        <v>4052</v>
      </c>
      <c r="B711" t="s">
        <v>4053</v>
      </c>
      <c r="D711" s="4"/>
    </row>
    <row r="712" spans="1:4" x14ac:dyDescent="0.2">
      <c r="A712" t="s">
        <v>4710</v>
      </c>
      <c r="B712" t="s">
        <v>2955</v>
      </c>
      <c r="D712" s="4"/>
    </row>
    <row r="713" spans="1:4" x14ac:dyDescent="0.2">
      <c r="A713" t="s">
        <v>4711</v>
      </c>
      <c r="B713" t="s">
        <v>2957</v>
      </c>
      <c r="D713" s="4"/>
    </row>
    <row r="714" spans="1:4" x14ac:dyDescent="0.2">
      <c r="A714" t="s">
        <v>4712</v>
      </c>
      <c r="B714" t="s">
        <v>2959</v>
      </c>
      <c r="D714" s="4"/>
    </row>
    <row r="715" spans="1:4" x14ac:dyDescent="0.2">
      <c r="A715" t="s">
        <v>4713</v>
      </c>
      <c r="B715" t="s">
        <v>2961</v>
      </c>
      <c r="D715" s="4"/>
    </row>
    <row r="716" spans="1:4" x14ac:dyDescent="0.2">
      <c r="A716" t="s">
        <v>4714</v>
      </c>
      <c r="B716" t="s">
        <v>2963</v>
      </c>
      <c r="D716" s="4"/>
    </row>
    <row r="717" spans="1:4" x14ac:dyDescent="0.2">
      <c r="A717" t="s">
        <v>4715</v>
      </c>
      <c r="B717" t="s">
        <v>2965</v>
      </c>
      <c r="D717" s="4"/>
    </row>
    <row r="718" spans="1:4" x14ac:dyDescent="0.2">
      <c r="A718" t="s">
        <v>4716</v>
      </c>
      <c r="B718" t="s">
        <v>2966</v>
      </c>
      <c r="D718" s="4"/>
    </row>
    <row r="719" spans="1:4" x14ac:dyDescent="0.2">
      <c r="A719" t="s">
        <v>4717</v>
      </c>
      <c r="B719" t="s">
        <v>2967</v>
      </c>
      <c r="D719" s="4"/>
    </row>
    <row r="720" spans="1:4" x14ac:dyDescent="0.2">
      <c r="A720" t="s">
        <v>4718</v>
      </c>
      <c r="B720" t="s">
        <v>2968</v>
      </c>
      <c r="D720" s="4"/>
    </row>
    <row r="721" spans="1:4" x14ac:dyDescent="0.2">
      <c r="A721" t="s">
        <v>4719</v>
      </c>
      <c r="B721" t="s">
        <v>2969</v>
      </c>
      <c r="D721" s="4"/>
    </row>
    <row r="722" spans="1:4" x14ac:dyDescent="0.2">
      <c r="A722" t="s">
        <v>4720</v>
      </c>
      <c r="B722" t="s">
        <v>2970</v>
      </c>
      <c r="D722" s="4"/>
    </row>
    <row r="723" spans="1:4" x14ac:dyDescent="0.2">
      <c r="A723" t="s">
        <v>4721</v>
      </c>
      <c r="B723" t="s">
        <v>2971</v>
      </c>
      <c r="D723" s="4"/>
    </row>
    <row r="724" spans="1:4" x14ac:dyDescent="0.2">
      <c r="A724" t="s">
        <v>4722</v>
      </c>
      <c r="B724" t="s">
        <v>2972</v>
      </c>
      <c r="D724" s="4"/>
    </row>
    <row r="725" spans="1:4" x14ac:dyDescent="0.2">
      <c r="A725" t="s">
        <v>4723</v>
      </c>
      <c r="B725" t="s">
        <v>2973</v>
      </c>
      <c r="D725" s="4"/>
    </row>
    <row r="726" spans="1:4" x14ac:dyDescent="0.2">
      <c r="A726" t="s">
        <v>3996</v>
      </c>
      <c r="B726" t="s">
        <v>3997</v>
      </c>
      <c r="D726" s="4"/>
    </row>
    <row r="727" spans="1:4" x14ac:dyDescent="0.2">
      <c r="A727" t="s">
        <v>4724</v>
      </c>
      <c r="B727" t="s">
        <v>2975</v>
      </c>
      <c r="D727" s="4"/>
    </row>
    <row r="728" spans="1:4" x14ac:dyDescent="0.2">
      <c r="A728" t="s">
        <v>4725</v>
      </c>
      <c r="B728" t="s">
        <v>2976</v>
      </c>
      <c r="D728" s="4"/>
    </row>
    <row r="729" spans="1:4" x14ac:dyDescent="0.2">
      <c r="A729" t="s">
        <v>4726</v>
      </c>
      <c r="B729" t="s">
        <v>2977</v>
      </c>
      <c r="D729" s="4"/>
    </row>
    <row r="730" spans="1:4" x14ac:dyDescent="0.2">
      <c r="A730" t="s">
        <v>4727</v>
      </c>
      <c r="B730" t="s">
        <v>2978</v>
      </c>
      <c r="D730" s="4"/>
    </row>
    <row r="731" spans="1:4" x14ac:dyDescent="0.2">
      <c r="A731" t="s">
        <v>4728</v>
      </c>
      <c r="B731" t="s">
        <v>2980</v>
      </c>
      <c r="D731" s="4"/>
    </row>
    <row r="732" spans="1:4" x14ac:dyDescent="0.2">
      <c r="A732" t="s">
        <v>4729</v>
      </c>
      <c r="B732" t="s">
        <v>2982</v>
      </c>
      <c r="D732" s="4"/>
    </row>
    <row r="733" spans="1:4" x14ac:dyDescent="0.2">
      <c r="A733" t="s">
        <v>4730</v>
      </c>
      <c r="B733" t="s">
        <v>2984</v>
      </c>
      <c r="D733" s="4"/>
    </row>
    <row r="734" spans="1:4" x14ac:dyDescent="0.2">
      <c r="A734" t="s">
        <v>4731</v>
      </c>
      <c r="B734" t="s">
        <v>2986</v>
      </c>
      <c r="D734" s="4"/>
    </row>
    <row r="735" spans="1:4" x14ac:dyDescent="0.2">
      <c r="A735" t="s">
        <v>4732</v>
      </c>
      <c r="B735" t="s">
        <v>2987</v>
      </c>
      <c r="D735" s="4"/>
    </row>
    <row r="736" spans="1:4" x14ac:dyDescent="0.2">
      <c r="A736" t="s">
        <v>4733</v>
      </c>
      <c r="B736" t="s">
        <v>2988</v>
      </c>
      <c r="D736" s="4"/>
    </row>
    <row r="737" spans="1:4" x14ac:dyDescent="0.2">
      <c r="A737" t="s">
        <v>4734</v>
      </c>
      <c r="B737" t="s">
        <v>2989</v>
      </c>
      <c r="D737" s="4"/>
    </row>
    <row r="738" spans="1:4" x14ac:dyDescent="0.2">
      <c r="A738" t="s">
        <v>4735</v>
      </c>
      <c r="B738" t="s">
        <v>2990</v>
      </c>
      <c r="D738" s="4"/>
    </row>
    <row r="739" spans="1:4" x14ac:dyDescent="0.2">
      <c r="A739" t="s">
        <v>4736</v>
      </c>
      <c r="B739" t="s">
        <v>2991</v>
      </c>
      <c r="D739" s="4"/>
    </row>
    <row r="740" spans="1:4" x14ac:dyDescent="0.2">
      <c r="A740" t="s">
        <v>4737</v>
      </c>
      <c r="B740" t="s">
        <v>2992</v>
      </c>
      <c r="D740" s="4"/>
    </row>
    <row r="741" spans="1:4" x14ac:dyDescent="0.2">
      <c r="A741" t="s">
        <v>4010</v>
      </c>
      <c r="B741" t="s">
        <v>4011</v>
      </c>
      <c r="D741" s="4"/>
    </row>
    <row r="742" spans="1:4" x14ac:dyDescent="0.2">
      <c r="A742" t="s">
        <v>4738</v>
      </c>
      <c r="B742" t="s">
        <v>2993</v>
      </c>
      <c r="D742" s="4"/>
    </row>
    <row r="743" spans="1:4" x14ac:dyDescent="0.2">
      <c r="A743" t="s">
        <v>4047</v>
      </c>
      <c r="B743" t="s">
        <v>4048</v>
      </c>
      <c r="D743" s="4"/>
    </row>
    <row r="744" spans="1:4" x14ac:dyDescent="0.2">
      <c r="A744" t="s">
        <v>4739</v>
      </c>
      <c r="B744" t="s">
        <v>2994</v>
      </c>
      <c r="D744" s="4"/>
    </row>
    <row r="745" spans="1:4" x14ac:dyDescent="0.2">
      <c r="A745" t="s">
        <v>4740</v>
      </c>
      <c r="B745" t="s">
        <v>2996</v>
      </c>
      <c r="D745" s="4"/>
    </row>
    <row r="746" spans="1:4" x14ac:dyDescent="0.2">
      <c r="A746" t="s">
        <v>4741</v>
      </c>
      <c r="B746" t="s">
        <v>2998</v>
      </c>
      <c r="D746" s="4"/>
    </row>
    <row r="747" spans="1:4" x14ac:dyDescent="0.2">
      <c r="A747" t="s">
        <v>4742</v>
      </c>
      <c r="B747" t="s">
        <v>3000</v>
      </c>
      <c r="D747" s="4"/>
    </row>
    <row r="748" spans="1:4" x14ac:dyDescent="0.2">
      <c r="A748" t="s">
        <v>4743</v>
      </c>
      <c r="B748" t="s">
        <v>3002</v>
      </c>
      <c r="D748" s="4"/>
    </row>
    <row r="749" spans="1:4" x14ac:dyDescent="0.2">
      <c r="A749" t="s">
        <v>4744</v>
      </c>
      <c r="B749" t="s">
        <v>3003</v>
      </c>
      <c r="D749" s="4"/>
    </row>
    <row r="750" spans="1:4" x14ac:dyDescent="0.2">
      <c r="A750" t="s">
        <v>4745</v>
      </c>
      <c r="B750" t="s">
        <v>3005</v>
      </c>
      <c r="D750" s="4"/>
    </row>
    <row r="751" spans="1:4" x14ac:dyDescent="0.2">
      <c r="A751" t="s">
        <v>4746</v>
      </c>
      <c r="B751" t="s">
        <v>3007</v>
      </c>
      <c r="D751" s="4"/>
    </row>
    <row r="752" spans="1:4" x14ac:dyDescent="0.2">
      <c r="A752" t="s">
        <v>4747</v>
      </c>
      <c r="B752" t="s">
        <v>3009</v>
      </c>
      <c r="D752" s="4"/>
    </row>
    <row r="753" spans="1:4" x14ac:dyDescent="0.2">
      <c r="A753" t="s">
        <v>4748</v>
      </c>
      <c r="B753" t="s">
        <v>3011</v>
      </c>
      <c r="D753" s="4"/>
    </row>
    <row r="754" spans="1:4" x14ac:dyDescent="0.2">
      <c r="A754" t="s">
        <v>4749</v>
      </c>
      <c r="B754" t="s">
        <v>3013</v>
      </c>
      <c r="D754" s="4"/>
    </row>
    <row r="755" spans="1:4" x14ac:dyDescent="0.2">
      <c r="A755" t="s">
        <v>4750</v>
      </c>
      <c r="B755" t="s">
        <v>3015</v>
      </c>
      <c r="D755" s="4"/>
    </row>
    <row r="756" spans="1:4" x14ac:dyDescent="0.2">
      <c r="A756" t="s">
        <v>4751</v>
      </c>
      <c r="B756" t="s">
        <v>3017</v>
      </c>
      <c r="D756" s="4"/>
    </row>
    <row r="757" spans="1:4" x14ac:dyDescent="0.2">
      <c r="A757" t="s">
        <v>4752</v>
      </c>
      <c r="B757" t="s">
        <v>3019</v>
      </c>
      <c r="D757" s="4"/>
    </row>
    <row r="758" spans="1:4" x14ac:dyDescent="0.2">
      <c r="A758" t="s">
        <v>4753</v>
      </c>
      <c r="B758" t="s">
        <v>3021</v>
      </c>
      <c r="D758" s="4"/>
    </row>
    <row r="759" spans="1:4" x14ac:dyDescent="0.2">
      <c r="A759" t="s">
        <v>4754</v>
      </c>
      <c r="B759" t="s">
        <v>3023</v>
      </c>
      <c r="D759" s="4"/>
    </row>
    <row r="760" spans="1:4" x14ac:dyDescent="0.2">
      <c r="A760" t="s">
        <v>4755</v>
      </c>
      <c r="B760" t="s">
        <v>3025</v>
      </c>
      <c r="D760" s="4"/>
    </row>
    <row r="761" spans="1:4" x14ac:dyDescent="0.2">
      <c r="A761" t="s">
        <v>4756</v>
      </c>
      <c r="B761" t="s">
        <v>3027</v>
      </c>
      <c r="D761" s="4"/>
    </row>
    <row r="762" spans="1:4" x14ac:dyDescent="0.2">
      <c r="A762" t="s">
        <v>4757</v>
      </c>
      <c r="B762" t="s">
        <v>3029</v>
      </c>
      <c r="D762" s="4"/>
    </row>
    <row r="763" spans="1:4" x14ac:dyDescent="0.2">
      <c r="A763" t="s">
        <v>4758</v>
      </c>
      <c r="B763" t="s">
        <v>3030</v>
      </c>
      <c r="D763" s="4"/>
    </row>
    <row r="764" spans="1:4" x14ac:dyDescent="0.2">
      <c r="A764" t="s">
        <v>4759</v>
      </c>
      <c r="B764" t="s">
        <v>3031</v>
      </c>
      <c r="D764" s="4"/>
    </row>
    <row r="765" spans="1:4" x14ac:dyDescent="0.2">
      <c r="A765" t="s">
        <v>4760</v>
      </c>
      <c r="B765" t="s">
        <v>3033</v>
      </c>
      <c r="D765" s="4"/>
    </row>
    <row r="766" spans="1:4" x14ac:dyDescent="0.2">
      <c r="A766" t="s">
        <v>4761</v>
      </c>
      <c r="B766" t="s">
        <v>3034</v>
      </c>
      <c r="D766" s="4"/>
    </row>
    <row r="767" spans="1:4" x14ac:dyDescent="0.2">
      <c r="A767" t="s">
        <v>4762</v>
      </c>
      <c r="B767" t="s">
        <v>3035</v>
      </c>
      <c r="D767" s="4"/>
    </row>
    <row r="768" spans="1:4" x14ac:dyDescent="0.2">
      <c r="A768" t="s">
        <v>4763</v>
      </c>
      <c r="B768" t="s">
        <v>3037</v>
      </c>
      <c r="D768" s="4"/>
    </row>
    <row r="769" spans="1:4" x14ac:dyDescent="0.2">
      <c r="A769" t="s">
        <v>4764</v>
      </c>
      <c r="B769" t="s">
        <v>3039</v>
      </c>
      <c r="D769" s="4"/>
    </row>
    <row r="770" spans="1:4" x14ac:dyDescent="0.2">
      <c r="A770" t="s">
        <v>4765</v>
      </c>
      <c r="B770" t="s">
        <v>3041</v>
      </c>
      <c r="D770" s="4"/>
    </row>
    <row r="771" spans="1:4" x14ac:dyDescent="0.2">
      <c r="A771" t="s">
        <v>4766</v>
      </c>
      <c r="B771" t="s">
        <v>3043</v>
      </c>
      <c r="D771" s="4"/>
    </row>
    <row r="772" spans="1:4" x14ac:dyDescent="0.2">
      <c r="A772" t="s">
        <v>4767</v>
      </c>
      <c r="B772" t="s">
        <v>3044</v>
      </c>
      <c r="D772" s="4"/>
    </row>
    <row r="773" spans="1:4" x14ac:dyDescent="0.2">
      <c r="A773" t="s">
        <v>4768</v>
      </c>
      <c r="B773" t="s">
        <v>3046</v>
      </c>
      <c r="D773" s="4"/>
    </row>
    <row r="774" spans="1:4" x14ac:dyDescent="0.2">
      <c r="A774" t="s">
        <v>4769</v>
      </c>
      <c r="B774" t="s">
        <v>3048</v>
      </c>
      <c r="D774" s="4"/>
    </row>
    <row r="775" spans="1:4" x14ac:dyDescent="0.2">
      <c r="A775" t="s">
        <v>4770</v>
      </c>
      <c r="B775" t="s">
        <v>3049</v>
      </c>
      <c r="D775" s="4"/>
    </row>
    <row r="776" spans="1:4" x14ac:dyDescent="0.2">
      <c r="A776" t="s">
        <v>4771</v>
      </c>
      <c r="B776" t="s">
        <v>3050</v>
      </c>
      <c r="D776" s="4"/>
    </row>
    <row r="777" spans="1:4" x14ac:dyDescent="0.2">
      <c r="A777" t="s">
        <v>4772</v>
      </c>
      <c r="B777" t="s">
        <v>3051</v>
      </c>
      <c r="D777" s="4"/>
    </row>
    <row r="778" spans="1:4" x14ac:dyDescent="0.2">
      <c r="A778" t="s">
        <v>4773</v>
      </c>
      <c r="B778" t="s">
        <v>3052</v>
      </c>
      <c r="D778" s="4"/>
    </row>
    <row r="779" spans="1:4" x14ac:dyDescent="0.2">
      <c r="A779" t="s">
        <v>4774</v>
      </c>
      <c r="B779" t="s">
        <v>3053</v>
      </c>
      <c r="D779" s="4"/>
    </row>
    <row r="780" spans="1:4" x14ac:dyDescent="0.2">
      <c r="A780" t="s">
        <v>4775</v>
      </c>
      <c r="B780" t="s">
        <v>3055</v>
      </c>
      <c r="D780" s="4"/>
    </row>
    <row r="781" spans="1:4" x14ac:dyDescent="0.2">
      <c r="A781" t="s">
        <v>4776</v>
      </c>
      <c r="B781" t="s">
        <v>3057</v>
      </c>
      <c r="D781" s="4"/>
    </row>
    <row r="782" spans="1:4" x14ac:dyDescent="0.2">
      <c r="A782" t="s">
        <v>4777</v>
      </c>
      <c r="B782" t="s">
        <v>3059</v>
      </c>
      <c r="D782" s="4"/>
    </row>
    <row r="783" spans="1:4" x14ac:dyDescent="0.2">
      <c r="A783" t="s">
        <v>4778</v>
      </c>
      <c r="B783" t="s">
        <v>3060</v>
      </c>
      <c r="D783" s="4"/>
    </row>
    <row r="784" spans="1:4" x14ac:dyDescent="0.2">
      <c r="A784" t="s">
        <v>4779</v>
      </c>
      <c r="B784" t="s">
        <v>3061</v>
      </c>
      <c r="D784" s="4"/>
    </row>
    <row r="785" spans="1:4" x14ac:dyDescent="0.2">
      <c r="A785" t="s">
        <v>4780</v>
      </c>
      <c r="B785" t="s">
        <v>3062</v>
      </c>
      <c r="D785" s="4"/>
    </row>
    <row r="786" spans="1:4" x14ac:dyDescent="0.2">
      <c r="A786" t="s">
        <v>4781</v>
      </c>
      <c r="B786" t="s">
        <v>3063</v>
      </c>
      <c r="D786" s="4"/>
    </row>
    <row r="787" spans="1:4" x14ac:dyDescent="0.2">
      <c r="A787" t="s">
        <v>4782</v>
      </c>
      <c r="B787" t="s">
        <v>3064</v>
      </c>
      <c r="D787" s="4"/>
    </row>
    <row r="788" spans="1:4" x14ac:dyDescent="0.2">
      <c r="A788" t="s">
        <v>4783</v>
      </c>
      <c r="B788" t="s">
        <v>3065</v>
      </c>
      <c r="D788" s="4"/>
    </row>
    <row r="789" spans="1:4" x14ac:dyDescent="0.2">
      <c r="A789" t="s">
        <v>4784</v>
      </c>
      <c r="B789" t="s">
        <v>3066</v>
      </c>
      <c r="D789" s="4"/>
    </row>
    <row r="790" spans="1:4" x14ac:dyDescent="0.2">
      <c r="A790" t="s">
        <v>4785</v>
      </c>
      <c r="B790" t="s">
        <v>3068</v>
      </c>
      <c r="D790" s="4"/>
    </row>
    <row r="791" spans="1:4" x14ac:dyDescent="0.2">
      <c r="A791" t="s">
        <v>4786</v>
      </c>
      <c r="B791" t="s">
        <v>3070</v>
      </c>
      <c r="D791" s="4"/>
    </row>
    <row r="792" spans="1:4" x14ac:dyDescent="0.2">
      <c r="A792" t="s">
        <v>4787</v>
      </c>
      <c r="B792" t="s">
        <v>3072</v>
      </c>
      <c r="D792" s="4"/>
    </row>
    <row r="793" spans="1:4" x14ac:dyDescent="0.2">
      <c r="A793" t="s">
        <v>4788</v>
      </c>
      <c r="B793" t="s">
        <v>3073</v>
      </c>
      <c r="D793" s="4"/>
    </row>
    <row r="794" spans="1:4" x14ac:dyDescent="0.2">
      <c r="A794" t="s">
        <v>4789</v>
      </c>
      <c r="B794" t="s">
        <v>3075</v>
      </c>
      <c r="D794" s="4"/>
    </row>
    <row r="795" spans="1:4" x14ac:dyDescent="0.2">
      <c r="A795" t="s">
        <v>4790</v>
      </c>
      <c r="B795" t="s">
        <v>3076</v>
      </c>
      <c r="D795" s="4"/>
    </row>
    <row r="796" spans="1:4" x14ac:dyDescent="0.2">
      <c r="A796" t="s">
        <v>4791</v>
      </c>
      <c r="B796" t="s">
        <v>3077</v>
      </c>
      <c r="D796" s="4"/>
    </row>
    <row r="797" spans="1:4" x14ac:dyDescent="0.2">
      <c r="A797" t="s">
        <v>4792</v>
      </c>
      <c r="B797" t="s">
        <v>3079</v>
      </c>
      <c r="D797" s="4"/>
    </row>
    <row r="798" spans="1:4" x14ac:dyDescent="0.2">
      <c r="A798" t="s">
        <v>4793</v>
      </c>
      <c r="B798" t="s">
        <v>3081</v>
      </c>
      <c r="D798" s="4"/>
    </row>
    <row r="799" spans="1:4" x14ac:dyDescent="0.2">
      <c r="A799" t="s">
        <v>4794</v>
      </c>
      <c r="B799" t="s">
        <v>3083</v>
      </c>
      <c r="D799" s="4"/>
    </row>
    <row r="800" spans="1:4" x14ac:dyDescent="0.2">
      <c r="A800" t="s">
        <v>4795</v>
      </c>
      <c r="B800" t="s">
        <v>3084</v>
      </c>
      <c r="D800" s="4"/>
    </row>
    <row r="801" spans="1:4" x14ac:dyDescent="0.2">
      <c r="A801" t="s">
        <v>4796</v>
      </c>
      <c r="B801" t="s">
        <v>3086</v>
      </c>
      <c r="D801" s="4"/>
    </row>
    <row r="802" spans="1:4" x14ac:dyDescent="0.2">
      <c r="A802" t="s">
        <v>4797</v>
      </c>
      <c r="B802" t="s">
        <v>3088</v>
      </c>
      <c r="D802" s="4"/>
    </row>
    <row r="803" spans="1:4" x14ac:dyDescent="0.2">
      <c r="A803" t="s">
        <v>4798</v>
      </c>
      <c r="B803" t="s">
        <v>3090</v>
      </c>
      <c r="D803" s="4"/>
    </row>
    <row r="804" spans="1:4" x14ac:dyDescent="0.2">
      <c r="A804" t="s">
        <v>412</v>
      </c>
      <c r="B804" t="s">
        <v>3092</v>
      </c>
      <c r="D804" s="4"/>
    </row>
    <row r="805" spans="1:4" x14ac:dyDescent="0.2">
      <c r="A805" t="s">
        <v>4799</v>
      </c>
      <c r="B805" t="s">
        <v>3094</v>
      </c>
      <c r="D805" s="4"/>
    </row>
    <row r="806" spans="1:4" x14ac:dyDescent="0.2">
      <c r="A806" t="s">
        <v>4800</v>
      </c>
      <c r="B806" t="s">
        <v>3096</v>
      </c>
      <c r="D806" s="4"/>
    </row>
    <row r="807" spans="1:4" x14ac:dyDescent="0.2">
      <c r="A807" t="s">
        <v>4801</v>
      </c>
      <c r="B807" t="s">
        <v>3098</v>
      </c>
      <c r="D807" s="4"/>
    </row>
    <row r="808" spans="1:4" x14ac:dyDescent="0.2">
      <c r="A808" t="s">
        <v>4802</v>
      </c>
      <c r="B808" t="s">
        <v>3100</v>
      </c>
      <c r="D808" s="4"/>
    </row>
    <row r="809" spans="1:4" x14ac:dyDescent="0.2">
      <c r="A809" t="s">
        <v>4803</v>
      </c>
      <c r="B809" t="s">
        <v>3102</v>
      </c>
      <c r="D809" s="4"/>
    </row>
    <row r="810" spans="1:4" x14ac:dyDescent="0.2">
      <c r="A810" t="s">
        <v>4804</v>
      </c>
      <c r="B810" t="s">
        <v>3104</v>
      </c>
      <c r="D810" s="4"/>
    </row>
    <row r="811" spans="1:4" x14ac:dyDescent="0.2">
      <c r="A811" t="s">
        <v>4805</v>
      </c>
      <c r="B811" t="s">
        <v>3106</v>
      </c>
      <c r="D811" s="4"/>
    </row>
    <row r="812" spans="1:4" x14ac:dyDescent="0.2">
      <c r="A812" t="s">
        <v>4806</v>
      </c>
      <c r="B812" t="s">
        <v>3108</v>
      </c>
      <c r="D812" s="4"/>
    </row>
    <row r="813" spans="1:4" x14ac:dyDescent="0.2">
      <c r="A813" t="s">
        <v>4807</v>
      </c>
      <c r="B813" t="s">
        <v>3110</v>
      </c>
      <c r="D813" s="4"/>
    </row>
    <row r="814" spans="1:4" x14ac:dyDescent="0.2">
      <c r="A814" t="s">
        <v>4808</v>
      </c>
      <c r="B814" t="s">
        <v>3112</v>
      </c>
      <c r="D814" s="4"/>
    </row>
    <row r="815" spans="1:4" x14ac:dyDescent="0.2">
      <c r="A815" t="s">
        <v>4809</v>
      </c>
      <c r="B815" t="s">
        <v>3114</v>
      </c>
      <c r="D815" s="4"/>
    </row>
    <row r="816" spans="1:4" x14ac:dyDescent="0.2">
      <c r="A816" t="s">
        <v>4810</v>
      </c>
      <c r="B816" t="s">
        <v>3116</v>
      </c>
      <c r="D816" s="4"/>
    </row>
    <row r="817" spans="1:4" x14ac:dyDescent="0.2">
      <c r="A817" t="s">
        <v>4811</v>
      </c>
      <c r="B817" t="s">
        <v>3118</v>
      </c>
      <c r="D817" s="4"/>
    </row>
    <row r="818" spans="1:4" x14ac:dyDescent="0.2">
      <c r="A818" t="s">
        <v>4812</v>
      </c>
      <c r="B818" t="s">
        <v>3120</v>
      </c>
      <c r="D818" s="4"/>
    </row>
    <row r="819" spans="1:4" x14ac:dyDescent="0.2">
      <c r="A819" t="s">
        <v>4813</v>
      </c>
      <c r="B819" t="s">
        <v>3122</v>
      </c>
      <c r="D819" s="4"/>
    </row>
    <row r="820" spans="1:4" x14ac:dyDescent="0.2">
      <c r="A820" t="s">
        <v>4814</v>
      </c>
      <c r="B820" t="s">
        <v>3124</v>
      </c>
      <c r="D820" s="4"/>
    </row>
    <row r="821" spans="1:4" x14ac:dyDescent="0.2">
      <c r="A821" t="s">
        <v>4815</v>
      </c>
      <c r="B821" t="s">
        <v>3126</v>
      </c>
      <c r="D821" s="4"/>
    </row>
    <row r="822" spans="1:4" x14ac:dyDescent="0.2">
      <c r="A822" t="s">
        <v>4816</v>
      </c>
      <c r="B822" t="s">
        <v>3128</v>
      </c>
      <c r="D822" s="4"/>
    </row>
    <row r="823" spans="1:4" x14ac:dyDescent="0.2">
      <c r="A823" t="s">
        <v>4817</v>
      </c>
      <c r="B823" t="s">
        <v>3130</v>
      </c>
      <c r="D823" s="4"/>
    </row>
    <row r="824" spans="1:4" x14ac:dyDescent="0.2">
      <c r="A824" t="s">
        <v>4818</v>
      </c>
      <c r="B824" t="s">
        <v>3132</v>
      </c>
      <c r="D824" s="4"/>
    </row>
    <row r="825" spans="1:4" x14ac:dyDescent="0.2">
      <c r="A825" t="s">
        <v>4819</v>
      </c>
      <c r="B825" t="s">
        <v>3134</v>
      </c>
      <c r="D825" s="4"/>
    </row>
    <row r="826" spans="1:4" x14ac:dyDescent="0.2">
      <c r="A826" t="s">
        <v>172</v>
      </c>
      <c r="B826" t="s">
        <v>272</v>
      </c>
    </row>
    <row r="827" spans="1:4" x14ac:dyDescent="0.2">
      <c r="A827" t="s">
        <v>174</v>
      </c>
      <c r="B827" t="s">
        <v>3136</v>
      </c>
      <c r="D827" s="4"/>
    </row>
    <row r="828" spans="1:4" x14ac:dyDescent="0.2">
      <c r="A828" t="s">
        <v>4820</v>
      </c>
      <c r="B828" t="s">
        <v>3138</v>
      </c>
      <c r="D828" s="4"/>
    </row>
    <row r="829" spans="1:4" x14ac:dyDescent="0.2">
      <c r="A829" t="s">
        <v>178</v>
      </c>
      <c r="B829" t="s">
        <v>3140</v>
      </c>
      <c r="D829" s="4"/>
    </row>
    <row r="830" spans="1:4" x14ac:dyDescent="0.2">
      <c r="A830" t="s">
        <v>176</v>
      </c>
      <c r="B830" t="s">
        <v>3142</v>
      </c>
      <c r="D830" s="4"/>
    </row>
    <row r="831" spans="1:4" x14ac:dyDescent="0.2">
      <c r="A831" t="s">
        <v>453</v>
      </c>
      <c r="B831" t="s">
        <v>3144</v>
      </c>
      <c r="D831" s="4"/>
    </row>
    <row r="832" spans="1:4" x14ac:dyDescent="0.2">
      <c r="A832" t="s">
        <v>4821</v>
      </c>
      <c r="B832" t="s">
        <v>3146</v>
      </c>
      <c r="D832" s="4"/>
    </row>
    <row r="833" spans="1:4" x14ac:dyDescent="0.2">
      <c r="A833" t="s">
        <v>4822</v>
      </c>
      <c r="B833" t="s">
        <v>3148</v>
      </c>
      <c r="D833" s="4"/>
    </row>
    <row r="834" spans="1:4" x14ac:dyDescent="0.2">
      <c r="A834" t="s">
        <v>4823</v>
      </c>
      <c r="B834" t="s">
        <v>3150</v>
      </c>
      <c r="D834" s="4"/>
    </row>
    <row r="835" spans="1:4" x14ac:dyDescent="0.2">
      <c r="A835" t="s">
        <v>170</v>
      </c>
      <c r="B835" t="s">
        <v>271</v>
      </c>
      <c r="D835" s="4"/>
    </row>
    <row r="836" spans="1:4" x14ac:dyDescent="0.2">
      <c r="A836" t="s">
        <v>4824</v>
      </c>
      <c r="B836" t="s">
        <v>3153</v>
      </c>
      <c r="D836" s="4"/>
    </row>
    <row r="837" spans="1:4" x14ac:dyDescent="0.2">
      <c r="A837" t="s">
        <v>4825</v>
      </c>
      <c r="B837" t="s">
        <v>3155</v>
      </c>
      <c r="D837" s="4"/>
    </row>
    <row r="838" spans="1:4" x14ac:dyDescent="0.2">
      <c r="A838" t="s">
        <v>4826</v>
      </c>
      <c r="B838" t="s">
        <v>3157</v>
      </c>
      <c r="D838" s="4"/>
    </row>
    <row r="839" spans="1:4" x14ac:dyDescent="0.2">
      <c r="A839" t="s">
        <v>458</v>
      </c>
      <c r="B839" t="s">
        <v>3159</v>
      </c>
      <c r="D839" s="4"/>
    </row>
    <row r="840" spans="1:4" x14ac:dyDescent="0.2">
      <c r="A840" t="s">
        <v>4827</v>
      </c>
      <c r="B840" t="s">
        <v>3161</v>
      </c>
      <c r="D840" s="4"/>
    </row>
    <row r="841" spans="1:4" x14ac:dyDescent="0.2">
      <c r="A841" t="s">
        <v>4828</v>
      </c>
      <c r="B841" t="s">
        <v>3163</v>
      </c>
      <c r="D841" s="4"/>
    </row>
    <row r="842" spans="1:4" x14ac:dyDescent="0.2">
      <c r="A842" t="s">
        <v>495</v>
      </c>
      <c r="B842" t="s">
        <v>3165</v>
      </c>
      <c r="D842" s="4"/>
    </row>
    <row r="843" spans="1:4" x14ac:dyDescent="0.2">
      <c r="A843" t="s">
        <v>168</v>
      </c>
      <c r="B843" t="s">
        <v>270</v>
      </c>
    </row>
    <row r="844" spans="1:4" x14ac:dyDescent="0.2">
      <c r="A844" t="s">
        <v>4829</v>
      </c>
      <c r="B844" t="s">
        <v>3168</v>
      </c>
      <c r="D844" s="4"/>
    </row>
    <row r="845" spans="1:4" x14ac:dyDescent="0.2">
      <c r="A845" t="s">
        <v>4830</v>
      </c>
      <c r="B845" t="s">
        <v>3170</v>
      </c>
      <c r="D845" s="4"/>
    </row>
    <row r="846" spans="1:4" x14ac:dyDescent="0.2">
      <c r="A846" t="s">
        <v>4831</v>
      </c>
      <c r="B846" t="s">
        <v>3172</v>
      </c>
      <c r="D846" s="4"/>
    </row>
    <row r="847" spans="1:4" x14ac:dyDescent="0.2">
      <c r="A847" t="s">
        <v>96</v>
      </c>
      <c r="B847" t="s">
        <v>228</v>
      </c>
    </row>
    <row r="848" spans="1:4" x14ac:dyDescent="0.2">
      <c r="A848" t="s">
        <v>198</v>
      </c>
      <c r="B848" t="s">
        <v>3175</v>
      </c>
      <c r="D848" s="4"/>
    </row>
    <row r="849" spans="1:4" x14ac:dyDescent="0.2">
      <c r="A849" t="s">
        <v>455</v>
      </c>
      <c r="B849" t="s">
        <v>3177</v>
      </c>
      <c r="D849" s="4"/>
    </row>
    <row r="850" spans="1:4" x14ac:dyDescent="0.2">
      <c r="A850" t="s">
        <v>182</v>
      </c>
      <c r="B850" t="s">
        <v>3179</v>
      </c>
      <c r="D850" s="4"/>
    </row>
    <row r="851" spans="1:4" x14ac:dyDescent="0.2">
      <c r="A851" t="s">
        <v>180</v>
      </c>
      <c r="B851" t="s">
        <v>3181</v>
      </c>
      <c r="D851" s="4"/>
    </row>
    <row r="852" spans="1:4" x14ac:dyDescent="0.2">
      <c r="A852" t="s">
        <v>4832</v>
      </c>
      <c r="B852" t="s">
        <v>3183</v>
      </c>
      <c r="D852" s="4"/>
    </row>
    <row r="853" spans="1:4" x14ac:dyDescent="0.2">
      <c r="A853" s="4" t="s">
        <v>60</v>
      </c>
      <c r="B853" s="4" t="s">
        <v>202</v>
      </c>
      <c r="D853" s="4"/>
    </row>
    <row r="854" spans="1:4" x14ac:dyDescent="0.2">
      <c r="A854" t="s">
        <v>4833</v>
      </c>
      <c r="B854" t="s">
        <v>3186</v>
      </c>
      <c r="D854" s="4"/>
    </row>
    <row r="855" spans="1:4" x14ac:dyDescent="0.2">
      <c r="A855" t="s">
        <v>4834</v>
      </c>
      <c r="B855" t="s">
        <v>3188</v>
      </c>
      <c r="D855" s="4"/>
    </row>
    <row r="856" spans="1:4" x14ac:dyDescent="0.2">
      <c r="A856" t="s">
        <v>4835</v>
      </c>
      <c r="B856" t="s">
        <v>3190</v>
      </c>
      <c r="D856" s="4"/>
    </row>
    <row r="857" spans="1:4" x14ac:dyDescent="0.2">
      <c r="A857" t="s">
        <v>4836</v>
      </c>
      <c r="B857" t="s">
        <v>3192</v>
      </c>
      <c r="D857" s="4"/>
    </row>
    <row r="858" spans="1:4" x14ac:dyDescent="0.2">
      <c r="A858" t="s">
        <v>4837</v>
      </c>
      <c r="B858" t="s">
        <v>3194</v>
      </c>
      <c r="D858" s="4"/>
    </row>
    <row r="859" spans="1:4" x14ac:dyDescent="0.2">
      <c r="A859" t="s">
        <v>280</v>
      </c>
      <c r="B859" t="s">
        <v>3196</v>
      </c>
      <c r="D859" s="4"/>
    </row>
    <row r="860" spans="1:4" x14ac:dyDescent="0.2">
      <c r="A860" t="s">
        <v>4838</v>
      </c>
      <c r="B860" t="s">
        <v>3198</v>
      </c>
      <c r="D860" s="4"/>
    </row>
    <row r="861" spans="1:4" x14ac:dyDescent="0.2">
      <c r="A861" t="s">
        <v>62</v>
      </c>
      <c r="B861" t="s">
        <v>204</v>
      </c>
    </row>
    <row r="862" spans="1:4" x14ac:dyDescent="0.2">
      <c r="A862" t="s">
        <v>4839</v>
      </c>
      <c r="B862" t="s">
        <v>3201</v>
      </c>
      <c r="D862" s="4"/>
    </row>
    <row r="863" spans="1:4" x14ac:dyDescent="0.2">
      <c r="A863" t="s">
        <v>4840</v>
      </c>
      <c r="B863" t="s">
        <v>3203</v>
      </c>
      <c r="D863" s="4"/>
    </row>
    <row r="864" spans="1:4" x14ac:dyDescent="0.2">
      <c r="A864" t="s">
        <v>4841</v>
      </c>
      <c r="B864" t="s">
        <v>3205</v>
      </c>
      <c r="D864" s="4"/>
    </row>
    <row r="865" spans="1:4" x14ac:dyDescent="0.2">
      <c r="A865" t="s">
        <v>4842</v>
      </c>
      <c r="B865" t="s">
        <v>3207</v>
      </c>
      <c r="D865" s="4"/>
    </row>
    <row r="866" spans="1:4" x14ac:dyDescent="0.2">
      <c r="A866" t="s">
        <v>4843</v>
      </c>
      <c r="B866" t="s">
        <v>3209</v>
      </c>
      <c r="D866" s="4"/>
    </row>
    <row r="867" spans="1:4" x14ac:dyDescent="0.2">
      <c r="A867" t="s">
        <v>4844</v>
      </c>
      <c r="B867" t="s">
        <v>3211</v>
      </c>
      <c r="D867" s="4"/>
    </row>
    <row r="868" spans="1:4" x14ac:dyDescent="0.2">
      <c r="A868" t="s">
        <v>4845</v>
      </c>
      <c r="B868" t="s">
        <v>3213</v>
      </c>
      <c r="D868" s="4"/>
    </row>
    <row r="869" spans="1:4" x14ac:dyDescent="0.2">
      <c r="A869" t="s">
        <v>4846</v>
      </c>
      <c r="B869" t="s">
        <v>3215</v>
      </c>
      <c r="D869" s="4"/>
    </row>
    <row r="870" spans="1:4" x14ac:dyDescent="0.2">
      <c r="A870" t="s">
        <v>304</v>
      </c>
      <c r="B870" t="s">
        <v>3217</v>
      </c>
      <c r="D870" s="4"/>
    </row>
    <row r="871" spans="1:4" x14ac:dyDescent="0.2">
      <c r="A871" t="s">
        <v>4847</v>
      </c>
      <c r="B871" t="s">
        <v>3219</v>
      </c>
      <c r="D871" s="4"/>
    </row>
    <row r="872" spans="1:4" x14ac:dyDescent="0.2">
      <c r="A872" t="s">
        <v>4848</v>
      </c>
      <c r="B872" t="s">
        <v>3221</v>
      </c>
      <c r="D872" s="4"/>
    </row>
    <row r="873" spans="1:4" x14ac:dyDescent="0.2">
      <c r="A873" t="s">
        <v>4849</v>
      </c>
      <c r="B873" t="s">
        <v>3223</v>
      </c>
      <c r="D873" s="4"/>
    </row>
    <row r="874" spans="1:4" x14ac:dyDescent="0.2">
      <c r="A874" t="s">
        <v>4850</v>
      </c>
      <c r="B874" t="s">
        <v>3225</v>
      </c>
      <c r="D874" s="4"/>
    </row>
    <row r="875" spans="1:4" x14ac:dyDescent="0.2">
      <c r="A875" t="s">
        <v>3227</v>
      </c>
      <c r="D875" s="4"/>
    </row>
    <row r="876" spans="1:4" x14ac:dyDescent="0.2">
      <c r="A876" t="s">
        <v>3229</v>
      </c>
      <c r="D876" s="4"/>
    </row>
    <row r="877" spans="1:4" x14ac:dyDescent="0.2">
      <c r="A877" t="s">
        <v>3231</v>
      </c>
      <c r="D877" s="4"/>
    </row>
    <row r="878" spans="1:4" x14ac:dyDescent="0.2">
      <c r="A878" t="s">
        <v>4851</v>
      </c>
      <c r="B878" t="s">
        <v>3233</v>
      </c>
      <c r="D878" s="4"/>
    </row>
    <row r="879" spans="1:4" x14ac:dyDescent="0.2">
      <c r="A879" t="s">
        <v>4852</v>
      </c>
      <c r="B879" t="s">
        <v>3235</v>
      </c>
      <c r="D879" s="4"/>
    </row>
    <row r="880" spans="1:4" x14ac:dyDescent="0.2">
      <c r="A880" t="s">
        <v>314</v>
      </c>
      <c r="B880" t="s">
        <v>3237</v>
      </c>
      <c r="D880" s="4"/>
    </row>
    <row r="881" spans="1:4" x14ac:dyDescent="0.2">
      <c r="A881" t="s">
        <v>4853</v>
      </c>
      <c r="B881" t="s">
        <v>3239</v>
      </c>
      <c r="D881" s="4"/>
    </row>
    <row r="882" spans="1:4" x14ac:dyDescent="0.2">
      <c r="A882" t="s">
        <v>4854</v>
      </c>
      <c r="B882" t="s">
        <v>3241</v>
      </c>
      <c r="D882" s="4"/>
    </row>
    <row r="883" spans="1:4" x14ac:dyDescent="0.2">
      <c r="A883" t="s">
        <v>4855</v>
      </c>
      <c r="B883" t="s">
        <v>3243</v>
      </c>
      <c r="D883" s="4"/>
    </row>
    <row r="884" spans="1:4" x14ac:dyDescent="0.2">
      <c r="A884" t="s">
        <v>4856</v>
      </c>
      <c r="B884" t="s">
        <v>3245</v>
      </c>
      <c r="D884" s="4"/>
    </row>
    <row r="885" spans="1:4" x14ac:dyDescent="0.2">
      <c r="A885" t="s">
        <v>4857</v>
      </c>
      <c r="B885" t="s">
        <v>3247</v>
      </c>
      <c r="D885" s="4"/>
    </row>
    <row r="886" spans="1:4" x14ac:dyDescent="0.2">
      <c r="A886" t="s">
        <v>4858</v>
      </c>
      <c r="B886" t="s">
        <v>3249</v>
      </c>
      <c r="D886" s="4"/>
    </row>
    <row r="887" spans="1:4" x14ac:dyDescent="0.2">
      <c r="A887" t="s">
        <v>4859</v>
      </c>
      <c r="B887" t="s">
        <v>3251</v>
      </c>
      <c r="D887" s="4"/>
    </row>
    <row r="888" spans="1:4" x14ac:dyDescent="0.2">
      <c r="A888" t="s">
        <v>4860</v>
      </c>
      <c r="B888" t="s">
        <v>3253</v>
      </c>
      <c r="D888" s="4"/>
    </row>
    <row r="889" spans="1:4" x14ac:dyDescent="0.2">
      <c r="A889" t="s">
        <v>4861</v>
      </c>
      <c r="B889" t="s">
        <v>3255</v>
      </c>
      <c r="D889" s="4"/>
    </row>
    <row r="890" spans="1:4" x14ac:dyDescent="0.2">
      <c r="A890" t="s">
        <v>4862</v>
      </c>
      <c r="B890" t="s">
        <v>3257</v>
      </c>
      <c r="D890" s="4"/>
    </row>
    <row r="891" spans="1:4" x14ac:dyDescent="0.2">
      <c r="A891" t="s">
        <v>4863</v>
      </c>
      <c r="B891" t="s">
        <v>3259</v>
      </c>
      <c r="D891" s="4"/>
    </row>
    <row r="892" spans="1:4" x14ac:dyDescent="0.2">
      <c r="A892" t="s">
        <v>3261</v>
      </c>
      <c r="D892" s="4"/>
    </row>
    <row r="893" spans="1:4" x14ac:dyDescent="0.2">
      <c r="A893" t="s">
        <v>3263</v>
      </c>
      <c r="D893" s="4"/>
    </row>
    <row r="894" spans="1:4" x14ac:dyDescent="0.2">
      <c r="A894" t="s">
        <v>3265</v>
      </c>
      <c r="D894" s="4"/>
    </row>
    <row r="895" spans="1:4" x14ac:dyDescent="0.2">
      <c r="A895" t="s">
        <v>4864</v>
      </c>
      <c r="B895" t="s">
        <v>3267</v>
      </c>
      <c r="D895" s="4"/>
    </row>
    <row r="896" spans="1:4" x14ac:dyDescent="0.2">
      <c r="A896" t="s">
        <v>4865</v>
      </c>
      <c r="B896" t="s">
        <v>3268</v>
      </c>
      <c r="D896" s="4"/>
    </row>
    <row r="897" spans="1:4" x14ac:dyDescent="0.2">
      <c r="A897" t="s">
        <v>4866</v>
      </c>
      <c r="B897" t="s">
        <v>3269</v>
      </c>
      <c r="D897" s="4"/>
    </row>
    <row r="898" spans="1:4" x14ac:dyDescent="0.2">
      <c r="A898" t="s">
        <v>4867</v>
      </c>
      <c r="B898" t="s">
        <v>3270</v>
      </c>
      <c r="D898" s="4"/>
    </row>
    <row r="899" spans="1:4" x14ac:dyDescent="0.2">
      <c r="A899" t="s">
        <v>4868</v>
      </c>
      <c r="B899" t="s">
        <v>3272</v>
      </c>
      <c r="D899" s="4"/>
    </row>
    <row r="900" spans="1:4" x14ac:dyDescent="0.2">
      <c r="A900" t="s">
        <v>4869</v>
      </c>
      <c r="B900" t="s">
        <v>3274</v>
      </c>
      <c r="D900" s="4"/>
    </row>
    <row r="901" spans="1:4" x14ac:dyDescent="0.2">
      <c r="A901" t="s">
        <v>4870</v>
      </c>
      <c r="B901" t="s">
        <v>3276</v>
      </c>
      <c r="D901" s="4"/>
    </row>
    <row r="902" spans="1:4" x14ac:dyDescent="0.2">
      <c r="A902" t="s">
        <v>4871</v>
      </c>
      <c r="B902" t="s">
        <v>3278</v>
      </c>
      <c r="D902" s="4"/>
    </row>
    <row r="903" spans="1:4" x14ac:dyDescent="0.2">
      <c r="A903" t="s">
        <v>4872</v>
      </c>
      <c r="B903" t="s">
        <v>3280</v>
      </c>
      <c r="D903" s="4"/>
    </row>
    <row r="904" spans="1:4" x14ac:dyDescent="0.2">
      <c r="A904" t="s">
        <v>4873</v>
      </c>
      <c r="B904" t="s">
        <v>3282</v>
      </c>
      <c r="D904" s="4"/>
    </row>
    <row r="905" spans="1:4" x14ac:dyDescent="0.2">
      <c r="A905" t="s">
        <v>4874</v>
      </c>
      <c r="B905" t="s">
        <v>3284</v>
      </c>
      <c r="D905" s="4"/>
    </row>
    <row r="906" spans="1:4" x14ac:dyDescent="0.2">
      <c r="A906" t="s">
        <v>4875</v>
      </c>
      <c r="B906" t="s">
        <v>3286</v>
      </c>
      <c r="D906" s="4"/>
    </row>
    <row r="907" spans="1:4" x14ac:dyDescent="0.2">
      <c r="A907" t="s">
        <v>4876</v>
      </c>
      <c r="B907" t="s">
        <v>3288</v>
      </c>
      <c r="D907" s="4"/>
    </row>
    <row r="908" spans="1:4" x14ac:dyDescent="0.2">
      <c r="A908" t="s">
        <v>4877</v>
      </c>
      <c r="B908" t="s">
        <v>3290</v>
      </c>
      <c r="D908" s="4"/>
    </row>
    <row r="909" spans="1:4" x14ac:dyDescent="0.2">
      <c r="A909" t="s">
        <v>4878</v>
      </c>
      <c r="B909" t="s">
        <v>3292</v>
      </c>
      <c r="D909" s="4"/>
    </row>
    <row r="910" spans="1:4" x14ac:dyDescent="0.2">
      <c r="A910" t="s">
        <v>4879</v>
      </c>
      <c r="B910" t="s">
        <v>3294</v>
      </c>
      <c r="D910" s="4"/>
    </row>
    <row r="911" spans="1:4" x14ac:dyDescent="0.2">
      <c r="A911" t="s">
        <v>4880</v>
      </c>
      <c r="B911" t="s">
        <v>3296</v>
      </c>
      <c r="D911" s="4"/>
    </row>
    <row r="912" spans="1:4" x14ac:dyDescent="0.2">
      <c r="A912" t="s">
        <v>278</v>
      </c>
      <c r="B912" t="s">
        <v>3298</v>
      </c>
      <c r="D912" s="4"/>
    </row>
    <row r="913" spans="1:4" x14ac:dyDescent="0.2">
      <c r="A913" t="s">
        <v>282</v>
      </c>
      <c r="B913" t="s">
        <v>3300</v>
      </c>
      <c r="D913" s="4"/>
    </row>
    <row r="914" spans="1:4" x14ac:dyDescent="0.2">
      <c r="A914" t="s">
        <v>284</v>
      </c>
      <c r="B914" t="s">
        <v>3302</v>
      </c>
      <c r="D914" s="4"/>
    </row>
    <row r="915" spans="1:4" x14ac:dyDescent="0.2">
      <c r="A915" t="s">
        <v>186</v>
      </c>
      <c r="B915" t="s">
        <v>3304</v>
      </c>
      <c r="D915" s="4"/>
    </row>
    <row r="916" spans="1:4" x14ac:dyDescent="0.2">
      <c r="A916" t="s">
        <v>286</v>
      </c>
      <c r="B916" t="s">
        <v>3306</v>
      </c>
      <c r="D916" s="4"/>
    </row>
    <row r="917" spans="1:4" x14ac:dyDescent="0.2">
      <c r="A917" t="s">
        <v>291</v>
      </c>
      <c r="B917" t="s">
        <v>3308</v>
      </c>
      <c r="D917" s="4"/>
    </row>
    <row r="918" spans="1:4" x14ac:dyDescent="0.2">
      <c r="A918" t="s">
        <v>297</v>
      </c>
      <c r="B918" t="s">
        <v>3310</v>
      </c>
      <c r="D918" s="4"/>
    </row>
    <row r="919" spans="1:4" x14ac:dyDescent="0.2">
      <c r="A919" t="s">
        <v>308</v>
      </c>
      <c r="B919" t="s">
        <v>3312</v>
      </c>
      <c r="D919" s="4"/>
    </row>
    <row r="920" spans="1:4" x14ac:dyDescent="0.2">
      <c r="A920" t="s">
        <v>317</v>
      </c>
      <c r="B920" t="s">
        <v>3314</v>
      </c>
      <c r="D920" s="4"/>
    </row>
    <row r="921" spans="1:4" x14ac:dyDescent="0.2">
      <c r="A921" t="s">
        <v>190</v>
      </c>
      <c r="B921" t="s">
        <v>3316</v>
      </c>
      <c r="D921" s="4"/>
    </row>
    <row r="922" spans="1:4" x14ac:dyDescent="0.2">
      <c r="A922" t="s">
        <v>319</v>
      </c>
      <c r="B922" t="s">
        <v>3318</v>
      </c>
      <c r="D922" s="4"/>
    </row>
    <row r="923" spans="1:4" x14ac:dyDescent="0.2">
      <c r="A923" t="s">
        <v>321</v>
      </c>
      <c r="B923" t="s">
        <v>3320</v>
      </c>
      <c r="D923" s="4"/>
    </row>
    <row r="924" spans="1:4" x14ac:dyDescent="0.2">
      <c r="A924" t="s">
        <v>323</v>
      </c>
      <c r="B924" t="s">
        <v>3322</v>
      </c>
      <c r="D924" s="4"/>
    </row>
    <row r="925" spans="1:4" x14ac:dyDescent="0.2">
      <c r="A925" t="s">
        <v>325</v>
      </c>
      <c r="B925" t="s">
        <v>3324</v>
      </c>
      <c r="D925" s="4"/>
    </row>
    <row r="926" spans="1:4" x14ac:dyDescent="0.2">
      <c r="A926" t="s">
        <v>300</v>
      </c>
      <c r="B926" t="s">
        <v>3326</v>
      </c>
      <c r="D926" s="4"/>
    </row>
    <row r="927" spans="1:4" x14ac:dyDescent="0.2">
      <c r="A927" t="s">
        <v>339</v>
      </c>
      <c r="B927" t="s">
        <v>3328</v>
      </c>
      <c r="D927" s="4"/>
    </row>
    <row r="928" spans="1:4" x14ac:dyDescent="0.2">
      <c r="A928" t="s">
        <v>348</v>
      </c>
      <c r="B928" t="s">
        <v>3330</v>
      </c>
      <c r="D928" s="4"/>
    </row>
    <row r="929" spans="1:4" x14ac:dyDescent="0.2">
      <c r="A929" t="s">
        <v>350</v>
      </c>
      <c r="B929" t="s">
        <v>3332</v>
      </c>
      <c r="D929" s="4"/>
    </row>
    <row r="930" spans="1:4" x14ac:dyDescent="0.2">
      <c r="A930" t="s">
        <v>194</v>
      </c>
      <c r="B930" t="s">
        <v>3334</v>
      </c>
      <c r="D930" s="4"/>
    </row>
    <row r="931" spans="1:4" x14ac:dyDescent="0.2">
      <c r="A931" t="s">
        <v>354</v>
      </c>
      <c r="B931" t="s">
        <v>3336</v>
      </c>
      <c r="D931" s="4"/>
    </row>
    <row r="932" spans="1:4" x14ac:dyDescent="0.2">
      <c r="A932" t="s">
        <v>192</v>
      </c>
      <c r="B932" t="s">
        <v>3338</v>
      </c>
      <c r="D932" s="4"/>
    </row>
    <row r="933" spans="1:4" x14ac:dyDescent="0.2">
      <c r="A933" t="s">
        <v>357</v>
      </c>
      <c r="B933" t="s">
        <v>3340</v>
      </c>
      <c r="D933" s="4"/>
    </row>
    <row r="934" spans="1:4" x14ac:dyDescent="0.2">
      <c r="A934" t="s">
        <v>196</v>
      </c>
      <c r="B934" t="s">
        <v>3342</v>
      </c>
      <c r="D934" s="4"/>
    </row>
    <row r="935" spans="1:4" x14ac:dyDescent="0.2">
      <c r="A935" t="s">
        <v>365</v>
      </c>
      <c r="B935" t="s">
        <v>3344</v>
      </c>
      <c r="D935" s="4"/>
    </row>
    <row r="936" spans="1:4" x14ac:dyDescent="0.2">
      <c r="A936" t="s">
        <v>367</v>
      </c>
      <c r="B936" t="s">
        <v>3346</v>
      </c>
      <c r="D936" s="4"/>
    </row>
    <row r="937" spans="1:4" x14ac:dyDescent="0.2">
      <c r="A937" t="s">
        <v>369</v>
      </c>
      <c r="B937" t="s">
        <v>3348</v>
      </c>
      <c r="D937" s="4"/>
    </row>
    <row r="938" spans="1:4" x14ac:dyDescent="0.2">
      <c r="A938" t="s">
        <v>371</v>
      </c>
      <c r="B938" t="s">
        <v>3350</v>
      </c>
      <c r="D938" s="4"/>
    </row>
    <row r="939" spans="1:4" x14ac:dyDescent="0.2">
      <c r="A939" t="s">
        <v>383</v>
      </c>
      <c r="B939" t="s">
        <v>4078</v>
      </c>
      <c r="D939" s="4"/>
    </row>
    <row r="940" spans="1:4" x14ac:dyDescent="0.2">
      <c r="A940" t="s">
        <v>387</v>
      </c>
      <c r="B940" t="s">
        <v>4085</v>
      </c>
      <c r="D940" s="4"/>
    </row>
    <row r="941" spans="1:4" x14ac:dyDescent="0.2">
      <c r="A941" s="4" t="s">
        <v>184</v>
      </c>
      <c r="B941" s="4"/>
      <c r="D941" s="4"/>
    </row>
    <row r="942" spans="1:4" x14ac:dyDescent="0.2">
      <c r="A942" t="s">
        <v>345</v>
      </c>
      <c r="D942" s="4"/>
    </row>
    <row r="943" spans="1:4" x14ac:dyDescent="0.2">
      <c r="A943" t="s">
        <v>352</v>
      </c>
      <c r="D943" s="4"/>
    </row>
    <row r="944" spans="1:4" x14ac:dyDescent="0.2">
      <c r="A944" t="s">
        <v>274</v>
      </c>
      <c r="D944" s="4"/>
    </row>
    <row r="945" spans="1:4" x14ac:dyDescent="0.2">
      <c r="A945" t="s">
        <v>276</v>
      </c>
      <c r="D945" s="4"/>
    </row>
    <row r="946" spans="1:4" x14ac:dyDescent="0.2">
      <c r="A946" t="s">
        <v>289</v>
      </c>
      <c r="D946" s="4"/>
    </row>
    <row r="947" spans="1:4" x14ac:dyDescent="0.2">
      <c r="A947" t="s">
        <v>329</v>
      </c>
      <c r="D947" s="4"/>
    </row>
    <row r="948" spans="1:4" x14ac:dyDescent="0.2">
      <c r="A948" t="s">
        <v>331</v>
      </c>
      <c r="D948" s="4"/>
    </row>
    <row r="949" spans="1:4" x14ac:dyDescent="0.2">
      <c r="A949" t="s">
        <v>333</v>
      </c>
      <c r="D949" s="4"/>
    </row>
    <row r="950" spans="1:4" x14ac:dyDescent="0.2">
      <c r="A950" t="s">
        <v>337</v>
      </c>
      <c r="D950" s="4"/>
    </row>
    <row r="951" spans="1:4" x14ac:dyDescent="0.2">
      <c r="A951" t="s">
        <v>343</v>
      </c>
      <c r="D951" s="4"/>
    </row>
    <row r="952" spans="1:4" x14ac:dyDescent="0.2">
      <c r="A952" t="s">
        <v>3363</v>
      </c>
      <c r="D952" s="4"/>
    </row>
    <row r="953" spans="1:4" x14ac:dyDescent="0.2">
      <c r="A953" t="s">
        <v>359</v>
      </c>
      <c r="D953" s="4"/>
    </row>
    <row r="954" spans="1:4" x14ac:dyDescent="0.2">
      <c r="A954" t="s">
        <v>361</v>
      </c>
      <c r="D954" s="4"/>
    </row>
    <row r="955" spans="1:4" x14ac:dyDescent="0.2">
      <c r="A955" t="s">
        <v>363</v>
      </c>
      <c r="D955" s="4"/>
    </row>
    <row r="956" spans="1:4" x14ac:dyDescent="0.2">
      <c r="A956" t="s">
        <v>373</v>
      </c>
      <c r="D956" s="4"/>
    </row>
    <row r="957" spans="1:4" x14ac:dyDescent="0.2">
      <c r="A957" t="s">
        <v>4881</v>
      </c>
      <c r="B957" t="s">
        <v>3369</v>
      </c>
      <c r="D957" s="4"/>
    </row>
    <row r="958" spans="1:4" x14ac:dyDescent="0.2">
      <c r="A958" t="s">
        <v>4882</v>
      </c>
      <c r="B958" t="s">
        <v>3371</v>
      </c>
      <c r="D958" s="4"/>
    </row>
    <row r="959" spans="1:4" x14ac:dyDescent="0.2">
      <c r="A959" t="s">
        <v>4883</v>
      </c>
      <c r="B959" t="s">
        <v>3373</v>
      </c>
      <c r="D959" s="4"/>
    </row>
    <row r="960" spans="1:4" x14ac:dyDescent="0.2">
      <c r="A960" t="s">
        <v>4884</v>
      </c>
      <c r="B960" t="s">
        <v>3375</v>
      </c>
      <c r="D960" s="4"/>
    </row>
    <row r="961" spans="1:4" x14ac:dyDescent="0.2">
      <c r="A961" t="s">
        <v>4885</v>
      </c>
      <c r="B961" t="s">
        <v>3377</v>
      </c>
      <c r="D961" s="4"/>
    </row>
    <row r="962" spans="1:4" x14ac:dyDescent="0.2">
      <c r="A962" t="s">
        <v>4886</v>
      </c>
      <c r="B962" t="s">
        <v>3379</v>
      </c>
      <c r="D962" s="4"/>
    </row>
    <row r="963" spans="1:4" x14ac:dyDescent="0.2">
      <c r="A963" t="s">
        <v>4887</v>
      </c>
      <c r="B963" t="s">
        <v>3381</v>
      </c>
      <c r="D963" s="4"/>
    </row>
    <row r="964" spans="1:4" x14ac:dyDescent="0.2">
      <c r="A964" t="s">
        <v>4888</v>
      </c>
      <c r="B964" t="s">
        <v>3383</v>
      </c>
      <c r="D964" s="4"/>
    </row>
    <row r="965" spans="1:4" x14ac:dyDescent="0.2">
      <c r="A965" t="s">
        <v>4889</v>
      </c>
      <c r="B965" t="s">
        <v>3385</v>
      </c>
      <c r="D965" s="4"/>
    </row>
    <row r="966" spans="1:4" x14ac:dyDescent="0.2">
      <c r="A966" t="s">
        <v>4889</v>
      </c>
      <c r="B966" t="s">
        <v>3387</v>
      </c>
      <c r="D966" s="4"/>
    </row>
    <row r="967" spans="1:4" x14ac:dyDescent="0.2">
      <c r="A967" t="s">
        <v>4890</v>
      </c>
      <c r="B967" t="s">
        <v>3389</v>
      </c>
      <c r="D967" s="4"/>
    </row>
    <row r="968" spans="1:4" x14ac:dyDescent="0.2">
      <c r="A968" t="s">
        <v>4891</v>
      </c>
      <c r="B968" t="s">
        <v>3391</v>
      </c>
      <c r="D968" s="4"/>
    </row>
    <row r="969" spans="1:4" x14ac:dyDescent="0.2">
      <c r="A969" t="s">
        <v>306</v>
      </c>
      <c r="B969" t="s">
        <v>3393</v>
      </c>
      <c r="D969" s="4"/>
    </row>
    <row r="970" spans="1:4" x14ac:dyDescent="0.2">
      <c r="A970" t="s">
        <v>4892</v>
      </c>
      <c r="B970" t="s">
        <v>3395</v>
      </c>
      <c r="D970" s="4"/>
    </row>
    <row r="971" spans="1:4" x14ac:dyDescent="0.2">
      <c r="A971" t="s">
        <v>4893</v>
      </c>
      <c r="B971" t="s">
        <v>3397</v>
      </c>
      <c r="D971" s="4"/>
    </row>
    <row r="972" spans="1:4" x14ac:dyDescent="0.2">
      <c r="A972" t="s">
        <v>4894</v>
      </c>
      <c r="B972" t="s">
        <v>3399</v>
      </c>
      <c r="D972" s="4"/>
    </row>
    <row r="973" spans="1:4" x14ac:dyDescent="0.2">
      <c r="A973" t="s">
        <v>188</v>
      </c>
      <c r="B973" t="s">
        <v>3401</v>
      </c>
      <c r="D973" s="4"/>
    </row>
    <row r="974" spans="1:4" x14ac:dyDescent="0.2">
      <c r="A974" t="s">
        <v>4895</v>
      </c>
      <c r="B974" t="s">
        <v>3403</v>
      </c>
      <c r="D974" s="4"/>
    </row>
    <row r="975" spans="1:4" x14ac:dyDescent="0.2">
      <c r="A975" t="s">
        <v>4896</v>
      </c>
      <c r="B975" t="s">
        <v>3405</v>
      </c>
      <c r="D975" s="4"/>
    </row>
    <row r="976" spans="1:4" x14ac:dyDescent="0.2">
      <c r="A976" t="s">
        <v>4897</v>
      </c>
      <c r="B976" t="s">
        <v>3407</v>
      </c>
      <c r="D976" s="4"/>
    </row>
    <row r="977" spans="1:4" x14ac:dyDescent="0.2">
      <c r="A977" t="s">
        <v>4898</v>
      </c>
      <c r="B977" t="s">
        <v>3409</v>
      </c>
      <c r="D977" s="4"/>
    </row>
    <row r="978" spans="1:4" x14ac:dyDescent="0.2">
      <c r="A978" t="s">
        <v>4899</v>
      </c>
      <c r="B978" t="s">
        <v>3411</v>
      </c>
      <c r="D978" s="4"/>
    </row>
    <row r="979" spans="1:4" x14ac:dyDescent="0.2">
      <c r="A979" t="s">
        <v>335</v>
      </c>
      <c r="B979" t="s">
        <v>3413</v>
      </c>
      <c r="D979" s="4"/>
    </row>
    <row r="980" spans="1:4" x14ac:dyDescent="0.2">
      <c r="A980" t="s">
        <v>4900</v>
      </c>
      <c r="B980" t="s">
        <v>3415</v>
      </c>
      <c r="D980" s="4"/>
    </row>
    <row r="981" spans="1:4" x14ac:dyDescent="0.2">
      <c r="A981" t="s">
        <v>4901</v>
      </c>
      <c r="B981" t="s">
        <v>3417</v>
      </c>
      <c r="D981" s="4"/>
    </row>
    <row r="982" spans="1:4" x14ac:dyDescent="0.2">
      <c r="A982" t="s">
        <v>4902</v>
      </c>
      <c r="B982" t="s">
        <v>3419</v>
      </c>
      <c r="D982" s="4"/>
    </row>
    <row r="983" spans="1:4" x14ac:dyDescent="0.2">
      <c r="A983" t="s">
        <v>377</v>
      </c>
      <c r="B983" t="s">
        <v>3421</v>
      </c>
      <c r="D983" s="4"/>
    </row>
    <row r="984" spans="1:4" x14ac:dyDescent="0.2">
      <c r="A984" t="s">
        <v>4903</v>
      </c>
      <c r="B984" t="s">
        <v>3423</v>
      </c>
      <c r="D984" s="4"/>
    </row>
    <row r="985" spans="1:4" x14ac:dyDescent="0.2">
      <c r="A985" t="s">
        <v>4904</v>
      </c>
      <c r="B985" t="s">
        <v>3425</v>
      </c>
      <c r="D985" s="4"/>
    </row>
    <row r="986" spans="1:4" x14ac:dyDescent="0.2">
      <c r="A986" t="s">
        <v>4905</v>
      </c>
      <c r="B986" t="s">
        <v>3427</v>
      </c>
      <c r="D986" s="4"/>
    </row>
    <row r="987" spans="1:4" x14ac:dyDescent="0.2">
      <c r="A987" t="s">
        <v>4906</v>
      </c>
      <c r="B987" t="s">
        <v>3429</v>
      </c>
      <c r="D987" s="4"/>
    </row>
    <row r="988" spans="1:4" x14ac:dyDescent="0.2">
      <c r="A988" t="s">
        <v>4907</v>
      </c>
      <c r="B988" t="s">
        <v>3431</v>
      </c>
      <c r="D988" s="4"/>
    </row>
    <row r="989" spans="1:4" x14ac:dyDescent="0.2">
      <c r="A989" t="s">
        <v>4908</v>
      </c>
      <c r="B989" t="s">
        <v>3433</v>
      </c>
      <c r="D989" s="4"/>
    </row>
    <row r="990" spans="1:4" x14ac:dyDescent="0.2">
      <c r="A990" t="s">
        <v>4909</v>
      </c>
      <c r="B990" t="s">
        <v>3435</v>
      </c>
      <c r="D990" s="4"/>
    </row>
    <row r="991" spans="1:4" x14ac:dyDescent="0.2">
      <c r="A991" t="s">
        <v>4910</v>
      </c>
      <c r="B991" t="s">
        <v>3437</v>
      </c>
      <c r="D991" s="4"/>
    </row>
    <row r="992" spans="1:4" x14ac:dyDescent="0.2">
      <c r="A992" t="s">
        <v>4911</v>
      </c>
      <c r="B992" t="s">
        <v>3439</v>
      </c>
      <c r="D992" s="4"/>
    </row>
    <row r="993" spans="1:4" x14ac:dyDescent="0.2">
      <c r="A993" t="s">
        <v>4912</v>
      </c>
      <c r="B993" t="s">
        <v>3441</v>
      </c>
      <c r="D993" s="4"/>
    </row>
    <row r="994" spans="1:4" x14ac:dyDescent="0.2">
      <c r="A994" t="s">
        <v>312</v>
      </c>
      <c r="B994" t="s">
        <v>3443</v>
      </c>
      <c r="D994" s="4"/>
    </row>
    <row r="995" spans="1:4" x14ac:dyDescent="0.2">
      <c r="A995" t="s">
        <v>4913</v>
      </c>
      <c r="B995" t="s">
        <v>3445</v>
      </c>
      <c r="D995" s="4"/>
    </row>
    <row r="996" spans="1:4" x14ac:dyDescent="0.2">
      <c r="A996" t="s">
        <v>4914</v>
      </c>
      <c r="B996" t="s">
        <v>3447</v>
      </c>
      <c r="D996" s="4"/>
    </row>
    <row r="997" spans="1:4" x14ac:dyDescent="0.2">
      <c r="A997" t="s">
        <v>4915</v>
      </c>
      <c r="B997" t="s">
        <v>3449</v>
      </c>
      <c r="D997" s="4"/>
    </row>
    <row r="998" spans="1:4" x14ac:dyDescent="0.2">
      <c r="A998" t="s">
        <v>4916</v>
      </c>
      <c r="B998" t="s">
        <v>3451</v>
      </c>
      <c r="D998" s="4"/>
    </row>
    <row r="999" spans="1:4" x14ac:dyDescent="0.2">
      <c r="A999" t="s">
        <v>4917</v>
      </c>
      <c r="B999" t="s">
        <v>3453</v>
      </c>
      <c r="D999" s="4"/>
    </row>
    <row r="1000" spans="1:4" x14ac:dyDescent="0.2">
      <c r="A1000" t="s">
        <v>4918</v>
      </c>
      <c r="B1000" t="s">
        <v>3455</v>
      </c>
      <c r="D1000" s="4"/>
    </row>
    <row r="1001" spans="1:4" x14ac:dyDescent="0.2">
      <c r="A1001" t="s">
        <v>4919</v>
      </c>
      <c r="B1001" t="s">
        <v>3457</v>
      </c>
      <c r="D1001" s="4"/>
    </row>
    <row r="1002" spans="1:4" x14ac:dyDescent="0.2">
      <c r="A1002" t="s">
        <v>4920</v>
      </c>
      <c r="B1002" t="s">
        <v>3459</v>
      </c>
      <c r="D1002" s="4"/>
    </row>
    <row r="1003" spans="1:4" x14ac:dyDescent="0.2">
      <c r="A1003" t="s">
        <v>4921</v>
      </c>
      <c r="B1003" t="s">
        <v>3461</v>
      </c>
      <c r="D1003" s="4"/>
    </row>
    <row r="1004" spans="1:4" x14ac:dyDescent="0.2">
      <c r="A1004" t="s">
        <v>4922</v>
      </c>
      <c r="B1004" t="s">
        <v>3463</v>
      </c>
      <c r="D1004" s="4"/>
    </row>
    <row r="1005" spans="1:4" x14ac:dyDescent="0.2">
      <c r="A1005" t="s">
        <v>4923</v>
      </c>
      <c r="B1005" t="s">
        <v>3465</v>
      </c>
      <c r="D1005" s="4"/>
    </row>
    <row r="1006" spans="1:4" x14ac:dyDescent="0.2">
      <c r="A1006" t="s">
        <v>4924</v>
      </c>
      <c r="B1006" t="s">
        <v>3467</v>
      </c>
      <c r="D1006" s="4"/>
    </row>
    <row r="1007" spans="1:4" x14ac:dyDescent="0.2">
      <c r="A1007" t="s">
        <v>4925</v>
      </c>
      <c r="B1007" t="s">
        <v>3469</v>
      </c>
      <c r="D1007" s="4"/>
    </row>
    <row r="1008" spans="1:4" x14ac:dyDescent="0.2">
      <c r="A1008" t="s">
        <v>4926</v>
      </c>
      <c r="B1008" t="s">
        <v>3471</v>
      </c>
      <c r="D1008" s="4"/>
    </row>
    <row r="1009" spans="1:4" x14ac:dyDescent="0.2">
      <c r="A1009" t="s">
        <v>4927</v>
      </c>
      <c r="B1009" t="s">
        <v>3473</v>
      </c>
      <c r="D1009" s="4"/>
    </row>
    <row r="1010" spans="1:4" x14ac:dyDescent="0.2">
      <c r="A1010" t="s">
        <v>4928</v>
      </c>
      <c r="B1010" t="s">
        <v>3475</v>
      </c>
      <c r="D1010" s="4"/>
    </row>
    <row r="1011" spans="1:4" x14ac:dyDescent="0.2">
      <c r="A1011" t="s">
        <v>4929</v>
      </c>
      <c r="B1011" t="s">
        <v>3477</v>
      </c>
      <c r="D1011" s="4"/>
    </row>
    <row r="1012" spans="1:4" x14ac:dyDescent="0.2">
      <c r="A1012" t="s">
        <v>4930</v>
      </c>
      <c r="B1012" t="s">
        <v>3479</v>
      </c>
      <c r="D1012" s="4"/>
    </row>
    <row r="1013" spans="1:4" x14ac:dyDescent="0.2">
      <c r="A1013" t="s">
        <v>4931</v>
      </c>
      <c r="B1013" t="s">
        <v>3481</v>
      </c>
      <c r="D1013" s="4"/>
    </row>
    <row r="1014" spans="1:4" x14ac:dyDescent="0.2">
      <c r="A1014" t="s">
        <v>4932</v>
      </c>
      <c r="B1014" t="s">
        <v>3483</v>
      </c>
      <c r="D1014" s="4"/>
    </row>
    <row r="1015" spans="1:4" x14ac:dyDescent="0.2">
      <c r="A1015" t="s">
        <v>4933</v>
      </c>
      <c r="B1015" t="s">
        <v>3485</v>
      </c>
      <c r="D1015" s="4"/>
    </row>
    <row r="1016" spans="1:4" x14ac:dyDescent="0.2">
      <c r="A1016" t="s">
        <v>4934</v>
      </c>
      <c r="B1016" t="s">
        <v>3487</v>
      </c>
      <c r="D1016" s="4"/>
    </row>
    <row r="1017" spans="1:4" x14ac:dyDescent="0.2">
      <c r="A1017" t="s">
        <v>4935</v>
      </c>
      <c r="B1017" t="s">
        <v>3489</v>
      </c>
      <c r="D1017" s="4"/>
    </row>
    <row r="1018" spans="1:4" x14ac:dyDescent="0.2">
      <c r="A1018" t="s">
        <v>4936</v>
      </c>
      <c r="B1018" t="s">
        <v>3491</v>
      </c>
      <c r="D1018" s="4"/>
    </row>
    <row r="1019" spans="1:4" x14ac:dyDescent="0.2">
      <c r="A1019" t="s">
        <v>4937</v>
      </c>
      <c r="B1019" t="s">
        <v>3493</v>
      </c>
      <c r="D1019" s="4"/>
    </row>
    <row r="1020" spans="1:4" x14ac:dyDescent="0.2">
      <c r="A1020" t="s">
        <v>4938</v>
      </c>
      <c r="B1020" t="s">
        <v>3495</v>
      </c>
      <c r="D1020" s="4"/>
    </row>
    <row r="1021" spans="1:4" x14ac:dyDescent="0.2">
      <c r="A1021" t="s">
        <v>4939</v>
      </c>
      <c r="B1021" t="s">
        <v>3497</v>
      </c>
      <c r="D1021" s="4"/>
    </row>
    <row r="1022" spans="1:4" x14ac:dyDescent="0.2">
      <c r="A1022" t="s">
        <v>4940</v>
      </c>
      <c r="B1022" t="s">
        <v>3499</v>
      </c>
      <c r="D1022" s="4"/>
    </row>
    <row r="1023" spans="1:4" x14ac:dyDescent="0.2">
      <c r="A1023" t="s">
        <v>4941</v>
      </c>
      <c r="B1023" t="s">
        <v>3501</v>
      </c>
      <c r="D1023" s="4"/>
    </row>
    <row r="1024" spans="1:4" x14ac:dyDescent="0.2">
      <c r="A1024" t="s">
        <v>4942</v>
      </c>
      <c r="B1024" t="s">
        <v>3503</v>
      </c>
      <c r="D1024" s="4"/>
    </row>
    <row r="1025" spans="1:4" x14ac:dyDescent="0.2">
      <c r="A1025" t="s">
        <v>4943</v>
      </c>
      <c r="B1025" t="s">
        <v>3505</v>
      </c>
      <c r="D1025" s="4"/>
    </row>
    <row r="1026" spans="1:4" x14ac:dyDescent="0.2">
      <c r="A1026" t="s">
        <v>4944</v>
      </c>
      <c r="B1026" t="s">
        <v>3507</v>
      </c>
      <c r="D1026" s="4"/>
    </row>
    <row r="1027" spans="1:4" x14ac:dyDescent="0.2">
      <c r="A1027" t="s">
        <v>4945</v>
      </c>
      <c r="B1027" t="s">
        <v>3509</v>
      </c>
      <c r="D1027" s="4"/>
    </row>
    <row r="1028" spans="1:4" x14ac:dyDescent="0.2">
      <c r="A1028" t="s">
        <v>4946</v>
      </c>
      <c r="B1028" t="s">
        <v>3511</v>
      </c>
      <c r="D1028" s="4"/>
    </row>
    <row r="1029" spans="1:4" x14ac:dyDescent="0.2">
      <c r="A1029" t="s">
        <v>4947</v>
      </c>
      <c r="B1029" t="s">
        <v>3513</v>
      </c>
      <c r="D1029" s="4"/>
    </row>
    <row r="1030" spans="1:4" x14ac:dyDescent="0.2">
      <c r="A1030" t="s">
        <v>4948</v>
      </c>
      <c r="B1030" t="s">
        <v>3515</v>
      </c>
      <c r="D1030" s="4"/>
    </row>
    <row r="1031" spans="1:4" x14ac:dyDescent="0.2">
      <c r="A1031" t="s">
        <v>4949</v>
      </c>
      <c r="B1031" t="s">
        <v>3517</v>
      </c>
      <c r="D1031" s="4"/>
    </row>
    <row r="1032" spans="1:4" x14ac:dyDescent="0.2">
      <c r="A1032" t="s">
        <v>4950</v>
      </c>
      <c r="B1032" t="s">
        <v>3519</v>
      </c>
      <c r="D1032" s="4"/>
    </row>
    <row r="1033" spans="1:4" x14ac:dyDescent="0.2">
      <c r="A1033" t="s">
        <v>4951</v>
      </c>
      <c r="B1033" t="s">
        <v>3521</v>
      </c>
      <c r="D1033" s="4"/>
    </row>
    <row r="1034" spans="1:4" x14ac:dyDescent="0.2">
      <c r="A1034" t="s">
        <v>4952</v>
      </c>
      <c r="B1034" t="s">
        <v>3523</v>
      </c>
      <c r="D1034" s="4"/>
    </row>
    <row r="1035" spans="1:4" x14ac:dyDescent="0.2">
      <c r="A1035" t="s">
        <v>4953</v>
      </c>
      <c r="B1035" t="s">
        <v>3525</v>
      </c>
      <c r="D1035" s="4"/>
    </row>
    <row r="1036" spans="1:4" x14ac:dyDescent="0.2">
      <c r="A1036" t="s">
        <v>4954</v>
      </c>
      <c r="B1036" t="s">
        <v>3526</v>
      </c>
      <c r="D1036" s="4"/>
    </row>
    <row r="1037" spans="1:4" x14ac:dyDescent="0.2">
      <c r="A1037" t="s">
        <v>4955</v>
      </c>
      <c r="B1037" t="s">
        <v>3528</v>
      </c>
      <c r="D1037" s="4"/>
    </row>
    <row r="1038" spans="1:4" x14ac:dyDescent="0.2">
      <c r="A1038" t="s">
        <v>4956</v>
      </c>
      <c r="B1038" t="s">
        <v>3530</v>
      </c>
      <c r="D1038" s="4"/>
    </row>
    <row r="1039" spans="1:4" x14ac:dyDescent="0.2">
      <c r="A1039" t="s">
        <v>4957</v>
      </c>
      <c r="B1039" t="s">
        <v>3532</v>
      </c>
      <c r="D1039" s="4"/>
    </row>
    <row r="1040" spans="1:4" x14ac:dyDescent="0.2">
      <c r="A1040" t="s">
        <v>4958</v>
      </c>
      <c r="B1040" t="s">
        <v>3534</v>
      </c>
      <c r="D1040" s="4"/>
    </row>
    <row r="1041" spans="1:4" x14ac:dyDescent="0.2">
      <c r="A1041" t="s">
        <v>4959</v>
      </c>
      <c r="B1041" t="s">
        <v>3536</v>
      </c>
      <c r="D1041" s="4"/>
    </row>
    <row r="1042" spans="1:4" x14ac:dyDescent="0.2">
      <c r="A1042" t="s">
        <v>4960</v>
      </c>
      <c r="B1042" t="s">
        <v>3538</v>
      </c>
      <c r="D1042" s="4"/>
    </row>
    <row r="1043" spans="1:4" x14ac:dyDescent="0.2">
      <c r="A1043" t="s">
        <v>4961</v>
      </c>
      <c r="B1043" t="s">
        <v>3540</v>
      </c>
      <c r="D1043" s="4"/>
    </row>
    <row r="1044" spans="1:4" x14ac:dyDescent="0.2">
      <c r="A1044" t="s">
        <v>4962</v>
      </c>
      <c r="B1044" t="s">
        <v>3542</v>
      </c>
      <c r="D1044" s="4"/>
    </row>
    <row r="1045" spans="1:4" x14ac:dyDescent="0.2">
      <c r="A1045" t="s">
        <v>4963</v>
      </c>
      <c r="B1045" t="s">
        <v>3544</v>
      </c>
      <c r="D1045" s="4"/>
    </row>
    <row r="1046" spans="1:4" x14ac:dyDescent="0.2">
      <c r="A1046" t="s">
        <v>4964</v>
      </c>
      <c r="B1046" t="s">
        <v>3545</v>
      </c>
      <c r="D1046" s="4"/>
    </row>
    <row r="1047" spans="1:4" x14ac:dyDescent="0.2">
      <c r="A1047" t="s">
        <v>4965</v>
      </c>
      <c r="B1047" t="s">
        <v>3546</v>
      </c>
      <c r="D1047" s="4"/>
    </row>
    <row r="1048" spans="1:4" x14ac:dyDescent="0.2">
      <c r="A1048" t="s">
        <v>4966</v>
      </c>
      <c r="B1048" t="s">
        <v>3547</v>
      </c>
      <c r="D1048" s="4"/>
    </row>
    <row r="1049" spans="1:4" x14ac:dyDescent="0.2">
      <c r="A1049" t="s">
        <v>4967</v>
      </c>
      <c r="B1049" t="s">
        <v>3549</v>
      </c>
      <c r="D1049" s="4"/>
    </row>
    <row r="1050" spans="1:4" x14ac:dyDescent="0.2">
      <c r="A1050" t="s">
        <v>4968</v>
      </c>
      <c r="B1050" t="s">
        <v>3551</v>
      </c>
      <c r="D1050" s="4"/>
    </row>
    <row r="1051" spans="1:4" x14ac:dyDescent="0.2">
      <c r="A1051" t="s">
        <v>4969</v>
      </c>
      <c r="B1051" t="s">
        <v>3553</v>
      </c>
      <c r="D1051" s="4"/>
    </row>
    <row r="1052" spans="1:4" x14ac:dyDescent="0.2">
      <c r="A1052" t="s">
        <v>4970</v>
      </c>
      <c r="B1052" t="s">
        <v>3555</v>
      </c>
      <c r="D1052" s="4"/>
    </row>
    <row r="1053" spans="1:4" x14ac:dyDescent="0.2">
      <c r="A1053" t="s">
        <v>4971</v>
      </c>
      <c r="B1053" t="s">
        <v>3557</v>
      </c>
      <c r="D1053" s="4"/>
    </row>
    <row r="1054" spans="1:4" x14ac:dyDescent="0.2">
      <c r="A1054" t="s">
        <v>4972</v>
      </c>
      <c r="B1054" t="s">
        <v>3559</v>
      </c>
      <c r="D1054" s="4"/>
    </row>
    <row r="1055" spans="1:4" x14ac:dyDescent="0.2">
      <c r="A1055" t="s">
        <v>4973</v>
      </c>
      <c r="B1055" t="s">
        <v>3561</v>
      </c>
      <c r="D1055" s="4"/>
    </row>
    <row r="1056" spans="1:4" x14ac:dyDescent="0.2">
      <c r="A1056" t="s">
        <v>4974</v>
      </c>
      <c r="B1056" t="s">
        <v>3563</v>
      </c>
      <c r="D1056" s="4"/>
    </row>
    <row r="1057" spans="1:4" x14ac:dyDescent="0.2">
      <c r="A1057" t="s">
        <v>4975</v>
      </c>
      <c r="B1057" t="s">
        <v>3565</v>
      </c>
      <c r="D1057" s="4"/>
    </row>
    <row r="1058" spans="1:4" x14ac:dyDescent="0.2">
      <c r="A1058" t="s">
        <v>4976</v>
      </c>
      <c r="B1058" t="s">
        <v>3567</v>
      </c>
      <c r="D1058" s="4"/>
    </row>
    <row r="1059" spans="1:4" x14ac:dyDescent="0.2">
      <c r="A1059" t="s">
        <v>4977</v>
      </c>
      <c r="B1059" t="s">
        <v>3569</v>
      </c>
      <c r="D1059" s="4"/>
    </row>
    <row r="1060" spans="1:4" x14ac:dyDescent="0.2">
      <c r="A1060" t="s">
        <v>4978</v>
      </c>
      <c r="B1060" t="s">
        <v>3571</v>
      </c>
      <c r="D1060" s="4"/>
    </row>
    <row r="1061" spans="1:4" x14ac:dyDescent="0.2">
      <c r="A1061" t="s">
        <v>4979</v>
      </c>
      <c r="B1061" t="s">
        <v>3573</v>
      </c>
      <c r="D1061" s="4"/>
    </row>
    <row r="1062" spans="1:4" x14ac:dyDescent="0.2">
      <c r="A1062" t="s">
        <v>4980</v>
      </c>
      <c r="B1062" t="s">
        <v>3575</v>
      </c>
      <c r="D1062" s="4"/>
    </row>
    <row r="1063" spans="1:4" x14ac:dyDescent="0.2">
      <c r="A1063" t="s">
        <v>4981</v>
      </c>
      <c r="B1063" t="s">
        <v>3577</v>
      </c>
      <c r="D1063" s="4"/>
    </row>
    <row r="1064" spans="1:4" x14ac:dyDescent="0.2">
      <c r="A1064" t="s">
        <v>4982</v>
      </c>
      <c r="B1064" t="s">
        <v>3579</v>
      </c>
      <c r="D1064" s="4"/>
    </row>
    <row r="1065" spans="1:4" x14ac:dyDescent="0.2">
      <c r="A1065" t="s">
        <v>4983</v>
      </c>
      <c r="B1065" t="s">
        <v>3581</v>
      </c>
      <c r="D1065" s="4"/>
    </row>
    <row r="1066" spans="1:4" x14ac:dyDescent="0.2">
      <c r="A1066" t="s">
        <v>4984</v>
      </c>
      <c r="B1066" t="s">
        <v>3583</v>
      </c>
      <c r="D1066" s="4"/>
    </row>
    <row r="1067" spans="1:4" x14ac:dyDescent="0.2">
      <c r="A1067" t="s">
        <v>4985</v>
      </c>
      <c r="B1067" t="s">
        <v>3585</v>
      </c>
      <c r="D1067" s="4"/>
    </row>
    <row r="1068" spans="1:4" x14ac:dyDescent="0.2">
      <c r="A1068" t="s">
        <v>4986</v>
      </c>
      <c r="B1068" t="s">
        <v>3586</v>
      </c>
      <c r="D1068" s="4"/>
    </row>
    <row r="1069" spans="1:4" x14ac:dyDescent="0.2">
      <c r="A1069" t="s">
        <v>4987</v>
      </c>
      <c r="B1069" t="s">
        <v>3587</v>
      </c>
      <c r="D1069" s="4"/>
    </row>
    <row r="1070" spans="1:4" x14ac:dyDescent="0.2">
      <c r="A1070" t="s">
        <v>4988</v>
      </c>
      <c r="B1070" t="s">
        <v>3588</v>
      </c>
      <c r="D1070" s="4"/>
    </row>
    <row r="1071" spans="1:4" x14ac:dyDescent="0.2">
      <c r="A1071" t="s">
        <v>4989</v>
      </c>
      <c r="B1071" t="s">
        <v>3590</v>
      </c>
      <c r="D1071" s="4"/>
    </row>
    <row r="1072" spans="1:4" x14ac:dyDescent="0.2">
      <c r="A1072" t="s">
        <v>4990</v>
      </c>
      <c r="B1072" t="s">
        <v>3592</v>
      </c>
      <c r="D1072" s="4"/>
    </row>
    <row r="1073" spans="1:4" x14ac:dyDescent="0.2">
      <c r="A1073" t="s">
        <v>4991</v>
      </c>
      <c r="B1073" t="s">
        <v>3594</v>
      </c>
      <c r="D1073" s="4"/>
    </row>
    <row r="1074" spans="1:4" x14ac:dyDescent="0.2">
      <c r="A1074" t="s">
        <v>4992</v>
      </c>
      <c r="B1074" t="s">
        <v>3596</v>
      </c>
      <c r="D1074" s="4"/>
    </row>
    <row r="1075" spans="1:4" x14ac:dyDescent="0.2">
      <c r="A1075" t="s">
        <v>4993</v>
      </c>
      <c r="B1075" t="s">
        <v>3598</v>
      </c>
      <c r="D1075" s="4"/>
    </row>
    <row r="1076" spans="1:4" x14ac:dyDescent="0.2">
      <c r="A1076" t="s">
        <v>4994</v>
      </c>
      <c r="B1076" t="s">
        <v>3600</v>
      </c>
      <c r="D1076" s="4"/>
    </row>
    <row r="1077" spans="1:4" x14ac:dyDescent="0.2">
      <c r="A1077" t="s">
        <v>4995</v>
      </c>
      <c r="B1077" t="s">
        <v>3602</v>
      </c>
      <c r="D1077" s="4"/>
    </row>
    <row r="1078" spans="1:4" x14ac:dyDescent="0.2">
      <c r="A1078" t="s">
        <v>4996</v>
      </c>
      <c r="B1078" t="s">
        <v>3603</v>
      </c>
      <c r="D1078" s="4"/>
    </row>
    <row r="1079" spans="1:4" x14ac:dyDescent="0.2">
      <c r="A1079" t="s">
        <v>4997</v>
      </c>
      <c r="B1079" t="s">
        <v>3605</v>
      </c>
      <c r="D1079" s="4"/>
    </row>
    <row r="1080" spans="1:4" x14ac:dyDescent="0.2">
      <c r="A1080" t="s">
        <v>4998</v>
      </c>
      <c r="B1080" t="s">
        <v>3607</v>
      </c>
      <c r="D1080" s="4"/>
    </row>
    <row r="1081" spans="1:4" x14ac:dyDescent="0.2">
      <c r="A1081" t="s">
        <v>4999</v>
      </c>
      <c r="B1081" t="s">
        <v>3609</v>
      </c>
      <c r="D1081" s="4"/>
    </row>
    <row r="1082" spans="1:4" x14ac:dyDescent="0.2">
      <c r="A1082" t="s">
        <v>5000</v>
      </c>
      <c r="B1082" t="s">
        <v>3611</v>
      </c>
      <c r="D1082" s="4"/>
    </row>
    <row r="1083" spans="1:4" x14ac:dyDescent="0.2">
      <c r="A1083" t="s">
        <v>5001</v>
      </c>
      <c r="B1083" t="s">
        <v>3613</v>
      </c>
      <c r="D1083" s="4"/>
    </row>
    <row r="1084" spans="1:4" x14ac:dyDescent="0.2">
      <c r="A1084" t="s">
        <v>5002</v>
      </c>
      <c r="B1084" t="s">
        <v>3615</v>
      </c>
      <c r="D1084" s="4"/>
    </row>
    <row r="1085" spans="1:4" x14ac:dyDescent="0.2">
      <c r="A1085" t="s">
        <v>5003</v>
      </c>
      <c r="B1085" t="s">
        <v>3617</v>
      </c>
      <c r="D1085" s="4"/>
    </row>
    <row r="1086" spans="1:4" x14ac:dyDescent="0.2">
      <c r="A1086" t="s">
        <v>5004</v>
      </c>
      <c r="B1086" t="s">
        <v>3619</v>
      </c>
      <c r="D1086" s="4"/>
    </row>
    <row r="1087" spans="1:4" x14ac:dyDescent="0.2">
      <c r="A1087" t="s">
        <v>5005</v>
      </c>
      <c r="B1087" t="s">
        <v>3621</v>
      </c>
      <c r="D1087" s="4"/>
    </row>
    <row r="1088" spans="1:4" x14ac:dyDescent="0.2">
      <c r="A1088" t="s">
        <v>5006</v>
      </c>
      <c r="B1088" t="s">
        <v>3623</v>
      </c>
      <c r="D1088" s="4"/>
    </row>
    <row r="1089" spans="1:4" x14ac:dyDescent="0.2">
      <c r="A1089" t="s">
        <v>5007</v>
      </c>
      <c r="B1089" t="s">
        <v>3625</v>
      </c>
      <c r="D1089" s="4"/>
    </row>
    <row r="1090" spans="1:4" x14ac:dyDescent="0.2">
      <c r="A1090" t="s">
        <v>5008</v>
      </c>
      <c r="B1090" t="s">
        <v>3627</v>
      </c>
      <c r="D1090" s="4"/>
    </row>
    <row r="1091" spans="1:4" x14ac:dyDescent="0.2">
      <c r="A1091" t="s">
        <v>5009</v>
      </c>
      <c r="B1091" t="s">
        <v>3629</v>
      </c>
      <c r="D1091" s="4"/>
    </row>
    <row r="1092" spans="1:4" x14ac:dyDescent="0.2">
      <c r="A1092" t="s">
        <v>5010</v>
      </c>
      <c r="B1092" t="s">
        <v>3631</v>
      </c>
      <c r="D1092" s="4"/>
    </row>
    <row r="1093" spans="1:4" x14ac:dyDescent="0.2">
      <c r="A1093" t="s">
        <v>5011</v>
      </c>
      <c r="B1093" t="s">
        <v>3633</v>
      </c>
      <c r="D1093" s="4"/>
    </row>
    <row r="1094" spans="1:4" x14ac:dyDescent="0.2">
      <c r="A1094" t="s">
        <v>5012</v>
      </c>
      <c r="B1094" t="s">
        <v>3635</v>
      </c>
      <c r="D1094" s="4"/>
    </row>
    <row r="1095" spans="1:4" x14ac:dyDescent="0.2">
      <c r="A1095" t="s">
        <v>5013</v>
      </c>
      <c r="B1095" t="s">
        <v>3637</v>
      </c>
      <c r="D1095" s="4"/>
    </row>
    <row r="1096" spans="1:4" x14ac:dyDescent="0.2">
      <c r="A1096" t="s">
        <v>5014</v>
      </c>
      <c r="B1096" t="s">
        <v>3639</v>
      </c>
      <c r="D1096" s="4"/>
    </row>
    <row r="1097" spans="1:4" x14ac:dyDescent="0.2">
      <c r="A1097" t="s">
        <v>5015</v>
      </c>
      <c r="B1097" t="s">
        <v>3641</v>
      </c>
      <c r="D1097" s="4"/>
    </row>
    <row r="1098" spans="1:4" x14ac:dyDescent="0.2">
      <c r="A1098" t="s">
        <v>5016</v>
      </c>
      <c r="B1098" t="s">
        <v>3643</v>
      </c>
      <c r="D1098" s="4"/>
    </row>
    <row r="1099" spans="1:4" x14ac:dyDescent="0.2">
      <c r="A1099" t="s">
        <v>5017</v>
      </c>
      <c r="B1099" t="s">
        <v>3645</v>
      </c>
      <c r="D1099" s="4"/>
    </row>
    <row r="1100" spans="1:4" x14ac:dyDescent="0.2">
      <c r="A1100" t="s">
        <v>5018</v>
      </c>
      <c r="B1100" t="s">
        <v>3647</v>
      </c>
      <c r="D1100" s="4"/>
    </row>
    <row r="1101" spans="1:4" x14ac:dyDescent="0.2">
      <c r="A1101" t="s">
        <v>5019</v>
      </c>
      <c r="B1101" t="s">
        <v>3649</v>
      </c>
      <c r="D1101" s="4"/>
    </row>
    <row r="1102" spans="1:4" x14ac:dyDescent="0.2">
      <c r="A1102" t="s">
        <v>5020</v>
      </c>
      <c r="B1102" t="s">
        <v>3650</v>
      </c>
      <c r="D1102" s="4"/>
    </row>
    <row r="1103" spans="1:4" x14ac:dyDescent="0.2">
      <c r="A1103" t="s">
        <v>5021</v>
      </c>
      <c r="B1103" t="s">
        <v>3651</v>
      </c>
      <c r="D1103" s="4"/>
    </row>
    <row r="1104" spans="1:4" x14ac:dyDescent="0.2">
      <c r="A1104" t="s">
        <v>5022</v>
      </c>
      <c r="B1104" t="s">
        <v>3652</v>
      </c>
      <c r="D1104" s="4"/>
    </row>
    <row r="1105" spans="1:4" x14ac:dyDescent="0.2">
      <c r="A1105" t="s">
        <v>5023</v>
      </c>
      <c r="B1105" t="s">
        <v>3654</v>
      </c>
      <c r="D1105" s="4"/>
    </row>
    <row r="1106" spans="1:4" x14ac:dyDescent="0.2">
      <c r="A1106" t="s">
        <v>5024</v>
      </c>
      <c r="B1106" t="s">
        <v>3656</v>
      </c>
      <c r="D1106" s="4"/>
    </row>
    <row r="1107" spans="1:4" x14ac:dyDescent="0.2">
      <c r="A1107" t="s">
        <v>5025</v>
      </c>
      <c r="B1107" t="s">
        <v>3658</v>
      </c>
      <c r="D1107" s="4"/>
    </row>
    <row r="1108" spans="1:4" x14ac:dyDescent="0.2">
      <c r="A1108" t="s">
        <v>5026</v>
      </c>
      <c r="B1108" t="s">
        <v>3660</v>
      </c>
      <c r="D1108" s="4"/>
    </row>
    <row r="1109" spans="1:4" x14ac:dyDescent="0.2">
      <c r="A1109" t="s">
        <v>5027</v>
      </c>
      <c r="B1109" t="s">
        <v>3662</v>
      </c>
      <c r="D1109" s="4"/>
    </row>
    <row r="1110" spans="1:4" x14ac:dyDescent="0.2">
      <c r="A1110" t="s">
        <v>5028</v>
      </c>
      <c r="B1110" t="s">
        <v>3664</v>
      </c>
      <c r="D1110" s="4"/>
    </row>
    <row r="1111" spans="1:4" x14ac:dyDescent="0.2">
      <c r="A1111" t="s">
        <v>5029</v>
      </c>
      <c r="B1111" t="s">
        <v>3666</v>
      </c>
      <c r="D1111" s="4"/>
    </row>
    <row r="1112" spans="1:4" x14ac:dyDescent="0.2">
      <c r="A1112" t="s">
        <v>5030</v>
      </c>
      <c r="B1112" t="s">
        <v>3668</v>
      </c>
      <c r="D1112" s="4"/>
    </row>
    <row r="1113" spans="1:4" x14ac:dyDescent="0.2">
      <c r="A1113" t="s">
        <v>5031</v>
      </c>
      <c r="B1113" t="s">
        <v>3670</v>
      </c>
      <c r="D1113" s="4"/>
    </row>
    <row r="1114" spans="1:4" x14ac:dyDescent="0.2">
      <c r="A1114" t="s">
        <v>5032</v>
      </c>
      <c r="B1114" t="s">
        <v>3672</v>
      </c>
      <c r="D1114" s="4"/>
    </row>
    <row r="1115" spans="1:4" x14ac:dyDescent="0.2">
      <c r="A1115" t="s">
        <v>5033</v>
      </c>
      <c r="B1115" t="s">
        <v>3674</v>
      </c>
      <c r="D1115" s="4"/>
    </row>
    <row r="1116" spans="1:4" x14ac:dyDescent="0.2">
      <c r="A1116" t="s">
        <v>5034</v>
      </c>
      <c r="B1116" t="s">
        <v>3676</v>
      </c>
      <c r="D1116" s="4"/>
    </row>
    <row r="1117" spans="1:4" x14ac:dyDescent="0.2">
      <c r="A1117" t="s">
        <v>5035</v>
      </c>
      <c r="B1117" t="s">
        <v>3678</v>
      </c>
      <c r="D1117" s="4"/>
    </row>
    <row r="1118" spans="1:4" x14ac:dyDescent="0.2">
      <c r="A1118" t="s">
        <v>5036</v>
      </c>
      <c r="B1118" t="s">
        <v>3680</v>
      </c>
      <c r="D1118" s="4"/>
    </row>
    <row r="1119" spans="1:4" x14ac:dyDescent="0.2">
      <c r="A1119" t="s">
        <v>5037</v>
      </c>
      <c r="B1119" t="s">
        <v>3682</v>
      </c>
      <c r="D1119" s="4"/>
    </row>
    <row r="1120" spans="1:4" x14ac:dyDescent="0.2">
      <c r="A1120" t="s">
        <v>5038</v>
      </c>
      <c r="B1120" t="s">
        <v>3684</v>
      </c>
      <c r="D1120" s="4"/>
    </row>
    <row r="1121" spans="1:4" x14ac:dyDescent="0.2">
      <c r="A1121" t="s">
        <v>5039</v>
      </c>
      <c r="B1121" t="s">
        <v>3686</v>
      </c>
      <c r="D1121" s="4"/>
    </row>
    <row r="1122" spans="1:4" x14ac:dyDescent="0.2">
      <c r="A1122" t="s">
        <v>5040</v>
      </c>
      <c r="B1122" t="s">
        <v>3688</v>
      </c>
      <c r="D1122" s="4"/>
    </row>
    <row r="1123" spans="1:4" x14ac:dyDescent="0.2">
      <c r="A1123" t="s">
        <v>5041</v>
      </c>
      <c r="B1123" t="s">
        <v>3690</v>
      </c>
      <c r="D1123" s="4"/>
    </row>
    <row r="1124" spans="1:4" x14ac:dyDescent="0.2">
      <c r="A1124" t="s">
        <v>5042</v>
      </c>
      <c r="B1124" t="s">
        <v>3691</v>
      </c>
      <c r="D1124" s="4"/>
    </row>
    <row r="1125" spans="1:4" x14ac:dyDescent="0.2">
      <c r="A1125" t="s">
        <v>5043</v>
      </c>
      <c r="B1125" t="s">
        <v>3692</v>
      </c>
      <c r="D1125" s="4"/>
    </row>
    <row r="1126" spans="1:4" x14ac:dyDescent="0.2">
      <c r="A1126" t="s">
        <v>5044</v>
      </c>
      <c r="B1126" t="s">
        <v>3694</v>
      </c>
      <c r="D1126" s="4"/>
    </row>
    <row r="1127" spans="1:4" x14ac:dyDescent="0.2">
      <c r="A1127" t="s">
        <v>5045</v>
      </c>
      <c r="B1127" t="s">
        <v>3696</v>
      </c>
      <c r="D1127" s="4"/>
    </row>
    <row r="1128" spans="1:4" x14ac:dyDescent="0.2">
      <c r="A1128" t="s">
        <v>5046</v>
      </c>
      <c r="B1128" t="s">
        <v>3698</v>
      </c>
      <c r="D1128" s="4"/>
    </row>
    <row r="1129" spans="1:4" x14ac:dyDescent="0.2">
      <c r="A1129" t="s">
        <v>5047</v>
      </c>
      <c r="B1129" t="s">
        <v>3700</v>
      </c>
      <c r="D1129" s="4"/>
    </row>
    <row r="1130" spans="1:4" x14ac:dyDescent="0.2">
      <c r="A1130" t="s">
        <v>5048</v>
      </c>
      <c r="B1130" t="s">
        <v>3702</v>
      </c>
      <c r="D1130" s="4"/>
    </row>
    <row r="1131" spans="1:4" x14ac:dyDescent="0.2">
      <c r="A1131" t="s">
        <v>5049</v>
      </c>
      <c r="B1131" t="s">
        <v>3704</v>
      </c>
      <c r="D1131" s="4"/>
    </row>
    <row r="1132" spans="1:4" x14ac:dyDescent="0.2">
      <c r="A1132" t="s">
        <v>5050</v>
      </c>
      <c r="B1132" t="s">
        <v>3706</v>
      </c>
      <c r="D1132" s="4"/>
    </row>
    <row r="1133" spans="1:4" x14ac:dyDescent="0.2">
      <c r="A1133" t="s">
        <v>5051</v>
      </c>
      <c r="B1133" t="s">
        <v>3708</v>
      </c>
      <c r="D1133" s="4"/>
    </row>
    <row r="1134" spans="1:4" x14ac:dyDescent="0.2">
      <c r="A1134" t="s">
        <v>5052</v>
      </c>
      <c r="B1134" t="s">
        <v>3710</v>
      </c>
      <c r="D1134" s="4"/>
    </row>
    <row r="1135" spans="1:4" x14ac:dyDescent="0.2">
      <c r="A1135" t="s">
        <v>5053</v>
      </c>
      <c r="B1135" t="s">
        <v>3712</v>
      </c>
      <c r="D1135" s="4"/>
    </row>
    <row r="1136" spans="1:4" x14ac:dyDescent="0.2">
      <c r="A1136" t="s">
        <v>5054</v>
      </c>
      <c r="B1136" t="s">
        <v>3714</v>
      </c>
      <c r="D1136" s="4"/>
    </row>
    <row r="1137" spans="1:4" x14ac:dyDescent="0.2">
      <c r="A1137" t="s">
        <v>5055</v>
      </c>
      <c r="B1137" t="s">
        <v>3716</v>
      </c>
      <c r="D1137" s="4"/>
    </row>
    <row r="1138" spans="1:4" x14ac:dyDescent="0.2">
      <c r="A1138" t="s">
        <v>5056</v>
      </c>
      <c r="B1138" t="s">
        <v>3718</v>
      </c>
      <c r="D1138" s="4"/>
    </row>
    <row r="1139" spans="1:4" x14ac:dyDescent="0.2">
      <c r="A1139" t="s">
        <v>5057</v>
      </c>
      <c r="B1139" t="s">
        <v>3720</v>
      </c>
      <c r="D1139" s="4"/>
    </row>
    <row r="1140" spans="1:4" x14ac:dyDescent="0.2">
      <c r="A1140" t="s">
        <v>5058</v>
      </c>
      <c r="B1140" t="s">
        <v>3722</v>
      </c>
      <c r="D1140" s="4"/>
    </row>
    <row r="1141" spans="1:4" x14ac:dyDescent="0.2">
      <c r="A1141" t="s">
        <v>5059</v>
      </c>
      <c r="B1141" t="s">
        <v>3724</v>
      </c>
      <c r="D1141" s="4"/>
    </row>
    <row r="1142" spans="1:4" x14ac:dyDescent="0.2">
      <c r="A1142" t="s">
        <v>5060</v>
      </c>
      <c r="B1142" t="s">
        <v>3726</v>
      </c>
      <c r="D1142" s="4"/>
    </row>
    <row r="1143" spans="1:4" x14ac:dyDescent="0.2">
      <c r="A1143" t="s">
        <v>5061</v>
      </c>
      <c r="B1143" t="s">
        <v>3728</v>
      </c>
      <c r="D1143" s="4"/>
    </row>
    <row r="1144" spans="1:4" x14ac:dyDescent="0.2">
      <c r="A1144" t="s">
        <v>5062</v>
      </c>
      <c r="B1144" t="s">
        <v>3730</v>
      </c>
      <c r="D1144" s="4"/>
    </row>
    <row r="1145" spans="1:4" x14ac:dyDescent="0.2">
      <c r="A1145" t="s">
        <v>4080</v>
      </c>
      <c r="B1145" t="s">
        <v>4081</v>
      </c>
      <c r="D1145" s="4"/>
    </row>
    <row r="1146" spans="1:4" x14ac:dyDescent="0.2">
      <c r="A1146" t="s">
        <v>5063</v>
      </c>
      <c r="B1146" t="s">
        <v>3732</v>
      </c>
      <c r="D1146" s="4"/>
    </row>
    <row r="1147" spans="1:4" x14ac:dyDescent="0.2">
      <c r="A1147" t="s">
        <v>5064</v>
      </c>
      <c r="B1147" t="s">
        <v>3734</v>
      </c>
      <c r="D1147" s="4"/>
    </row>
    <row r="1148" spans="1:4" x14ac:dyDescent="0.2">
      <c r="A1148" t="s">
        <v>5065</v>
      </c>
      <c r="B1148" t="s">
        <v>3736</v>
      </c>
      <c r="D1148" s="4"/>
    </row>
    <row r="1149" spans="1:4" x14ac:dyDescent="0.2">
      <c r="A1149" t="s">
        <v>5066</v>
      </c>
      <c r="B1149" t="s">
        <v>3738</v>
      </c>
      <c r="D1149" s="4"/>
    </row>
    <row r="1150" spans="1:4" x14ac:dyDescent="0.2">
      <c r="A1150" t="s">
        <v>5067</v>
      </c>
      <c r="B1150" t="s">
        <v>3740</v>
      </c>
      <c r="D1150" s="4"/>
    </row>
    <row r="1151" spans="1:4" x14ac:dyDescent="0.2">
      <c r="A1151" t="s">
        <v>5068</v>
      </c>
      <c r="B1151" t="s">
        <v>3742</v>
      </c>
      <c r="D1151" s="4"/>
    </row>
    <row r="1152" spans="1:4" x14ac:dyDescent="0.2">
      <c r="A1152" t="s">
        <v>5069</v>
      </c>
      <c r="B1152" t="s">
        <v>3744</v>
      </c>
      <c r="D1152" s="4"/>
    </row>
    <row r="1153" spans="1:4" x14ac:dyDescent="0.2">
      <c r="A1153" t="s">
        <v>5070</v>
      </c>
      <c r="B1153" t="s">
        <v>3746</v>
      </c>
      <c r="D1153" s="4"/>
    </row>
    <row r="1154" spans="1:4" x14ac:dyDescent="0.2">
      <c r="A1154" t="s">
        <v>5071</v>
      </c>
      <c r="B1154" t="s">
        <v>3748</v>
      </c>
      <c r="D1154" s="4"/>
    </row>
    <row r="1155" spans="1:4" x14ac:dyDescent="0.2">
      <c r="A1155" t="s">
        <v>5072</v>
      </c>
      <c r="B1155" t="s">
        <v>3750</v>
      </c>
      <c r="D1155" s="4"/>
    </row>
    <row r="1156" spans="1:4" x14ac:dyDescent="0.2">
      <c r="A1156" t="s">
        <v>5073</v>
      </c>
      <c r="B1156" t="s">
        <v>3752</v>
      </c>
      <c r="D1156" s="4"/>
    </row>
    <row r="1157" spans="1:4" x14ac:dyDescent="0.2">
      <c r="A1157" t="s">
        <v>5074</v>
      </c>
      <c r="B1157" t="s">
        <v>3754</v>
      </c>
      <c r="D1157" s="4"/>
    </row>
    <row r="1158" spans="1:4" x14ac:dyDescent="0.2">
      <c r="A1158" t="s">
        <v>5075</v>
      </c>
      <c r="B1158" t="s">
        <v>3756</v>
      </c>
      <c r="D1158" s="4"/>
    </row>
    <row r="1159" spans="1:4" x14ac:dyDescent="0.2">
      <c r="A1159" t="s">
        <v>5076</v>
      </c>
      <c r="B1159" t="s">
        <v>3758</v>
      </c>
      <c r="D1159" s="4"/>
    </row>
    <row r="1160" spans="1:4" x14ac:dyDescent="0.2">
      <c r="A1160" t="s">
        <v>5077</v>
      </c>
      <c r="B1160" t="s">
        <v>3760</v>
      </c>
      <c r="D1160" s="4"/>
    </row>
    <row r="1161" spans="1:4" x14ac:dyDescent="0.2">
      <c r="A1161" t="s">
        <v>5078</v>
      </c>
      <c r="B1161" t="s">
        <v>3762</v>
      </c>
      <c r="D1161" s="4"/>
    </row>
    <row r="1162" spans="1:4" x14ac:dyDescent="0.2">
      <c r="A1162" t="s">
        <v>5079</v>
      </c>
      <c r="B1162" t="s">
        <v>3764</v>
      </c>
      <c r="D1162" s="4"/>
    </row>
    <row r="1163" spans="1:4" x14ac:dyDescent="0.2">
      <c r="A1163" t="s">
        <v>5080</v>
      </c>
      <c r="B1163" t="s">
        <v>3766</v>
      </c>
      <c r="D1163" s="4"/>
    </row>
    <row r="1164" spans="1:4" x14ac:dyDescent="0.2">
      <c r="A1164" t="s">
        <v>5081</v>
      </c>
      <c r="B1164" t="s">
        <v>3768</v>
      </c>
      <c r="D1164" s="4"/>
    </row>
    <row r="1165" spans="1:4" x14ac:dyDescent="0.2">
      <c r="A1165" t="s">
        <v>5082</v>
      </c>
      <c r="B1165" t="s">
        <v>3770</v>
      </c>
      <c r="D1165" s="4"/>
    </row>
    <row r="1166" spans="1:4" x14ac:dyDescent="0.2">
      <c r="A1166" t="s">
        <v>5083</v>
      </c>
      <c r="B1166" t="s">
        <v>3772</v>
      </c>
      <c r="D1166" s="4"/>
    </row>
    <row r="1167" spans="1:4" x14ac:dyDescent="0.2">
      <c r="A1167" t="s">
        <v>5084</v>
      </c>
      <c r="B1167" t="s">
        <v>3774</v>
      </c>
      <c r="D1167" s="4"/>
    </row>
    <row r="1168" spans="1:4" x14ac:dyDescent="0.2">
      <c r="A1168" t="s">
        <v>5085</v>
      </c>
      <c r="B1168" t="s">
        <v>3776</v>
      </c>
      <c r="D1168" s="4"/>
    </row>
    <row r="1169" spans="1:4" x14ac:dyDescent="0.2">
      <c r="A1169" t="s">
        <v>5086</v>
      </c>
      <c r="B1169" t="s">
        <v>3778</v>
      </c>
      <c r="D1169" s="4"/>
    </row>
    <row r="1170" spans="1:4" x14ac:dyDescent="0.2">
      <c r="A1170" t="s">
        <v>5087</v>
      </c>
      <c r="B1170" t="s">
        <v>3780</v>
      </c>
      <c r="D1170" s="4"/>
    </row>
    <row r="1171" spans="1:4" x14ac:dyDescent="0.2">
      <c r="A1171" t="s">
        <v>5088</v>
      </c>
      <c r="B1171" t="s">
        <v>3782</v>
      </c>
      <c r="D1171" s="4"/>
    </row>
    <row r="1172" spans="1:4" x14ac:dyDescent="0.2">
      <c r="A1172" t="s">
        <v>5089</v>
      </c>
      <c r="B1172" t="s">
        <v>3784</v>
      </c>
      <c r="D1172" s="4"/>
    </row>
    <row r="1173" spans="1:4" x14ac:dyDescent="0.2">
      <c r="A1173" t="s">
        <v>5090</v>
      </c>
      <c r="B1173" t="s">
        <v>3786</v>
      </c>
      <c r="D1173" s="4"/>
    </row>
    <row r="1174" spans="1:4" x14ac:dyDescent="0.2">
      <c r="A1174" t="s">
        <v>5091</v>
      </c>
      <c r="B1174" t="s">
        <v>3788</v>
      </c>
      <c r="D1174" s="4"/>
    </row>
    <row r="1175" spans="1:4" x14ac:dyDescent="0.2">
      <c r="A1175" t="s">
        <v>5092</v>
      </c>
      <c r="B1175" t="s">
        <v>3790</v>
      </c>
      <c r="D1175" s="4"/>
    </row>
    <row r="1176" spans="1:4" x14ac:dyDescent="0.2">
      <c r="A1176" t="s">
        <v>5093</v>
      </c>
      <c r="B1176" t="s">
        <v>3792</v>
      </c>
      <c r="D1176" s="4"/>
    </row>
    <row r="1177" spans="1:4" x14ac:dyDescent="0.2">
      <c r="A1177" t="s">
        <v>5094</v>
      </c>
      <c r="B1177" t="s">
        <v>3794</v>
      </c>
      <c r="D1177" s="4"/>
    </row>
    <row r="1178" spans="1:4" x14ac:dyDescent="0.2">
      <c r="A1178" t="s">
        <v>5095</v>
      </c>
      <c r="B1178" t="s">
        <v>3796</v>
      </c>
      <c r="D1178" s="4"/>
    </row>
    <row r="1179" spans="1:4" x14ac:dyDescent="0.2">
      <c r="A1179" t="s">
        <v>5096</v>
      </c>
      <c r="B1179" t="s">
        <v>3798</v>
      </c>
      <c r="D1179" s="4"/>
    </row>
    <row r="1180" spans="1:4" x14ac:dyDescent="0.2">
      <c r="A1180" t="s">
        <v>5097</v>
      </c>
      <c r="B1180" t="s">
        <v>3800</v>
      </c>
      <c r="D1180" s="4"/>
    </row>
    <row r="1181" spans="1:4" x14ac:dyDescent="0.2">
      <c r="A1181" t="s">
        <v>5098</v>
      </c>
      <c r="B1181" t="s">
        <v>3802</v>
      </c>
      <c r="D1181" s="4"/>
    </row>
    <row r="1182" spans="1:4" x14ac:dyDescent="0.2">
      <c r="A1182" t="s">
        <v>5099</v>
      </c>
      <c r="B1182" t="s">
        <v>3804</v>
      </c>
      <c r="D1182" s="4"/>
    </row>
    <row r="1183" spans="1:4" x14ac:dyDescent="0.2">
      <c r="A1183" t="s">
        <v>5100</v>
      </c>
      <c r="B1183" t="s">
        <v>3806</v>
      </c>
      <c r="D1183" s="4"/>
    </row>
    <row r="1184" spans="1:4" x14ac:dyDescent="0.2">
      <c r="A1184" t="s">
        <v>5101</v>
      </c>
      <c r="B1184" t="s">
        <v>3808</v>
      </c>
      <c r="D1184" s="4"/>
    </row>
    <row r="1185" spans="1:4" x14ac:dyDescent="0.2">
      <c r="A1185" t="s">
        <v>5102</v>
      </c>
      <c r="B1185" t="s">
        <v>3810</v>
      </c>
      <c r="D1185" s="4"/>
    </row>
    <row r="1186" spans="1:4" x14ac:dyDescent="0.2">
      <c r="A1186" t="s">
        <v>5103</v>
      </c>
      <c r="B1186" t="s">
        <v>3812</v>
      </c>
      <c r="D1186" s="4"/>
    </row>
    <row r="1187" spans="1:4" x14ac:dyDescent="0.2">
      <c r="A1187" t="s">
        <v>5104</v>
      </c>
      <c r="B1187" t="s">
        <v>3814</v>
      </c>
      <c r="D1187" s="4"/>
    </row>
    <row r="1188" spans="1:4" x14ac:dyDescent="0.2">
      <c r="A1188" t="s">
        <v>5105</v>
      </c>
      <c r="B1188" t="s">
        <v>3816</v>
      </c>
      <c r="D1188" s="4"/>
    </row>
    <row r="1189" spans="1:4" x14ac:dyDescent="0.2">
      <c r="A1189" t="s">
        <v>5106</v>
      </c>
      <c r="B1189" t="s">
        <v>3818</v>
      </c>
      <c r="D1189" s="4"/>
    </row>
    <row r="1190" spans="1:4" x14ac:dyDescent="0.2">
      <c r="A1190" t="s">
        <v>5107</v>
      </c>
      <c r="B1190" t="s">
        <v>3820</v>
      </c>
      <c r="D1190" s="4"/>
    </row>
    <row r="1191" spans="1:4" x14ac:dyDescent="0.2">
      <c r="A1191" t="s">
        <v>5108</v>
      </c>
      <c r="B1191" t="s">
        <v>3822</v>
      </c>
      <c r="D1191" s="4"/>
    </row>
    <row r="1192" spans="1:4" x14ac:dyDescent="0.2">
      <c r="A1192" t="s">
        <v>5109</v>
      </c>
      <c r="B1192" t="s">
        <v>3824</v>
      </c>
      <c r="D1192" s="4"/>
    </row>
    <row r="1193" spans="1:4" x14ac:dyDescent="0.2">
      <c r="A1193" t="s">
        <v>5110</v>
      </c>
      <c r="B1193" t="s">
        <v>3826</v>
      </c>
      <c r="D1193" s="4"/>
    </row>
    <row r="1194" spans="1:4" x14ac:dyDescent="0.2">
      <c r="A1194" t="s">
        <v>5111</v>
      </c>
      <c r="B1194" t="s">
        <v>3828</v>
      </c>
      <c r="D1194" s="4"/>
    </row>
    <row r="1195" spans="1:4" x14ac:dyDescent="0.2">
      <c r="A1195" t="s">
        <v>5112</v>
      </c>
      <c r="B1195" t="s">
        <v>3830</v>
      </c>
      <c r="D1195" s="4"/>
    </row>
    <row r="1196" spans="1:4" x14ac:dyDescent="0.2">
      <c r="A1196" t="s">
        <v>5113</v>
      </c>
      <c r="B1196" t="s">
        <v>3832</v>
      </c>
      <c r="D1196" s="4"/>
    </row>
    <row r="1197" spans="1:4" x14ac:dyDescent="0.2">
      <c r="A1197" t="s">
        <v>5114</v>
      </c>
      <c r="B1197" t="s">
        <v>3834</v>
      </c>
      <c r="D1197" s="4"/>
    </row>
    <row r="1198" spans="1:4" x14ac:dyDescent="0.2">
      <c r="A1198" t="s">
        <v>5115</v>
      </c>
      <c r="B1198" t="s">
        <v>3836</v>
      </c>
      <c r="D1198" s="4"/>
    </row>
    <row r="1199" spans="1:4" x14ac:dyDescent="0.2">
      <c r="A1199" t="s">
        <v>5116</v>
      </c>
      <c r="B1199" t="s">
        <v>3838</v>
      </c>
      <c r="D1199" s="4"/>
    </row>
    <row r="1200" spans="1:4" x14ac:dyDescent="0.2">
      <c r="A1200" t="s">
        <v>5117</v>
      </c>
      <c r="B1200" t="s">
        <v>3840</v>
      </c>
      <c r="D1200" s="4"/>
    </row>
    <row r="1201" spans="1:4" x14ac:dyDescent="0.2">
      <c r="A1201" t="s">
        <v>5118</v>
      </c>
      <c r="B1201" t="s">
        <v>3842</v>
      </c>
      <c r="D1201" s="4"/>
    </row>
    <row r="1202" spans="1:4" x14ac:dyDescent="0.2">
      <c r="A1202" t="s">
        <v>5119</v>
      </c>
      <c r="B1202" t="s">
        <v>3844</v>
      </c>
      <c r="D1202" s="4"/>
    </row>
    <row r="1203" spans="1:4" x14ac:dyDescent="0.2">
      <c r="A1203" t="s">
        <v>5120</v>
      </c>
      <c r="B1203" t="s">
        <v>3846</v>
      </c>
      <c r="D1203" s="4"/>
    </row>
    <row r="1204" spans="1:4" x14ac:dyDescent="0.2">
      <c r="A1204" t="s">
        <v>5121</v>
      </c>
      <c r="B1204" t="s">
        <v>3848</v>
      </c>
      <c r="D1204" s="4"/>
    </row>
    <row r="1205" spans="1:4" x14ac:dyDescent="0.2">
      <c r="A1205" t="s">
        <v>5122</v>
      </c>
      <c r="B1205" t="s">
        <v>3850</v>
      </c>
      <c r="D1205" s="4"/>
    </row>
    <row r="1206" spans="1:4" x14ac:dyDescent="0.2">
      <c r="A1206" t="s">
        <v>5123</v>
      </c>
      <c r="B1206" t="s">
        <v>3852</v>
      </c>
      <c r="D1206" s="4"/>
    </row>
    <row r="1207" spans="1:4" x14ac:dyDescent="0.2">
      <c r="A1207" t="s">
        <v>5124</v>
      </c>
      <c r="B1207" t="s">
        <v>3854</v>
      </c>
      <c r="D1207" s="4"/>
    </row>
    <row r="1208" spans="1:4" x14ac:dyDescent="0.2">
      <c r="A1208" t="s">
        <v>5125</v>
      </c>
      <c r="B1208" t="s">
        <v>3856</v>
      </c>
      <c r="D1208" s="4"/>
    </row>
    <row r="1209" spans="1:4" x14ac:dyDescent="0.2">
      <c r="A1209" t="s">
        <v>5126</v>
      </c>
      <c r="B1209" t="s">
        <v>3858</v>
      </c>
      <c r="D1209" s="4"/>
    </row>
    <row r="1210" spans="1:4" x14ac:dyDescent="0.2">
      <c r="A1210" t="s">
        <v>5127</v>
      </c>
      <c r="B1210" t="s">
        <v>3860</v>
      </c>
      <c r="D1210" s="4"/>
    </row>
    <row r="1211" spans="1:4" x14ac:dyDescent="0.2">
      <c r="A1211" t="s">
        <v>5128</v>
      </c>
      <c r="B1211" t="s">
        <v>3862</v>
      </c>
      <c r="D1211" s="4"/>
    </row>
    <row r="1212" spans="1:4" x14ac:dyDescent="0.2">
      <c r="A1212" t="s">
        <v>5129</v>
      </c>
      <c r="B1212" t="s">
        <v>3864</v>
      </c>
      <c r="D1212" s="4"/>
    </row>
    <row r="1213" spans="1:4" x14ac:dyDescent="0.2">
      <c r="A1213" t="s">
        <v>5130</v>
      </c>
      <c r="B1213" t="s">
        <v>3866</v>
      </c>
      <c r="D1213" s="4"/>
    </row>
    <row r="1214" spans="1:4" x14ac:dyDescent="0.2">
      <c r="A1214" t="s">
        <v>5131</v>
      </c>
      <c r="B1214" t="s">
        <v>3868</v>
      </c>
      <c r="D1214" s="4"/>
    </row>
    <row r="1215" spans="1:4" x14ac:dyDescent="0.2">
      <c r="A1215" t="s">
        <v>5132</v>
      </c>
      <c r="B1215" t="s">
        <v>3870</v>
      </c>
      <c r="D1215" s="4"/>
    </row>
    <row r="1216" spans="1:4" x14ac:dyDescent="0.2">
      <c r="A1216" t="s">
        <v>5133</v>
      </c>
      <c r="B1216" t="s">
        <v>3872</v>
      </c>
      <c r="D1216" s="4"/>
    </row>
    <row r="1217" spans="1:4" x14ac:dyDescent="0.2">
      <c r="A1217" t="s">
        <v>5134</v>
      </c>
      <c r="B1217" t="s">
        <v>3874</v>
      </c>
      <c r="D1217" s="4"/>
    </row>
    <row r="1218" spans="1:4" x14ac:dyDescent="0.2">
      <c r="A1218" t="s">
        <v>5135</v>
      </c>
      <c r="B1218" t="s">
        <v>3876</v>
      </c>
      <c r="D1218" s="4"/>
    </row>
    <row r="1219" spans="1:4" x14ac:dyDescent="0.2">
      <c r="A1219" t="s">
        <v>5136</v>
      </c>
      <c r="B1219" t="s">
        <v>3878</v>
      </c>
      <c r="D1219" s="4"/>
    </row>
    <row r="1220" spans="1:4" x14ac:dyDescent="0.2">
      <c r="A1220" t="s">
        <v>5137</v>
      </c>
      <c r="B1220" t="s">
        <v>3880</v>
      </c>
      <c r="D1220" s="4"/>
    </row>
    <row r="1221" spans="1:4" x14ac:dyDescent="0.2">
      <c r="A1221" t="s">
        <v>5138</v>
      </c>
      <c r="B1221" t="s">
        <v>3882</v>
      </c>
      <c r="D1221" s="4"/>
    </row>
    <row r="1222" spans="1:4" x14ac:dyDescent="0.2">
      <c r="A1222" t="s">
        <v>5139</v>
      </c>
      <c r="B1222" t="s">
        <v>3884</v>
      </c>
      <c r="D1222" s="4"/>
    </row>
    <row r="1223" spans="1:4" x14ac:dyDescent="0.2">
      <c r="A1223" t="s">
        <v>5140</v>
      </c>
      <c r="B1223" t="s">
        <v>3886</v>
      </c>
      <c r="D1223" s="4"/>
    </row>
    <row r="1224" spans="1:4" x14ac:dyDescent="0.2">
      <c r="A1224" t="s">
        <v>5141</v>
      </c>
      <c r="B1224" t="s">
        <v>3888</v>
      </c>
      <c r="D1224" s="4"/>
    </row>
    <row r="1225" spans="1:4" x14ac:dyDescent="0.2">
      <c r="A1225" t="s">
        <v>5142</v>
      </c>
      <c r="B1225" t="s">
        <v>3890</v>
      </c>
      <c r="D1225" s="4"/>
    </row>
    <row r="1226" spans="1:4" x14ac:dyDescent="0.2">
      <c r="A1226" t="s">
        <v>5143</v>
      </c>
      <c r="B1226" t="s">
        <v>3892</v>
      </c>
      <c r="D1226" s="4"/>
    </row>
    <row r="1227" spans="1:4" x14ac:dyDescent="0.2">
      <c r="A1227" t="s">
        <v>5144</v>
      </c>
      <c r="B1227" t="s">
        <v>3894</v>
      </c>
      <c r="D1227" s="4"/>
    </row>
    <row r="1228" spans="1:4" x14ac:dyDescent="0.2">
      <c r="A1228" t="s">
        <v>5145</v>
      </c>
      <c r="B1228" t="s">
        <v>3896</v>
      </c>
      <c r="D1228" s="4"/>
    </row>
    <row r="1229" spans="1:4" x14ac:dyDescent="0.2">
      <c r="A1229" t="s">
        <v>5146</v>
      </c>
      <c r="B1229" t="s">
        <v>3898</v>
      </c>
      <c r="D1229" s="4"/>
    </row>
    <row r="1230" spans="1:4" x14ac:dyDescent="0.2">
      <c r="A1230" t="s">
        <v>5147</v>
      </c>
      <c r="B1230" t="s">
        <v>3900</v>
      </c>
      <c r="D1230" s="4"/>
    </row>
    <row r="1231" spans="1:4" x14ac:dyDescent="0.2">
      <c r="A1231" t="s">
        <v>5148</v>
      </c>
      <c r="B1231" t="s">
        <v>3902</v>
      </c>
      <c r="D1231" s="4"/>
    </row>
    <row r="1232" spans="1:4" x14ac:dyDescent="0.2">
      <c r="A1232" t="s">
        <v>5149</v>
      </c>
      <c r="B1232" t="s">
        <v>3904</v>
      </c>
      <c r="D1232" s="4"/>
    </row>
    <row r="1233" spans="1:4" x14ac:dyDescent="0.2">
      <c r="A1233" t="s">
        <v>5150</v>
      </c>
      <c r="B1233" t="s">
        <v>3906</v>
      </c>
      <c r="D1233" s="4"/>
    </row>
    <row r="1234" spans="1:4" x14ac:dyDescent="0.2">
      <c r="A1234" t="s">
        <v>5151</v>
      </c>
      <c r="B1234" t="s">
        <v>3908</v>
      </c>
      <c r="D1234" s="4"/>
    </row>
    <row r="1235" spans="1:4" x14ac:dyDescent="0.2">
      <c r="A1235" t="s">
        <v>5152</v>
      </c>
      <c r="B1235" t="s">
        <v>3910</v>
      </c>
      <c r="D1235" s="4"/>
    </row>
    <row r="1236" spans="1:4" x14ac:dyDescent="0.2">
      <c r="A1236" t="s">
        <v>4024</v>
      </c>
      <c r="B1236" t="s">
        <v>4025</v>
      </c>
      <c r="D1236" s="4"/>
    </row>
    <row r="1237" spans="1:4" x14ac:dyDescent="0.2">
      <c r="A1237" t="s">
        <v>5153</v>
      </c>
      <c r="B1237" t="s">
        <v>3912</v>
      </c>
      <c r="D1237" s="4"/>
    </row>
    <row r="1238" spans="1:4" x14ac:dyDescent="0.2">
      <c r="A1238" t="s">
        <v>293</v>
      </c>
      <c r="B1238" t="s">
        <v>3914</v>
      </c>
      <c r="D1238" s="4"/>
    </row>
    <row r="1239" spans="1:4" x14ac:dyDescent="0.2">
      <c r="A1239" t="s">
        <v>5154</v>
      </c>
      <c r="B1239" t="s">
        <v>3916</v>
      </c>
      <c r="D1239" s="4"/>
    </row>
    <row r="1240" spans="1:4" x14ac:dyDescent="0.2">
      <c r="A1240" t="s">
        <v>5155</v>
      </c>
      <c r="B1240" t="s">
        <v>3918</v>
      </c>
      <c r="D1240" s="4"/>
    </row>
    <row r="1241" spans="1:4" x14ac:dyDescent="0.2">
      <c r="A1241" t="s">
        <v>5156</v>
      </c>
      <c r="B1241" t="s">
        <v>3920</v>
      </c>
      <c r="D1241" s="4"/>
    </row>
    <row r="1242" spans="1:4" x14ac:dyDescent="0.2">
      <c r="A1242" t="s">
        <v>5157</v>
      </c>
      <c r="B1242" t="s">
        <v>3922</v>
      </c>
      <c r="D1242" s="4"/>
    </row>
    <row r="1243" spans="1:4" x14ac:dyDescent="0.2">
      <c r="A1243" t="s">
        <v>5158</v>
      </c>
      <c r="B1243" t="s">
        <v>3924</v>
      </c>
      <c r="D1243" s="4"/>
    </row>
    <row r="1244" spans="1:4" x14ac:dyDescent="0.2">
      <c r="D1244" t="s">
        <v>5218</v>
      </c>
    </row>
    <row r="1245" spans="1:4" x14ac:dyDescent="0.2">
      <c r="D1245" s="4" t="s">
        <v>5214</v>
      </c>
    </row>
    <row r="1246" spans="1:4" x14ac:dyDescent="0.2">
      <c r="D1246" t="s">
        <v>5221</v>
      </c>
    </row>
    <row r="1247" spans="1:4" x14ac:dyDescent="0.2">
      <c r="D1247" t="s">
        <v>5222</v>
      </c>
    </row>
    <row r="1248" spans="1:4" x14ac:dyDescent="0.2">
      <c r="D1248" t="s">
        <v>5223</v>
      </c>
    </row>
    <row r="1249" spans="2:4" x14ac:dyDescent="0.2">
      <c r="D1249" t="s">
        <v>5220</v>
      </c>
    </row>
    <row r="1250" spans="2:4" x14ac:dyDescent="0.2">
      <c r="D1250" s="4" t="s">
        <v>5213</v>
      </c>
    </row>
    <row r="1251" spans="2:4" x14ac:dyDescent="0.2">
      <c r="D1251" t="s">
        <v>5216</v>
      </c>
    </row>
    <row r="1252" spans="2:4" x14ac:dyDescent="0.2">
      <c r="D1252" t="s">
        <v>5229</v>
      </c>
    </row>
    <row r="1253" spans="2:4" x14ac:dyDescent="0.2">
      <c r="B1253" t="s">
        <v>266</v>
      </c>
      <c r="D1253" t="s">
        <v>5208</v>
      </c>
    </row>
    <row r="1254" spans="2:4" x14ac:dyDescent="0.2">
      <c r="D1254" t="s">
        <v>5225</v>
      </c>
    </row>
    <row r="1255" spans="2:4" x14ac:dyDescent="0.2">
      <c r="D1255" s="4" t="s">
        <v>5226</v>
      </c>
    </row>
    <row r="1256" spans="2:4" x14ac:dyDescent="0.2">
      <c r="D1256" t="s">
        <v>5227</v>
      </c>
    </row>
    <row r="1257" spans="2:4" x14ac:dyDescent="0.2">
      <c r="D1257" t="s">
        <v>5228</v>
      </c>
    </row>
    <row r="1258" spans="2:4" x14ac:dyDescent="0.2">
      <c r="D1258" t="s">
        <v>174</v>
      </c>
    </row>
    <row r="1259" spans="2:4" x14ac:dyDescent="0.2">
      <c r="D1259" s="4" t="s">
        <v>178</v>
      </c>
    </row>
    <row r="1260" spans="2:4" x14ac:dyDescent="0.2">
      <c r="D1260" t="s">
        <v>176</v>
      </c>
    </row>
    <row r="1261" spans="2:4" x14ac:dyDescent="0.2">
      <c r="D1261" t="s">
        <v>198</v>
      </c>
    </row>
    <row r="1262" spans="2:4" x14ac:dyDescent="0.2">
      <c r="D1262" s="4" t="s">
        <v>182</v>
      </c>
    </row>
    <row r="1263" spans="2:4" x14ac:dyDescent="0.2">
      <c r="D1263" t="s">
        <v>180</v>
      </c>
    </row>
    <row r="1264" spans="2:4" x14ac:dyDescent="0.2">
      <c r="D1264" t="s">
        <v>5217</v>
      </c>
    </row>
    <row r="1265" spans="4:4" x14ac:dyDescent="0.2">
      <c r="D1265" t="s">
        <v>186</v>
      </c>
    </row>
    <row r="1266" spans="4:4" x14ac:dyDescent="0.2">
      <c r="D1266" t="s">
        <v>190</v>
      </c>
    </row>
    <row r="1267" spans="4:4" x14ac:dyDescent="0.2">
      <c r="D1267" t="s">
        <v>194</v>
      </c>
    </row>
    <row r="1268" spans="4:4" x14ac:dyDescent="0.2">
      <c r="D1268" t="s">
        <v>192</v>
      </c>
    </row>
    <row r="1269" spans="4:4" x14ac:dyDescent="0.2">
      <c r="D1269" t="s">
        <v>196</v>
      </c>
    </row>
    <row r="1270" spans="4:4" x14ac:dyDescent="0.2">
      <c r="D1270" t="s">
        <v>184</v>
      </c>
    </row>
    <row r="1271" spans="4:4" x14ac:dyDescent="0.2">
      <c r="D1271" t="s">
        <v>188</v>
      </c>
    </row>
    <row r="1293" ht="13.5" customHeight="1" x14ac:dyDescent="0.2"/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FI</vt:lpstr>
      <vt:lpstr>EI16</vt:lpstr>
      <vt:lpstr>EI13</vt:lpstr>
      <vt:lpstr>BCC15</vt:lpstr>
      <vt:lpstr>CAT14</vt:lpstr>
      <vt:lpstr>CONV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Gustavo Dantas Hidalgo</cp:lastModifiedBy>
  <dcterms:modified xsi:type="dcterms:W3CDTF">2016-05-24T04:46:39Z</dcterms:modified>
</cp:coreProperties>
</file>