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 File\ElaneSimulation\"/>
    </mc:Choice>
  </mc:AlternateContent>
  <bookViews>
    <workbookView xWindow="0" yWindow="0" windowWidth="28800" windowHeight="12210"/>
  </bookViews>
  <sheets>
    <sheet name="测算数据" sheetId="1" r:id="rId1"/>
    <sheet name="距离表" sheetId="2" r:id="rId2"/>
  </sheets>
  <definedNames>
    <definedName name="_xlnm._FilterDatabase" localSheetId="0" hidden="1">测算数据!$A$1:$G$79</definedName>
    <definedName name="_xlnm._FilterDatabase" localSheetId="1" hidden="1">距离表!$A$1:$D$1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C36" i="2" l="1"/>
  <c r="C39" i="2"/>
  <c r="C37" i="2"/>
  <c r="C33" i="2"/>
  <c r="C34" i="2"/>
  <c r="C41" i="2"/>
  <c r="C52" i="2"/>
  <c r="C46" i="2"/>
  <c r="C50" i="2"/>
  <c r="C51" i="2"/>
  <c r="C45" i="2"/>
  <c r="C49" i="2"/>
  <c r="C47" i="2"/>
  <c r="C44" i="2"/>
  <c r="C43" i="2"/>
  <c r="C42" i="2"/>
  <c r="C28" i="2" l="1"/>
  <c r="C31" i="2"/>
  <c r="C13" i="2"/>
  <c r="C12" i="2"/>
  <c r="C4" i="2"/>
  <c r="C5" i="2"/>
  <c r="C8" i="2"/>
  <c r="C14" i="2"/>
  <c r="C2" i="2"/>
  <c r="C19" i="2"/>
  <c r="C30" i="2"/>
  <c r="C29" i="2"/>
  <c r="C7" i="2"/>
  <c r="C11" i="2"/>
  <c r="C21" i="2"/>
  <c r="C23" i="2"/>
  <c r="C25" i="2"/>
  <c r="C48" i="2" l="1"/>
  <c r="C24" i="2" l="1"/>
  <c r="C16" i="2"/>
  <c r="C17" i="2"/>
  <c r="C6" i="2"/>
  <c r="C27" i="2"/>
  <c r="C9" i="2"/>
  <c r="C10" i="2"/>
  <c r="C3" i="2"/>
  <c r="C26" i="2"/>
  <c r="C18" i="2"/>
  <c r="C22" i="2"/>
  <c r="C20" i="2"/>
  <c r="G2" i="1" l="1"/>
  <c r="C40" i="2"/>
  <c r="C38" i="2"/>
  <c r="C35" i="2"/>
  <c r="C32" i="2"/>
</calcChain>
</file>

<file path=xl/sharedStrings.xml><?xml version="1.0" encoding="utf-8"?>
<sst xmlns="http://schemas.openxmlformats.org/spreadsheetml/2006/main" count="281" uniqueCount="82">
  <si>
    <t>工厂</t>
    <phoneticPr fontId="2" type="noConversion"/>
  </si>
  <si>
    <t>班次</t>
    <phoneticPr fontId="2" type="noConversion"/>
  </si>
  <si>
    <t>提货区域</t>
    <phoneticPr fontId="2" type="noConversion"/>
  </si>
  <si>
    <t>是否VMI</t>
    <phoneticPr fontId="2" type="noConversion"/>
  </si>
  <si>
    <t>日均流量</t>
    <phoneticPr fontId="2" type="noConversion"/>
  </si>
  <si>
    <t>杭州湾</t>
  </si>
  <si>
    <t>CPH1</t>
  </si>
  <si>
    <t>CPH1</t>
    <phoneticPr fontId="2" type="noConversion"/>
  </si>
  <si>
    <t>浙江慈溪</t>
  </si>
  <si>
    <t>区域</t>
    <phoneticPr fontId="2" type="noConversion"/>
  </si>
  <si>
    <t>公里数</t>
    <phoneticPr fontId="2" type="noConversion"/>
  </si>
  <si>
    <t>距离</t>
    <phoneticPr fontId="2" type="noConversion"/>
  </si>
  <si>
    <t>匹配字段</t>
    <phoneticPr fontId="2" type="noConversion"/>
  </si>
  <si>
    <t>浙江余姚</t>
    <phoneticPr fontId="2" type="noConversion"/>
  </si>
  <si>
    <t>浙江宁波</t>
    <phoneticPr fontId="2" type="noConversion"/>
  </si>
  <si>
    <t>浙江慈溪</t>
    <phoneticPr fontId="2" type="noConversion"/>
  </si>
  <si>
    <t>提货点</t>
    <phoneticPr fontId="2" type="noConversion"/>
  </si>
  <si>
    <t>上海嘉定</t>
  </si>
  <si>
    <t>上海青浦</t>
  </si>
  <si>
    <t>上海安亭</t>
  </si>
  <si>
    <t>上海宝山</t>
  </si>
  <si>
    <t>江苏昆山</t>
  </si>
  <si>
    <t>江苏苏州</t>
  </si>
  <si>
    <t>江苏太仓</t>
  </si>
  <si>
    <t>江苏常州</t>
  </si>
  <si>
    <t>上海崇明</t>
  </si>
  <si>
    <t>上海闵行</t>
  </si>
  <si>
    <t>CPA2</t>
    <phoneticPr fontId="2" type="noConversion"/>
  </si>
  <si>
    <t>CPY</t>
    <phoneticPr fontId="2" type="noConversion"/>
  </si>
  <si>
    <t>江苏仪征</t>
    <phoneticPr fontId="2" type="noConversion"/>
  </si>
  <si>
    <t>CPA2</t>
  </si>
  <si>
    <t>上海松江</t>
    <phoneticPr fontId="2" type="noConversion"/>
  </si>
  <si>
    <t>江苏无锡</t>
    <phoneticPr fontId="2" type="noConversion"/>
  </si>
  <si>
    <t>江苏苏州</t>
    <phoneticPr fontId="2" type="noConversion"/>
  </si>
  <si>
    <t>上海浦东</t>
    <phoneticPr fontId="2" type="noConversion"/>
  </si>
  <si>
    <t>江苏南京</t>
    <phoneticPr fontId="2" type="noConversion"/>
  </si>
  <si>
    <t>上海奉贤</t>
    <phoneticPr fontId="2" type="noConversion"/>
  </si>
  <si>
    <t>江苏常熟</t>
    <phoneticPr fontId="2" type="noConversion"/>
  </si>
  <si>
    <t>江苏张家港</t>
    <phoneticPr fontId="2" type="noConversion"/>
  </si>
  <si>
    <t>浙江嘉兴</t>
    <phoneticPr fontId="2" type="noConversion"/>
  </si>
  <si>
    <t>江苏常州</t>
    <phoneticPr fontId="2" type="noConversion"/>
  </si>
  <si>
    <t>江苏南通</t>
    <phoneticPr fontId="2" type="noConversion"/>
  </si>
  <si>
    <t>江苏靖江</t>
    <phoneticPr fontId="2" type="noConversion"/>
  </si>
  <si>
    <t>江苏江阴</t>
    <phoneticPr fontId="2" type="noConversion"/>
  </si>
  <si>
    <t>江苏扬州</t>
    <phoneticPr fontId="2" type="noConversion"/>
  </si>
  <si>
    <t>江苏宜兴</t>
    <phoneticPr fontId="2" type="noConversion"/>
  </si>
  <si>
    <t>上海金山</t>
    <phoneticPr fontId="2" type="noConversion"/>
  </si>
  <si>
    <t>浙江杭州</t>
    <phoneticPr fontId="2" type="noConversion"/>
  </si>
  <si>
    <t>上海松江</t>
  </si>
  <si>
    <t>江苏无锡</t>
  </si>
  <si>
    <t>上海浦东</t>
  </si>
  <si>
    <t>江苏南京</t>
  </si>
  <si>
    <t>上海奉贤</t>
  </si>
  <si>
    <t>江苏常熟</t>
  </si>
  <si>
    <t>江苏张家港</t>
  </si>
  <si>
    <t>浙江嘉兴</t>
  </si>
  <si>
    <t>上海</t>
    <phoneticPr fontId="2" type="noConversion"/>
  </si>
  <si>
    <t>江苏泰州</t>
    <phoneticPr fontId="2" type="noConversion"/>
  </si>
  <si>
    <t>浙江台州</t>
    <phoneticPr fontId="2" type="noConversion"/>
  </si>
  <si>
    <t>安徽滁州</t>
    <phoneticPr fontId="2" type="noConversion"/>
  </si>
  <si>
    <t>江苏</t>
    <phoneticPr fontId="2" type="noConversion"/>
  </si>
  <si>
    <t>浙江宁海</t>
    <phoneticPr fontId="2" type="noConversion"/>
  </si>
  <si>
    <t>浙江湖州</t>
    <phoneticPr fontId="2" type="noConversion"/>
  </si>
  <si>
    <t>江苏南通</t>
  </si>
  <si>
    <t>江苏靖江</t>
  </si>
  <si>
    <t>江苏扬州</t>
  </si>
  <si>
    <t>CPA2</t>
    <phoneticPr fontId="2" type="noConversion"/>
  </si>
  <si>
    <t>上海市区</t>
    <phoneticPr fontId="2" type="noConversion"/>
  </si>
  <si>
    <t>上海安亭核心区</t>
  </si>
  <si>
    <t>YF.RDC</t>
  </si>
  <si>
    <t>上海悦华物流有限公司</t>
  </si>
  <si>
    <t>上海佳昱物流有限公司</t>
  </si>
  <si>
    <t>上海戎翔供应链管理有限公司</t>
  </si>
  <si>
    <t>上海众月物流有限公司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</si>
  <si>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</si>
  <si>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</si>
  <si>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</si>
  <si>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</si>
  <si>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</si>
  <si>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上海海林橡塑制品有限公司</t>
  </si>
  <si>
    <t>上海众耘物流有限公司</t>
  </si>
  <si>
    <t>上海安亭核心区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</si>
</sst>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pane ySplit="1" topLeftCell="A2" activePane="bottomLeft" state="frozen"/>
      <selection pane="bottomLeft" activeCell="K26" sqref="K26"/>
    </sheetView>
  </sheetViews>
  <sheetFormatPr defaultRowHeight="14.25" x14ac:dyDescent="0.2"/>
  <cols>
    <col min="1" max="2" width="9.25" style="2" bestFit="1" customWidth="1"/>
    <col min="3" max="3" width="15.125" style="2" bestFit="1" customWidth="1"/>
    <col min="4" max="4" width="29.625" style="2" bestFit="1" customWidth="1"/>
    <col min="5" max="5" width="14" style="4" bestFit="1" customWidth="1"/>
    <col min="6" max="6" width="12.5" style="5" bestFit="1" customWidth="1"/>
    <col min="7" max="7" width="9.25" style="2" bestFit="1" customWidth="1"/>
    <col min="8" max="16384" width="9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16</v>
      </c>
      <c r="E1" s="4" t="s">
        <v>4</v>
      </c>
      <c r="F1" s="5" t="s">
        <v>3</v>
      </c>
      <c r="G1" s="2" t="s">
        <v>11</v>
      </c>
    </row>
    <row r="2" spans="1:7" x14ac:dyDescent="0.2">
      <c r="A2" s="2" t="s">
        <v>66</v>
      </c>
      <c r="B2" s="2">
        <v>2</v>
      </c>
      <c r="C2" s="2" t="s">
        <v>68</v>
      </c>
      <c r="D2" s="2">
        <v>10178</v>
      </c>
      <c r="E2" s="4">
        <v>2757.4261989676079</v>
      </c>
      <c r="F2" s="5">
        <v>0</v>
      </c>
      <c r="G2" s="2">
        <f>VLOOKUP(A2&amp;C2,距离表!C:D,2,0)</f>
        <v>3</v>
      </c>
    </row>
    <row r="3" spans="1:7" x14ac:dyDescent="0.2">
      <c r="A3" s="2" t="s">
        <v>27</v>
      </c>
      <c r="B3" s="2">
        <v>2</v>
      </c>
      <c r="C3" s="2" t="s">
        <v>68</v>
      </c>
      <c r="D3" s="2">
        <v>11019</v>
      </c>
      <c r="E3" s="4">
        <v>1959.5773751585714</v>
      </c>
      <c r="F3" s="5">
        <v>0</v>
      </c>
      <c r="G3" s="2">
        <f>VLOOKUP(A3&amp;C3,距离表!C:D,2,0)</f>
        <v>3</v>
      </c>
    </row>
    <row r="4" spans="1:7" x14ac:dyDescent="0.2">
      <c r="A4" s="2" t="s">
        <v>27</v>
      </c>
      <c r="B4" s="2">
        <v>2</v>
      </c>
      <c r="C4" s="2" t="s">
        <v>68</v>
      </c>
      <c r="D4" s="2">
        <v>10369</v>
      </c>
      <c r="E4" s="4">
        <v>310.792748609375</v>
      </c>
      <c r="F4" s="5">
        <v>0</v>
      </c>
      <c r="G4" s="2">
        <f>VLOOKUP(A4&amp;C4,距离表!C:D,2,0)</f>
        <v>3</v>
      </c>
    </row>
    <row r="5" spans="1:7" x14ac:dyDescent="0.2">
      <c r="A5" s="2" t="s">
        <v>27</v>
      </c>
      <c r="B5" s="2">
        <v>2</v>
      </c>
      <c r="C5" s="2" t="s">
        <v>68</v>
      </c>
      <c r="D5" s="2">
        <v>10264</v>
      </c>
      <c r="E5" s="4">
        <v>163.70316545659608</v>
      </c>
      <c r="F5" s="5">
        <v>0</v>
      </c>
      <c r="G5" s="2">
        <f>VLOOKUP(A5&amp;C5,距离表!C:D,2,0)</f>
        <v>3</v>
      </c>
    </row>
    <row r="6" spans="1:7" x14ac:dyDescent="0.2">
      <c r="A6" s="2" t="s">
        <v>27</v>
      </c>
      <c r="B6" s="2">
        <v>2</v>
      </c>
      <c r="C6" s="2" t="s">
        <v>68</v>
      </c>
      <c r="D6" s="2">
        <v>10486</v>
      </c>
      <c r="E6" s="4">
        <v>87.344492716666679</v>
      </c>
      <c r="F6" s="5">
        <v>0</v>
      </c>
      <c r="G6" s="2">
        <f>VLOOKUP(A6&amp;C6,距离表!C:D,2,0)</f>
        <v>3</v>
      </c>
    </row>
    <row r="7" spans="1:7" x14ac:dyDescent="0.2">
      <c r="A7" s="2" t="s">
        <v>27</v>
      </c>
      <c r="B7" s="2">
        <v>2</v>
      </c>
      <c r="C7" s="2" t="s">
        <v>68</v>
      </c>
      <c r="D7" s="2">
        <v>10274</v>
      </c>
      <c r="E7" s="4">
        <v>58.792095282307699</v>
      </c>
      <c r="F7" s="5">
        <v>0</v>
      </c>
      <c r="G7" s="2">
        <f>VLOOKUP(A7&amp;C7,距离表!C:D,2,0)</f>
        <v>3</v>
      </c>
    </row>
    <row r="8" spans="1:7" x14ac:dyDescent="0.2">
      <c r="A8" s="2" t="s">
        <v>27</v>
      </c>
      <c r="B8" s="2">
        <v>2</v>
      </c>
      <c r="C8" s="2" t="s">
        <v>68</v>
      </c>
      <c r="D8" s="2">
        <v>10490</v>
      </c>
      <c r="E8" s="4">
        <v>33.538560000000004</v>
      </c>
      <c r="F8" s="5">
        <v>0</v>
      </c>
      <c r="G8" s="2">
        <f>VLOOKUP(A8&amp;C8,距离表!C:D,2,0)</f>
        <v>3</v>
      </c>
    </row>
    <row r="9" spans="1:7" x14ac:dyDescent="0.2">
      <c r="A9" s="2" t="s">
        <v>27</v>
      </c>
      <c r="B9" s="2">
        <v>2</v>
      </c>
      <c r="C9" s="2" t="s">
        <v>68</v>
      </c>
      <c r="D9" s="2">
        <v>10262</v>
      </c>
      <c r="E9" s="4">
        <v>27.696418559684211</v>
      </c>
      <c r="F9" s="5">
        <v>0</v>
      </c>
      <c r="G9" s="2">
        <f>VLOOKUP(A9&amp;C9,距离表!C:D,2,0)</f>
        <v>3</v>
      </c>
    </row>
    <row r="10" spans="1:7" x14ac:dyDescent="0.2">
      <c r="A10" s="2" t="s">
        <v>27</v>
      </c>
      <c r="B10" s="2">
        <v>2</v>
      </c>
      <c r="C10" s="2" t="s">
        <v>68</v>
      </c>
      <c r="D10" s="2">
        <v>10151</v>
      </c>
      <c r="E10" s="4">
        <v>18.870522888517279</v>
      </c>
      <c r="F10" s="5">
        <v>0</v>
      </c>
      <c r="G10" s="2">
        <f>VLOOKUP(A10&amp;C10,距离表!C:D,2,0)</f>
        <v>3</v>
      </c>
    </row>
    <row r="11" spans="1:7" x14ac:dyDescent="0.2">
      <c r="A11" s="2" t="s">
        <v>27</v>
      </c>
      <c r="B11" s="2">
        <v>2</v>
      </c>
      <c r="C11" s="2" t="s">
        <v>68</v>
      </c>
      <c r="D11" s="2">
        <v>10232</v>
      </c>
      <c r="E11" s="4">
        <v>14.943022331249997</v>
      </c>
      <c r="F11" s="5">
        <v>0</v>
      </c>
      <c r="G11" s="2">
        <f>VLOOKUP(A11&amp;C11,距离表!C:D,2,0)</f>
        <v>3</v>
      </c>
    </row>
    <row r="12" spans="1:7" x14ac:dyDescent="0.2">
      <c r="A12" s="2" t="s">
        <v>27</v>
      </c>
      <c r="B12" s="2">
        <v>2</v>
      </c>
      <c r="C12" s="2" t="s">
        <v>68</v>
      </c>
      <c r="D12" s="2">
        <v>10874</v>
      </c>
      <c r="E12" s="4">
        <v>9.8219609450000007</v>
      </c>
      <c r="F12" s="5">
        <v>0</v>
      </c>
      <c r="G12" s="2">
        <f>VLOOKUP(A12&amp;C12,距离表!C:D,2,0)</f>
        <v>3</v>
      </c>
    </row>
    <row r="13" spans="1:7" x14ac:dyDescent="0.2">
      <c r="A13" s="2" t="s">
        <v>27</v>
      </c>
      <c r="B13" s="2">
        <v>2</v>
      </c>
      <c r="C13" s="2" t="s">
        <v>68</v>
      </c>
      <c r="D13" s="2">
        <v>10172</v>
      </c>
      <c r="E13" s="4">
        <v>9.0950360956249998</v>
      </c>
      <c r="F13" s="5">
        <v>0</v>
      </c>
      <c r="G13" s="2">
        <f>VLOOKUP(A13&amp;C13,距离表!C:D,2,0)</f>
        <v>3</v>
      </c>
    </row>
    <row r="14" spans="1:7" x14ac:dyDescent="0.2">
      <c r="A14" s="2" t="s">
        <v>27</v>
      </c>
      <c r="B14" s="2">
        <v>2</v>
      </c>
      <c r="C14" s="2" t="s">
        <v>68</v>
      </c>
      <c r="D14" s="2" t="s">
        <v>69</v>
      </c>
      <c r="E14" s="4">
        <v>200.00079011749423</v>
      </c>
      <c r="F14" s="5">
        <v>1</v>
      </c>
      <c r="G14" s="2">
        <f>VLOOKUP(A14&amp;C14,距离表!C:D,2,0)</f>
        <v>3</v>
      </c>
    </row>
    <row r="15" spans="1:7" x14ac:dyDescent="0.2">
      <c r="A15" s="2" t="s">
        <v>27</v>
      </c>
      <c r="B15" s="2">
        <v>2</v>
      </c>
      <c r="C15" s="2" t="s">
        <v>17</v>
      </c>
      <c r="D15" s="2">
        <v>10023</v>
      </c>
      <c r="E15" s="4">
        <v>336.55090703125006</v>
      </c>
      <c r="F15" s="5">
        <v>0</v>
      </c>
      <c r="G15" s="2">
        <f>VLOOKUP(A15&amp;C15,距离表!C:D,2,0)</f>
        <v>20</v>
      </c>
    </row>
    <row r="16" spans="1:7" x14ac:dyDescent="0.2">
      <c r="A16" s="2" t="s">
        <v>27</v>
      </c>
      <c r="B16" s="2">
        <v>2</v>
      </c>
      <c r="C16" s="2" t="s">
        <v>17</v>
      </c>
      <c r="D16" s="2">
        <v>10169</v>
      </c>
      <c r="E16" s="4">
        <v>156.39921709027777</v>
      </c>
      <c r="F16" s="5">
        <v>0</v>
      </c>
      <c r="G16" s="2">
        <f>VLOOKUP(A16&amp;C16,距离表!C:D,2,0)</f>
        <v>20</v>
      </c>
    </row>
    <row r="17" spans="1:7" x14ac:dyDescent="0.2">
      <c r="A17" s="2" t="s">
        <v>27</v>
      </c>
      <c r="B17" s="2">
        <v>2</v>
      </c>
      <c r="C17" s="2" t="s">
        <v>17</v>
      </c>
      <c r="D17" s="2">
        <v>11106</v>
      </c>
      <c r="E17" s="4">
        <v>116.35804964573643</v>
      </c>
      <c r="F17" s="5">
        <v>0</v>
      </c>
      <c r="G17" s="2">
        <f>VLOOKUP(A17&amp;C17,距离表!C:D,2,0)</f>
        <v>20</v>
      </c>
    </row>
    <row r="18" spans="1:7" x14ac:dyDescent="0.2">
      <c r="A18" s="2" t="s">
        <v>27</v>
      </c>
      <c r="B18" s="2">
        <v>2</v>
      </c>
      <c r="C18" s="2" t="s">
        <v>17</v>
      </c>
      <c r="D18" s="2">
        <v>10878</v>
      </c>
      <c r="E18" s="4">
        <v>82.863824999999991</v>
      </c>
      <c r="F18" s="5">
        <v>0</v>
      </c>
      <c r="G18" s="2">
        <f>VLOOKUP(A18&amp;C18,距离表!C:D,2,0)</f>
        <v>20</v>
      </c>
    </row>
    <row r="19" spans="1:7" x14ac:dyDescent="0.2">
      <c r="A19" s="2" t="s">
        <v>27</v>
      </c>
      <c r="B19" s="2">
        <v>2</v>
      </c>
      <c r="C19" s="2" t="s">
        <v>17</v>
      </c>
      <c r="D19" s="2">
        <v>10638</v>
      </c>
      <c r="E19" s="4">
        <v>30.141752380952383</v>
      </c>
      <c r="F19" s="5">
        <v>0</v>
      </c>
      <c r="G19" s="2">
        <f>VLOOKUP(A19&amp;C19,距离表!C:D,2,0)</f>
        <v>20</v>
      </c>
    </row>
    <row r="20" spans="1:7" x14ac:dyDescent="0.2">
      <c r="A20" s="2" t="s">
        <v>27</v>
      </c>
      <c r="B20" s="2">
        <v>2</v>
      </c>
      <c r="C20" s="2" t="s">
        <v>17</v>
      </c>
      <c r="D20" s="2">
        <v>10360</v>
      </c>
      <c r="E20" s="4">
        <v>24.074615199721677</v>
      </c>
      <c r="F20" s="5">
        <v>0</v>
      </c>
      <c r="G20" s="2">
        <f>VLOOKUP(A20&amp;C20,距离表!C:D,2,0)</f>
        <v>20</v>
      </c>
    </row>
    <row r="21" spans="1:7" x14ac:dyDescent="0.2">
      <c r="A21" s="2" t="s">
        <v>27</v>
      </c>
      <c r="B21" s="2">
        <v>2</v>
      </c>
      <c r="C21" s="2" t="s">
        <v>17</v>
      </c>
      <c r="D21" s="2">
        <v>10367</v>
      </c>
      <c r="E21" s="4">
        <v>19.234062669458872</v>
      </c>
      <c r="F21" s="5">
        <v>0</v>
      </c>
      <c r="G21" s="2">
        <f>VLOOKUP(A21&amp;C21,距离表!C:D,2,0)</f>
        <v>20</v>
      </c>
    </row>
    <row r="22" spans="1:7" x14ac:dyDescent="0.2">
      <c r="A22" s="2" t="s">
        <v>27</v>
      </c>
      <c r="B22" s="2">
        <v>2</v>
      </c>
      <c r="C22" s="2" t="s">
        <v>17</v>
      </c>
      <c r="D22" s="2">
        <v>10838</v>
      </c>
      <c r="E22" s="4">
        <v>18.891988966166664</v>
      </c>
      <c r="F22" s="5">
        <v>0</v>
      </c>
      <c r="G22" s="2">
        <f>VLOOKUP(A22&amp;C22,距离表!C:D,2,0)</f>
        <v>20</v>
      </c>
    </row>
    <row r="23" spans="1:7" x14ac:dyDescent="0.2">
      <c r="A23" s="2" t="s">
        <v>27</v>
      </c>
      <c r="B23" s="2">
        <v>2</v>
      </c>
      <c r="C23" s="2" t="s">
        <v>17</v>
      </c>
      <c r="D23" s="2">
        <v>10956</v>
      </c>
      <c r="E23" s="4">
        <v>7.0507200000000019</v>
      </c>
      <c r="F23" s="5">
        <v>0</v>
      </c>
      <c r="G23" s="2">
        <f>VLOOKUP(A23&amp;C23,距离表!C:D,2,0)</f>
        <v>20</v>
      </c>
    </row>
    <row r="24" spans="1:7" x14ac:dyDescent="0.2">
      <c r="A24" s="2" t="s">
        <v>27</v>
      </c>
      <c r="B24" s="2">
        <v>2</v>
      </c>
      <c r="C24" s="2" t="s">
        <v>17</v>
      </c>
      <c r="D24" s="2">
        <v>10930</v>
      </c>
      <c r="E24" s="4">
        <v>5.0046863999999998</v>
      </c>
      <c r="F24" s="5">
        <v>0</v>
      </c>
      <c r="G24" s="2">
        <f>VLOOKUP(A24&amp;C24,距离表!C:D,2,0)</f>
        <v>20</v>
      </c>
    </row>
    <row r="25" spans="1:7" x14ac:dyDescent="0.2">
      <c r="A25" s="2" t="s">
        <v>27</v>
      </c>
      <c r="B25" s="2">
        <v>2</v>
      </c>
      <c r="C25" s="2" t="s">
        <v>17</v>
      </c>
      <c r="D25" s="2" t="s">
        <v>72</v>
      </c>
      <c r="E25" s="4">
        <v>691.47806688889034</v>
      </c>
      <c r="F25" s="5">
        <v>1</v>
      </c>
      <c r="G25" s="2">
        <f>VLOOKUP(A25&amp;C25,距离表!C:D,2,0)</f>
        <v>20</v>
      </c>
    </row>
    <row r="26" spans="1:7" x14ac:dyDescent="0.2">
      <c r="A26" s="2" t="s">
        <v>27</v>
      </c>
      <c r="B26" s="2">
        <v>2</v>
      </c>
      <c r="C26" s="2" t="s">
        <v>17</v>
      </c>
      <c r="D26" s="2" t="s">
        <v>70</v>
      </c>
      <c r="E26" s="4">
        <v>539.3762921395105</v>
      </c>
      <c r="F26" s="5">
        <v>1</v>
      </c>
      <c r="G26" s="2">
        <f>VLOOKUP(A26&amp;C26,距离表!C:D,2,0)</f>
        <v>20</v>
      </c>
    </row>
    <row r="27" spans="1:7" x14ac:dyDescent="0.2">
      <c r="A27" s="2" t="s">
        <v>27</v>
      </c>
      <c r="B27" s="2">
        <v>2</v>
      </c>
      <c r="C27" s="2" t="s">
        <v>17</v>
      </c>
      <c r="D27" s="2" t="s">
        <v>73</v>
      </c>
      <c r="E27" s="4">
        <v>192.80179840999998</v>
      </c>
      <c r="F27" s="5">
        <v>1</v>
      </c>
      <c r="G27" s="2">
        <f>VLOOKUP(A27&amp;C27,距离表!C:D,2,0)</f>
        <v>20</v>
      </c>
    </row>
    <row r="28" spans="1:7" x14ac:dyDescent="0.2">
      <c r="A28" s="2" t="s">
        <v>27</v>
      </c>
      <c r="B28" s="2">
        <v>2</v>
      </c>
      <c r="C28" s="2" t="s">
        <v>17</v>
      </c>
      <c r="D28" s="2" t="s">
        <v>71</v>
      </c>
      <c r="E28" s="4">
        <v>168.55253990530301</v>
      </c>
      <c r="F28" s="5">
        <v>1</v>
      </c>
      <c r="G28" s="2">
        <f>VLOOKUP(A28&amp;C28,距离表!C:D,2,0)</f>
        <v>20</v>
      </c>
    </row>
    <row r="29" spans="1:7" x14ac:dyDescent="0.2">
      <c r="A29" s="2" t="s">
        <v>27</v>
      </c>
      <c r="B29" s="2">
        <v>2</v>
      </c>
      <c r="C29" s="2" t="s">
        <v>17</v>
      </c>
      <c r="D29" s="2" t="s">
        <v>74</v>
      </c>
      <c r="E29" s="4">
        <v>80.130806249999992</v>
      </c>
      <c r="F29" s="5">
        <v>1</v>
      </c>
      <c r="G29" s="2">
        <f>VLOOKUP(A29&amp;C29,距离表!C:D,2,0)</f>
        <v>20</v>
      </c>
    </row>
    <row r="30" spans="1:7" x14ac:dyDescent="0.2">
      <c r="A30" s="2" t="s">
        <v>27</v>
      </c>
      <c r="B30" s="2">
        <v>2</v>
      </c>
      <c r="C30" s="2" t="s">
        <v>17</v>
      </c>
      <c r="D30" s="2" t="s">
        <v>75</v>
      </c>
      <c r="E30" s="4">
        <v>49.634033098820275</v>
      </c>
      <c r="F30" s="5">
        <v>1</v>
      </c>
      <c r="G30" s="2">
        <f>VLOOKUP(A30&amp;C30,距离表!C:D,2,0)</f>
        <v>20</v>
      </c>
    </row>
    <row r="31" spans="1:7" x14ac:dyDescent="0.2">
      <c r="A31" s="2" t="s">
        <v>27</v>
      </c>
      <c r="B31" s="2">
        <v>2</v>
      </c>
      <c r="C31" s="2" t="s">
        <v>17</v>
      </c>
      <c r="D31" s="2" t="s">
        <v>76</v>
      </c>
      <c r="E31" s="4">
        <v>32.19898275000002</v>
      </c>
      <c r="F31" s="5">
        <v>1</v>
      </c>
      <c r="G31" s="2">
        <f>VLOOKUP(A31&amp;C31,距离表!C:D,2,0)</f>
        <v>20</v>
      </c>
    </row>
    <row r="32" spans="1:7" x14ac:dyDescent="0.2">
      <c r="A32" s="2" t="s">
        <v>27</v>
      </c>
      <c r="B32" s="2">
        <v>2</v>
      </c>
      <c r="C32" s="2" t="s">
        <v>17</v>
      </c>
      <c r="D32" s="2" t="s">
        <v>77</v>
      </c>
      <c r="E32" s="4">
        <v>26.359000501215771</v>
      </c>
      <c r="F32" s="5">
        <v>1</v>
      </c>
      <c r="G32" s="2">
        <f>VLOOKUP(A32&amp;C32,距离表!C:D,2,0)</f>
        <v>20</v>
      </c>
    </row>
    <row r="33" spans="1:7" x14ac:dyDescent="0.2">
      <c r="A33" s="2" t="s">
        <v>27</v>
      </c>
      <c r="B33" s="2">
        <v>2</v>
      </c>
      <c r="C33" s="2" t="s">
        <v>17</v>
      </c>
      <c r="D33" s="2" t="s">
        <v>78</v>
      </c>
      <c r="E33" s="4">
        <v>22.146085248885427</v>
      </c>
      <c r="F33" s="5">
        <v>1</v>
      </c>
      <c r="G33" s="2">
        <f>VLOOKUP(A33&amp;C33,距离表!C:D,2,0)</f>
        <v>20</v>
      </c>
    </row>
    <row r="34" spans="1:7" x14ac:dyDescent="0.2">
      <c r="A34" s="2" t="s">
        <v>27</v>
      </c>
      <c r="B34" s="2">
        <v>2</v>
      </c>
      <c r="C34" s="2" t="s">
        <v>17</v>
      </c>
      <c r="D34" s="2" t="s">
        <v>79</v>
      </c>
      <c r="E34" s="4">
        <v>10.358965662499999</v>
      </c>
      <c r="F34" s="5">
        <v>1</v>
      </c>
      <c r="G34" s="2">
        <f>VLOOKUP(A34&amp;C34,距离表!C:D,2,0)</f>
        <v>20</v>
      </c>
    </row>
    <row r="35" spans="1:7" x14ac:dyDescent="0.2">
      <c r="A35" s="2" t="s">
        <v>27</v>
      </c>
      <c r="B35" s="2">
        <v>2</v>
      </c>
      <c r="C35" s="2" t="s">
        <v>17</v>
      </c>
      <c r="D35" s="2" t="s">
        <v>80</v>
      </c>
      <c r="E35" s="4">
        <v>5.471890666666666</v>
      </c>
      <c r="F35" s="5">
        <v>1</v>
      </c>
      <c r="G35" s="2">
        <f>VLOOKUP(A35&amp;C35,距离表!C:D,2,0)</f>
        <v>20</v>
      </c>
    </row>
    <row r="36" spans="1:7" x14ac:dyDescent="0.2">
      <c r="A36" s="2" t="s">
        <v>27</v>
      </c>
      <c r="B36" s="2">
        <v>2</v>
      </c>
      <c r="C36" s="2" t="s">
        <v>18</v>
      </c>
      <c r="D36" s="2">
        <v>11301</v>
      </c>
      <c r="E36" s="4">
        <v>844.91987512771925</v>
      </c>
      <c r="F36" s="5">
        <v>0</v>
      </c>
      <c r="G36" s="2">
        <f>VLOOKUP(A36&amp;C36,距离表!C:D,2,0)</f>
        <v>20</v>
      </c>
    </row>
    <row r="37" spans="1:7" x14ac:dyDescent="0.2">
      <c r="A37" s="2" t="s">
        <v>27</v>
      </c>
      <c r="B37" s="2">
        <v>2</v>
      </c>
      <c r="C37" s="2" t="s">
        <v>18</v>
      </c>
      <c r="D37" s="2">
        <v>10203</v>
      </c>
      <c r="E37" s="4">
        <v>170.93722691911765</v>
      </c>
      <c r="F37" s="5">
        <v>0</v>
      </c>
      <c r="G37" s="2">
        <f>VLOOKUP(A37&amp;C37,距离表!C:D,2,0)</f>
        <v>20</v>
      </c>
    </row>
    <row r="38" spans="1:7" x14ac:dyDescent="0.2">
      <c r="A38" s="2" t="s">
        <v>27</v>
      </c>
      <c r="B38" s="2">
        <v>2</v>
      </c>
      <c r="C38" s="2" t="s">
        <v>18</v>
      </c>
      <c r="D38" s="2">
        <v>10019</v>
      </c>
      <c r="E38" s="4">
        <v>110.34067162222225</v>
      </c>
      <c r="F38" s="5">
        <v>0</v>
      </c>
      <c r="G38" s="2">
        <f>VLOOKUP(A38&amp;C38,距离表!C:D,2,0)</f>
        <v>20</v>
      </c>
    </row>
    <row r="39" spans="1:7" x14ac:dyDescent="0.2">
      <c r="A39" s="2" t="s">
        <v>27</v>
      </c>
      <c r="B39" s="2">
        <v>2</v>
      </c>
      <c r="C39" s="2" t="s">
        <v>18</v>
      </c>
      <c r="D39" s="2">
        <v>11182</v>
      </c>
      <c r="E39" s="4">
        <v>30.768913541666667</v>
      </c>
      <c r="F39" s="5">
        <v>0</v>
      </c>
      <c r="G39" s="2">
        <f>VLOOKUP(A39&amp;C39,距离表!C:D,2,0)</f>
        <v>20</v>
      </c>
    </row>
    <row r="40" spans="1:7" x14ac:dyDescent="0.2">
      <c r="A40" s="2" t="s">
        <v>27</v>
      </c>
      <c r="B40" s="2">
        <v>2</v>
      </c>
      <c r="C40" s="2" t="s">
        <v>18</v>
      </c>
      <c r="D40" s="2">
        <v>11156</v>
      </c>
      <c r="E40" s="4">
        <v>11.721062068965514</v>
      </c>
      <c r="F40" s="5">
        <v>0</v>
      </c>
      <c r="G40" s="2">
        <f>VLOOKUP(A40&amp;C40,距离表!C:D,2,0)</f>
        <v>20</v>
      </c>
    </row>
    <row r="41" spans="1:7" x14ac:dyDescent="0.2">
      <c r="A41" s="2" t="s">
        <v>27</v>
      </c>
      <c r="B41" s="2">
        <v>2</v>
      </c>
      <c r="C41" s="2" t="s">
        <v>18</v>
      </c>
      <c r="D41" s="2">
        <v>10119</v>
      </c>
      <c r="E41" s="4">
        <v>5.650959081249999</v>
      </c>
      <c r="F41" s="5">
        <v>0</v>
      </c>
      <c r="G41" s="2">
        <f>VLOOKUP(A41&amp;C41,距离表!C:D,2,0)</f>
        <v>20</v>
      </c>
    </row>
    <row r="42" spans="1:7" x14ac:dyDescent="0.2">
      <c r="A42" s="2" t="s">
        <v>27</v>
      </c>
      <c r="B42" s="2">
        <v>2</v>
      </c>
      <c r="C42" s="2" t="s">
        <v>20</v>
      </c>
      <c r="D42" s="2">
        <v>11270</v>
      </c>
      <c r="E42" s="4">
        <v>210.96536330000001</v>
      </c>
      <c r="F42" s="5">
        <v>0</v>
      </c>
      <c r="G42" s="2">
        <f>VLOOKUP(A42&amp;C42,距离表!C:D,2,0)</f>
        <v>40</v>
      </c>
    </row>
    <row r="43" spans="1:7" x14ac:dyDescent="0.2">
      <c r="A43" s="2" t="s">
        <v>27</v>
      </c>
      <c r="B43" s="2">
        <v>2</v>
      </c>
      <c r="C43" s="2" t="s">
        <v>20</v>
      </c>
      <c r="D43" s="2">
        <v>11425</v>
      </c>
      <c r="E43" s="4">
        <v>195.65615666666667</v>
      </c>
      <c r="F43" s="5">
        <v>0</v>
      </c>
      <c r="G43" s="2">
        <f>VLOOKUP(A43&amp;C43,距离表!C:D,2,0)</f>
        <v>40</v>
      </c>
    </row>
    <row r="44" spans="1:7" x14ac:dyDescent="0.2">
      <c r="A44" s="2" t="s">
        <v>27</v>
      </c>
      <c r="B44" s="2">
        <v>2</v>
      </c>
      <c r="C44" s="2" t="s">
        <v>20</v>
      </c>
      <c r="D44" s="2">
        <v>10118</v>
      </c>
      <c r="E44" s="4">
        <v>146.43357293247274</v>
      </c>
      <c r="F44" s="5">
        <v>0</v>
      </c>
      <c r="G44" s="2">
        <f>VLOOKUP(A44&amp;C44,距离表!C:D,2,0)</f>
        <v>40</v>
      </c>
    </row>
    <row r="45" spans="1:7" x14ac:dyDescent="0.2">
      <c r="A45" s="2" t="s">
        <v>27</v>
      </c>
      <c r="B45" s="2">
        <v>2</v>
      </c>
      <c r="C45" s="2" t="s">
        <v>20</v>
      </c>
      <c r="D45" s="2">
        <v>10032</v>
      </c>
      <c r="E45" s="4">
        <v>17.254552237254899</v>
      </c>
      <c r="F45" s="5">
        <v>0</v>
      </c>
      <c r="G45" s="2">
        <f>VLOOKUP(A45&amp;C45,距离表!C:D,2,0)</f>
        <v>40</v>
      </c>
    </row>
    <row r="46" spans="1:7" x14ac:dyDescent="0.2">
      <c r="A46" s="2" t="s">
        <v>27</v>
      </c>
      <c r="B46" s="2">
        <v>2</v>
      </c>
      <c r="C46" s="2" t="s">
        <v>20</v>
      </c>
      <c r="D46" s="2">
        <v>10302</v>
      </c>
      <c r="E46" s="4">
        <v>16.554610857142855</v>
      </c>
      <c r="F46" s="5">
        <v>0</v>
      </c>
      <c r="G46" s="2">
        <f>VLOOKUP(A46&amp;C46,距离表!C:D,2,0)</f>
        <v>40</v>
      </c>
    </row>
    <row r="47" spans="1:7" x14ac:dyDescent="0.2">
      <c r="A47" s="2" t="s">
        <v>27</v>
      </c>
      <c r="B47" s="2">
        <v>2</v>
      </c>
      <c r="C47" s="2" t="s">
        <v>48</v>
      </c>
      <c r="D47" s="2">
        <v>10012</v>
      </c>
      <c r="E47" s="4">
        <v>206.65901686666666</v>
      </c>
      <c r="F47" s="5">
        <v>0</v>
      </c>
      <c r="G47" s="2">
        <f>VLOOKUP(A47&amp;C47,距离表!C:D,2,0)</f>
        <v>45</v>
      </c>
    </row>
    <row r="48" spans="1:7" x14ac:dyDescent="0.2">
      <c r="A48" s="2" t="s">
        <v>27</v>
      </c>
      <c r="B48" s="2">
        <v>2</v>
      </c>
      <c r="C48" s="2" t="s">
        <v>48</v>
      </c>
      <c r="D48" s="2">
        <v>10939</v>
      </c>
      <c r="E48" s="4">
        <v>29.110422</v>
      </c>
      <c r="F48" s="5">
        <v>0</v>
      </c>
      <c r="G48" s="2">
        <f>VLOOKUP(A48&amp;C48,距离表!C:D,2,0)</f>
        <v>45</v>
      </c>
    </row>
    <row r="49" spans="1:7" x14ac:dyDescent="0.2">
      <c r="A49" s="2" t="s">
        <v>27</v>
      </c>
      <c r="B49" s="2">
        <v>2</v>
      </c>
      <c r="C49" s="2" t="s">
        <v>21</v>
      </c>
      <c r="D49" s="2">
        <v>10160</v>
      </c>
      <c r="E49" s="4">
        <v>218.46161907069282</v>
      </c>
      <c r="F49" s="5">
        <v>0</v>
      </c>
      <c r="G49" s="2">
        <f>VLOOKUP(A49&amp;C49,距离表!C:D,2,0)</f>
        <v>30</v>
      </c>
    </row>
    <row r="50" spans="1:7" x14ac:dyDescent="0.2">
      <c r="A50" s="2" t="s">
        <v>27</v>
      </c>
      <c r="B50" s="2">
        <v>2</v>
      </c>
      <c r="C50" s="2" t="s">
        <v>21</v>
      </c>
      <c r="D50" s="2">
        <v>10125</v>
      </c>
      <c r="E50" s="4">
        <v>6.7820746285714293</v>
      </c>
      <c r="F50" s="5">
        <v>0</v>
      </c>
      <c r="G50" s="2">
        <f>VLOOKUP(A50&amp;C50,距离表!C:D,2,0)</f>
        <v>30</v>
      </c>
    </row>
    <row r="51" spans="1:7" x14ac:dyDescent="0.2">
      <c r="A51" s="2" t="s">
        <v>27</v>
      </c>
      <c r="B51" s="2">
        <v>2</v>
      </c>
      <c r="C51" s="2" t="s">
        <v>21</v>
      </c>
      <c r="D51" s="2">
        <v>10203</v>
      </c>
      <c r="E51" s="4">
        <v>5.8867742266666667</v>
      </c>
      <c r="F51" s="5">
        <v>0</v>
      </c>
      <c r="G51" s="2">
        <f>VLOOKUP(A51&amp;C51,距离表!C:D,2,0)</f>
        <v>30</v>
      </c>
    </row>
    <row r="52" spans="1:7" x14ac:dyDescent="0.2">
      <c r="A52" s="2" t="s">
        <v>27</v>
      </c>
      <c r="B52" s="2">
        <v>2</v>
      </c>
      <c r="C52" s="2" t="s">
        <v>49</v>
      </c>
      <c r="D52" s="2">
        <v>11237</v>
      </c>
      <c r="E52" s="4">
        <v>188.00578392571424</v>
      </c>
      <c r="F52" s="5">
        <v>0</v>
      </c>
      <c r="G52" s="2">
        <f>VLOOKUP(A52&amp;C52,距离表!C:D,2,0)</f>
        <v>110</v>
      </c>
    </row>
    <row r="53" spans="1:7" x14ac:dyDescent="0.2">
      <c r="A53" s="2" t="s">
        <v>27</v>
      </c>
      <c r="B53" s="2">
        <v>2</v>
      </c>
      <c r="C53" s="2" t="s">
        <v>49</v>
      </c>
      <c r="D53" s="2">
        <v>10168</v>
      </c>
      <c r="E53" s="4">
        <v>26.726030482048131</v>
      </c>
      <c r="F53" s="5">
        <v>0</v>
      </c>
      <c r="G53" s="2">
        <f>VLOOKUP(A53&amp;C53,距离表!C:D,2,0)</f>
        <v>110</v>
      </c>
    </row>
    <row r="54" spans="1:7" x14ac:dyDescent="0.2">
      <c r="A54" s="2" t="s">
        <v>27</v>
      </c>
      <c r="B54" s="2">
        <v>2</v>
      </c>
      <c r="C54" s="2" t="s">
        <v>22</v>
      </c>
      <c r="D54" s="2">
        <v>11169</v>
      </c>
      <c r="E54" s="4">
        <v>129.31401600000001</v>
      </c>
      <c r="F54" s="5">
        <v>0</v>
      </c>
      <c r="G54" s="2">
        <f>VLOOKUP(A54&amp;C54,距离表!C:D,2,0)</f>
        <v>65</v>
      </c>
    </row>
    <row r="55" spans="1:7" x14ac:dyDescent="0.2">
      <c r="A55" s="2" t="s">
        <v>27</v>
      </c>
      <c r="B55" s="2">
        <v>2</v>
      </c>
      <c r="C55" s="2" t="s">
        <v>22</v>
      </c>
      <c r="D55" s="2">
        <v>10196</v>
      </c>
      <c r="E55" s="4">
        <v>45.200959999999995</v>
      </c>
      <c r="F55" s="5">
        <v>0</v>
      </c>
      <c r="G55" s="2">
        <f>VLOOKUP(A55&amp;C55,距离表!C:D,2,0)</f>
        <v>65</v>
      </c>
    </row>
    <row r="56" spans="1:7" x14ac:dyDescent="0.2">
      <c r="A56" s="2" t="s">
        <v>27</v>
      </c>
      <c r="B56" s="2">
        <v>2</v>
      </c>
      <c r="C56" s="2" t="s">
        <v>22</v>
      </c>
      <c r="D56" s="2">
        <v>11099</v>
      </c>
      <c r="E56" s="4">
        <v>6.5976106666666672</v>
      </c>
      <c r="F56" s="5">
        <v>0</v>
      </c>
      <c r="G56" s="2">
        <f>VLOOKUP(A56&amp;C56,距离表!C:D,2,0)</f>
        <v>65</v>
      </c>
    </row>
    <row r="57" spans="1:7" x14ac:dyDescent="0.2">
      <c r="A57" s="2" t="s">
        <v>27</v>
      </c>
      <c r="B57" s="2">
        <v>2</v>
      </c>
      <c r="C57" s="2" t="s">
        <v>19</v>
      </c>
      <c r="D57" s="2">
        <v>11057</v>
      </c>
      <c r="E57" s="4">
        <v>51.447530507805077</v>
      </c>
      <c r="F57" s="5">
        <v>0</v>
      </c>
      <c r="G57" s="2">
        <f>VLOOKUP(A57&amp;C57,距离表!C:D,2,0)</f>
        <v>5</v>
      </c>
    </row>
    <row r="58" spans="1:7" x14ac:dyDescent="0.2">
      <c r="A58" s="2" t="s">
        <v>27</v>
      </c>
      <c r="B58" s="2">
        <v>2</v>
      </c>
      <c r="C58" s="2" t="s">
        <v>19</v>
      </c>
      <c r="D58" s="2">
        <v>11365</v>
      </c>
      <c r="E58" s="4">
        <v>43.134904800000001</v>
      </c>
      <c r="F58" s="5">
        <v>0</v>
      </c>
      <c r="G58" s="2">
        <f>VLOOKUP(A58&amp;C58,距离表!C:D,2,0)</f>
        <v>5</v>
      </c>
    </row>
    <row r="59" spans="1:7" x14ac:dyDescent="0.2">
      <c r="A59" s="2" t="s">
        <v>27</v>
      </c>
      <c r="B59" s="2">
        <v>2</v>
      </c>
      <c r="C59" s="2" t="s">
        <v>19</v>
      </c>
      <c r="D59" s="2">
        <v>10207</v>
      </c>
      <c r="E59" s="4">
        <v>9.1794833075459952</v>
      </c>
      <c r="F59" s="5">
        <v>0</v>
      </c>
      <c r="G59" s="2">
        <f>VLOOKUP(A59&amp;C59,距离表!C:D,2,0)</f>
        <v>5</v>
      </c>
    </row>
    <row r="60" spans="1:7" x14ac:dyDescent="0.2">
      <c r="A60" s="2" t="s">
        <v>27</v>
      </c>
      <c r="B60" s="2">
        <v>2</v>
      </c>
      <c r="C60" s="2" t="s">
        <v>19</v>
      </c>
      <c r="D60" s="2">
        <v>10137</v>
      </c>
      <c r="E60" s="4">
        <v>5.5224288000000001</v>
      </c>
      <c r="F60" s="5">
        <v>0</v>
      </c>
      <c r="G60" s="2">
        <f>VLOOKUP(A60&amp;C60,距离表!C:D,2,0)</f>
        <v>5</v>
      </c>
    </row>
    <row r="61" spans="1:7" x14ac:dyDescent="0.2">
      <c r="A61" s="2" t="s">
        <v>27</v>
      </c>
      <c r="B61" s="2">
        <v>2</v>
      </c>
      <c r="C61" s="2" t="s">
        <v>52</v>
      </c>
      <c r="D61" s="2">
        <v>10992</v>
      </c>
      <c r="E61" s="4">
        <v>60.576369062499992</v>
      </c>
      <c r="F61" s="5">
        <v>0</v>
      </c>
      <c r="G61" s="2">
        <f>VLOOKUP(A61&amp;C61,距离表!C:D,2,0)</f>
        <v>65</v>
      </c>
    </row>
    <row r="62" spans="1:7" x14ac:dyDescent="0.2">
      <c r="A62" s="2" t="s">
        <v>27</v>
      </c>
      <c r="B62" s="2">
        <v>2</v>
      </c>
      <c r="C62" s="2" t="s">
        <v>52</v>
      </c>
      <c r="D62" s="2">
        <v>11508</v>
      </c>
      <c r="E62" s="4">
        <v>34.655264285714281</v>
      </c>
      <c r="F62" s="5">
        <v>0</v>
      </c>
      <c r="G62" s="2">
        <f>VLOOKUP(A62&amp;C62,距离表!C:D,2,0)</f>
        <v>65</v>
      </c>
    </row>
    <row r="63" spans="1:7" x14ac:dyDescent="0.2">
      <c r="A63" s="2" t="s">
        <v>27</v>
      </c>
      <c r="B63" s="2">
        <v>2</v>
      </c>
      <c r="C63" s="2" t="s">
        <v>50</v>
      </c>
      <c r="D63" s="2">
        <v>10855</v>
      </c>
      <c r="E63" s="4">
        <v>30.56921333333333</v>
      </c>
      <c r="F63" s="5">
        <v>0</v>
      </c>
      <c r="G63" s="2">
        <f>VLOOKUP(A63&amp;C63,距离表!C:D,2,0)</f>
        <v>60</v>
      </c>
    </row>
    <row r="64" spans="1:7" x14ac:dyDescent="0.2">
      <c r="A64" s="2" t="s">
        <v>27</v>
      </c>
      <c r="B64" s="2">
        <v>2</v>
      </c>
      <c r="C64" s="2" t="s">
        <v>50</v>
      </c>
      <c r="D64" s="2">
        <v>10846</v>
      </c>
      <c r="E64" s="4">
        <v>11.760138495416667</v>
      </c>
      <c r="F64" s="5">
        <v>0</v>
      </c>
      <c r="G64" s="2">
        <f>VLOOKUP(A64&amp;C64,距离表!C:D,2,0)</f>
        <v>60</v>
      </c>
    </row>
    <row r="65" spans="1:7" x14ac:dyDescent="0.2">
      <c r="A65" s="2" t="s">
        <v>27</v>
      </c>
      <c r="B65" s="2">
        <v>2</v>
      </c>
      <c r="C65" s="2" t="s">
        <v>50</v>
      </c>
      <c r="D65" s="2">
        <v>10277</v>
      </c>
      <c r="E65" s="4">
        <v>11.385919999999999</v>
      </c>
      <c r="F65" s="5">
        <v>0</v>
      </c>
      <c r="G65" s="2">
        <f>VLOOKUP(A65&amp;C65,距离表!C:D,2,0)</f>
        <v>60</v>
      </c>
    </row>
    <row r="66" spans="1:7" x14ac:dyDescent="0.2">
      <c r="A66" s="2" t="s">
        <v>27</v>
      </c>
      <c r="B66" s="2">
        <v>2</v>
      </c>
      <c r="C66" s="2" t="s">
        <v>50</v>
      </c>
      <c r="D66" s="2">
        <v>10405</v>
      </c>
      <c r="E66" s="4">
        <v>10.830436745401967</v>
      </c>
      <c r="F66" s="5">
        <v>0</v>
      </c>
      <c r="G66" s="2">
        <f>VLOOKUP(A66&amp;C66,距离表!C:D,2,0)</f>
        <v>60</v>
      </c>
    </row>
    <row r="67" spans="1:7" x14ac:dyDescent="0.2">
      <c r="A67" s="2" t="s">
        <v>27</v>
      </c>
      <c r="B67" s="2">
        <v>2</v>
      </c>
      <c r="C67" s="2" t="s">
        <v>50</v>
      </c>
      <c r="D67" s="2">
        <v>10122</v>
      </c>
      <c r="E67" s="4">
        <v>8.9107891382704878</v>
      </c>
      <c r="F67" s="5">
        <v>0</v>
      </c>
      <c r="G67" s="2">
        <f>VLOOKUP(A67&amp;C67,距离表!C:D,2,0)</f>
        <v>60</v>
      </c>
    </row>
    <row r="68" spans="1:7" x14ac:dyDescent="0.2">
      <c r="A68" s="2" t="s">
        <v>27</v>
      </c>
      <c r="B68" s="2">
        <v>2</v>
      </c>
      <c r="C68" s="2" t="s">
        <v>50</v>
      </c>
      <c r="D68" s="2">
        <v>11393</v>
      </c>
      <c r="E68" s="4">
        <v>5.6913919999999996</v>
      </c>
      <c r="F68" s="5">
        <v>0</v>
      </c>
      <c r="G68" s="2">
        <f>VLOOKUP(A68&amp;C68,距离表!C:D,2,0)</f>
        <v>60</v>
      </c>
    </row>
    <row r="69" spans="1:7" x14ac:dyDescent="0.2">
      <c r="A69" s="2" t="s">
        <v>27</v>
      </c>
      <c r="B69" s="2">
        <v>2</v>
      </c>
      <c r="C69" s="2" t="s">
        <v>23</v>
      </c>
      <c r="D69" s="2">
        <v>11189</v>
      </c>
      <c r="E69" s="4">
        <v>28.374934374999995</v>
      </c>
      <c r="F69" s="5">
        <v>0</v>
      </c>
      <c r="G69" s="2">
        <f>VLOOKUP(A69&amp;C69,距离表!C:D,2,0)</f>
        <v>30</v>
      </c>
    </row>
    <row r="70" spans="1:7" x14ac:dyDescent="0.2">
      <c r="A70" s="2" t="s">
        <v>27</v>
      </c>
      <c r="B70" s="2">
        <v>2</v>
      </c>
      <c r="C70" s="2" t="s">
        <v>54</v>
      </c>
      <c r="D70" s="2">
        <v>11031</v>
      </c>
      <c r="E70" s="4">
        <v>26.693378244848489</v>
      </c>
      <c r="F70" s="5">
        <v>0</v>
      </c>
      <c r="G70" s="2">
        <f>VLOOKUP(A70&amp;C70,距离表!C:D,2,0)</f>
        <v>120</v>
      </c>
    </row>
    <row r="71" spans="1:7" x14ac:dyDescent="0.2">
      <c r="A71" s="2" t="s">
        <v>27</v>
      </c>
      <c r="B71" s="2">
        <v>2</v>
      </c>
      <c r="C71" s="2" t="s">
        <v>65</v>
      </c>
      <c r="D71" s="2">
        <v>11282</v>
      </c>
      <c r="E71" s="4">
        <v>28.453938739772724</v>
      </c>
      <c r="F71" s="5">
        <v>0</v>
      </c>
      <c r="G71" s="2">
        <f>VLOOKUP(A71&amp;C71,距离表!C:D,2,0)</f>
        <v>260</v>
      </c>
    </row>
    <row r="72" spans="1:7" x14ac:dyDescent="0.2">
      <c r="A72" s="2" t="s">
        <v>27</v>
      </c>
      <c r="B72" s="2">
        <v>2</v>
      </c>
      <c r="C72" s="2" t="s">
        <v>55</v>
      </c>
      <c r="D72" s="2">
        <v>11228</v>
      </c>
      <c r="E72" s="4">
        <v>21.823216062499991</v>
      </c>
      <c r="F72" s="5">
        <v>0</v>
      </c>
      <c r="G72" s="2">
        <f>VLOOKUP(A72&amp;C72,距离表!C:D,2,0)</f>
        <v>100</v>
      </c>
    </row>
    <row r="73" spans="1:7" x14ac:dyDescent="0.2">
      <c r="A73" s="2" t="s">
        <v>27</v>
      </c>
      <c r="B73" s="2">
        <v>2</v>
      </c>
      <c r="C73" s="2" t="s">
        <v>51</v>
      </c>
      <c r="D73" s="2">
        <v>10375</v>
      </c>
      <c r="E73" s="4">
        <v>13.415424</v>
      </c>
      <c r="F73" s="5">
        <v>0</v>
      </c>
      <c r="G73" s="2">
        <f>VLOOKUP(A73&amp;C73,距离表!C:D,2,0)</f>
        <v>280</v>
      </c>
    </row>
    <row r="74" spans="1:7" x14ac:dyDescent="0.2">
      <c r="A74" s="2" t="s">
        <v>27</v>
      </c>
      <c r="B74" s="2">
        <v>2</v>
      </c>
      <c r="C74" s="2" t="s">
        <v>51</v>
      </c>
      <c r="D74" s="2">
        <v>10098</v>
      </c>
      <c r="E74" s="4">
        <v>7.5047840000000008</v>
      </c>
      <c r="F74" s="5">
        <v>0</v>
      </c>
      <c r="G74" s="2">
        <f>VLOOKUP(A74&amp;C74,距离表!C:D,2,0)</f>
        <v>280</v>
      </c>
    </row>
    <row r="75" spans="1:7" x14ac:dyDescent="0.2">
      <c r="A75" s="2" t="s">
        <v>27</v>
      </c>
      <c r="B75" s="2">
        <v>2</v>
      </c>
      <c r="C75" s="2" t="s">
        <v>53</v>
      </c>
      <c r="D75" s="2">
        <v>10261</v>
      </c>
      <c r="E75" s="4">
        <v>20.215570833333331</v>
      </c>
      <c r="F75" s="5">
        <v>0</v>
      </c>
      <c r="G75" s="2">
        <f>VLOOKUP(A75&amp;C75,距离表!C:D,2,0)</f>
        <v>80</v>
      </c>
    </row>
    <row r="76" spans="1:7" x14ac:dyDescent="0.2">
      <c r="A76" s="2" t="s">
        <v>27</v>
      </c>
      <c r="B76" s="2">
        <v>2</v>
      </c>
      <c r="C76" s="2" t="s">
        <v>24</v>
      </c>
      <c r="D76" s="2">
        <v>11621</v>
      </c>
      <c r="E76" s="4">
        <v>8.8815142874999999</v>
      </c>
      <c r="F76" s="5">
        <v>0</v>
      </c>
      <c r="G76" s="2">
        <f>VLOOKUP(A76&amp;C76,距离表!C:D,2,0)</f>
        <v>170</v>
      </c>
    </row>
    <row r="77" spans="1:7" x14ac:dyDescent="0.2">
      <c r="A77" s="2" t="s">
        <v>27</v>
      </c>
      <c r="B77" s="2">
        <v>2</v>
      </c>
      <c r="C77" s="2" t="s">
        <v>26</v>
      </c>
      <c r="D77" s="2">
        <v>10261</v>
      </c>
      <c r="E77" s="4">
        <v>12.876479999999999</v>
      </c>
      <c r="F77" s="5">
        <v>0</v>
      </c>
      <c r="G77" s="2">
        <f>VLOOKUP(A77&amp;C77,距离表!C:D,2,0)</f>
        <v>40</v>
      </c>
    </row>
    <row r="78" spans="1:7" x14ac:dyDescent="0.2">
      <c r="A78" s="2" t="s">
        <v>27</v>
      </c>
      <c r="B78" s="2">
        <v>2</v>
      </c>
      <c r="C78" s="2" t="s">
        <v>63</v>
      </c>
      <c r="D78" s="2">
        <v>11135</v>
      </c>
      <c r="E78" s="4">
        <v>11.027072</v>
      </c>
      <c r="F78" s="5">
        <v>0</v>
      </c>
      <c r="G78" s="2">
        <f>VLOOKUP(A78&amp;C78,距离表!C:D,2,0)</f>
        <v>120</v>
      </c>
    </row>
    <row r="79" spans="1:7" x14ac:dyDescent="0.2">
      <c r="A79" s="2" t="s">
        <v>27</v>
      </c>
      <c r="B79" s="2">
        <v>2</v>
      </c>
      <c r="C79" s="2" t="s">
        <v>64</v>
      </c>
      <c r="D79" s="2">
        <v>10144</v>
      </c>
      <c r="E79" s="4">
        <v>5.6469860225000001</v>
      </c>
      <c r="F79" s="5">
        <v>0</v>
      </c>
      <c r="G79" s="2">
        <f>VLOOKUP(A79&amp;C79,距离表!C:D,2,0)</f>
        <v>150</v>
      </c>
    </row>
  </sheetData>
  <autoFilter ref="A1:G79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J21" sqref="J21:J22"/>
    </sheetView>
  </sheetViews>
  <sheetFormatPr defaultRowHeight="14.25" x14ac:dyDescent="0.2"/>
  <cols>
    <col min="1" max="1" width="7.25" bestFit="1" customWidth="1"/>
    <col min="2" max="2" width="15.125" bestFit="1" customWidth="1"/>
    <col min="3" max="3" width="20" bestFit="1" customWidth="1"/>
    <col min="4" max="4" width="9.125" bestFit="1" customWidth="1"/>
  </cols>
  <sheetData>
    <row r="1" spans="1:4" x14ac:dyDescent="0.2">
      <c r="A1" s="1" t="s">
        <v>0</v>
      </c>
      <c r="B1" s="1" t="s">
        <v>9</v>
      </c>
      <c r="C1" s="1" t="s">
        <v>12</v>
      </c>
      <c r="D1" s="1" t="s">
        <v>10</v>
      </c>
    </row>
    <row r="2" spans="1:4" x14ac:dyDescent="0.2">
      <c r="A2" s="1" t="s">
        <v>30</v>
      </c>
      <c r="B2" s="1" t="s">
        <v>37</v>
      </c>
      <c r="C2" s="1" t="str">
        <f t="shared" ref="C2:C33" si="0">A2&amp;B2</f>
        <v>CPA2江苏常熟</v>
      </c>
      <c r="D2" s="1">
        <v>80</v>
      </c>
    </row>
    <row r="3" spans="1:4" x14ac:dyDescent="0.2">
      <c r="A3" s="1" t="s">
        <v>27</v>
      </c>
      <c r="B3" s="1" t="s">
        <v>24</v>
      </c>
      <c r="C3" s="1" t="str">
        <f t="shared" si="0"/>
        <v>CPA2江苏常州</v>
      </c>
      <c r="D3" s="1">
        <v>170</v>
      </c>
    </row>
    <row r="4" spans="1:4" x14ac:dyDescent="0.2">
      <c r="A4" s="1" t="s">
        <v>30</v>
      </c>
      <c r="B4" s="1" t="s">
        <v>43</v>
      </c>
      <c r="C4" s="1" t="str">
        <f t="shared" si="0"/>
        <v>CPA2江苏江阴</v>
      </c>
      <c r="D4" s="1">
        <v>140</v>
      </c>
    </row>
    <row r="5" spans="1:4" x14ac:dyDescent="0.2">
      <c r="A5" s="1" t="s">
        <v>30</v>
      </c>
      <c r="B5" s="1" t="s">
        <v>42</v>
      </c>
      <c r="C5" s="1" t="str">
        <f t="shared" si="0"/>
        <v>CPA2江苏靖江</v>
      </c>
      <c r="D5" s="1">
        <v>150</v>
      </c>
    </row>
    <row r="6" spans="1:4" x14ac:dyDescent="0.2">
      <c r="A6" s="1" t="s">
        <v>27</v>
      </c>
      <c r="B6" s="1" t="s">
        <v>21</v>
      </c>
      <c r="C6" s="1" t="str">
        <f t="shared" si="0"/>
        <v>CPA2江苏昆山</v>
      </c>
      <c r="D6" s="1">
        <v>30</v>
      </c>
    </row>
    <row r="7" spans="1:4" x14ac:dyDescent="0.2">
      <c r="A7" s="1" t="s">
        <v>27</v>
      </c>
      <c r="B7" s="1" t="s">
        <v>35</v>
      </c>
      <c r="C7" s="1" t="str">
        <f t="shared" si="0"/>
        <v>CPA2江苏南京</v>
      </c>
      <c r="D7" s="1">
        <v>280</v>
      </c>
    </row>
    <row r="8" spans="1:4" x14ac:dyDescent="0.2">
      <c r="A8" s="1" t="s">
        <v>30</v>
      </c>
      <c r="B8" s="1" t="s">
        <v>41</v>
      </c>
      <c r="C8" s="1" t="str">
        <f t="shared" si="0"/>
        <v>CPA2江苏南通</v>
      </c>
      <c r="D8" s="1">
        <v>120</v>
      </c>
    </row>
    <row r="9" spans="1:4" x14ac:dyDescent="0.2">
      <c r="A9" s="1" t="s">
        <v>27</v>
      </c>
      <c r="B9" s="1" t="s">
        <v>22</v>
      </c>
      <c r="C9" s="1" t="str">
        <f t="shared" si="0"/>
        <v>CPA2江苏苏州</v>
      </c>
      <c r="D9" s="1">
        <v>65</v>
      </c>
    </row>
    <row r="10" spans="1:4" x14ac:dyDescent="0.2">
      <c r="A10" s="1" t="s">
        <v>27</v>
      </c>
      <c r="B10" s="1" t="s">
        <v>23</v>
      </c>
      <c r="C10" s="1" t="str">
        <f t="shared" si="0"/>
        <v>CPA2江苏太仓</v>
      </c>
      <c r="D10" s="1">
        <v>30</v>
      </c>
    </row>
    <row r="11" spans="1:4" x14ac:dyDescent="0.2">
      <c r="A11" s="1" t="s">
        <v>30</v>
      </c>
      <c r="B11" s="1" t="s">
        <v>32</v>
      </c>
      <c r="C11" s="1" t="str">
        <f t="shared" si="0"/>
        <v>CPA2江苏无锡</v>
      </c>
      <c r="D11" s="1">
        <v>110</v>
      </c>
    </row>
    <row r="12" spans="1:4" x14ac:dyDescent="0.2">
      <c r="A12" s="1" t="s">
        <v>30</v>
      </c>
      <c r="B12" s="1" t="s">
        <v>44</v>
      </c>
      <c r="C12" s="1" t="str">
        <f t="shared" si="0"/>
        <v>CPA2江苏扬州</v>
      </c>
      <c r="D12" s="1">
        <v>260</v>
      </c>
    </row>
    <row r="13" spans="1:4" x14ac:dyDescent="0.2">
      <c r="A13" s="1" t="s">
        <v>30</v>
      </c>
      <c r="B13" s="1" t="s">
        <v>45</v>
      </c>
      <c r="C13" s="1" t="str">
        <f t="shared" si="0"/>
        <v>CPA2江苏宜兴</v>
      </c>
      <c r="D13" s="1">
        <v>180</v>
      </c>
    </row>
    <row r="14" spans="1:4" x14ac:dyDescent="0.2">
      <c r="A14" s="1" t="s">
        <v>30</v>
      </c>
      <c r="B14" s="1" t="s">
        <v>38</v>
      </c>
      <c r="C14" s="1" t="str">
        <f t="shared" si="0"/>
        <v>CPA2江苏张家港</v>
      </c>
      <c r="D14" s="1">
        <v>120</v>
      </c>
    </row>
    <row r="15" spans="1:4" x14ac:dyDescent="0.2">
      <c r="A15" s="1" t="s">
        <v>30</v>
      </c>
      <c r="B15" s="1" t="s">
        <v>81</v>
      </c>
      <c r="C15" s="1" t="str">
        <f t="shared" si="0"/>
        <v>CPA2上海安亭核心区</v>
      </c>
      <c r="D15" s="1">
        <v>3</v>
      </c>
    </row>
    <row r="16" spans="1:4" x14ac:dyDescent="0.2">
      <c r="A16" s="1" t="s">
        <v>27</v>
      </c>
      <c r="B16" s="1" t="s">
        <v>19</v>
      </c>
      <c r="C16" s="1" t="str">
        <f t="shared" si="0"/>
        <v>CPA2上海安亭</v>
      </c>
      <c r="D16" s="1">
        <v>5</v>
      </c>
    </row>
    <row r="17" spans="1:4" x14ac:dyDescent="0.2">
      <c r="A17" s="1" t="s">
        <v>27</v>
      </c>
      <c r="B17" s="1" t="s">
        <v>20</v>
      </c>
      <c r="C17" s="1" t="str">
        <f t="shared" si="0"/>
        <v>CPA2上海宝山</v>
      </c>
      <c r="D17" s="1">
        <v>40</v>
      </c>
    </row>
    <row r="18" spans="1:4" x14ac:dyDescent="0.2">
      <c r="A18" s="1" t="s">
        <v>27</v>
      </c>
      <c r="B18" s="1" t="s">
        <v>25</v>
      </c>
      <c r="C18" s="1" t="str">
        <f t="shared" si="0"/>
        <v>CPA2上海崇明</v>
      </c>
      <c r="D18" s="1">
        <v>130</v>
      </c>
    </row>
    <row r="19" spans="1:4" x14ac:dyDescent="0.2">
      <c r="A19" s="1" t="s">
        <v>30</v>
      </c>
      <c r="B19" s="1" t="s">
        <v>36</v>
      </c>
      <c r="C19" s="1" t="str">
        <f t="shared" si="0"/>
        <v>CPA2上海奉贤</v>
      </c>
      <c r="D19" s="1">
        <v>65</v>
      </c>
    </row>
    <row r="20" spans="1:4" x14ac:dyDescent="0.2">
      <c r="A20" s="1" t="s">
        <v>27</v>
      </c>
      <c r="B20" s="1" t="s">
        <v>17</v>
      </c>
      <c r="C20" s="1" t="str">
        <f t="shared" si="0"/>
        <v>CPA2上海嘉定</v>
      </c>
      <c r="D20" s="1">
        <v>20</v>
      </c>
    </row>
    <row r="21" spans="1:4" x14ac:dyDescent="0.2">
      <c r="A21" s="1" t="s">
        <v>30</v>
      </c>
      <c r="B21" s="1" t="s">
        <v>46</v>
      </c>
      <c r="C21" s="1" t="str">
        <f t="shared" si="0"/>
        <v>CPA2上海金山</v>
      </c>
      <c r="D21" s="1">
        <v>80</v>
      </c>
    </row>
    <row r="22" spans="1:4" x14ac:dyDescent="0.2">
      <c r="A22" s="1" t="s">
        <v>27</v>
      </c>
      <c r="B22" s="1" t="s">
        <v>26</v>
      </c>
      <c r="C22" s="1" t="str">
        <f t="shared" si="0"/>
        <v>CPA2上海闵行</v>
      </c>
      <c r="D22" s="1">
        <v>40</v>
      </c>
    </row>
    <row r="23" spans="1:4" x14ac:dyDescent="0.2">
      <c r="A23" s="1" t="s">
        <v>27</v>
      </c>
      <c r="B23" s="1" t="s">
        <v>34</v>
      </c>
      <c r="C23" s="1" t="str">
        <f t="shared" si="0"/>
        <v>CPA2上海浦东</v>
      </c>
      <c r="D23" s="1">
        <v>60</v>
      </c>
    </row>
    <row r="24" spans="1:4" x14ac:dyDescent="0.2">
      <c r="A24" s="1" t="s">
        <v>27</v>
      </c>
      <c r="B24" s="1" t="s">
        <v>18</v>
      </c>
      <c r="C24" s="1" t="str">
        <f t="shared" si="0"/>
        <v>CPA2上海青浦</v>
      </c>
      <c r="D24" s="1">
        <v>20</v>
      </c>
    </row>
    <row r="25" spans="1:4" x14ac:dyDescent="0.2">
      <c r="A25" s="1" t="s">
        <v>27</v>
      </c>
      <c r="B25" s="1" t="s">
        <v>31</v>
      </c>
      <c r="C25" s="1" t="str">
        <f t="shared" si="0"/>
        <v>CPA2上海松江</v>
      </c>
      <c r="D25" s="1">
        <v>45</v>
      </c>
    </row>
    <row r="26" spans="1:4" x14ac:dyDescent="0.2">
      <c r="A26" s="1" t="s">
        <v>27</v>
      </c>
      <c r="B26" s="1" t="s">
        <v>67</v>
      </c>
      <c r="C26" s="1" t="str">
        <f t="shared" si="0"/>
        <v>CPA2上海市区</v>
      </c>
      <c r="D26" s="1">
        <v>45</v>
      </c>
    </row>
    <row r="27" spans="1:4" x14ac:dyDescent="0.2">
      <c r="A27" s="1" t="s">
        <v>27</v>
      </c>
      <c r="B27" s="1" t="s">
        <v>8</v>
      </c>
      <c r="C27" s="1" t="str">
        <f t="shared" si="0"/>
        <v>CPA2浙江慈溪</v>
      </c>
      <c r="D27" s="1">
        <v>170</v>
      </c>
    </row>
    <row r="28" spans="1:4" x14ac:dyDescent="0.2">
      <c r="A28" s="1" t="s">
        <v>30</v>
      </c>
      <c r="B28" s="1" t="s">
        <v>47</v>
      </c>
      <c r="C28" s="1" t="str">
        <f t="shared" si="0"/>
        <v>CPA2浙江杭州</v>
      </c>
      <c r="D28" s="1">
        <v>180</v>
      </c>
    </row>
    <row r="29" spans="1:4" x14ac:dyDescent="0.2">
      <c r="A29" s="1" t="s">
        <v>30</v>
      </c>
      <c r="B29" s="1" t="s">
        <v>39</v>
      </c>
      <c r="C29" s="1" t="str">
        <f t="shared" si="0"/>
        <v>CPA2浙江嘉兴</v>
      </c>
      <c r="D29" s="1">
        <v>100</v>
      </c>
    </row>
    <row r="30" spans="1:4" x14ac:dyDescent="0.2">
      <c r="A30" s="1" t="s">
        <v>30</v>
      </c>
      <c r="B30" s="1" t="s">
        <v>14</v>
      </c>
      <c r="C30" s="1" t="str">
        <f t="shared" si="0"/>
        <v>CPA2浙江宁波</v>
      </c>
      <c r="D30" s="1">
        <v>220</v>
      </c>
    </row>
    <row r="31" spans="1:4" x14ac:dyDescent="0.2">
      <c r="A31" s="1" t="s">
        <v>30</v>
      </c>
      <c r="B31" s="1" t="s">
        <v>13</v>
      </c>
      <c r="C31" s="1" t="str">
        <f t="shared" si="0"/>
        <v>CPA2浙江余姚</v>
      </c>
      <c r="D31" s="1">
        <v>180</v>
      </c>
    </row>
    <row r="32" spans="1:4" x14ac:dyDescent="0.2">
      <c r="A32" s="1" t="s">
        <v>6</v>
      </c>
      <c r="B32" s="1" t="s">
        <v>5</v>
      </c>
      <c r="C32" s="1" t="str">
        <f t="shared" si="0"/>
        <v>CPH1杭州湾</v>
      </c>
      <c r="D32" s="1">
        <v>7</v>
      </c>
    </row>
    <row r="33" spans="1:4" x14ac:dyDescent="0.2">
      <c r="A33" s="1" t="s">
        <v>7</v>
      </c>
      <c r="B33" s="1" t="s">
        <v>60</v>
      </c>
      <c r="C33" s="1" t="str">
        <f t="shared" si="0"/>
        <v>CPH1江苏</v>
      </c>
      <c r="D33" s="1">
        <v>380</v>
      </c>
    </row>
    <row r="34" spans="1:4" x14ac:dyDescent="0.2">
      <c r="A34" s="1" t="s">
        <v>7</v>
      </c>
      <c r="B34" s="1" t="s">
        <v>56</v>
      </c>
      <c r="C34" s="1" t="str">
        <f t="shared" ref="C34:C52" si="1">A34&amp;B34</f>
        <v>CPH1上海</v>
      </c>
      <c r="D34" s="1">
        <v>170</v>
      </c>
    </row>
    <row r="35" spans="1:4" x14ac:dyDescent="0.2">
      <c r="A35" s="1" t="s">
        <v>6</v>
      </c>
      <c r="B35" s="1" t="s">
        <v>15</v>
      </c>
      <c r="C35" s="1" t="str">
        <f t="shared" si="1"/>
        <v>CPH1浙江慈溪</v>
      </c>
      <c r="D35" s="1">
        <v>25</v>
      </c>
    </row>
    <row r="36" spans="1:4" x14ac:dyDescent="0.2">
      <c r="A36" s="1" t="s">
        <v>6</v>
      </c>
      <c r="B36" s="1" t="s">
        <v>62</v>
      </c>
      <c r="C36" s="1" t="str">
        <f t="shared" si="1"/>
        <v>CPH1浙江湖州</v>
      </c>
      <c r="D36" s="1">
        <v>170</v>
      </c>
    </row>
    <row r="37" spans="1:4" x14ac:dyDescent="0.2">
      <c r="A37" s="1" t="s">
        <v>7</v>
      </c>
      <c r="B37" s="1" t="s">
        <v>39</v>
      </c>
      <c r="C37" s="1" t="str">
        <f t="shared" si="1"/>
        <v>CPH1浙江嘉兴</v>
      </c>
      <c r="D37" s="1">
        <v>100</v>
      </c>
    </row>
    <row r="38" spans="1:4" x14ac:dyDescent="0.2">
      <c r="A38" s="1" t="s">
        <v>6</v>
      </c>
      <c r="B38" s="1" t="s">
        <v>14</v>
      </c>
      <c r="C38" s="1" t="str">
        <f t="shared" si="1"/>
        <v>CPH1浙江宁波</v>
      </c>
      <c r="D38" s="1">
        <v>80</v>
      </c>
    </row>
    <row r="39" spans="1:4" x14ac:dyDescent="0.2">
      <c r="A39" s="1" t="s">
        <v>6</v>
      </c>
      <c r="B39" s="1" t="s">
        <v>61</v>
      </c>
      <c r="C39" s="1" t="str">
        <f t="shared" si="1"/>
        <v>CPH1浙江宁海</v>
      </c>
      <c r="D39" s="1">
        <v>150</v>
      </c>
    </row>
    <row r="40" spans="1:4" x14ac:dyDescent="0.2">
      <c r="A40" s="1" t="s">
        <v>6</v>
      </c>
      <c r="B40" s="1" t="s">
        <v>13</v>
      </c>
      <c r="C40" s="1" t="str">
        <f t="shared" si="1"/>
        <v>CPH1浙江余姚</v>
      </c>
      <c r="D40" s="1">
        <v>50</v>
      </c>
    </row>
    <row r="41" spans="1:4" x14ac:dyDescent="0.2">
      <c r="A41" s="1" t="s">
        <v>28</v>
      </c>
      <c r="B41" s="1" t="s">
        <v>59</v>
      </c>
      <c r="C41" s="1" t="str">
        <f t="shared" si="1"/>
        <v>CPY安徽滁州</v>
      </c>
      <c r="D41" s="1">
        <v>110</v>
      </c>
    </row>
    <row r="42" spans="1:4" x14ac:dyDescent="0.2">
      <c r="A42" s="1" t="s">
        <v>28</v>
      </c>
      <c r="B42" s="1" t="s">
        <v>40</v>
      </c>
      <c r="C42" s="1" t="str">
        <f t="shared" si="1"/>
        <v>CPY江苏常州</v>
      </c>
      <c r="D42" s="1">
        <v>120</v>
      </c>
    </row>
    <row r="43" spans="1:4" x14ac:dyDescent="0.2">
      <c r="A43" s="1" t="s">
        <v>28</v>
      </c>
      <c r="B43" s="1" t="s">
        <v>35</v>
      </c>
      <c r="C43" s="1" t="str">
        <f t="shared" si="1"/>
        <v>CPY江苏南京</v>
      </c>
      <c r="D43" s="1">
        <v>80</v>
      </c>
    </row>
    <row r="44" spans="1:4" x14ac:dyDescent="0.2">
      <c r="A44" s="1" t="s">
        <v>28</v>
      </c>
      <c r="B44" s="1" t="s">
        <v>41</v>
      </c>
      <c r="C44" s="1" t="str">
        <f t="shared" si="1"/>
        <v>CPY江苏南通</v>
      </c>
      <c r="D44" s="1">
        <v>200</v>
      </c>
    </row>
    <row r="45" spans="1:4" x14ac:dyDescent="0.2">
      <c r="A45" s="1" t="s">
        <v>28</v>
      </c>
      <c r="B45" s="1" t="s">
        <v>33</v>
      </c>
      <c r="C45" s="1" t="str">
        <f t="shared" si="1"/>
        <v>CPY江苏苏州</v>
      </c>
      <c r="D45" s="1">
        <v>200</v>
      </c>
    </row>
    <row r="46" spans="1:4" x14ac:dyDescent="0.2">
      <c r="A46" s="1" t="s">
        <v>28</v>
      </c>
      <c r="B46" s="1" t="s">
        <v>57</v>
      </c>
      <c r="C46" s="1" t="str">
        <f t="shared" si="1"/>
        <v>CPY江苏泰州</v>
      </c>
      <c r="D46" s="1">
        <v>100</v>
      </c>
    </row>
    <row r="47" spans="1:4" x14ac:dyDescent="0.2">
      <c r="A47" s="1" t="s">
        <v>28</v>
      </c>
      <c r="B47" s="1" t="s">
        <v>32</v>
      </c>
      <c r="C47" s="1" t="str">
        <f t="shared" si="1"/>
        <v>CPY江苏无锡</v>
      </c>
      <c r="D47" s="1">
        <v>160</v>
      </c>
    </row>
    <row r="48" spans="1:4" x14ac:dyDescent="0.2">
      <c r="A48" s="1" t="s">
        <v>28</v>
      </c>
      <c r="B48" s="1" t="s">
        <v>29</v>
      </c>
      <c r="C48" s="1" t="str">
        <f t="shared" si="1"/>
        <v>CPY江苏仪征</v>
      </c>
      <c r="D48" s="1">
        <v>7</v>
      </c>
    </row>
    <row r="49" spans="1:4" x14ac:dyDescent="0.2">
      <c r="A49" s="1" t="s">
        <v>28</v>
      </c>
      <c r="B49" s="1" t="s">
        <v>56</v>
      </c>
      <c r="C49" s="1" t="str">
        <f t="shared" si="1"/>
        <v>CPY上海</v>
      </c>
      <c r="D49" s="1">
        <v>260</v>
      </c>
    </row>
    <row r="50" spans="1:4" x14ac:dyDescent="0.2">
      <c r="A50" s="1" t="s">
        <v>28</v>
      </c>
      <c r="B50" s="1" t="s">
        <v>39</v>
      </c>
      <c r="C50" s="1" t="str">
        <f t="shared" si="1"/>
        <v>CPY浙江嘉兴</v>
      </c>
      <c r="D50" s="1">
        <v>280</v>
      </c>
    </row>
    <row r="51" spans="1:4" x14ac:dyDescent="0.2">
      <c r="A51" s="1" t="s">
        <v>28</v>
      </c>
      <c r="B51" s="1" t="s">
        <v>14</v>
      </c>
      <c r="C51" s="1" t="str">
        <f t="shared" si="1"/>
        <v>CPY浙江宁波</v>
      </c>
      <c r="D51" s="1">
        <v>450</v>
      </c>
    </row>
    <row r="52" spans="1:4" x14ac:dyDescent="0.2">
      <c r="A52" s="1" t="s">
        <v>28</v>
      </c>
      <c r="B52" s="1" t="s">
        <v>58</v>
      </c>
      <c r="C52" s="1" t="str">
        <f t="shared" si="1"/>
        <v>CPY浙江台州</v>
      </c>
      <c r="D52" s="1">
        <v>550</v>
      </c>
    </row>
  </sheetData>
  <autoFilter ref="A1:D1">
    <sortState ref="A2:D52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测算数据</vt:lpstr>
      <vt:lpstr>距离表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PLLT-2)</cp:lastModifiedBy>
  <dcterms:created xsi:type="dcterms:W3CDTF">2020-11-17T06:35:36Z</dcterms:created>
  <dcterms:modified xsi:type="dcterms:W3CDTF">2020-12-09T03:49:38Z</dcterms:modified>
</cp:coreProperties>
</file>