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lipkin/Documents/GitHub/Spring2022/FIN 2001 ~ Business Finance/"/>
    </mc:Choice>
  </mc:AlternateContent>
  <xr:revisionPtr revIDLastSave="0" documentId="13_ncr:1_{A1D7123C-0C6D-9F43-841C-A8CE7F2B6272}" xr6:coauthVersionLast="47" xr6:coauthVersionMax="47" xr10:uidLastSave="{00000000-0000-0000-0000-000000000000}"/>
  <bookViews>
    <workbookView xWindow="18000" yWindow="880" windowWidth="18000" windowHeight="22500" activeTab="1" xr2:uid="{3FDA0935-94B1-4A79-8BBD-BFD6D2938334}"/>
  </bookViews>
  <sheets>
    <sheet name="Std.Dev. and Variance" sheetId="1" r:id="rId1"/>
    <sheet name="Op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B21" i="2" s="1"/>
  <c r="B12" i="2"/>
  <c r="B13" i="2" s="1"/>
  <c r="B26" i="1"/>
  <c r="B25" i="1"/>
  <c r="H25" i="1"/>
  <c r="H26" i="1" s="1"/>
  <c r="H27" i="1" s="1"/>
  <c r="H20" i="1"/>
  <c r="H21" i="1"/>
  <c r="H22" i="1"/>
  <c r="H23" i="1"/>
  <c r="H24" i="1"/>
  <c r="H19" i="1"/>
  <c r="G20" i="1"/>
  <c r="G21" i="1"/>
  <c r="G22" i="1"/>
  <c r="G23" i="1"/>
  <c r="G24" i="1"/>
  <c r="G19" i="1"/>
  <c r="H12" i="1"/>
  <c r="H11" i="1"/>
  <c r="H10" i="1"/>
  <c r="H5" i="1"/>
  <c r="H6" i="1"/>
  <c r="H7" i="1"/>
  <c r="H8" i="1"/>
  <c r="H9" i="1"/>
  <c r="H4" i="1"/>
  <c r="G5" i="1"/>
  <c r="G6" i="1"/>
  <c r="G7" i="1"/>
  <c r="G8" i="1"/>
  <c r="G9" i="1"/>
  <c r="G4" i="1"/>
  <c r="C10" i="1"/>
  <c r="C11" i="1"/>
  <c r="B11" i="1"/>
  <c r="B10" i="1"/>
</calcChain>
</file>

<file path=xl/sharedStrings.xml><?xml version="1.0" encoding="utf-8"?>
<sst xmlns="http://schemas.openxmlformats.org/spreadsheetml/2006/main" count="51" uniqueCount="37">
  <si>
    <t>Year</t>
  </si>
  <si>
    <t>Stock A "%"</t>
  </si>
  <si>
    <t>Stock B "%"</t>
  </si>
  <si>
    <t>Sum</t>
  </si>
  <si>
    <t>Coefficient of Variation =</t>
  </si>
  <si>
    <t>Standard Deviation / Average Return</t>
  </si>
  <si>
    <t>CoV</t>
  </si>
  <si>
    <t>Stock A</t>
  </si>
  <si>
    <t>Stock B</t>
  </si>
  <si>
    <t>A's Return</t>
  </si>
  <si>
    <t>Return</t>
  </si>
  <si>
    <t>Difference From</t>
  </si>
  <si>
    <t>Difference</t>
  </si>
  <si>
    <t>YR</t>
  </si>
  <si>
    <t>The Average</t>
  </si>
  <si>
    <t>Squared</t>
  </si>
  <si>
    <t>Sum/(6 - 1) = Variance</t>
  </si>
  <si>
    <t xml:space="preserve">Standard deviation = </t>
  </si>
  <si>
    <t>B's Return</t>
  </si>
  <si>
    <t>Definition</t>
  </si>
  <si>
    <t>Average = R</t>
  </si>
  <si>
    <t>R is Avg Return</t>
  </si>
  <si>
    <t>What is a Call Option?</t>
  </si>
  <si>
    <t>What is a Put Option?</t>
  </si>
  <si>
    <t>Whay are Options considered a derivative Instrument?</t>
  </si>
  <si>
    <t>Look up Kimberly-Clark (KMB)</t>
  </si>
  <si>
    <t>Dividend 3/3/2022</t>
  </si>
  <si>
    <t>Price 3/1/2022</t>
  </si>
  <si>
    <t>Price 3/14/2022</t>
  </si>
  <si>
    <t>What is Dollar Return?</t>
  </si>
  <si>
    <t>What is percentage Return?</t>
  </si>
  <si>
    <t>Look up Lockheed-Martin (LMT)</t>
  </si>
  <si>
    <t>Price 2/18/2022</t>
  </si>
  <si>
    <t>Quiz 2 - 25 questions (50 points)</t>
  </si>
  <si>
    <t>an option to buy assets at an agreed price on or before a particular date.</t>
  </si>
  <si>
    <t>an option to sell assets at an agreed price on or before a particular date.</t>
  </si>
  <si>
    <t>An option is a derivative because its price is intrinsically linked to the price of something else.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</si>
</sst>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/>
    <xf numFmtId="0" fontId="0" fillId="0" borderId="0" xfId="0" applyAlignment="1">
      <alignment horizontal="center"/>
    </xf>
    <xf numFmtId="0" fontId="1" fillId="3" borderId="4" xfId="0" applyFont="1" applyFill="1" applyBorder="1"/>
    <xf numFmtId="0" fontId="0" fillId="3" borderId="5" xfId="0" applyFill="1" applyBorder="1"/>
    <xf numFmtId="0" fontId="3" fillId="0" borderId="0" xfId="0" applyFont="1"/>
    <xf numFmtId="2" fontId="0" fillId="0" borderId="2" xfId="0" applyNumberFormat="1" applyBorder="1" applyAlignment="1">
      <alignment wrapText="1"/>
    </xf>
    <xf numFmtId="2" fontId="0" fillId="0" borderId="0" xfId="0" applyNumberFormat="1" applyAlignment="1">
      <alignment wrapText="1"/>
    </xf>
    <xf numFmtId="9" fontId="0" fillId="0" borderId="2" xfId="1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81ECD-04BB-4FAE-AF38-127110C69D67}">
  <dimension ref="A1:H27"/>
  <sheetViews>
    <sheetView zoomScale="150" zoomScaleNormal="150" workbookViewId="0">
      <selection activeCell="C33" sqref="C33"/>
    </sheetView>
  </sheetViews>
  <sheetFormatPr baseColWidth="10" defaultColWidth="8.83203125" defaultRowHeight="15" x14ac:dyDescent="0.2"/>
  <cols>
    <col min="1" max="1" width="19.1640625" customWidth="1"/>
    <col min="2" max="2" width="12.33203125" customWidth="1"/>
    <col min="3" max="3" width="11.6640625" customWidth="1"/>
    <col min="4" max="5" width="2.83203125" customWidth="1"/>
    <col min="7" max="8" width="13.6640625" customWidth="1"/>
  </cols>
  <sheetData>
    <row r="1" spans="1:8" ht="16" thickBot="1" x14ac:dyDescent="0.25">
      <c r="A1" s="8" t="s">
        <v>33</v>
      </c>
      <c r="B1" s="9"/>
      <c r="G1" t="s">
        <v>9</v>
      </c>
      <c r="H1" t="s">
        <v>10</v>
      </c>
    </row>
    <row r="2" spans="1:8" x14ac:dyDescent="0.2">
      <c r="G2" t="s">
        <v>11</v>
      </c>
      <c r="H2" t="s">
        <v>12</v>
      </c>
    </row>
    <row r="3" spans="1:8" x14ac:dyDescent="0.2">
      <c r="A3" s="1" t="s">
        <v>0</v>
      </c>
      <c r="B3" s="1" t="s">
        <v>1</v>
      </c>
      <c r="C3" s="1" t="s">
        <v>2</v>
      </c>
      <c r="F3" s="1" t="s">
        <v>13</v>
      </c>
      <c r="G3" s="1" t="s">
        <v>14</v>
      </c>
      <c r="H3" s="1" t="s">
        <v>15</v>
      </c>
    </row>
    <row r="4" spans="1:8" x14ac:dyDescent="0.2">
      <c r="A4">
        <v>1</v>
      </c>
      <c r="B4">
        <v>6</v>
      </c>
      <c r="C4">
        <v>20</v>
      </c>
      <c r="F4">
        <v>1</v>
      </c>
      <c r="G4">
        <f xml:space="preserve"> B4 - $B$11</f>
        <v>-2</v>
      </c>
      <c r="H4">
        <f xml:space="preserve"> POWER(G4, 2)</f>
        <v>4</v>
      </c>
    </row>
    <row r="5" spans="1:8" x14ac:dyDescent="0.2">
      <c r="A5">
        <v>2</v>
      </c>
      <c r="B5">
        <v>12</v>
      </c>
      <c r="C5">
        <v>30</v>
      </c>
      <c r="F5">
        <v>2</v>
      </c>
      <c r="G5">
        <f t="shared" ref="G5:H9" si="0" xml:space="preserve"> B5 - $B$11</f>
        <v>4</v>
      </c>
      <c r="H5">
        <f t="shared" ref="H5:H9" si="1" xml:space="preserve"> POWER(G5, 2)</f>
        <v>16</v>
      </c>
    </row>
    <row r="6" spans="1:8" x14ac:dyDescent="0.2">
      <c r="A6">
        <v>3</v>
      </c>
      <c r="B6">
        <v>8</v>
      </c>
      <c r="C6">
        <v>10</v>
      </c>
      <c r="F6">
        <v>3</v>
      </c>
      <c r="G6">
        <f t="shared" si="0"/>
        <v>0</v>
      </c>
      <c r="H6">
        <f t="shared" si="1"/>
        <v>0</v>
      </c>
    </row>
    <row r="7" spans="1:8" x14ac:dyDescent="0.2">
      <c r="A7">
        <v>4</v>
      </c>
      <c r="B7">
        <v>-2</v>
      </c>
      <c r="C7">
        <v>-10</v>
      </c>
      <c r="F7">
        <v>4</v>
      </c>
      <c r="G7">
        <f t="shared" si="0"/>
        <v>-10</v>
      </c>
      <c r="H7">
        <f t="shared" si="1"/>
        <v>100</v>
      </c>
    </row>
    <row r="8" spans="1:8" x14ac:dyDescent="0.2">
      <c r="A8">
        <v>5</v>
      </c>
      <c r="B8">
        <v>18</v>
      </c>
      <c r="C8">
        <v>50</v>
      </c>
      <c r="F8">
        <v>5</v>
      </c>
      <c r="G8">
        <f t="shared" si="0"/>
        <v>10</v>
      </c>
      <c r="H8">
        <f t="shared" si="1"/>
        <v>100</v>
      </c>
    </row>
    <row r="9" spans="1:8" ht="16" thickBot="1" x14ac:dyDescent="0.25">
      <c r="A9" s="1">
        <v>6</v>
      </c>
      <c r="B9" s="2">
        <v>6</v>
      </c>
      <c r="C9" s="2">
        <v>20</v>
      </c>
      <c r="F9" s="1">
        <v>6</v>
      </c>
      <c r="G9">
        <f t="shared" si="0"/>
        <v>-2</v>
      </c>
      <c r="H9">
        <f t="shared" si="1"/>
        <v>4</v>
      </c>
    </row>
    <row r="10" spans="1:8" ht="16" thickBot="1" x14ac:dyDescent="0.25">
      <c r="A10" t="s">
        <v>3</v>
      </c>
      <c r="B10" s="3">
        <f xml:space="preserve"> SUM(B4:B9)</f>
        <v>48</v>
      </c>
      <c r="C10" s="3">
        <f xml:space="preserve"> SUM(C4:C9)</f>
        <v>120</v>
      </c>
      <c r="F10" t="s">
        <v>3</v>
      </c>
      <c r="H10" s="3">
        <f xml:space="preserve"> SUM(H4:H9)</f>
        <v>224</v>
      </c>
    </row>
    <row r="11" spans="1:8" ht="16" thickBot="1" x14ac:dyDescent="0.25">
      <c r="A11" t="s">
        <v>20</v>
      </c>
      <c r="B11" s="3">
        <f xml:space="preserve"> AVERAGE(B4:B9)</f>
        <v>8</v>
      </c>
      <c r="C11" s="3">
        <f xml:space="preserve"> AVERAGE(C4:C9)</f>
        <v>20</v>
      </c>
      <c r="F11" t="s">
        <v>16</v>
      </c>
      <c r="H11" s="3">
        <f xml:space="preserve"> H10 / (6 - 1)</f>
        <v>44.8</v>
      </c>
    </row>
    <row r="12" spans="1:8" ht="16" thickBot="1" x14ac:dyDescent="0.25">
      <c r="A12" s="7" t="s">
        <v>21</v>
      </c>
      <c r="F12" t="s">
        <v>17</v>
      </c>
      <c r="H12" s="3">
        <f xml:space="preserve"> SQRT(H11)</f>
        <v>6.6932802122726045</v>
      </c>
    </row>
    <row r="16" spans="1:8" x14ac:dyDescent="0.2">
      <c r="G16" t="s">
        <v>18</v>
      </c>
      <c r="H16" t="s">
        <v>10</v>
      </c>
    </row>
    <row r="17" spans="1:8" x14ac:dyDescent="0.2">
      <c r="G17" t="s">
        <v>11</v>
      </c>
      <c r="H17" t="s">
        <v>12</v>
      </c>
    </row>
    <row r="18" spans="1:8" x14ac:dyDescent="0.2">
      <c r="F18" s="1" t="s">
        <v>13</v>
      </c>
      <c r="G18" s="1" t="s">
        <v>14</v>
      </c>
      <c r="H18" s="1" t="s">
        <v>15</v>
      </c>
    </row>
    <row r="19" spans="1:8" x14ac:dyDescent="0.2">
      <c r="A19" s="1" t="s">
        <v>19</v>
      </c>
      <c r="F19">
        <v>1</v>
      </c>
      <c r="G19">
        <f xml:space="preserve"> C4 - $C$11</f>
        <v>0</v>
      </c>
      <c r="H19">
        <f xml:space="preserve"> POWER(G19, 2)</f>
        <v>0</v>
      </c>
    </row>
    <row r="20" spans="1:8" x14ac:dyDescent="0.2">
      <c r="A20" t="s">
        <v>4</v>
      </c>
      <c r="F20">
        <v>2</v>
      </c>
      <c r="G20">
        <f t="shared" ref="G20:G24" si="2" xml:space="preserve"> C5 - $C$11</f>
        <v>10</v>
      </c>
      <c r="H20">
        <f t="shared" ref="H20:H24" si="3" xml:space="preserve"> POWER(G20, 2)</f>
        <v>100</v>
      </c>
    </row>
    <row r="21" spans="1:8" x14ac:dyDescent="0.2">
      <c r="A21" t="s">
        <v>5</v>
      </c>
      <c r="F21">
        <v>3</v>
      </c>
      <c r="G21">
        <f t="shared" si="2"/>
        <v>-10</v>
      </c>
      <c r="H21">
        <f t="shared" si="3"/>
        <v>100</v>
      </c>
    </row>
    <row r="22" spans="1:8" x14ac:dyDescent="0.2">
      <c r="F22">
        <v>4</v>
      </c>
      <c r="G22">
        <f t="shared" si="2"/>
        <v>-30</v>
      </c>
      <c r="H22">
        <f t="shared" si="3"/>
        <v>900</v>
      </c>
    </row>
    <row r="23" spans="1:8" x14ac:dyDescent="0.2">
      <c r="F23">
        <v>5</v>
      </c>
      <c r="G23">
        <f t="shared" si="2"/>
        <v>30</v>
      </c>
      <c r="H23">
        <f t="shared" si="3"/>
        <v>900</v>
      </c>
    </row>
    <row r="24" spans="1:8" ht="16" thickBot="1" x14ac:dyDescent="0.25">
      <c r="A24" s="1" t="s">
        <v>6</v>
      </c>
      <c r="F24" s="1">
        <v>6</v>
      </c>
      <c r="G24">
        <f t="shared" si="2"/>
        <v>0</v>
      </c>
      <c r="H24">
        <f t="shared" si="3"/>
        <v>0</v>
      </c>
    </row>
    <row r="25" spans="1:8" ht="16" thickBot="1" x14ac:dyDescent="0.25">
      <c r="A25" t="s">
        <v>7</v>
      </c>
      <c r="B25" s="3">
        <f xml:space="preserve"> H12 / B11</f>
        <v>0.83666002653407556</v>
      </c>
      <c r="F25" t="s">
        <v>3</v>
      </c>
      <c r="H25" s="3">
        <f xml:space="preserve"> SUM(H19:H24)</f>
        <v>2000</v>
      </c>
    </row>
    <row r="26" spans="1:8" ht="16" thickBot="1" x14ac:dyDescent="0.25">
      <c r="A26" t="s">
        <v>8</v>
      </c>
      <c r="B26" s="3">
        <f xml:space="preserve"> H27 / C11</f>
        <v>1</v>
      </c>
      <c r="F26" t="s">
        <v>16</v>
      </c>
      <c r="H26" s="3">
        <f xml:space="preserve"> H25 / (6 - 1)</f>
        <v>400</v>
      </c>
    </row>
    <row r="27" spans="1:8" ht="16" thickBot="1" x14ac:dyDescent="0.25">
      <c r="F27" t="s">
        <v>17</v>
      </c>
      <c r="H27" s="3">
        <f xml:space="preserve"> SQRT(H26)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7330-0B11-4A6B-BFE6-269E0FA48137}">
  <dimension ref="A1:B21"/>
  <sheetViews>
    <sheetView tabSelected="1" zoomScale="130" zoomScaleNormal="130" workbookViewId="0">
      <selection activeCell="B25" sqref="B25"/>
    </sheetView>
  </sheetViews>
  <sheetFormatPr baseColWidth="10" defaultColWidth="8.83203125" defaultRowHeight="15" x14ac:dyDescent="0.2"/>
  <cols>
    <col min="1" max="1" width="28.6640625" customWidth="1"/>
    <col min="2" max="2" width="70.6640625" style="4" customWidth="1"/>
  </cols>
  <sheetData>
    <row r="1" spans="1:2" ht="16" thickBot="1" x14ac:dyDescent="0.25"/>
    <row r="2" spans="1:2" ht="17" thickBot="1" x14ac:dyDescent="0.25">
      <c r="A2" t="s">
        <v>22</v>
      </c>
      <c r="B2" s="5" t="s">
        <v>34</v>
      </c>
    </row>
    <row r="3" spans="1:2" ht="16" thickBot="1" x14ac:dyDescent="0.25"/>
    <row r="4" spans="1:2" ht="17" thickBot="1" x14ac:dyDescent="0.25">
      <c r="A4" t="s">
        <v>23</v>
      </c>
      <c r="B4" s="5" t="s">
        <v>35</v>
      </c>
    </row>
    <row r="6" spans="1:2" ht="32" x14ac:dyDescent="0.2">
      <c r="A6" s="4" t="s">
        <v>24</v>
      </c>
      <c r="B6" s="10" t="s">
        <v>36</v>
      </c>
    </row>
    <row r="8" spans="1:2" ht="16" thickBot="1" x14ac:dyDescent="0.25">
      <c r="A8" s="6" t="s">
        <v>25</v>
      </c>
    </row>
    <row r="9" spans="1:2" ht="16" thickBot="1" x14ac:dyDescent="0.25">
      <c r="A9" t="s">
        <v>27</v>
      </c>
      <c r="B9" s="11">
        <v>128.66999999999999</v>
      </c>
    </row>
    <row r="10" spans="1:2" ht="16" thickBot="1" x14ac:dyDescent="0.25">
      <c r="A10" t="s">
        <v>28</v>
      </c>
      <c r="B10" s="11">
        <v>119.12</v>
      </c>
    </row>
    <row r="11" spans="1:2" ht="16" thickBot="1" x14ac:dyDescent="0.25">
      <c r="A11" t="s">
        <v>26</v>
      </c>
      <c r="B11" s="11">
        <v>1.1599999999999999</v>
      </c>
    </row>
    <row r="12" spans="1:2" ht="16" thickBot="1" x14ac:dyDescent="0.25">
      <c r="A12" t="s">
        <v>29</v>
      </c>
      <c r="B12" s="11">
        <f xml:space="preserve"> B10 - B9 + B11</f>
        <v>-8.3899999999999828</v>
      </c>
    </row>
    <row r="13" spans="1:2" ht="16" thickBot="1" x14ac:dyDescent="0.25">
      <c r="A13" t="s">
        <v>30</v>
      </c>
      <c r="B13" s="13">
        <f xml:space="preserve"> B12 / B9</f>
        <v>-6.5205564622678042E-2</v>
      </c>
    </row>
    <row r="14" spans="1:2" x14ac:dyDescent="0.2">
      <c r="B14" s="12"/>
    </row>
    <row r="15" spans="1:2" x14ac:dyDescent="0.2">
      <c r="B15" s="12"/>
    </row>
    <row r="16" spans="1:2" ht="16" thickBot="1" x14ac:dyDescent="0.25">
      <c r="A16" s="6" t="s">
        <v>31</v>
      </c>
      <c r="B16" s="12"/>
    </row>
    <row r="17" spans="1:2" ht="16" thickBot="1" x14ac:dyDescent="0.25">
      <c r="A17" t="s">
        <v>32</v>
      </c>
      <c r="B17" s="11">
        <v>386.46</v>
      </c>
    </row>
    <row r="18" spans="1:2" ht="16" thickBot="1" x14ac:dyDescent="0.25">
      <c r="A18" t="s">
        <v>28</v>
      </c>
      <c r="B18" s="11">
        <v>444.45</v>
      </c>
    </row>
    <row r="19" spans="1:2" ht="16" thickBot="1" x14ac:dyDescent="0.25">
      <c r="A19" t="s">
        <v>26</v>
      </c>
      <c r="B19" s="11">
        <v>2.8</v>
      </c>
    </row>
    <row r="20" spans="1:2" ht="16" thickBot="1" x14ac:dyDescent="0.25">
      <c r="A20" t="s">
        <v>29</v>
      </c>
      <c r="B20" s="11">
        <f xml:space="preserve"> B18 - B17 + B19</f>
        <v>60.790000000000006</v>
      </c>
    </row>
    <row r="21" spans="1:2" ht="16" thickBot="1" x14ac:dyDescent="0.25">
      <c r="A21" t="s">
        <v>30</v>
      </c>
      <c r="B21" s="13">
        <f xml:space="preserve"> B20 / B17</f>
        <v>0.15729959116079287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Std.Dev. and Variance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Farley</dc:creator>
  <cp:lastModifiedBy>Lipkin, Gus</cp:lastModifiedBy>
  <dcterms:created xsi:type="dcterms:W3CDTF">2022-03-13T21:41:05Z</dcterms:created>
  <dcterms:modified xsi:type="dcterms:W3CDTF">2022-03-17T15:25:26Z</dcterms:modified>
</cp:coreProperties>
</file>