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f\Documents\Git\metrics\spec\"/>
    </mc:Choice>
  </mc:AlternateContent>
  <bookViews>
    <workbookView xWindow="0" yWindow="0" windowWidth="24000" windowHeight="9135" activeTab="1"/>
  </bookViews>
  <sheets>
    <sheet name="LOC and Commits" sheetId="1" r:id="rId1"/>
    <sheet name="Charts" sheetId="4" r:id="rId2"/>
    <sheet name="Sortings" sheetId="3" r:id="rId3"/>
  </sheets>
  <definedNames>
    <definedName name="tmp" localSheetId="0">'LOC and Commits'!$A$1:$F$38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I3" i="1" s="1"/>
  <c r="A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I2" i="1" l="1"/>
  <c r="I34" i="1"/>
  <c r="I18" i="1"/>
  <c r="I9" i="1"/>
  <c r="I8" i="1"/>
  <c r="I25" i="1"/>
  <c r="I32" i="1"/>
  <c r="I24" i="1"/>
  <c r="I16" i="1"/>
  <c r="I31" i="1"/>
  <c r="I23" i="1"/>
  <c r="I15" i="1"/>
  <c r="I7" i="1"/>
  <c r="I10" i="1"/>
  <c r="I33" i="1"/>
  <c r="I38" i="1"/>
  <c r="I30" i="1"/>
  <c r="I22" i="1"/>
  <c r="I14" i="1"/>
  <c r="I6" i="1"/>
  <c r="I26" i="1"/>
  <c r="I17" i="1"/>
  <c r="I37" i="1"/>
  <c r="I29" i="1"/>
  <c r="I21" i="1"/>
  <c r="I13" i="1"/>
  <c r="I5" i="1"/>
  <c r="I36" i="1"/>
  <c r="I28" i="1"/>
  <c r="I20" i="1"/>
  <c r="I12" i="1"/>
  <c r="I4" i="1"/>
  <c r="I35" i="1"/>
  <c r="I27" i="1"/>
  <c r="I19" i="1"/>
  <c r="I11" i="1"/>
  <c r="G4" i="1"/>
  <c r="G12" i="1"/>
  <c r="G20" i="1"/>
  <c r="G28" i="1"/>
  <c r="G36" i="1"/>
  <c r="G37" i="1"/>
  <c r="G6" i="1"/>
  <c r="G14" i="1"/>
  <c r="G30" i="1"/>
  <c r="G7" i="1"/>
  <c r="G15" i="1"/>
  <c r="G31" i="1"/>
  <c r="G8" i="1"/>
  <c r="G16" i="1"/>
  <c r="G32" i="1"/>
  <c r="G9" i="1"/>
  <c r="G25" i="1"/>
  <c r="G33" i="1"/>
  <c r="G10" i="1"/>
  <c r="G18" i="1"/>
  <c r="G26" i="1"/>
  <c r="G3" i="1"/>
  <c r="G11" i="1"/>
  <c r="G19" i="1"/>
  <c r="G27" i="1"/>
  <c r="G5" i="1"/>
  <c r="G13" i="1"/>
  <c r="G21" i="1"/>
  <c r="G29" i="1"/>
  <c r="G22" i="1"/>
  <c r="G38" i="1"/>
  <c r="G23" i="1"/>
  <c r="G24" i="1"/>
  <c r="G2" i="1"/>
  <c r="G17" i="1"/>
  <c r="G35" i="1"/>
  <c r="G34" i="1"/>
  <c r="E4" i="1"/>
  <c r="E12" i="1"/>
  <c r="E20" i="1"/>
  <c r="E28" i="1"/>
  <c r="E36" i="1"/>
  <c r="E5" i="1"/>
  <c r="E13" i="1"/>
  <c r="E21" i="1"/>
  <c r="E29" i="1"/>
  <c r="E37" i="1"/>
  <c r="E6" i="1"/>
  <c r="E14" i="1"/>
  <c r="E22" i="1"/>
  <c r="E30" i="1"/>
  <c r="E38" i="1"/>
  <c r="E7" i="1"/>
  <c r="E15" i="1"/>
  <c r="E23" i="1"/>
  <c r="E31" i="1"/>
  <c r="E8" i="1"/>
  <c r="E16" i="1"/>
  <c r="E32" i="1"/>
  <c r="E3" i="1"/>
  <c r="E9" i="1"/>
  <c r="E17" i="1"/>
  <c r="E25" i="1"/>
  <c r="E33" i="1"/>
  <c r="E2" i="1"/>
  <c r="E10" i="1"/>
  <c r="E18" i="1"/>
  <c r="E26" i="1"/>
  <c r="E34" i="1"/>
  <c r="E11" i="1"/>
  <c r="E19" i="1"/>
  <c r="E35" i="1"/>
  <c r="E24" i="1"/>
  <c r="E27" i="1"/>
</calcChain>
</file>

<file path=xl/connections.xml><?xml version="1.0" encoding="utf-8"?>
<connections xmlns="http://schemas.openxmlformats.org/spreadsheetml/2006/main">
  <connection id="1" name="tmp" type="6" refreshedVersion="5" background="1" saveData="1">
    <textPr codePage="850" sourceFile="C:\Users\Gustaf\Documents\Git\Knowledge-Management\tmp.txt" decimal="," thousands=" 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<sst xmlns="http://schemas.openxmlformats.org/spreadsheetml/2006/main" count="46" uniqueCount="46">
  <si>
    <t>KnowledgeManagement/Controllers/HomeController.cs</t>
  </si>
  <si>
    <t>KnowledgeManagement/Infrastructure/RavenProxy.cs</t>
  </si>
  <si>
    <t>KnowledgeManagement.Tests/QueryTests.cs</t>
  </si>
  <si>
    <t>KnowledgeManagement/Controllers/ReportController.cs</t>
  </si>
  <si>
    <t>KnowledgeManagement/Global.asax.cs</t>
  </si>
  <si>
    <t>KnowledgeManagement.Tests/MoveToArchiveTests.cs</t>
  </si>
  <si>
    <t>KnowledgeManagement/Infrastructure/RavenStoreFactory.cs</t>
  </si>
  <si>
    <t>KnowledgeManagement.Tests/RavenProxyTests.cs</t>
  </si>
  <si>
    <t>KnowledgeManagement/Models/IndexViewModel.cs</t>
  </si>
  <si>
    <t>KnowledgeManagement/Infrastructure/Report.cs</t>
  </si>
  <si>
    <t>KnowledgeManagement/Controllers/AdminController.cs</t>
  </si>
  <si>
    <t>KnowledgeManagement/Application/ReportArchive.cs</t>
  </si>
  <si>
    <t>KnowledgeManagement.Tests/SendEmailTest.cs</t>
  </si>
  <si>
    <t>KnowledgeManagement/Models/GetViewModel.cs</t>
  </si>
  <si>
    <t>KnowledgeManagement/Controllers/TagsController.cs</t>
  </si>
  <si>
    <t>KnowledgeManagement/Controllers/AccountController.cs</t>
  </si>
  <si>
    <t>KnowledgeManagement/Application/StatisticsQueries.cs</t>
  </si>
  <si>
    <t>KnowledgeManagement.Tests/RulesTests.cs</t>
  </si>
  <si>
    <t>KnowledgeManagement.Tests/Migrations.cs</t>
  </si>
  <si>
    <t>KnowledgeManagement/Models/AccountModels.cs</t>
  </si>
  <si>
    <t>KnowledgeManagement/Controllers/TagsStatisticsController.cs</t>
  </si>
  <si>
    <t>KnowledgeManagement.Tests/MoveFromArchiveTests.cs</t>
  </si>
  <si>
    <t>KnowledgeManagement/Properties/AssemblyInfo.cs</t>
  </si>
  <si>
    <t>KnowledgeManagement/Models/NotificationRulesSummary.cs</t>
  </si>
  <si>
    <t>KnowledgeManagement/Models/ListArchivedItemViewModel.cs</t>
  </si>
  <si>
    <t>KnowledgeManagement/Infrastructure/LambdaComparer.cs</t>
  </si>
  <si>
    <t>KnowledgeManagement/Infrastructure/HealthStatusHelper.cs</t>
  </si>
  <si>
    <t>KnowledgeManagement/Infrastructure/ArchivedReport.cs</t>
  </si>
  <si>
    <t>KnowledgeManagement/Controllers/ProxyController.cs</t>
  </si>
  <si>
    <t>KnowledgeManagement/Application/Rules/RulesEngine.cs</t>
  </si>
  <si>
    <t>KnowledgeManagement/Application/Rules/RuleEnvironment.cs</t>
  </si>
  <si>
    <t>KnowledgeManagement/Application/Rules/NamedPredicate.cs</t>
  </si>
  <si>
    <t>KnowledgeManagement/Application/Mail/SendMailUsingHttp.cs</t>
  </si>
  <si>
    <t>KnowledgeManagement/Application/Mail/EmailNotifier.cs</t>
  </si>
  <si>
    <t>KnowledgeManagement/App_Start/RazorGeneratorMvcStart.cs</t>
  </si>
  <si>
    <t>KnowledgeManagement.Tests/Properties/AssemblyInfo.cs</t>
  </si>
  <si>
    <t>KnowledgeManagement.Tests/HealthStatusHelperTests.cs</t>
  </si>
  <si>
    <t>File</t>
  </si>
  <si>
    <t>LOC</t>
  </si>
  <si>
    <t>LOC %</t>
  </si>
  <si>
    <t>Commits</t>
  </si>
  <si>
    <t>Commits %</t>
  </si>
  <si>
    <t>LOC% Acc Sum</t>
  </si>
  <si>
    <t>Files%</t>
  </si>
  <si>
    <t>Files% Acc Sum</t>
  </si>
  <si>
    <t>Commits% Acc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</si>
</sst>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Sortings!$A$1:$A$38</c:f>
              <c:numCache>
                <c:formatCode>General</c:formatCode>
                <c:ptCount val="38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30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44</c:v>
                </c:pt>
                <c:pt idx="24">
                  <c:v>46</c:v>
                </c:pt>
                <c:pt idx="25">
                  <c:v>49</c:v>
                </c:pt>
                <c:pt idx="26">
                  <c:v>59</c:v>
                </c:pt>
                <c:pt idx="27">
                  <c:v>67</c:v>
                </c:pt>
                <c:pt idx="28">
                  <c:v>72</c:v>
                </c:pt>
                <c:pt idx="29">
                  <c:v>73</c:v>
                </c:pt>
                <c:pt idx="30">
                  <c:v>75</c:v>
                </c:pt>
                <c:pt idx="31">
                  <c:v>87</c:v>
                </c:pt>
                <c:pt idx="32">
                  <c:v>94</c:v>
                </c:pt>
                <c:pt idx="33">
                  <c:v>113</c:v>
                </c:pt>
                <c:pt idx="34">
                  <c:v>155</c:v>
                </c:pt>
                <c:pt idx="35">
                  <c:v>184</c:v>
                </c:pt>
                <c:pt idx="36">
                  <c:v>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89424"/>
        <c:axId val="432090208"/>
      </c:scatterChart>
      <c:valAx>
        <c:axId val="4320894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32090208"/>
        <c:crosses val="autoZero"/>
        <c:crossBetween val="midCat"/>
      </c:valAx>
      <c:valAx>
        <c:axId val="4320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208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LOCS and Commits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>
                    <a:alpha val="2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'LOC and Commits'!$B$2:$B$39</c:f>
              <c:numCache>
                <c:formatCode>General</c:formatCode>
                <c:ptCount val="38"/>
                <c:pt idx="0">
                  <c:v>297</c:v>
                </c:pt>
                <c:pt idx="1">
                  <c:v>184</c:v>
                </c:pt>
                <c:pt idx="2">
                  <c:v>155</c:v>
                </c:pt>
                <c:pt idx="3">
                  <c:v>113</c:v>
                </c:pt>
                <c:pt idx="4">
                  <c:v>94</c:v>
                </c:pt>
                <c:pt idx="5">
                  <c:v>87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  <c:pt idx="9">
                  <c:v>67</c:v>
                </c:pt>
                <c:pt idx="10">
                  <c:v>59</c:v>
                </c:pt>
                <c:pt idx="11">
                  <c:v>49</c:v>
                </c:pt>
                <c:pt idx="12">
                  <c:v>46</c:v>
                </c:pt>
                <c:pt idx="13">
                  <c:v>44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36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30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14</c:v>
                </c:pt>
                <c:pt idx="32">
                  <c:v>14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8</c:v>
                </c:pt>
              </c:numCache>
            </c:numRef>
          </c:xVal>
          <c:yVal>
            <c:numRef>
              <c:f>'LOC and Commits'!$C$2:$C$39</c:f>
              <c:numCache>
                <c:formatCode>General</c:formatCode>
                <c:ptCount val="38"/>
                <c:pt idx="0">
                  <c:v>29</c:v>
                </c:pt>
                <c:pt idx="1">
                  <c:v>35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10</c:v>
                </c:pt>
                <c:pt idx="11">
                  <c:v>5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90992"/>
        <c:axId val="432090600"/>
      </c:scatterChart>
      <c:valAx>
        <c:axId val="43209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2090600"/>
        <c:crosses val="autoZero"/>
        <c:crossBetween val="midCat"/>
      </c:valAx>
      <c:valAx>
        <c:axId val="4320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209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LOC% and Commits%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and Commits'!$D$1</c:f>
              <c:strCache>
                <c:ptCount val="1"/>
                <c:pt idx="0">
                  <c:v>LOC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'LOC and Commits'!$D$2:$D$38</c:f>
              <c:numCache>
                <c:formatCode>General</c:formatCode>
                <c:ptCount val="37"/>
                <c:pt idx="0">
                  <c:v>0.14917127071823205</c:v>
                </c:pt>
                <c:pt idx="1">
                  <c:v>9.241587142139629E-2</c:v>
                </c:pt>
                <c:pt idx="2">
                  <c:v>7.7850326469110998E-2</c:v>
                </c:pt>
                <c:pt idx="3">
                  <c:v>5.6755399296835762E-2</c:v>
                </c:pt>
                <c:pt idx="4">
                  <c:v>4.7212456052235056E-2</c:v>
                </c:pt>
                <c:pt idx="5">
                  <c:v>4.3696634856855848E-2</c:v>
                </c:pt>
                <c:pt idx="6">
                  <c:v>3.7669512807634357E-2</c:v>
                </c:pt>
                <c:pt idx="7">
                  <c:v>3.6664992466097439E-2</c:v>
                </c:pt>
                <c:pt idx="8">
                  <c:v>3.616273229532898E-2</c:v>
                </c:pt>
                <c:pt idx="9">
                  <c:v>3.365143144148669E-2</c:v>
                </c:pt>
                <c:pt idx="10">
                  <c:v>2.9633350075339026E-2</c:v>
                </c:pt>
                <c:pt idx="11">
                  <c:v>2.4610748367654443E-2</c:v>
                </c:pt>
                <c:pt idx="12">
                  <c:v>2.3103967855349072E-2</c:v>
                </c:pt>
                <c:pt idx="13">
                  <c:v>2.2099447513812154E-2</c:v>
                </c:pt>
                <c:pt idx="14">
                  <c:v>1.9588146659969864E-2</c:v>
                </c:pt>
                <c:pt idx="15">
                  <c:v>1.9588146659969864E-2</c:v>
                </c:pt>
                <c:pt idx="16">
                  <c:v>1.9588146659969864E-2</c:v>
                </c:pt>
                <c:pt idx="17">
                  <c:v>1.9588146659969864E-2</c:v>
                </c:pt>
                <c:pt idx="18">
                  <c:v>1.808136614766449E-2</c:v>
                </c:pt>
                <c:pt idx="19">
                  <c:v>1.808136614766449E-2</c:v>
                </c:pt>
                <c:pt idx="20">
                  <c:v>1.757910597689603E-2</c:v>
                </c:pt>
                <c:pt idx="21">
                  <c:v>1.7076845806127575E-2</c:v>
                </c:pt>
                <c:pt idx="22">
                  <c:v>1.5067805123053743E-2</c:v>
                </c:pt>
                <c:pt idx="23">
                  <c:v>1.3058764439979909E-2</c:v>
                </c:pt>
                <c:pt idx="24">
                  <c:v>1.2556504269211451E-2</c:v>
                </c:pt>
                <c:pt idx="25">
                  <c:v>1.2054244098442994E-2</c:v>
                </c:pt>
                <c:pt idx="26">
                  <c:v>1.2054244098442994E-2</c:v>
                </c:pt>
                <c:pt idx="27">
                  <c:v>1.1551983927674536E-2</c:v>
                </c:pt>
                <c:pt idx="28">
                  <c:v>1.0547463586137619E-2</c:v>
                </c:pt>
                <c:pt idx="29">
                  <c:v>1.0045203415369162E-2</c:v>
                </c:pt>
                <c:pt idx="30">
                  <c:v>1.0045203415369162E-2</c:v>
                </c:pt>
                <c:pt idx="31">
                  <c:v>7.0316423907584129E-3</c:v>
                </c:pt>
                <c:pt idx="32">
                  <c:v>7.0316423907584129E-3</c:v>
                </c:pt>
                <c:pt idx="33">
                  <c:v>5.0226017076845809E-3</c:v>
                </c:pt>
                <c:pt idx="34">
                  <c:v>5.0226017076845809E-3</c:v>
                </c:pt>
                <c:pt idx="35">
                  <c:v>5.0226017076845809E-3</c:v>
                </c:pt>
                <c:pt idx="36">
                  <c:v>4.0180813661476649E-3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and Commits'!$F$1</c:f>
              <c:strCache>
                <c:ptCount val="1"/>
                <c:pt idx="0">
                  <c:v>Commits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'LOC and Commits'!$F$2:$F$38</c:f>
              <c:numCache>
                <c:formatCode>General</c:formatCode>
                <c:ptCount val="37"/>
                <c:pt idx="0">
                  <c:v>0.17575757575757575</c:v>
                </c:pt>
                <c:pt idx="1">
                  <c:v>0.21212121212121213</c:v>
                </c:pt>
                <c:pt idx="2">
                  <c:v>1.8181818181818181E-2</c:v>
                </c:pt>
                <c:pt idx="3">
                  <c:v>2.4242424242424242E-2</c:v>
                </c:pt>
                <c:pt idx="4">
                  <c:v>1.8181818181818181E-2</c:v>
                </c:pt>
                <c:pt idx="5">
                  <c:v>6.0606060606060606E-3</c:v>
                </c:pt>
                <c:pt idx="6">
                  <c:v>4.2424242424242427E-2</c:v>
                </c:pt>
                <c:pt idx="7">
                  <c:v>1.2121212121212121E-2</c:v>
                </c:pt>
                <c:pt idx="8">
                  <c:v>4.2424242424242427E-2</c:v>
                </c:pt>
                <c:pt idx="9">
                  <c:v>6.0606060606060606E-3</c:v>
                </c:pt>
                <c:pt idx="10">
                  <c:v>6.0606060606060608E-2</c:v>
                </c:pt>
                <c:pt idx="11">
                  <c:v>3.0303030303030304E-2</c:v>
                </c:pt>
                <c:pt idx="12">
                  <c:v>6.0606060606060606E-3</c:v>
                </c:pt>
                <c:pt idx="13">
                  <c:v>4.8484848484848485E-2</c:v>
                </c:pt>
                <c:pt idx="14">
                  <c:v>2.4242424242424242E-2</c:v>
                </c:pt>
                <c:pt idx="15">
                  <c:v>1.8181818181818181E-2</c:v>
                </c:pt>
                <c:pt idx="16">
                  <c:v>6.0606060606060606E-3</c:v>
                </c:pt>
                <c:pt idx="17">
                  <c:v>6.0606060606060606E-3</c:v>
                </c:pt>
                <c:pt idx="18">
                  <c:v>1.8181818181818181E-2</c:v>
                </c:pt>
                <c:pt idx="19">
                  <c:v>6.0606060606060606E-3</c:v>
                </c:pt>
                <c:pt idx="20">
                  <c:v>6.0606060606060606E-3</c:v>
                </c:pt>
                <c:pt idx="21">
                  <c:v>2.4242424242424242E-2</c:v>
                </c:pt>
                <c:pt idx="22">
                  <c:v>2.4242424242424242E-2</c:v>
                </c:pt>
                <c:pt idx="23">
                  <c:v>6.0606060606060606E-3</c:v>
                </c:pt>
                <c:pt idx="24">
                  <c:v>1.2121212121212121E-2</c:v>
                </c:pt>
                <c:pt idx="25">
                  <c:v>1.8181818181818181E-2</c:v>
                </c:pt>
                <c:pt idx="26">
                  <c:v>1.2121212121212121E-2</c:v>
                </c:pt>
                <c:pt idx="27">
                  <c:v>3.0303030303030304E-2</c:v>
                </c:pt>
                <c:pt idx="28">
                  <c:v>6.0606060606060606E-3</c:v>
                </c:pt>
                <c:pt idx="29">
                  <c:v>2.4242424242424242E-2</c:v>
                </c:pt>
                <c:pt idx="30">
                  <c:v>6.0606060606060606E-3</c:v>
                </c:pt>
                <c:pt idx="31">
                  <c:v>1.8181818181818181E-2</c:v>
                </c:pt>
                <c:pt idx="32">
                  <c:v>6.0606060606060606E-3</c:v>
                </c:pt>
                <c:pt idx="33">
                  <c:v>6.0606060606060606E-3</c:v>
                </c:pt>
                <c:pt idx="34">
                  <c:v>6.0606060606060606E-3</c:v>
                </c:pt>
                <c:pt idx="35">
                  <c:v>6.0606060606060606E-3</c:v>
                </c:pt>
                <c:pt idx="36">
                  <c:v>6.0606060606060606E-3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53696"/>
        <c:axId val="431752912"/>
      </c:lineChart>
      <c:catAx>
        <c:axId val="43175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1752912"/>
        <c:crosses val="autoZero"/>
        <c:auto val="1"/>
        <c:lblAlgn val="ctr"/>
        <c:lblOffset val="100"/>
        <c:noMultiLvlLbl val="0"/>
      </c:catAx>
      <c:valAx>
        <c:axId val="4317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17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LOC</a:t>
            </a:r>
            <a:r>
              <a:rPr lang="sv-SE" baseline="0"/>
              <a:t> Acc% Sum and Commits Acc% Sum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and Commits'!$E$1</c:f>
              <c:strCache>
                <c:ptCount val="1"/>
                <c:pt idx="0">
                  <c:v>LOC% Acc 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'LOC and Commits'!$E$2:$E$38</c:f>
              <c:numCache>
                <c:formatCode>General</c:formatCode>
                <c:ptCount val="37"/>
                <c:pt idx="0">
                  <c:v>0.14917127071823205</c:v>
                </c:pt>
                <c:pt idx="1">
                  <c:v>0.24158714213962834</c:v>
                </c:pt>
                <c:pt idx="2">
                  <c:v>0.31943746860873934</c:v>
                </c:pt>
                <c:pt idx="3">
                  <c:v>0.3761928679055751</c:v>
                </c:pt>
                <c:pt idx="4">
                  <c:v>0.42340532395781016</c:v>
                </c:pt>
                <c:pt idx="5">
                  <c:v>0.46710195881466599</c:v>
                </c:pt>
                <c:pt idx="6">
                  <c:v>0.50477147162230029</c:v>
                </c:pt>
                <c:pt idx="7">
                  <c:v>0.54143646408839774</c:v>
                </c:pt>
                <c:pt idx="8">
                  <c:v>0.5775991963837267</c:v>
                </c:pt>
                <c:pt idx="9">
                  <c:v>0.61125062782521344</c:v>
                </c:pt>
                <c:pt idx="10">
                  <c:v>0.64088397790055252</c:v>
                </c:pt>
                <c:pt idx="11">
                  <c:v>0.66549472626820694</c:v>
                </c:pt>
                <c:pt idx="12">
                  <c:v>0.68859869412355601</c:v>
                </c:pt>
                <c:pt idx="13">
                  <c:v>0.71069814163736811</c:v>
                </c:pt>
                <c:pt idx="14">
                  <c:v>0.73028628829733799</c:v>
                </c:pt>
                <c:pt idx="15">
                  <c:v>0.74987443495730788</c:v>
                </c:pt>
                <c:pt idx="16">
                  <c:v>0.76946258161727776</c:v>
                </c:pt>
                <c:pt idx="17">
                  <c:v>0.78905072827724765</c:v>
                </c:pt>
                <c:pt idx="18">
                  <c:v>0.80713209442491218</c:v>
                </c:pt>
                <c:pt idx="19">
                  <c:v>0.82521346057257672</c:v>
                </c:pt>
                <c:pt idx="20">
                  <c:v>0.84279256654947277</c:v>
                </c:pt>
                <c:pt idx="21">
                  <c:v>0.85986941235560033</c:v>
                </c:pt>
                <c:pt idx="22">
                  <c:v>0.87493721747865405</c:v>
                </c:pt>
                <c:pt idx="23">
                  <c:v>0.88799598191863394</c:v>
                </c:pt>
                <c:pt idx="24">
                  <c:v>0.90055248618784534</c:v>
                </c:pt>
                <c:pt idx="25">
                  <c:v>0.91260673028628836</c:v>
                </c:pt>
                <c:pt idx="26">
                  <c:v>0.92466097438473138</c:v>
                </c:pt>
                <c:pt idx="27">
                  <c:v>0.93621295831240592</c:v>
                </c:pt>
                <c:pt idx="28">
                  <c:v>0.94676042189854359</c:v>
                </c:pt>
                <c:pt idx="29">
                  <c:v>0.95680562531391278</c:v>
                </c:pt>
                <c:pt idx="30">
                  <c:v>0.96685082872928196</c:v>
                </c:pt>
                <c:pt idx="31">
                  <c:v>0.97388247112004034</c:v>
                </c:pt>
                <c:pt idx="32">
                  <c:v>0.98091411351079871</c:v>
                </c:pt>
                <c:pt idx="33">
                  <c:v>0.98593671521848325</c:v>
                </c:pt>
                <c:pt idx="34">
                  <c:v>0.99095931692616779</c:v>
                </c:pt>
                <c:pt idx="35">
                  <c:v>0.99598191863385233</c:v>
                </c:pt>
                <c:pt idx="3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and Commits'!$G$1</c:f>
              <c:strCache>
                <c:ptCount val="1"/>
                <c:pt idx="0">
                  <c:v>Commits% Acc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'LOC and Commits'!$G$2:$G$38</c:f>
              <c:numCache>
                <c:formatCode>General</c:formatCode>
                <c:ptCount val="37"/>
                <c:pt idx="0">
                  <c:v>0.17575757575757575</c:v>
                </c:pt>
                <c:pt idx="1">
                  <c:v>0.38787878787878788</c:v>
                </c:pt>
                <c:pt idx="2">
                  <c:v>0.40606060606060607</c:v>
                </c:pt>
                <c:pt idx="3">
                  <c:v>0.4303030303030303</c:v>
                </c:pt>
                <c:pt idx="4">
                  <c:v>0.44848484848484849</c:v>
                </c:pt>
                <c:pt idx="5">
                  <c:v>0.45454545454545453</c:v>
                </c:pt>
                <c:pt idx="6">
                  <c:v>0.49696969696969695</c:v>
                </c:pt>
                <c:pt idx="7">
                  <c:v>0.50909090909090904</c:v>
                </c:pt>
                <c:pt idx="8">
                  <c:v>0.55151515151515151</c:v>
                </c:pt>
                <c:pt idx="9">
                  <c:v>0.55757575757575761</c:v>
                </c:pt>
                <c:pt idx="10">
                  <c:v>0.61818181818181817</c:v>
                </c:pt>
                <c:pt idx="11">
                  <c:v>0.64848484848484844</c:v>
                </c:pt>
                <c:pt idx="12">
                  <c:v>0.65454545454545454</c:v>
                </c:pt>
                <c:pt idx="13">
                  <c:v>0.70303030303030301</c:v>
                </c:pt>
                <c:pt idx="14">
                  <c:v>0.72727272727272729</c:v>
                </c:pt>
                <c:pt idx="15">
                  <c:v>0.74545454545454548</c:v>
                </c:pt>
                <c:pt idx="16">
                  <c:v>0.75151515151515158</c:v>
                </c:pt>
                <c:pt idx="17">
                  <c:v>0.75757575757575768</c:v>
                </c:pt>
                <c:pt idx="18">
                  <c:v>0.77575757575757587</c:v>
                </c:pt>
                <c:pt idx="19">
                  <c:v>0.78181818181818197</c:v>
                </c:pt>
                <c:pt idx="20">
                  <c:v>0.78787878787878807</c:v>
                </c:pt>
                <c:pt idx="21">
                  <c:v>0.81212121212121235</c:v>
                </c:pt>
                <c:pt idx="22">
                  <c:v>0.83636363636363664</c:v>
                </c:pt>
                <c:pt idx="23">
                  <c:v>0.84242424242424274</c:v>
                </c:pt>
                <c:pt idx="24">
                  <c:v>0.85454545454545483</c:v>
                </c:pt>
                <c:pt idx="25">
                  <c:v>0.87272727272727302</c:v>
                </c:pt>
                <c:pt idx="26">
                  <c:v>0.88484848484848511</c:v>
                </c:pt>
                <c:pt idx="27">
                  <c:v>0.91515151515151538</c:v>
                </c:pt>
                <c:pt idx="28">
                  <c:v>0.92121212121212148</c:v>
                </c:pt>
                <c:pt idx="29">
                  <c:v>0.94545454545454577</c:v>
                </c:pt>
                <c:pt idx="30">
                  <c:v>0.95151515151515187</c:v>
                </c:pt>
                <c:pt idx="31">
                  <c:v>0.96969696969697006</c:v>
                </c:pt>
                <c:pt idx="32">
                  <c:v>0.97575757575757616</c:v>
                </c:pt>
                <c:pt idx="33">
                  <c:v>0.98181818181818226</c:v>
                </c:pt>
                <c:pt idx="34">
                  <c:v>0.98787878787878836</c:v>
                </c:pt>
                <c:pt idx="35">
                  <c:v>0.99393939393939446</c:v>
                </c:pt>
                <c:pt idx="36">
                  <c:v>1.0000000000000004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52128"/>
        <c:axId val="431754480"/>
      </c:lineChart>
      <c:catAx>
        <c:axId val="43175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1754480"/>
        <c:crosses val="autoZero"/>
        <c:auto val="1"/>
        <c:lblAlgn val="ctr"/>
        <c:lblOffset val="100"/>
        <c:noMultiLvlLbl val="0"/>
      </c:catAx>
      <c:valAx>
        <c:axId val="4317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17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Commits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Sortings!$B$1:$B$38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10</c:v>
                </c:pt>
                <c:pt idx="35">
                  <c:v>29</c:v>
                </c:pt>
                <c:pt idx="36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67096"/>
        <c:axId val="433967880"/>
      </c:scatterChart>
      <c:valAx>
        <c:axId val="4339670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433967880"/>
        <c:crosses val="autoZero"/>
        <c:crossBetween val="midCat"/>
      </c:valAx>
      <c:valAx>
        <c:axId val="4339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396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8</xdr:col>
      <xdr:colOff>304800</xdr:colOff>
      <xdr:row>15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16</xdr:row>
      <xdr:rowOff>95250</xdr:rowOff>
    </xdr:from>
    <xdr:to>
      <xdr:col>24</xdr:col>
      <xdr:colOff>342900</xdr:colOff>
      <xdr:row>30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85725</xdr:rowOff>
    </xdr:from>
    <xdr:to>
      <xdr:col>8</xdr:col>
      <xdr:colOff>304800</xdr:colOff>
      <xdr:row>30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16</xdr:row>
      <xdr:rowOff>85725</xdr:rowOff>
    </xdr:from>
    <xdr:to>
      <xdr:col>16</xdr:col>
      <xdr:colOff>314325</xdr:colOff>
      <xdr:row>30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600075</xdr:colOff>
      <xdr:row>1</xdr:row>
      <xdr:rowOff>19050</xdr:rowOff>
    </xdr:from>
    <xdr:to>
      <xdr:col>16</xdr:col>
      <xdr:colOff>295275</xdr:colOff>
      <xdr:row>15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5" x14ac:dyDescent="0.25"/>
  <cols>
    <col min="1" max="1" width="62.28515625" bestFit="1" customWidth="1"/>
    <col min="2" max="2" width="5" bestFit="1" customWidth="1"/>
    <col min="3" max="3" width="9" customWidth="1"/>
    <col min="4" max="5" width="18.42578125" customWidth="1"/>
    <col min="6" max="6" width="13.28515625" customWidth="1"/>
    <col min="7" max="7" width="19.42578125" customWidth="1"/>
    <col min="8" max="9" width="18.42578125" customWidth="1"/>
  </cols>
  <sheetData>
    <row r="1" spans="1:9" x14ac:dyDescent="0.25">
      <c r="A1" s="1" t="s">
        <v>37</v>
      </c>
      <c r="B1" s="1" t="s">
        <v>38</v>
      </c>
      <c r="C1" s="1" t="s">
        <v>40</v>
      </c>
      <c r="D1" s="1" t="s">
        <v>39</v>
      </c>
      <c r="E1" s="1" t="s">
        <v>42</v>
      </c>
      <c r="F1" s="1" t="s">
        <v>41</v>
      </c>
      <c r="G1" s="1" t="s">
        <v>45</v>
      </c>
      <c r="H1" s="1" t="s">
        <v>43</v>
      </c>
      <c r="I1" s="1" t="s">
        <v>44</v>
      </c>
    </row>
    <row r="2" spans="1:9" x14ac:dyDescent="0.25">
      <c r="A2" t="s">
        <v>1</v>
      </c>
      <c r="B2">
        <v>297</v>
      </c>
      <c r="C2">
        <v>29</v>
      </c>
      <c r="D2">
        <f t="shared" ref="D2:D38" si="0">B2/SUM($B$1:$B$38)</f>
        <v>0.14917127071823205</v>
      </c>
      <c r="E2">
        <f>SUM($D$2:D2)</f>
        <v>0.14917127071823205</v>
      </c>
      <c r="F2">
        <f t="shared" ref="F2:F38" si="1">C2/SUM($C$1:$C$38)</f>
        <v>0.17575757575757575</v>
      </c>
      <c r="G2">
        <f>SUM($F$2:F2)</f>
        <v>0.17575757575757575</v>
      </c>
      <c r="H2">
        <f t="shared" ref="H2:H38" si="2">1/ROWS(A2:A38)</f>
        <v>2.7027027027027029E-2</v>
      </c>
      <c r="I2">
        <f>SUM($H$2:H2)</f>
        <v>2.7027027027027029E-2</v>
      </c>
    </row>
    <row r="3" spans="1:9" x14ac:dyDescent="0.25">
      <c r="A3" t="s">
        <v>0</v>
      </c>
      <c r="B3">
        <v>184</v>
      </c>
      <c r="C3">
        <v>35</v>
      </c>
      <c r="D3">
        <f t="shared" si="0"/>
        <v>9.241587142139629E-2</v>
      </c>
      <c r="E3">
        <f>SUM($D$2:D3)</f>
        <v>0.24158714213962834</v>
      </c>
      <c r="F3">
        <f t="shared" si="1"/>
        <v>0.21212121212121213</v>
      </c>
      <c r="G3">
        <f>SUM($F$2:F3)</f>
        <v>0.38787878787878788</v>
      </c>
      <c r="H3">
        <f t="shared" si="2"/>
        <v>2.7027027027027029E-2</v>
      </c>
      <c r="I3">
        <f>SUM($H$2:H3)</f>
        <v>5.4054054054054057E-2</v>
      </c>
    </row>
    <row r="4" spans="1:9" x14ac:dyDescent="0.25">
      <c r="A4" t="s">
        <v>15</v>
      </c>
      <c r="B4">
        <v>155</v>
      </c>
      <c r="C4">
        <v>3</v>
      </c>
      <c r="D4">
        <f t="shared" si="0"/>
        <v>7.7850326469110998E-2</v>
      </c>
      <c r="E4">
        <f>SUM($D$2:D4)</f>
        <v>0.31943746860873934</v>
      </c>
      <c r="F4">
        <f t="shared" si="1"/>
        <v>1.8181818181818181E-2</v>
      </c>
      <c r="G4">
        <f>SUM($F$2:F4)</f>
        <v>0.40606060606060607</v>
      </c>
      <c r="H4">
        <f t="shared" si="2"/>
        <v>2.7027027027027029E-2</v>
      </c>
      <c r="I4">
        <f>SUM($H$2:H4)</f>
        <v>8.1081081081081086E-2</v>
      </c>
    </row>
    <row r="5" spans="1:9" x14ac:dyDescent="0.25">
      <c r="A5" t="s">
        <v>11</v>
      </c>
      <c r="B5">
        <v>113</v>
      </c>
      <c r="C5">
        <v>4</v>
      </c>
      <c r="D5">
        <f t="shared" si="0"/>
        <v>5.6755399296835762E-2</v>
      </c>
      <c r="E5">
        <f>SUM($D$2:D5)</f>
        <v>0.3761928679055751</v>
      </c>
      <c r="F5">
        <f t="shared" si="1"/>
        <v>2.4242424242424242E-2</v>
      </c>
      <c r="G5">
        <f>SUM($F$2:F5)</f>
        <v>0.4303030303030303</v>
      </c>
      <c r="H5">
        <f t="shared" si="2"/>
        <v>2.7027027027027029E-2</v>
      </c>
      <c r="I5">
        <f>SUM($H$2:H5)</f>
        <v>0.10810810810810811</v>
      </c>
    </row>
    <row r="6" spans="1:9" x14ac:dyDescent="0.25">
      <c r="A6" t="s">
        <v>18</v>
      </c>
      <c r="B6">
        <v>94</v>
      </c>
      <c r="C6">
        <v>3</v>
      </c>
      <c r="D6">
        <f t="shared" si="0"/>
        <v>4.7212456052235056E-2</v>
      </c>
      <c r="E6">
        <f>SUM($D$2:D6)</f>
        <v>0.42340532395781016</v>
      </c>
      <c r="F6">
        <f t="shared" si="1"/>
        <v>1.8181818181818181E-2</v>
      </c>
      <c r="G6">
        <f>SUM($F$2:F6)</f>
        <v>0.44848484848484849</v>
      </c>
      <c r="H6">
        <f t="shared" si="2"/>
        <v>2.7027027027027029E-2</v>
      </c>
      <c r="I6">
        <f>SUM($H$2:H6)</f>
        <v>0.13513513513513514</v>
      </c>
    </row>
    <row r="7" spans="1:9" x14ac:dyDescent="0.25">
      <c r="A7" t="s">
        <v>32</v>
      </c>
      <c r="B7">
        <v>87</v>
      </c>
      <c r="C7">
        <v>1</v>
      </c>
      <c r="D7">
        <f t="shared" si="0"/>
        <v>4.3696634856855848E-2</v>
      </c>
      <c r="E7">
        <f>SUM($D$2:D7)</f>
        <v>0.46710195881466599</v>
      </c>
      <c r="F7">
        <f t="shared" si="1"/>
        <v>6.0606060606060606E-3</v>
      </c>
      <c r="G7">
        <f>SUM($F$2:F7)</f>
        <v>0.45454545454545453</v>
      </c>
      <c r="H7">
        <f t="shared" si="2"/>
        <v>2.7027027027027029E-2</v>
      </c>
      <c r="I7">
        <f>SUM($H$2:H7)</f>
        <v>0.16216216216216217</v>
      </c>
    </row>
    <row r="8" spans="1:9" x14ac:dyDescent="0.25">
      <c r="A8" t="s">
        <v>5</v>
      </c>
      <c r="B8">
        <v>75</v>
      </c>
      <c r="C8">
        <v>7</v>
      </c>
      <c r="D8">
        <f t="shared" si="0"/>
        <v>3.7669512807634357E-2</v>
      </c>
      <c r="E8">
        <f>SUM($D$2:D8)</f>
        <v>0.50477147162230029</v>
      </c>
      <c r="F8">
        <f t="shared" si="1"/>
        <v>4.2424242424242427E-2</v>
      </c>
      <c r="G8">
        <f>SUM($F$2:F8)</f>
        <v>0.49696969696969695</v>
      </c>
      <c r="H8">
        <f t="shared" si="2"/>
        <v>2.7027027027027029E-2</v>
      </c>
      <c r="I8">
        <f>SUM($H$2:H8)</f>
        <v>0.1891891891891892</v>
      </c>
    </row>
    <row r="9" spans="1:9" x14ac:dyDescent="0.25">
      <c r="A9" t="s">
        <v>19</v>
      </c>
      <c r="B9">
        <v>73</v>
      </c>
      <c r="C9">
        <v>2</v>
      </c>
      <c r="D9">
        <f t="shared" si="0"/>
        <v>3.6664992466097439E-2</v>
      </c>
      <c r="E9">
        <f>SUM($D$2:D9)</f>
        <v>0.54143646408839774</v>
      </c>
      <c r="F9">
        <f t="shared" si="1"/>
        <v>1.2121212121212121E-2</v>
      </c>
      <c r="G9">
        <f>SUM($F$2:F9)</f>
        <v>0.50909090909090904</v>
      </c>
      <c r="H9">
        <f t="shared" si="2"/>
        <v>2.7027027027027029E-2</v>
      </c>
      <c r="I9">
        <f>SUM($H$2:H9)</f>
        <v>0.21621621621621623</v>
      </c>
    </row>
    <row r="10" spans="1:9" x14ac:dyDescent="0.25">
      <c r="A10" t="s">
        <v>4</v>
      </c>
      <c r="B10">
        <v>72</v>
      </c>
      <c r="C10">
        <v>7</v>
      </c>
      <c r="D10">
        <f t="shared" si="0"/>
        <v>3.616273229532898E-2</v>
      </c>
      <c r="E10">
        <f>SUM($D$2:D10)</f>
        <v>0.5775991963837267</v>
      </c>
      <c r="F10">
        <f t="shared" si="1"/>
        <v>4.2424242424242427E-2</v>
      </c>
      <c r="G10">
        <f>SUM($F$2:F10)</f>
        <v>0.55151515151515151</v>
      </c>
      <c r="H10">
        <f t="shared" si="2"/>
        <v>2.7027027027027029E-2</v>
      </c>
      <c r="I10">
        <f>SUM($H$2:H10)</f>
        <v>0.24324324324324326</v>
      </c>
    </row>
    <row r="11" spans="1:9" x14ac:dyDescent="0.25">
      <c r="A11" t="s">
        <v>36</v>
      </c>
      <c r="B11">
        <v>67</v>
      </c>
      <c r="C11">
        <v>1</v>
      </c>
      <c r="D11">
        <f t="shared" si="0"/>
        <v>3.365143144148669E-2</v>
      </c>
      <c r="E11">
        <f>SUM($D$2:D11)</f>
        <v>0.61125062782521344</v>
      </c>
      <c r="F11">
        <f t="shared" si="1"/>
        <v>6.0606060606060606E-3</v>
      </c>
      <c r="G11">
        <f>SUM($F$2:F11)</f>
        <v>0.55757575757575761</v>
      </c>
      <c r="H11">
        <f t="shared" si="2"/>
        <v>2.7027027027027029E-2</v>
      </c>
      <c r="I11">
        <f>SUM($H$2:H11)</f>
        <v>0.27027027027027029</v>
      </c>
    </row>
    <row r="12" spans="1:9" x14ac:dyDescent="0.25">
      <c r="A12" t="s">
        <v>2</v>
      </c>
      <c r="B12">
        <v>59</v>
      </c>
      <c r="C12">
        <v>10</v>
      </c>
      <c r="D12">
        <f t="shared" si="0"/>
        <v>2.9633350075339026E-2</v>
      </c>
      <c r="E12">
        <f>SUM($D$2:D12)</f>
        <v>0.64088397790055252</v>
      </c>
      <c r="F12">
        <f t="shared" si="1"/>
        <v>6.0606060606060608E-2</v>
      </c>
      <c r="G12">
        <f>SUM($F$2:F12)</f>
        <v>0.61818181818181817</v>
      </c>
      <c r="H12">
        <f t="shared" si="2"/>
        <v>2.7027027027027029E-2</v>
      </c>
      <c r="I12">
        <f>SUM($H$2:H12)</f>
        <v>0.29729729729729731</v>
      </c>
    </row>
    <row r="13" spans="1:9" x14ac:dyDescent="0.25">
      <c r="A13" t="s">
        <v>7</v>
      </c>
      <c r="B13">
        <v>49</v>
      </c>
      <c r="C13">
        <v>5</v>
      </c>
      <c r="D13">
        <f t="shared" si="0"/>
        <v>2.4610748367654443E-2</v>
      </c>
      <c r="E13">
        <f>SUM($D$2:D13)</f>
        <v>0.66549472626820694</v>
      </c>
      <c r="F13">
        <f t="shared" si="1"/>
        <v>3.0303030303030304E-2</v>
      </c>
      <c r="G13">
        <f>SUM($F$2:F13)</f>
        <v>0.64848484848484844</v>
      </c>
      <c r="H13">
        <f t="shared" si="2"/>
        <v>2.7027027027027029E-2</v>
      </c>
      <c r="I13">
        <f>SUM($H$2:H13)</f>
        <v>0.32432432432432434</v>
      </c>
    </row>
    <row r="14" spans="1:9" x14ac:dyDescent="0.25">
      <c r="A14" t="s">
        <v>28</v>
      </c>
      <c r="B14">
        <v>46</v>
      </c>
      <c r="C14">
        <v>1</v>
      </c>
      <c r="D14">
        <f t="shared" si="0"/>
        <v>2.3103967855349072E-2</v>
      </c>
      <c r="E14">
        <f>SUM($D$2:D14)</f>
        <v>0.68859869412355601</v>
      </c>
      <c r="F14">
        <f t="shared" si="1"/>
        <v>6.0606060606060606E-3</v>
      </c>
      <c r="G14">
        <f>SUM($F$2:F14)</f>
        <v>0.65454545454545454</v>
      </c>
      <c r="H14">
        <f t="shared" si="2"/>
        <v>2.7027027027027029E-2</v>
      </c>
      <c r="I14">
        <f>SUM($H$2:H14)</f>
        <v>0.35135135135135137</v>
      </c>
    </row>
    <row r="15" spans="1:9" x14ac:dyDescent="0.25">
      <c r="A15" t="s">
        <v>3</v>
      </c>
      <c r="B15">
        <v>44</v>
      </c>
      <c r="C15">
        <v>8</v>
      </c>
      <c r="D15">
        <f t="shared" si="0"/>
        <v>2.2099447513812154E-2</v>
      </c>
      <c r="E15">
        <f>SUM($D$2:D15)</f>
        <v>0.71069814163736811</v>
      </c>
      <c r="F15">
        <f t="shared" si="1"/>
        <v>4.8484848484848485E-2</v>
      </c>
      <c r="G15">
        <f>SUM($F$2:F15)</f>
        <v>0.70303030303030301</v>
      </c>
      <c r="H15">
        <f t="shared" si="2"/>
        <v>2.7027027027027029E-2</v>
      </c>
      <c r="I15">
        <f>SUM($H$2:H15)</f>
        <v>0.3783783783783784</v>
      </c>
    </row>
    <row r="16" spans="1:9" x14ac:dyDescent="0.25">
      <c r="A16" t="s">
        <v>10</v>
      </c>
      <c r="B16">
        <v>39</v>
      </c>
      <c r="C16">
        <v>4</v>
      </c>
      <c r="D16">
        <f t="shared" si="0"/>
        <v>1.9588146659969864E-2</v>
      </c>
      <c r="E16">
        <f>SUM($D$2:D16)</f>
        <v>0.73028628829733799</v>
      </c>
      <c r="F16">
        <f t="shared" si="1"/>
        <v>2.4242424242424242E-2</v>
      </c>
      <c r="G16">
        <f>SUM($F$2:F16)</f>
        <v>0.72727272727272729</v>
      </c>
      <c r="H16">
        <f t="shared" si="2"/>
        <v>2.7027027027027029E-2</v>
      </c>
      <c r="I16">
        <f>SUM($H$2:H16)</f>
        <v>0.40540540540540543</v>
      </c>
    </row>
    <row r="17" spans="1:9" x14ac:dyDescent="0.25">
      <c r="A17" t="s">
        <v>17</v>
      </c>
      <c r="B17">
        <v>39</v>
      </c>
      <c r="C17">
        <v>3</v>
      </c>
      <c r="D17">
        <f t="shared" si="0"/>
        <v>1.9588146659969864E-2</v>
      </c>
      <c r="E17">
        <f>SUM($D$2:D17)</f>
        <v>0.74987443495730788</v>
      </c>
      <c r="F17">
        <f t="shared" si="1"/>
        <v>1.8181818181818181E-2</v>
      </c>
      <c r="G17">
        <f>SUM($F$2:F17)</f>
        <v>0.74545454545454548</v>
      </c>
      <c r="H17">
        <f t="shared" si="2"/>
        <v>2.7027027027027029E-2</v>
      </c>
      <c r="I17">
        <f>SUM($H$2:H17)</f>
        <v>0.43243243243243246</v>
      </c>
    </row>
    <row r="18" spans="1:9" x14ac:dyDescent="0.25">
      <c r="A18" t="s">
        <v>25</v>
      </c>
      <c r="B18">
        <v>39</v>
      </c>
      <c r="C18">
        <v>1</v>
      </c>
      <c r="D18">
        <f t="shared" si="0"/>
        <v>1.9588146659969864E-2</v>
      </c>
      <c r="E18">
        <f>SUM($D$2:D18)</f>
        <v>0.76946258161727776</v>
      </c>
      <c r="F18">
        <f t="shared" si="1"/>
        <v>6.0606060606060606E-3</v>
      </c>
      <c r="G18">
        <f>SUM($F$2:F18)</f>
        <v>0.75151515151515158</v>
      </c>
      <c r="H18">
        <f t="shared" si="2"/>
        <v>2.7027027027027029E-2</v>
      </c>
      <c r="I18">
        <f>SUM($H$2:H18)</f>
        <v>0.45945945945945948</v>
      </c>
    </row>
    <row r="19" spans="1:9" x14ac:dyDescent="0.25">
      <c r="A19" t="s">
        <v>29</v>
      </c>
      <c r="B19">
        <v>39</v>
      </c>
      <c r="C19">
        <v>1</v>
      </c>
      <c r="D19">
        <f t="shared" si="0"/>
        <v>1.9588146659969864E-2</v>
      </c>
      <c r="E19">
        <f>SUM($D$2:D19)</f>
        <v>0.78905072827724765</v>
      </c>
      <c r="F19">
        <f t="shared" si="1"/>
        <v>6.0606060606060606E-3</v>
      </c>
      <c r="G19">
        <f>SUM($F$2:F19)</f>
        <v>0.75757575757575768</v>
      </c>
      <c r="H19">
        <f t="shared" si="2"/>
        <v>2.7027027027027029E-2</v>
      </c>
      <c r="I19">
        <f>SUM($H$2:H19)</f>
        <v>0.48648648648648651</v>
      </c>
    </row>
    <row r="20" spans="1:9" x14ac:dyDescent="0.25">
      <c r="A20" t="s">
        <v>16</v>
      </c>
      <c r="B20">
        <v>36</v>
      </c>
      <c r="C20">
        <v>3</v>
      </c>
      <c r="D20">
        <f t="shared" si="0"/>
        <v>1.808136614766449E-2</v>
      </c>
      <c r="E20">
        <f>SUM($D$2:D20)</f>
        <v>0.80713209442491218</v>
      </c>
      <c r="F20">
        <f t="shared" si="1"/>
        <v>1.8181818181818181E-2</v>
      </c>
      <c r="G20">
        <f>SUM($F$2:F20)</f>
        <v>0.77575757575757587</v>
      </c>
      <c r="H20">
        <f t="shared" si="2"/>
        <v>2.7027027027027029E-2</v>
      </c>
      <c r="I20">
        <f>SUM($H$2:H20)</f>
        <v>0.5135135135135136</v>
      </c>
    </row>
    <row r="21" spans="1:9" x14ac:dyDescent="0.25">
      <c r="A21" t="s">
        <v>35</v>
      </c>
      <c r="B21">
        <v>36</v>
      </c>
      <c r="C21">
        <v>1</v>
      </c>
      <c r="D21">
        <f t="shared" si="0"/>
        <v>1.808136614766449E-2</v>
      </c>
      <c r="E21">
        <f>SUM($D$2:D21)</f>
        <v>0.82521346057257672</v>
      </c>
      <c r="F21">
        <f t="shared" si="1"/>
        <v>6.0606060606060606E-3</v>
      </c>
      <c r="G21">
        <f>SUM($F$2:F21)</f>
        <v>0.78181818181818197</v>
      </c>
      <c r="H21">
        <f t="shared" si="2"/>
        <v>2.7027027027027029E-2</v>
      </c>
      <c r="I21">
        <f>SUM($H$2:H21)</f>
        <v>0.54054054054054057</v>
      </c>
    </row>
    <row r="22" spans="1:9" x14ac:dyDescent="0.25">
      <c r="A22" t="s">
        <v>22</v>
      </c>
      <c r="B22">
        <v>35</v>
      </c>
      <c r="C22">
        <v>1</v>
      </c>
      <c r="D22">
        <f t="shared" si="0"/>
        <v>1.757910597689603E-2</v>
      </c>
      <c r="E22">
        <f>SUM($D$2:D22)</f>
        <v>0.84279256654947277</v>
      </c>
      <c r="F22">
        <f t="shared" si="1"/>
        <v>6.0606060606060606E-3</v>
      </c>
      <c r="G22">
        <f>SUM($F$2:F22)</f>
        <v>0.78787878787878807</v>
      </c>
      <c r="H22">
        <f t="shared" si="2"/>
        <v>2.7027027027027029E-2</v>
      </c>
      <c r="I22">
        <f>SUM($H$2:H22)</f>
        <v>0.56756756756756754</v>
      </c>
    </row>
    <row r="23" spans="1:9" x14ac:dyDescent="0.25">
      <c r="A23" t="s">
        <v>8</v>
      </c>
      <c r="B23">
        <v>34</v>
      </c>
      <c r="C23">
        <v>4</v>
      </c>
      <c r="D23">
        <f t="shared" si="0"/>
        <v>1.7076845806127575E-2</v>
      </c>
      <c r="E23">
        <f>SUM($D$2:D23)</f>
        <v>0.85986941235560033</v>
      </c>
      <c r="F23">
        <f t="shared" si="1"/>
        <v>2.4242424242424242E-2</v>
      </c>
      <c r="G23">
        <f>SUM($F$2:F23)</f>
        <v>0.81212121212121235</v>
      </c>
      <c r="H23">
        <f t="shared" si="2"/>
        <v>2.7027027027027029E-2</v>
      </c>
      <c r="I23">
        <f>SUM($H$2:H23)</f>
        <v>0.59459459459459452</v>
      </c>
    </row>
    <row r="24" spans="1:9" x14ac:dyDescent="0.25">
      <c r="A24" t="s">
        <v>9</v>
      </c>
      <c r="B24">
        <v>30</v>
      </c>
      <c r="C24">
        <v>4</v>
      </c>
      <c r="D24">
        <f t="shared" si="0"/>
        <v>1.5067805123053743E-2</v>
      </c>
      <c r="E24">
        <f>SUM($D$2:D24)</f>
        <v>0.87493721747865405</v>
      </c>
      <c r="F24">
        <f t="shared" si="1"/>
        <v>2.4242424242424242E-2</v>
      </c>
      <c r="G24">
        <f>SUM($F$2:F24)</f>
        <v>0.83636363636363664</v>
      </c>
      <c r="H24">
        <f t="shared" si="2"/>
        <v>2.7027027027027029E-2</v>
      </c>
      <c r="I24">
        <f>SUM($H$2:H24)</f>
        <v>0.62162162162162149</v>
      </c>
    </row>
    <row r="25" spans="1:9" x14ac:dyDescent="0.25">
      <c r="A25" t="s">
        <v>33</v>
      </c>
      <c r="B25">
        <v>26</v>
      </c>
      <c r="C25">
        <v>1</v>
      </c>
      <c r="D25">
        <f t="shared" si="0"/>
        <v>1.3058764439979909E-2</v>
      </c>
      <c r="E25">
        <f>SUM($D$2:D25)</f>
        <v>0.88799598191863394</v>
      </c>
      <c r="F25">
        <f t="shared" si="1"/>
        <v>6.0606060606060606E-3</v>
      </c>
      <c r="G25">
        <f>SUM($F$2:F25)</f>
        <v>0.84242424242424274</v>
      </c>
      <c r="H25">
        <f t="shared" si="2"/>
        <v>2.7027027027027029E-2</v>
      </c>
      <c r="I25">
        <f>SUM($H$2:H25)</f>
        <v>0.64864864864864846</v>
      </c>
    </row>
    <row r="26" spans="1:9" x14ac:dyDescent="0.25">
      <c r="A26" t="s">
        <v>20</v>
      </c>
      <c r="B26">
        <v>25</v>
      </c>
      <c r="C26">
        <v>2</v>
      </c>
      <c r="D26">
        <f t="shared" si="0"/>
        <v>1.2556504269211451E-2</v>
      </c>
      <c r="E26">
        <f>SUM($D$2:D26)</f>
        <v>0.90055248618784534</v>
      </c>
      <c r="F26">
        <f t="shared" si="1"/>
        <v>1.2121212121212121E-2</v>
      </c>
      <c r="G26">
        <f>SUM($F$2:F26)</f>
        <v>0.85454545454545483</v>
      </c>
      <c r="H26">
        <f t="shared" si="2"/>
        <v>2.7027027027027029E-2</v>
      </c>
      <c r="I26">
        <f>SUM($H$2:H26)</f>
        <v>0.67567567567567544</v>
      </c>
    </row>
    <row r="27" spans="1:9" x14ac:dyDescent="0.25">
      <c r="A27" t="s">
        <v>14</v>
      </c>
      <c r="B27">
        <v>24</v>
      </c>
      <c r="C27">
        <v>3</v>
      </c>
      <c r="D27">
        <f t="shared" si="0"/>
        <v>1.2054244098442994E-2</v>
      </c>
      <c r="E27">
        <f>SUM($D$2:D27)</f>
        <v>0.91260673028628836</v>
      </c>
      <c r="F27">
        <f t="shared" si="1"/>
        <v>1.8181818181818181E-2</v>
      </c>
      <c r="G27">
        <f>SUM($F$2:F27)</f>
        <v>0.87272727272727302</v>
      </c>
      <c r="H27">
        <f t="shared" si="2"/>
        <v>2.7027027027027029E-2</v>
      </c>
      <c r="I27">
        <f>SUM($H$2:H27)</f>
        <v>0.70270270270270241</v>
      </c>
    </row>
    <row r="28" spans="1:9" x14ac:dyDescent="0.25">
      <c r="A28" t="s">
        <v>21</v>
      </c>
      <c r="B28">
        <v>24</v>
      </c>
      <c r="C28">
        <v>2</v>
      </c>
      <c r="D28">
        <f t="shared" si="0"/>
        <v>1.2054244098442994E-2</v>
      </c>
      <c r="E28">
        <f>SUM($D$2:D28)</f>
        <v>0.92466097438473138</v>
      </c>
      <c r="F28">
        <f t="shared" si="1"/>
        <v>1.2121212121212121E-2</v>
      </c>
      <c r="G28">
        <f>SUM($F$2:F28)</f>
        <v>0.88484848484848511</v>
      </c>
      <c r="H28">
        <f t="shared" si="2"/>
        <v>2.7027027027027029E-2</v>
      </c>
      <c r="I28">
        <f>SUM($H$2:H28)</f>
        <v>0.72972972972972938</v>
      </c>
    </row>
    <row r="29" spans="1:9" x14ac:dyDescent="0.25">
      <c r="A29" t="s">
        <v>6</v>
      </c>
      <c r="B29">
        <v>23</v>
      </c>
      <c r="C29">
        <v>5</v>
      </c>
      <c r="D29">
        <f t="shared" si="0"/>
        <v>1.1551983927674536E-2</v>
      </c>
      <c r="E29">
        <f>SUM($D$2:D29)</f>
        <v>0.93621295831240592</v>
      </c>
      <c r="F29">
        <f t="shared" si="1"/>
        <v>3.0303030303030304E-2</v>
      </c>
      <c r="G29">
        <f>SUM($F$2:F29)</f>
        <v>0.91515151515151538</v>
      </c>
      <c r="H29">
        <f t="shared" si="2"/>
        <v>2.7027027027027029E-2</v>
      </c>
      <c r="I29">
        <f>SUM($H$2:H29)</f>
        <v>0.75675675675675635</v>
      </c>
    </row>
    <row r="30" spans="1:9" x14ac:dyDescent="0.25">
      <c r="A30" t="s">
        <v>34</v>
      </c>
      <c r="B30">
        <v>21</v>
      </c>
      <c r="C30">
        <v>1</v>
      </c>
      <c r="D30">
        <f t="shared" si="0"/>
        <v>1.0547463586137619E-2</v>
      </c>
      <c r="E30">
        <f>SUM($D$2:D30)</f>
        <v>0.94676042189854359</v>
      </c>
      <c r="F30">
        <f t="shared" si="1"/>
        <v>6.0606060606060606E-3</v>
      </c>
      <c r="G30">
        <f>SUM($F$2:F30)</f>
        <v>0.92121212121212148</v>
      </c>
      <c r="H30">
        <f t="shared" si="2"/>
        <v>2.7027027027027029E-2</v>
      </c>
      <c r="I30">
        <f>SUM($H$2:H30)</f>
        <v>0.78378378378378333</v>
      </c>
    </row>
    <row r="31" spans="1:9" x14ac:dyDescent="0.25">
      <c r="A31" t="s">
        <v>12</v>
      </c>
      <c r="B31">
        <v>20</v>
      </c>
      <c r="C31">
        <v>4</v>
      </c>
      <c r="D31">
        <f t="shared" si="0"/>
        <v>1.0045203415369162E-2</v>
      </c>
      <c r="E31">
        <f>SUM($D$2:D31)</f>
        <v>0.95680562531391278</v>
      </c>
      <c r="F31">
        <f t="shared" si="1"/>
        <v>2.4242424242424242E-2</v>
      </c>
      <c r="G31">
        <f>SUM($F$2:F31)</f>
        <v>0.94545454545454577</v>
      </c>
      <c r="H31">
        <f t="shared" si="2"/>
        <v>2.7027027027027029E-2</v>
      </c>
      <c r="I31">
        <f>SUM($H$2:H31)</f>
        <v>0.8108108108108103</v>
      </c>
    </row>
    <row r="32" spans="1:9" x14ac:dyDescent="0.25">
      <c r="A32" t="s">
        <v>26</v>
      </c>
      <c r="B32">
        <v>20</v>
      </c>
      <c r="C32">
        <v>1</v>
      </c>
      <c r="D32">
        <f t="shared" si="0"/>
        <v>1.0045203415369162E-2</v>
      </c>
      <c r="E32">
        <f>SUM($D$2:D32)</f>
        <v>0.96685082872928196</v>
      </c>
      <c r="F32">
        <f t="shared" si="1"/>
        <v>6.0606060606060606E-3</v>
      </c>
      <c r="G32">
        <f>SUM($F$2:F32)</f>
        <v>0.95151515151515187</v>
      </c>
      <c r="H32">
        <f t="shared" si="2"/>
        <v>2.7027027027027029E-2</v>
      </c>
      <c r="I32">
        <f>SUM($H$2:H32)</f>
        <v>0.83783783783783727</v>
      </c>
    </row>
    <row r="33" spans="1:9" x14ac:dyDescent="0.25">
      <c r="A33" t="s">
        <v>13</v>
      </c>
      <c r="B33">
        <v>14</v>
      </c>
      <c r="C33">
        <v>3</v>
      </c>
      <c r="D33">
        <f t="shared" si="0"/>
        <v>7.0316423907584129E-3</v>
      </c>
      <c r="E33">
        <f>SUM($D$2:D33)</f>
        <v>0.97388247112004034</v>
      </c>
      <c r="F33">
        <f t="shared" si="1"/>
        <v>1.8181818181818181E-2</v>
      </c>
      <c r="G33">
        <f>SUM($F$2:F33)</f>
        <v>0.96969696969697006</v>
      </c>
      <c r="H33">
        <f t="shared" si="2"/>
        <v>2.7027027027027029E-2</v>
      </c>
      <c r="I33">
        <f>SUM($H$2:H33)</f>
        <v>0.86486486486486425</v>
      </c>
    </row>
    <row r="34" spans="1:9" x14ac:dyDescent="0.25">
      <c r="A34" t="s">
        <v>24</v>
      </c>
      <c r="B34">
        <v>14</v>
      </c>
      <c r="C34">
        <v>1</v>
      </c>
      <c r="D34">
        <f t="shared" si="0"/>
        <v>7.0316423907584129E-3</v>
      </c>
      <c r="E34">
        <f>SUM($D$2:D34)</f>
        <v>0.98091411351079871</v>
      </c>
      <c r="F34">
        <f t="shared" si="1"/>
        <v>6.0606060606060606E-3</v>
      </c>
      <c r="G34">
        <f>SUM($F$2:F34)</f>
        <v>0.97575757575757616</v>
      </c>
      <c r="H34">
        <f t="shared" si="2"/>
        <v>2.7027027027027029E-2</v>
      </c>
      <c r="I34">
        <f>SUM($H$2:H34)</f>
        <v>0.89189189189189122</v>
      </c>
    </row>
    <row r="35" spans="1:9" x14ac:dyDescent="0.25">
      <c r="A35" t="s">
        <v>23</v>
      </c>
      <c r="B35">
        <v>10</v>
      </c>
      <c r="C35">
        <v>1</v>
      </c>
      <c r="D35">
        <f t="shared" si="0"/>
        <v>5.0226017076845809E-3</v>
      </c>
      <c r="E35">
        <f>SUM($D$2:D35)</f>
        <v>0.98593671521848325</v>
      </c>
      <c r="F35">
        <f t="shared" si="1"/>
        <v>6.0606060606060606E-3</v>
      </c>
      <c r="G35">
        <f>SUM($F$2:F35)</f>
        <v>0.98181818181818226</v>
      </c>
      <c r="H35">
        <f t="shared" si="2"/>
        <v>2.7027027027027029E-2</v>
      </c>
      <c r="I35">
        <f>SUM($H$2:H35)</f>
        <v>0.91891891891891819</v>
      </c>
    </row>
    <row r="36" spans="1:9" x14ac:dyDescent="0.25">
      <c r="A36" t="s">
        <v>27</v>
      </c>
      <c r="B36">
        <v>10</v>
      </c>
      <c r="C36">
        <v>1</v>
      </c>
      <c r="D36">
        <f t="shared" si="0"/>
        <v>5.0226017076845809E-3</v>
      </c>
      <c r="E36">
        <f>SUM($D$2:D36)</f>
        <v>0.99095931692616779</v>
      </c>
      <c r="F36">
        <f t="shared" si="1"/>
        <v>6.0606060606060606E-3</v>
      </c>
      <c r="G36">
        <f>SUM($F$2:F36)</f>
        <v>0.98787878787878836</v>
      </c>
      <c r="H36">
        <f t="shared" si="2"/>
        <v>2.7027027027027029E-2</v>
      </c>
      <c r="I36">
        <f>SUM($H$2:H36)</f>
        <v>0.94594594594594517</v>
      </c>
    </row>
    <row r="37" spans="1:9" x14ac:dyDescent="0.25">
      <c r="A37" t="s">
        <v>31</v>
      </c>
      <c r="B37">
        <v>10</v>
      </c>
      <c r="C37">
        <v>1</v>
      </c>
      <c r="D37">
        <f t="shared" si="0"/>
        <v>5.0226017076845809E-3</v>
      </c>
      <c r="E37">
        <f>SUM($D$2:D37)</f>
        <v>0.99598191863385233</v>
      </c>
      <c r="F37">
        <f t="shared" si="1"/>
        <v>6.0606060606060606E-3</v>
      </c>
      <c r="G37">
        <f>SUM($F$2:F37)</f>
        <v>0.99393939393939446</v>
      </c>
      <c r="H37">
        <f t="shared" si="2"/>
        <v>2.7027027027027029E-2</v>
      </c>
      <c r="I37">
        <f>SUM($H$2:H37)</f>
        <v>0.97297297297297214</v>
      </c>
    </row>
    <row r="38" spans="1:9" x14ac:dyDescent="0.25">
      <c r="A38" t="s">
        <v>30</v>
      </c>
      <c r="B38">
        <v>8</v>
      </c>
      <c r="C38">
        <v>1</v>
      </c>
      <c r="D38">
        <f t="shared" si="0"/>
        <v>4.0180813661476649E-3</v>
      </c>
      <c r="E38">
        <f>SUM($D$2:D38)</f>
        <v>1</v>
      </c>
      <c r="F38">
        <f t="shared" si="1"/>
        <v>6.0606060606060606E-3</v>
      </c>
      <c r="G38">
        <f>SUM($F$2:F38)</f>
        <v>1.0000000000000004</v>
      </c>
      <c r="H38">
        <f t="shared" si="2"/>
        <v>2.7027027027027029E-2</v>
      </c>
      <c r="I38">
        <f>SUM($H$2:H38)</f>
        <v>0.99999999999999911</v>
      </c>
    </row>
    <row r="39" spans="1:9" x14ac:dyDescent="0.25">
      <c r="A39">
        <f>ROWS(A2:A38)</f>
        <v>37</v>
      </c>
    </row>
  </sheetData>
  <sortState ref="A2:G40">
    <sortCondition descending="1" ref="B2:B4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workbookViewId="0">
      <selection activeCell="AA26" sqref="AA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1" sqref="B1"/>
    </sheetView>
  </sheetViews>
  <sheetFormatPr defaultRowHeight="15" x14ac:dyDescent="0.25"/>
  <cols>
    <col min="1" max="1" width="5" bestFit="1" customWidth="1"/>
  </cols>
  <sheetData>
    <row r="1" spans="1:2" x14ac:dyDescent="0.25">
      <c r="A1">
        <v>8</v>
      </c>
      <c r="B1">
        <v>1</v>
      </c>
    </row>
    <row r="2" spans="1:2" x14ac:dyDescent="0.25">
      <c r="A2">
        <v>10</v>
      </c>
      <c r="B2">
        <v>1</v>
      </c>
    </row>
    <row r="3" spans="1:2" x14ac:dyDescent="0.25">
      <c r="A3">
        <v>10</v>
      </c>
      <c r="B3">
        <v>1</v>
      </c>
    </row>
    <row r="4" spans="1:2" x14ac:dyDescent="0.25">
      <c r="A4">
        <v>10</v>
      </c>
      <c r="B4">
        <v>1</v>
      </c>
    </row>
    <row r="5" spans="1:2" x14ac:dyDescent="0.25">
      <c r="A5">
        <v>14</v>
      </c>
      <c r="B5">
        <v>1</v>
      </c>
    </row>
    <row r="6" spans="1:2" x14ac:dyDescent="0.25">
      <c r="A6">
        <v>14</v>
      </c>
      <c r="B6">
        <v>1</v>
      </c>
    </row>
    <row r="7" spans="1:2" x14ac:dyDescent="0.25">
      <c r="A7">
        <v>20</v>
      </c>
      <c r="B7">
        <v>1</v>
      </c>
    </row>
    <row r="8" spans="1:2" x14ac:dyDescent="0.25">
      <c r="A8">
        <v>20</v>
      </c>
      <c r="B8">
        <v>1</v>
      </c>
    </row>
    <row r="9" spans="1:2" x14ac:dyDescent="0.25">
      <c r="A9">
        <v>21</v>
      </c>
      <c r="B9">
        <v>1</v>
      </c>
    </row>
    <row r="10" spans="1:2" x14ac:dyDescent="0.25">
      <c r="A10">
        <v>23</v>
      </c>
      <c r="B10">
        <v>1</v>
      </c>
    </row>
    <row r="11" spans="1:2" x14ac:dyDescent="0.25">
      <c r="A11">
        <v>24</v>
      </c>
      <c r="B11">
        <v>1</v>
      </c>
    </row>
    <row r="12" spans="1:2" x14ac:dyDescent="0.25">
      <c r="A12">
        <v>24</v>
      </c>
      <c r="B12">
        <v>1</v>
      </c>
    </row>
    <row r="13" spans="1:2" x14ac:dyDescent="0.25">
      <c r="A13">
        <v>25</v>
      </c>
      <c r="B13">
        <v>1</v>
      </c>
    </row>
    <row r="14" spans="1:2" x14ac:dyDescent="0.25">
      <c r="A14">
        <v>26</v>
      </c>
      <c r="B14">
        <v>1</v>
      </c>
    </row>
    <row r="15" spans="1:2" x14ac:dyDescent="0.25">
      <c r="A15">
        <v>30</v>
      </c>
      <c r="B15">
        <v>1</v>
      </c>
    </row>
    <row r="16" spans="1:2" x14ac:dyDescent="0.25">
      <c r="A16">
        <v>34</v>
      </c>
      <c r="B16">
        <v>2</v>
      </c>
    </row>
    <row r="17" spans="1:2" x14ac:dyDescent="0.25">
      <c r="A17">
        <v>35</v>
      </c>
      <c r="B17">
        <v>2</v>
      </c>
    </row>
    <row r="18" spans="1:2" x14ac:dyDescent="0.25">
      <c r="A18">
        <v>36</v>
      </c>
      <c r="B18">
        <v>2</v>
      </c>
    </row>
    <row r="19" spans="1:2" x14ac:dyDescent="0.25">
      <c r="A19">
        <v>36</v>
      </c>
      <c r="B19">
        <v>3</v>
      </c>
    </row>
    <row r="20" spans="1:2" x14ac:dyDescent="0.25">
      <c r="A20">
        <v>39</v>
      </c>
      <c r="B20">
        <v>3</v>
      </c>
    </row>
    <row r="21" spans="1:2" x14ac:dyDescent="0.25">
      <c r="A21">
        <v>39</v>
      </c>
      <c r="B21">
        <v>3</v>
      </c>
    </row>
    <row r="22" spans="1:2" x14ac:dyDescent="0.25">
      <c r="A22">
        <v>39</v>
      </c>
      <c r="B22">
        <v>3</v>
      </c>
    </row>
    <row r="23" spans="1:2" x14ac:dyDescent="0.25">
      <c r="A23">
        <v>39</v>
      </c>
      <c r="B23">
        <v>3</v>
      </c>
    </row>
    <row r="24" spans="1:2" x14ac:dyDescent="0.25">
      <c r="A24">
        <v>44</v>
      </c>
      <c r="B24">
        <v>3</v>
      </c>
    </row>
    <row r="25" spans="1:2" x14ac:dyDescent="0.25">
      <c r="A25">
        <v>46</v>
      </c>
      <c r="B25">
        <v>4</v>
      </c>
    </row>
    <row r="26" spans="1:2" x14ac:dyDescent="0.25">
      <c r="A26">
        <v>49</v>
      </c>
      <c r="B26">
        <v>4</v>
      </c>
    </row>
    <row r="27" spans="1:2" x14ac:dyDescent="0.25">
      <c r="A27">
        <v>59</v>
      </c>
      <c r="B27">
        <v>4</v>
      </c>
    </row>
    <row r="28" spans="1:2" x14ac:dyDescent="0.25">
      <c r="A28">
        <v>67</v>
      </c>
      <c r="B28">
        <v>4</v>
      </c>
    </row>
    <row r="29" spans="1:2" x14ac:dyDescent="0.25">
      <c r="A29">
        <v>72</v>
      </c>
      <c r="B29">
        <v>4</v>
      </c>
    </row>
    <row r="30" spans="1:2" x14ac:dyDescent="0.25">
      <c r="A30">
        <v>73</v>
      </c>
      <c r="B30">
        <v>5</v>
      </c>
    </row>
    <row r="31" spans="1:2" x14ac:dyDescent="0.25">
      <c r="A31">
        <v>75</v>
      </c>
      <c r="B31">
        <v>5</v>
      </c>
    </row>
    <row r="32" spans="1:2" x14ac:dyDescent="0.25">
      <c r="A32">
        <v>87</v>
      </c>
      <c r="B32">
        <v>7</v>
      </c>
    </row>
    <row r="33" spans="1:2" x14ac:dyDescent="0.25">
      <c r="A33">
        <v>94</v>
      </c>
      <c r="B33">
        <v>7</v>
      </c>
    </row>
    <row r="34" spans="1:2" x14ac:dyDescent="0.25">
      <c r="A34">
        <v>113</v>
      </c>
      <c r="B34">
        <v>8</v>
      </c>
    </row>
    <row r="35" spans="1:2" x14ac:dyDescent="0.25">
      <c r="A35">
        <v>155</v>
      </c>
      <c r="B35">
        <v>10</v>
      </c>
    </row>
    <row r="36" spans="1:2" x14ac:dyDescent="0.25">
      <c r="A36">
        <v>184</v>
      </c>
      <c r="B36">
        <v>29</v>
      </c>
    </row>
    <row r="37" spans="1:2" x14ac:dyDescent="0.25">
      <c r="A37">
        <v>297</v>
      </c>
      <c r="B37">
        <v>35</v>
      </c>
    </row>
    <row r="38" spans="1:2" x14ac:dyDescent="0.25">
      <c r="A38" s="1"/>
    </row>
  </sheetData>
  <sortState ref="B1:B38">
    <sortCondition ref="B1:B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LOC and Commits</vt:lpstr>
      <vt:lpstr>Charts</vt:lpstr>
      <vt:lpstr>Sortings</vt:lpstr>
      <vt:lpstr>'LOC and Commits'!tmp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 Nilsson Kotte</dc:creator>
  <cp:lastModifiedBy>Gustaf Nilsson Kotte</cp:lastModifiedBy>
  <dcterms:created xsi:type="dcterms:W3CDTF">2012-10-27T17:48:39Z</dcterms:created>
  <dcterms:modified xsi:type="dcterms:W3CDTF">2012-11-25T10:03:18Z</dcterms:modified>
</cp:coreProperties>
</file>