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ustavfjorder\OneDrive - QVARTZ\Documents\02_DTU\08 Estimation of distribution\EDAs_for_TSP\Testing\Sorting\Popsize_sqrtN\"/>
    </mc:Choice>
  </mc:AlternateContent>
  <xr:revisionPtr revIDLastSave="0" documentId="13_ncr:1_{71C1CC49-78CA-4976-A315-8BC9AA2A43D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" sheetId="1" r:id="rId1"/>
    <sheet name="MM_FE" sheetId="2" r:id="rId2"/>
    <sheet name="MM_TU" sheetId="3" r:id="rId3"/>
    <sheet name="GMM_FE" sheetId="4" r:id="rId4"/>
    <sheet name="GMM_TU" sheetId="5" r:id="rId5"/>
    <sheet name="EHBSA_FE" sheetId="6" r:id="rId6"/>
    <sheet name="EHBSA_TU" sheetId="7" r:id="rId7"/>
    <sheet name="UMDA_FE" sheetId="9" r:id="rId8"/>
    <sheet name="UMDA_TU" sheetId="8" r:id="rId9"/>
    <sheet name="EHBSAWT_FE" sheetId="10" r:id="rId10"/>
    <sheet name="EHBSAWT_TU" sheetId="11" r:id="rId11"/>
    <sheet name="OneOneEA_FE" sheetId="12" r:id="rId12"/>
    <sheet name="OneOneEA_TU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F12" i="1"/>
  <c r="F16" i="1"/>
  <c r="F13" i="1"/>
  <c r="F14" i="1"/>
  <c r="F15" i="1"/>
  <c r="F11" i="1"/>
  <c r="H24" i="12" l="1"/>
</calcChain>
</file>

<file path=xl/sharedStrings.xml><?xml version="1.0" encoding="utf-8"?>
<sst xmlns="http://schemas.openxmlformats.org/spreadsheetml/2006/main" count="28" uniqueCount="28">
  <si>
    <t>!B2:B6</t>
  </si>
  <si>
    <t>!C2:C6</t>
  </si>
  <si>
    <t>!D2:D6</t>
  </si>
  <si>
    <t>!E2:E6</t>
  </si>
  <si>
    <t>!F2:F6</t>
  </si>
  <si>
    <t>UMDA</t>
  </si>
  <si>
    <t>EHBSA</t>
  </si>
  <si>
    <t>MallowsModel</t>
  </si>
  <si>
    <t>GeneralizedMallowsModel</t>
  </si>
  <si>
    <t>UMDA_TU</t>
  </si>
  <si>
    <t>MM_FE</t>
  </si>
  <si>
    <t>OneOneEA_FE</t>
  </si>
  <si>
    <t>UMDA_FE</t>
  </si>
  <si>
    <t>EHBSA_FE</t>
  </si>
  <si>
    <t>EHBSAWT_FE</t>
  </si>
  <si>
    <t>GMM_FE</t>
  </si>
  <si>
    <t>Timelimit</t>
  </si>
  <si>
    <t>OneOneEA_TU</t>
  </si>
  <si>
    <t>EHBSA_TU</t>
  </si>
  <si>
    <t>EHBSAWT_TU</t>
  </si>
  <si>
    <t>MM_TU</t>
  </si>
  <si>
    <t>GMM_TU</t>
  </si>
  <si>
    <t>TIME USED NAMES</t>
  </si>
  <si>
    <t>FITNESS EVALS NAMES</t>
  </si>
  <si>
    <t>Algorithm</t>
  </si>
  <si>
    <t>(1+1)EA</t>
  </si>
  <si>
    <t>EHBSA/WT</t>
  </si>
  <si>
    <t>Problem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</si>
</sst>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J16"/>
  <sheetViews>
    <sheetView tabSelected="1" workbookViewId="0">
      <selection activeCell="I24" sqref="I24"/>
    </sheetView>
  </sheetViews>
  <sheetFormatPr defaultRowHeight="15" x14ac:dyDescent="0.25"/>
  <cols>
    <col min="3" max="3" width="17.42578125" bestFit="1" customWidth="1"/>
    <col min="4" max="4" width="21" bestFit="1" customWidth="1"/>
    <col min="5" max="5" width="25.28515625" bestFit="1" customWidth="1"/>
    <col min="6" max="6" width="20.7109375" customWidth="1"/>
    <col min="7" max="7" width="25.28515625" bestFit="1" customWidth="1"/>
    <col min="8" max="12" width="15.85546875" customWidth="1"/>
  </cols>
  <sheetData>
    <row r="5" spans="3:10" x14ac:dyDescent="0.25">
      <c r="D5" t="s">
        <v>16</v>
      </c>
      <c r="F5">
        <v>180</v>
      </c>
    </row>
    <row r="8" spans="3:10" x14ac:dyDescent="0.25">
      <c r="F8" t="s">
        <v>0</v>
      </c>
      <c r="G8" t="s">
        <v>1</v>
      </c>
      <c r="H8" t="s">
        <v>2</v>
      </c>
      <c r="I8" t="s">
        <v>3</v>
      </c>
      <c r="J8" t="s">
        <v>4</v>
      </c>
    </row>
    <row r="9" spans="3:10" x14ac:dyDescent="0.25">
      <c r="E9" s="6" t="s">
        <v>24</v>
      </c>
      <c r="F9" s="7" t="s">
        <v>27</v>
      </c>
      <c r="G9" s="7"/>
      <c r="H9" s="7"/>
      <c r="I9" s="7"/>
      <c r="J9" s="7"/>
    </row>
    <row r="10" spans="3:10" x14ac:dyDescent="0.25">
      <c r="C10" t="s">
        <v>22</v>
      </c>
      <c r="D10" t="s">
        <v>23</v>
      </c>
      <c r="E10" s="6"/>
      <c r="F10" s="1">
        <v>5</v>
      </c>
      <c r="G10" s="1">
        <v>10</v>
      </c>
      <c r="H10" s="1">
        <v>15</v>
      </c>
      <c r="I10" s="1">
        <v>20</v>
      </c>
      <c r="J10" s="1">
        <v>25</v>
      </c>
    </row>
    <row r="11" spans="3:10" x14ac:dyDescent="0.25">
      <c r="C11" s="2" t="s">
        <v>17</v>
      </c>
      <c r="D11" s="2" t="s">
        <v>11</v>
      </c>
      <c r="E11" s="4" t="s">
        <v>25</v>
      </c>
      <c r="F11" s="3" t="str">
        <f ca="1">IFERROR(ROUND(AVERAGEIF(INDIRECT($C11&amp;F$8),"&lt;"&amp;$F$5,INDIRECT($D11&amp;F$8)),0)&amp;" ("&amp;COUNTIF(INDIRECT($C11&amp;F$8),"&lt;"&amp;$F$5)&amp;")","")</f>
        <v>70 (5)</v>
      </c>
      <c r="G11" s="3" t="str">
        <f t="shared" ref="G11:J11" ca="1" si="0">IFERROR(ROUND(AVERAGEIF(INDIRECT($C11&amp;G$8),"&lt;"&amp;$F$5,INDIRECT($D11&amp;G$8)),0)&amp;" ("&amp;COUNTIF(INDIRECT($C11&amp;G$8),"&lt;"&amp;$F$5)&amp;")","")</f>
        <v>605 (5)</v>
      </c>
      <c r="H11" s="3" t="str">
        <f t="shared" ca="1" si="0"/>
        <v>1817 (5)</v>
      </c>
      <c r="I11" s="3" t="str">
        <f t="shared" ca="1" si="0"/>
        <v>3720 (5)</v>
      </c>
      <c r="J11" s="3" t="str">
        <f t="shared" ca="1" si="0"/>
        <v>5112 (5)</v>
      </c>
    </row>
    <row r="12" spans="3:10" x14ac:dyDescent="0.25">
      <c r="C12" t="s">
        <v>9</v>
      </c>
      <c r="D12" t="s">
        <v>12</v>
      </c>
      <c r="E12" s="5" t="s">
        <v>5</v>
      </c>
      <c r="F12" s="3" t="str">
        <f t="shared" ref="F12:J16" ca="1" si="1">IFERROR(ROUND(AVERAGEIF(INDIRECT($C12&amp;F$8),"&lt;"&amp;$F$5,INDIRECT($D12&amp;F$8)),0)&amp;" ("&amp;COUNTIF(INDIRECT($C12&amp;F$8),"&lt;"&amp;$F$5)&amp;")","")</f>
        <v>221 (5)</v>
      </c>
      <c r="G12" s="3" t="str">
        <f t="shared" ca="1" si="1"/>
        <v>1114 (5)</v>
      </c>
      <c r="H12" s="3" t="str">
        <f t="shared" ca="1" si="1"/>
        <v>7930 (5)</v>
      </c>
      <c r="I12" s="3" t="str">
        <f t="shared" ca="1" si="1"/>
        <v/>
      </c>
      <c r="J12" s="3" t="str">
        <f t="shared" ca="1" si="1"/>
        <v/>
      </c>
    </row>
    <row r="13" spans="3:10" x14ac:dyDescent="0.25">
      <c r="C13" t="s">
        <v>18</v>
      </c>
      <c r="D13" t="s">
        <v>13</v>
      </c>
      <c r="E13" s="5" t="s">
        <v>6</v>
      </c>
      <c r="F13" s="3" t="str">
        <f t="shared" ca="1" si="1"/>
        <v>744 (5)</v>
      </c>
      <c r="G13" s="3" t="str">
        <f t="shared" ca="1" si="1"/>
        <v>50502 (5)</v>
      </c>
      <c r="H13" s="3" t="str">
        <f t="shared" ca="1" si="1"/>
        <v/>
      </c>
      <c r="I13" s="3" t="str">
        <f t="shared" ca="1" si="1"/>
        <v/>
      </c>
      <c r="J13" s="3" t="str">
        <f t="shared" ca="1" si="1"/>
        <v/>
      </c>
    </row>
    <row r="14" spans="3:10" x14ac:dyDescent="0.25">
      <c r="C14" t="s">
        <v>19</v>
      </c>
      <c r="D14" t="s">
        <v>14</v>
      </c>
      <c r="E14" s="5" t="s">
        <v>26</v>
      </c>
      <c r="F14" s="3" t="str">
        <f t="shared" ca="1" si="1"/>
        <v>46 (5)</v>
      </c>
      <c r="G14" s="3" t="str">
        <f t="shared" ca="1" si="1"/>
        <v>248 (5)</v>
      </c>
      <c r="H14" s="3" t="str">
        <f t="shared" ca="1" si="1"/>
        <v>577 (5)</v>
      </c>
      <c r="I14" s="3" t="str">
        <f t="shared" ca="1" si="1"/>
        <v>1357 (5)</v>
      </c>
      <c r="J14" s="3" t="str">
        <f t="shared" ca="1" si="1"/>
        <v>1989 (5)</v>
      </c>
    </row>
    <row r="15" spans="3:10" x14ac:dyDescent="0.25">
      <c r="C15" t="s">
        <v>20</v>
      </c>
      <c r="D15" t="s">
        <v>10</v>
      </c>
      <c r="E15" s="5" t="s">
        <v>7</v>
      </c>
      <c r="F15" s="3" t="str">
        <f t="shared" ca="1" si="1"/>
        <v/>
      </c>
      <c r="G15" s="3" t="str">
        <f t="shared" ca="1" si="1"/>
        <v/>
      </c>
      <c r="H15" s="3" t="str">
        <f t="shared" ca="1" si="1"/>
        <v/>
      </c>
      <c r="I15" s="3" t="str">
        <f t="shared" ca="1" si="1"/>
        <v/>
      </c>
      <c r="J15" s="3" t="str">
        <f t="shared" ca="1" si="1"/>
        <v/>
      </c>
    </row>
    <row r="16" spans="3:10" x14ac:dyDescent="0.25">
      <c r="C16" t="s">
        <v>21</v>
      </c>
      <c r="D16" t="s">
        <v>15</v>
      </c>
      <c r="E16" s="5" t="s">
        <v>8</v>
      </c>
      <c r="F16" s="3" t="str">
        <f t="shared" ca="1" si="1"/>
        <v>3 (1)</v>
      </c>
      <c r="G16" s="3" t="str">
        <f t="shared" ca="1" si="1"/>
        <v/>
      </c>
      <c r="H16" s="3" t="str">
        <f t="shared" ca="1" si="1"/>
        <v/>
      </c>
      <c r="I16" s="3" t="str">
        <f t="shared" ca="1" si="1"/>
        <v/>
      </c>
      <c r="J16" s="3" t="str">
        <f t="shared" ca="1" si="1"/>
        <v/>
      </c>
    </row>
  </sheetData>
  <mergeCells count="2">
    <mergeCell ref="F9:J9"/>
    <mergeCell ref="E9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8F54-C0E7-42B5-90CD-DB6442428A4D}">
  <dimension ref="A1:F6"/>
  <sheetViews>
    <sheetView workbookViewId="0">
      <selection activeCell="F2" sqref="F2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84</v>
      </c>
      <c r="C2">
        <v>225</v>
      </c>
      <c r="D2">
        <v>488</v>
      </c>
      <c r="E2">
        <v>1174</v>
      </c>
      <c r="F2">
        <v>1938</v>
      </c>
    </row>
    <row r="3" spans="1:6" x14ac:dyDescent="0.25">
      <c r="A3" s="1">
        <v>1</v>
      </c>
      <c r="B3">
        <v>43</v>
      </c>
      <c r="C3">
        <v>265</v>
      </c>
      <c r="D3">
        <v>668</v>
      </c>
      <c r="E3">
        <v>1049</v>
      </c>
      <c r="F3">
        <v>1724</v>
      </c>
    </row>
    <row r="4" spans="1:6" x14ac:dyDescent="0.25">
      <c r="A4" s="1">
        <v>2</v>
      </c>
      <c r="B4">
        <v>35</v>
      </c>
      <c r="C4">
        <v>255</v>
      </c>
      <c r="D4">
        <v>536</v>
      </c>
      <c r="E4">
        <v>1231</v>
      </c>
      <c r="F4">
        <v>2392</v>
      </c>
    </row>
    <row r="5" spans="1:6" x14ac:dyDescent="0.25">
      <c r="A5" s="1">
        <v>3</v>
      </c>
      <c r="B5">
        <v>34</v>
      </c>
      <c r="C5">
        <v>322</v>
      </c>
      <c r="D5">
        <v>565</v>
      </c>
      <c r="E5">
        <v>2133</v>
      </c>
      <c r="F5">
        <v>1851</v>
      </c>
    </row>
    <row r="6" spans="1:6" x14ac:dyDescent="0.25">
      <c r="A6" s="1">
        <v>4</v>
      </c>
      <c r="B6">
        <v>32</v>
      </c>
      <c r="C6">
        <v>174</v>
      </c>
      <c r="D6">
        <v>626</v>
      </c>
      <c r="E6">
        <v>1198</v>
      </c>
      <c r="F6">
        <v>2040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E348-75E3-405D-9BAE-3E18594EBF8B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3.390955924987793E-2</v>
      </c>
      <c r="C2">
        <v>0.7789154052734375</v>
      </c>
      <c r="D2">
        <v>4.1927998065948486</v>
      </c>
      <c r="E2">
        <v>18.172532320022579</v>
      </c>
      <c r="F2">
        <v>40.236032247543328</v>
      </c>
    </row>
    <row r="3" spans="1:6" x14ac:dyDescent="0.25">
      <c r="A3" s="1">
        <v>1</v>
      </c>
      <c r="B3">
        <v>8.8762283325195313E-2</v>
      </c>
      <c r="C3">
        <v>1.128978967666626</v>
      </c>
      <c r="D3">
        <v>4.5837540626525879</v>
      </c>
      <c r="E3">
        <v>17.160197973251339</v>
      </c>
      <c r="F3">
        <v>42.053032636642463</v>
      </c>
    </row>
    <row r="4" spans="1:6" x14ac:dyDescent="0.25">
      <c r="A4" s="1">
        <v>2</v>
      </c>
      <c r="B4">
        <v>1.9947052001953122E-2</v>
      </c>
      <c r="C4">
        <v>0.96242499351501465</v>
      </c>
      <c r="D4">
        <v>4.1229877471923828</v>
      </c>
      <c r="E4">
        <v>18.207458972930912</v>
      </c>
      <c r="F4">
        <v>51.655713319778442</v>
      </c>
    </row>
    <row r="5" spans="1:6" x14ac:dyDescent="0.25">
      <c r="A5" s="1">
        <v>3</v>
      </c>
      <c r="B5">
        <v>6.7817926406860352E-2</v>
      </c>
      <c r="C5">
        <v>1.0083022117614751</v>
      </c>
      <c r="D5">
        <v>4.1050167083740234</v>
      </c>
      <c r="E5">
        <v>24.408781051635739</v>
      </c>
      <c r="F5">
        <v>41.093171834945679</v>
      </c>
    </row>
    <row r="6" spans="1:6" x14ac:dyDescent="0.25">
      <c r="A6" s="1">
        <v>4</v>
      </c>
      <c r="B6">
        <v>1.1968374252319339E-2</v>
      </c>
      <c r="C6">
        <v>0.69416141510009766</v>
      </c>
      <c r="D6">
        <v>4.0731406211853027</v>
      </c>
      <c r="E6">
        <v>18.633177280426029</v>
      </c>
      <c r="F6">
        <v>44.516497850418091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3475-85B5-435E-8BA9-74C9215540B7}">
  <dimension ref="A1:J24"/>
  <sheetViews>
    <sheetView workbookViewId="0">
      <selection activeCell="H24" sqref="H24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104</v>
      </c>
      <c r="C2">
        <v>986</v>
      </c>
      <c r="D2">
        <v>1456</v>
      </c>
      <c r="E2">
        <v>4268</v>
      </c>
      <c r="F2">
        <v>4924</v>
      </c>
    </row>
    <row r="3" spans="1:6" x14ac:dyDescent="0.25">
      <c r="A3" s="1">
        <v>1</v>
      </c>
      <c r="B3">
        <v>28</v>
      </c>
      <c r="C3">
        <v>344</v>
      </c>
      <c r="D3">
        <v>1566</v>
      </c>
      <c r="E3">
        <v>3620</v>
      </c>
      <c r="F3">
        <v>5330</v>
      </c>
    </row>
    <row r="4" spans="1:6" x14ac:dyDescent="0.25">
      <c r="A4" s="1">
        <v>2</v>
      </c>
      <c r="B4">
        <v>46</v>
      </c>
      <c r="C4">
        <v>408</v>
      </c>
      <c r="D4">
        <v>1238</v>
      </c>
      <c r="E4">
        <v>4124</v>
      </c>
      <c r="F4">
        <v>4872</v>
      </c>
    </row>
    <row r="5" spans="1:6" x14ac:dyDescent="0.25">
      <c r="A5" s="1">
        <v>3</v>
      </c>
      <c r="B5">
        <v>88</v>
      </c>
      <c r="C5">
        <v>542</v>
      </c>
      <c r="D5">
        <v>1766</v>
      </c>
      <c r="E5">
        <v>3282</v>
      </c>
      <c r="F5">
        <v>5496</v>
      </c>
    </row>
    <row r="6" spans="1:6" x14ac:dyDescent="0.25">
      <c r="A6" s="1">
        <v>4</v>
      </c>
      <c r="B6">
        <v>84</v>
      </c>
      <c r="C6">
        <v>744</v>
      </c>
      <c r="D6">
        <v>3060</v>
      </c>
      <c r="E6">
        <v>3306</v>
      </c>
      <c r="F6">
        <v>4936</v>
      </c>
    </row>
    <row r="20" spans="8:10" x14ac:dyDescent="0.25">
      <c r="H20">
        <v>1</v>
      </c>
      <c r="J20">
        <v>10</v>
      </c>
    </row>
    <row r="21" spans="8:10" x14ac:dyDescent="0.25">
      <c r="H21">
        <v>2</v>
      </c>
      <c r="J21">
        <v>11</v>
      </c>
    </row>
    <row r="22" spans="8:10" x14ac:dyDescent="0.25">
      <c r="H22">
        <v>3</v>
      </c>
      <c r="J22">
        <v>12</v>
      </c>
    </row>
    <row r="24" spans="8:10" x14ac:dyDescent="0.25">
      <c r="H24">
        <f>AVERAGEIF(J20:J22,"&gt;10",H20:H22)</f>
        <v>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EE0F-CA19-4FD2-9EF2-3CACD06BB539}">
  <dimension ref="A1:F6"/>
  <sheetViews>
    <sheetView workbookViewId="0">
      <selection activeCell="E41" sqref="E41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4.9860477447509774E-3</v>
      </c>
      <c r="C2">
        <v>0.14062356948852539</v>
      </c>
      <c r="D2">
        <v>0.71708106994628906</v>
      </c>
      <c r="E2">
        <v>2.805512428283691</v>
      </c>
      <c r="F2">
        <v>4.5887229442596444</v>
      </c>
    </row>
    <row r="3" spans="1:6" x14ac:dyDescent="0.25">
      <c r="A3" s="1">
        <v>1</v>
      </c>
      <c r="B3">
        <v>9.9825859069824219E-4</v>
      </c>
      <c r="C3">
        <v>4.3883085250854492E-2</v>
      </c>
      <c r="D3">
        <v>0.70212149620056152</v>
      </c>
      <c r="E3">
        <v>2.2430341243743901</v>
      </c>
      <c r="F3">
        <v>4.7204086780548096</v>
      </c>
    </row>
    <row r="4" spans="1:6" x14ac:dyDescent="0.25">
      <c r="A4" s="1">
        <v>2</v>
      </c>
      <c r="B4">
        <v>1.9936561584472661E-3</v>
      </c>
      <c r="C4">
        <v>6.4827442169189453E-2</v>
      </c>
      <c r="D4">
        <v>0.63330578804016113</v>
      </c>
      <c r="E4">
        <v>2.6459207534790039</v>
      </c>
      <c r="F4">
        <v>4.459125280380249</v>
      </c>
    </row>
    <row r="5" spans="1:6" x14ac:dyDescent="0.25">
      <c r="A5" s="1">
        <v>3</v>
      </c>
      <c r="B5">
        <v>3.9887428283691406E-3</v>
      </c>
      <c r="C5">
        <v>8.4772109985351563E-2</v>
      </c>
      <c r="D5">
        <v>0.75698494911193848</v>
      </c>
      <c r="E5">
        <v>2.232028484344482</v>
      </c>
      <c r="F5">
        <v>5.5461800098419189</v>
      </c>
    </row>
    <row r="6" spans="1:6" x14ac:dyDescent="0.25">
      <c r="A6" s="1">
        <v>4</v>
      </c>
      <c r="B6">
        <v>2.9950141906738281E-3</v>
      </c>
      <c r="C6">
        <v>0.18251347541809079</v>
      </c>
      <c r="D6">
        <v>1.400262117385864</v>
      </c>
      <c r="E6">
        <v>2.1013963222503662</v>
      </c>
      <c r="F6">
        <v>5.6479673385620117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03AE-C3DE-4713-9173-175B654A18DB}">
  <dimension ref="A1:F6"/>
  <sheetViews>
    <sheetView workbookViewId="0">
      <selection activeCell="G19" sqref="G19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7233</v>
      </c>
      <c r="C2">
        <v>5494</v>
      </c>
      <c r="D2">
        <v>4837</v>
      </c>
      <c r="E2">
        <v>5669</v>
      </c>
      <c r="F2">
        <v>3741</v>
      </c>
    </row>
    <row r="3" spans="1:6" x14ac:dyDescent="0.25">
      <c r="A3" s="1">
        <v>1</v>
      </c>
      <c r="B3">
        <v>8083</v>
      </c>
      <c r="C3">
        <v>5152</v>
      </c>
      <c r="D3">
        <v>5029</v>
      </c>
      <c r="E3">
        <v>4417</v>
      </c>
      <c r="F3">
        <v>4189</v>
      </c>
    </row>
    <row r="4" spans="1:6" x14ac:dyDescent="0.25">
      <c r="A4" s="1">
        <v>2</v>
      </c>
      <c r="B4">
        <v>6845</v>
      </c>
      <c r="C4">
        <v>6100</v>
      </c>
      <c r="D4">
        <v>4474</v>
      </c>
      <c r="E4">
        <v>4121</v>
      </c>
      <c r="F4">
        <v>4397</v>
      </c>
    </row>
    <row r="5" spans="1:6" x14ac:dyDescent="0.25">
      <c r="A5" s="1">
        <v>3</v>
      </c>
      <c r="B5">
        <v>6697</v>
      </c>
      <c r="C5">
        <v>6814</v>
      </c>
      <c r="D5">
        <v>5629</v>
      </c>
      <c r="E5">
        <v>5477</v>
      </c>
      <c r="F5">
        <v>3337</v>
      </c>
    </row>
    <row r="6" spans="1:6" x14ac:dyDescent="0.25">
      <c r="A6" s="1">
        <v>4</v>
      </c>
      <c r="B6">
        <v>6639</v>
      </c>
      <c r="C6">
        <v>6115</v>
      </c>
      <c r="D6">
        <v>5491</v>
      </c>
      <c r="E6">
        <v>5561</v>
      </c>
      <c r="F6">
        <v>4113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7423-4459-4C3F-A515-230A818556F7}">
  <dimension ref="A1:F6"/>
  <sheetViews>
    <sheetView workbookViewId="0">
      <selection activeCell="I27" sqref="I27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180.02738475799561</v>
      </c>
      <c r="C2">
        <v>180.08136558532709</v>
      </c>
      <c r="D2">
        <v>180.0954954624176</v>
      </c>
      <c r="E2">
        <v>180.03418469429019</v>
      </c>
      <c r="F2">
        <v>180.1320858001709</v>
      </c>
    </row>
    <row r="3" spans="1:6" x14ac:dyDescent="0.25">
      <c r="A3" s="1">
        <v>1</v>
      </c>
      <c r="B3">
        <v>180.036337852478</v>
      </c>
      <c r="C3">
        <v>180.12319040298459</v>
      </c>
      <c r="D3">
        <v>180.11482620239261</v>
      </c>
      <c r="E3">
        <v>180.0891592502594</v>
      </c>
      <c r="F3">
        <v>180.16194605827329</v>
      </c>
    </row>
    <row r="4" spans="1:6" x14ac:dyDescent="0.25">
      <c r="A4" s="1">
        <v>2</v>
      </c>
      <c r="B4">
        <v>180.0064294338226</v>
      </c>
      <c r="C4">
        <v>180.0146732330322</v>
      </c>
      <c r="D4">
        <v>180.04835629463199</v>
      </c>
      <c r="E4">
        <v>180.02132749557501</v>
      </c>
      <c r="F4">
        <v>180.12933588027951</v>
      </c>
    </row>
    <row r="5" spans="1:6" x14ac:dyDescent="0.25">
      <c r="A5" s="1">
        <v>3</v>
      </c>
      <c r="B5">
        <v>180.0158135890961</v>
      </c>
      <c r="C5">
        <v>180.0719141960144</v>
      </c>
      <c r="D5">
        <v>180.0906267166138</v>
      </c>
      <c r="E5">
        <v>180.1055672168732</v>
      </c>
      <c r="F5">
        <v>180.16099190711981</v>
      </c>
    </row>
    <row r="6" spans="1:6" x14ac:dyDescent="0.25">
      <c r="A6" s="1">
        <v>4</v>
      </c>
      <c r="B6">
        <v>180.04081392288211</v>
      </c>
      <c r="C6">
        <v>180.0285427570343</v>
      </c>
      <c r="D6">
        <v>180.07444930076599</v>
      </c>
      <c r="E6">
        <v>180.06833291053769</v>
      </c>
      <c r="F6">
        <v>180.1141314506531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A1A2-FEA3-4F10-97E1-E3FA79C2F7E9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2305</v>
      </c>
      <c r="C2">
        <v>1729</v>
      </c>
      <c r="D2">
        <v>1507</v>
      </c>
      <c r="E2">
        <v>1949</v>
      </c>
      <c r="F2">
        <v>1589</v>
      </c>
    </row>
    <row r="3" spans="1:6" x14ac:dyDescent="0.25">
      <c r="A3" s="1">
        <v>1</v>
      </c>
      <c r="B3">
        <v>2605</v>
      </c>
      <c r="C3">
        <v>1810</v>
      </c>
      <c r="D3">
        <v>1639</v>
      </c>
      <c r="E3">
        <v>2013</v>
      </c>
      <c r="F3">
        <v>1461</v>
      </c>
    </row>
    <row r="4" spans="1:6" x14ac:dyDescent="0.25">
      <c r="A4" s="1">
        <v>2</v>
      </c>
      <c r="B4">
        <v>3</v>
      </c>
      <c r="C4">
        <v>1696</v>
      </c>
      <c r="D4">
        <v>1684</v>
      </c>
      <c r="E4">
        <v>1589</v>
      </c>
      <c r="F4">
        <v>1621</v>
      </c>
    </row>
    <row r="5" spans="1:6" x14ac:dyDescent="0.25">
      <c r="A5" s="1">
        <v>3</v>
      </c>
      <c r="B5">
        <v>2199</v>
      </c>
      <c r="C5">
        <v>2005</v>
      </c>
      <c r="D5">
        <v>1501</v>
      </c>
      <c r="E5">
        <v>1477</v>
      </c>
      <c r="F5">
        <v>1693</v>
      </c>
    </row>
    <row r="6" spans="1:6" x14ac:dyDescent="0.25">
      <c r="A6" s="1">
        <v>4</v>
      </c>
      <c r="B6">
        <v>2163</v>
      </c>
      <c r="C6">
        <v>2254</v>
      </c>
      <c r="D6">
        <v>1903</v>
      </c>
      <c r="E6">
        <v>1961</v>
      </c>
      <c r="F6">
        <v>1257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9EE8-896A-4901-A76A-F5D6C04FBE05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180.14008188247681</v>
      </c>
      <c r="C2">
        <v>180.06474637985229</v>
      </c>
      <c r="D2">
        <v>180.04450106620791</v>
      </c>
      <c r="E2">
        <v>180.17216014862061</v>
      </c>
      <c r="F2">
        <v>180.27282166481021</v>
      </c>
    </row>
    <row r="3" spans="1:6" x14ac:dyDescent="0.25">
      <c r="A3" s="1">
        <v>1</v>
      </c>
      <c r="B3">
        <v>180.04032945632929</v>
      </c>
      <c r="C3">
        <v>180.2229886054993</v>
      </c>
      <c r="D3">
        <v>180.14137291908261</v>
      </c>
      <c r="E3">
        <v>180.127477645874</v>
      </c>
      <c r="F3">
        <v>180.30010771751401</v>
      </c>
    </row>
    <row r="4" spans="1:6" x14ac:dyDescent="0.25">
      <c r="A4" s="1">
        <v>2</v>
      </c>
      <c r="B4">
        <v>9.975433349609375E-4</v>
      </c>
      <c r="C4">
        <v>180.3785080909729</v>
      </c>
      <c r="D4">
        <v>180.4569327831268</v>
      </c>
      <c r="E4">
        <v>180.11954426765439</v>
      </c>
      <c r="F4">
        <v>180.1629276275635</v>
      </c>
    </row>
    <row r="5" spans="1:6" x14ac:dyDescent="0.25">
      <c r="A5" s="1">
        <v>3</v>
      </c>
      <c r="B5">
        <v>180.02039217948911</v>
      </c>
      <c r="C5">
        <v>180.03262519836429</v>
      </c>
      <c r="D5">
        <v>180.2138915061951</v>
      </c>
      <c r="E5">
        <v>180.04529309272769</v>
      </c>
      <c r="F5">
        <v>180.28443002700811</v>
      </c>
    </row>
    <row r="6" spans="1:6" x14ac:dyDescent="0.25">
      <c r="A6" s="1">
        <v>4</v>
      </c>
      <c r="B6">
        <v>180.07465672492981</v>
      </c>
      <c r="C6">
        <v>180.17164635658261</v>
      </c>
      <c r="D6">
        <v>180.04379153251651</v>
      </c>
      <c r="E6">
        <v>180.12697005271909</v>
      </c>
      <c r="F6">
        <v>180.3659553527832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FF70-6445-43B5-97D5-23F1E9338036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553</v>
      </c>
      <c r="C2">
        <v>97864</v>
      </c>
      <c r="D2">
        <v>62283</v>
      </c>
      <c r="E2">
        <v>39781</v>
      </c>
      <c r="F2">
        <v>29788</v>
      </c>
    </row>
    <row r="3" spans="1:6" x14ac:dyDescent="0.25">
      <c r="A3" s="1">
        <v>1</v>
      </c>
      <c r="B3">
        <v>2604</v>
      </c>
      <c r="C3">
        <v>45331</v>
      </c>
      <c r="D3">
        <v>65188</v>
      </c>
      <c r="E3">
        <v>38055</v>
      </c>
      <c r="F3">
        <v>28146</v>
      </c>
    </row>
    <row r="4" spans="1:6" x14ac:dyDescent="0.25">
      <c r="A4" s="1">
        <v>2</v>
      </c>
      <c r="B4">
        <v>128</v>
      </c>
      <c r="C4">
        <v>30124</v>
      </c>
      <c r="D4">
        <v>62895</v>
      </c>
      <c r="E4">
        <v>39630</v>
      </c>
      <c r="F4">
        <v>53686</v>
      </c>
    </row>
    <row r="5" spans="1:6" x14ac:dyDescent="0.25">
      <c r="A5" s="1">
        <v>3</v>
      </c>
      <c r="B5">
        <v>419</v>
      </c>
      <c r="C5">
        <v>75347</v>
      </c>
      <c r="D5">
        <v>60008</v>
      </c>
      <c r="E5">
        <v>40653</v>
      </c>
      <c r="F5">
        <v>162302</v>
      </c>
    </row>
    <row r="6" spans="1:6" x14ac:dyDescent="0.25">
      <c r="A6" s="1">
        <v>4</v>
      </c>
      <c r="B6">
        <v>15</v>
      </c>
      <c r="C6">
        <v>3844</v>
      </c>
      <c r="D6">
        <v>59564</v>
      </c>
      <c r="E6">
        <v>42576</v>
      </c>
      <c r="F6">
        <v>191520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10E-475F-42C1-9B08-4C343AAE8659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0.22838830947875979</v>
      </c>
      <c r="C2">
        <v>159.14004111289981</v>
      </c>
      <c r="D2">
        <v>180.0571331977844</v>
      </c>
      <c r="E2">
        <v>180.01582074165341</v>
      </c>
      <c r="F2">
        <v>180.01617097854611</v>
      </c>
    </row>
    <row r="3" spans="1:6" x14ac:dyDescent="0.25">
      <c r="A3" s="1">
        <v>1</v>
      </c>
      <c r="B3">
        <v>1.7982134819030759</v>
      </c>
      <c r="C3">
        <v>80.301133871078491</v>
      </c>
      <c r="D3">
        <v>180.0281317234039</v>
      </c>
      <c r="E3">
        <v>180.04269027709961</v>
      </c>
      <c r="F3">
        <v>180.03437495231631</v>
      </c>
    </row>
    <row r="4" spans="1:6" x14ac:dyDescent="0.25">
      <c r="A4" s="1">
        <v>2</v>
      </c>
      <c r="B4">
        <v>0.1146914958953857</v>
      </c>
      <c r="C4">
        <v>50.508012056350708</v>
      </c>
      <c r="D4">
        <v>180.03869962692261</v>
      </c>
      <c r="E4">
        <v>180.03898668289179</v>
      </c>
      <c r="F4">
        <v>180.00006222724909</v>
      </c>
    </row>
    <row r="5" spans="1:6" x14ac:dyDescent="0.25">
      <c r="A5" s="1">
        <v>3</v>
      </c>
      <c r="B5">
        <v>0.30717873573303223</v>
      </c>
      <c r="C5">
        <v>114.9445104598999</v>
      </c>
      <c r="D5">
        <v>180.00020980834961</v>
      </c>
      <c r="E5">
        <v>180.05277276039121</v>
      </c>
      <c r="F5">
        <v>180.00178098678589</v>
      </c>
    </row>
    <row r="6" spans="1:6" x14ac:dyDescent="0.25">
      <c r="A6" s="1">
        <v>4</v>
      </c>
      <c r="B6">
        <v>1.09858512878418E-2</v>
      </c>
      <c r="C6">
        <v>5.6683483123779297</v>
      </c>
      <c r="D6">
        <v>180.0006582736969</v>
      </c>
      <c r="E6">
        <v>180.00110268592829</v>
      </c>
      <c r="F6">
        <v>180.00039219856259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8CD6-DAE8-490F-9879-55955E0915BE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408</v>
      </c>
      <c r="C2">
        <v>1696</v>
      </c>
      <c r="D2">
        <v>5344</v>
      </c>
      <c r="E2">
        <v>17960</v>
      </c>
      <c r="F2">
        <v>11920</v>
      </c>
    </row>
    <row r="3" spans="1:6" x14ac:dyDescent="0.25">
      <c r="A3" s="1">
        <v>1</v>
      </c>
      <c r="B3">
        <v>72</v>
      </c>
      <c r="C3">
        <v>1216</v>
      </c>
      <c r="D3">
        <v>11520</v>
      </c>
      <c r="E3">
        <v>18600</v>
      </c>
      <c r="F3">
        <v>12840</v>
      </c>
    </row>
    <row r="4" spans="1:6" x14ac:dyDescent="0.25">
      <c r="A4" s="1">
        <v>2</v>
      </c>
      <c r="B4">
        <v>24</v>
      </c>
      <c r="C4">
        <v>896</v>
      </c>
      <c r="D4">
        <v>7264</v>
      </c>
      <c r="E4">
        <v>19160</v>
      </c>
      <c r="F4">
        <v>12120</v>
      </c>
    </row>
    <row r="5" spans="1:6" x14ac:dyDescent="0.25">
      <c r="A5" s="1">
        <v>3</v>
      </c>
      <c r="B5">
        <v>48</v>
      </c>
      <c r="C5">
        <v>896</v>
      </c>
      <c r="D5">
        <v>7392</v>
      </c>
      <c r="E5">
        <v>18040</v>
      </c>
      <c r="F5">
        <v>12640</v>
      </c>
    </row>
    <row r="6" spans="1:6" x14ac:dyDescent="0.25">
      <c r="A6" s="1">
        <v>4</v>
      </c>
      <c r="B6">
        <v>552</v>
      </c>
      <c r="C6">
        <v>864</v>
      </c>
      <c r="D6">
        <v>8128</v>
      </c>
      <c r="E6">
        <v>17520</v>
      </c>
      <c r="F6">
        <v>13080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31C3-4750-4A12-97CD-584F4A7D646F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0.48772048950195313</v>
      </c>
      <c r="C2">
        <v>5.8104915618896484</v>
      </c>
      <c r="D2">
        <v>36.598302364349372</v>
      </c>
      <c r="E2">
        <v>180.03363752365109</v>
      </c>
      <c r="F2">
        <v>180.0246179103851</v>
      </c>
    </row>
    <row r="3" spans="1:6" x14ac:dyDescent="0.25">
      <c r="A3" s="1">
        <v>1</v>
      </c>
      <c r="B3">
        <v>0.1107010841369629</v>
      </c>
      <c r="C3">
        <v>3.9255328178405762</v>
      </c>
      <c r="D3">
        <v>71.038816452026367</v>
      </c>
      <c r="E3">
        <v>180.29181528091431</v>
      </c>
      <c r="F3">
        <v>180.3918430805206</v>
      </c>
    </row>
    <row r="4" spans="1:6" x14ac:dyDescent="0.25">
      <c r="A4" s="1">
        <v>2</v>
      </c>
      <c r="B4">
        <v>0.1136958599090576</v>
      </c>
      <c r="C4">
        <v>2.9610776901245122</v>
      </c>
      <c r="D4">
        <v>43.594130992889397</v>
      </c>
      <c r="E4">
        <v>180.17713189125061</v>
      </c>
      <c r="F4">
        <v>180.4640328884125</v>
      </c>
    </row>
    <row r="5" spans="1:6" x14ac:dyDescent="0.25">
      <c r="A5" s="1">
        <v>3</v>
      </c>
      <c r="B5">
        <v>2.19416618347168E-2</v>
      </c>
      <c r="C5">
        <v>2.883304119110107</v>
      </c>
      <c r="D5">
        <v>50.150897026062012</v>
      </c>
      <c r="E5">
        <v>180.094203710556</v>
      </c>
      <c r="F5">
        <v>180.5710155963898</v>
      </c>
    </row>
    <row r="6" spans="1:6" x14ac:dyDescent="0.25">
      <c r="A6" s="1">
        <v>4</v>
      </c>
      <c r="B6">
        <v>0.94547080993652344</v>
      </c>
      <c r="C6">
        <v>2.9002408981323242</v>
      </c>
      <c r="D6">
        <v>52.74472713470459</v>
      </c>
      <c r="E6">
        <v>180.32614159584051</v>
      </c>
      <c r="F6">
        <v>180.43032479286191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</vt:lpstr>
      <vt:lpstr>MM_FE</vt:lpstr>
      <vt:lpstr>MM_TU</vt:lpstr>
      <vt:lpstr>GMM_FE</vt:lpstr>
      <vt:lpstr>GMM_TU</vt:lpstr>
      <vt:lpstr>EHBSA_FE</vt:lpstr>
      <vt:lpstr>EHBSA_TU</vt:lpstr>
      <vt:lpstr>UMDA_FE</vt:lpstr>
      <vt:lpstr>UMDA_TU</vt:lpstr>
      <vt:lpstr>EHBSAWT_FE</vt:lpstr>
      <vt:lpstr>EHBSAWT_TU</vt:lpstr>
      <vt:lpstr>OneOneEA_FE</vt:lpstr>
      <vt:lpstr>OneOneEA_TU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Fjorder - QVARTZ ANALYTICS</dc:creator>
  <cp:lastModifiedBy>Gustav Fjorder - QVARTZ</cp:lastModifiedBy>
  <dcterms:created xsi:type="dcterms:W3CDTF">2015-06-05T18:19:34Z</dcterms:created>
  <dcterms:modified xsi:type="dcterms:W3CDTF">2020-05-25T23:42:12Z</dcterms:modified>
</cp:coreProperties>
</file>