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ÉSAR FT_UO284671\Arquitectura de Computadores\Trabajo en Grupo\"/>
    </mc:Choice>
  </mc:AlternateContent>
  <xr:revisionPtr revIDLastSave="0" documentId="13_ncr:1_{6B4FF417-065A-4A5A-9CB3-90F266ADEA69}" xr6:coauthVersionLast="47" xr6:coauthVersionMax="47" xr10:uidLastSave="{00000000-0000-0000-0000-000000000000}"/>
  <bookViews>
    <workbookView xWindow="-120" yWindow="-120" windowWidth="29040" windowHeight="15840" xr2:uid="{7B48327B-7DE6-4987-B4D9-CCE4E688255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M6" i="1"/>
  <c r="Q6" i="1" s="1"/>
  <c r="M7" i="1"/>
  <c r="Q7" i="1" s="1"/>
  <c r="N5" i="1"/>
  <c r="M5" i="1"/>
  <c r="Q5" i="1" s="1"/>
  <c r="R7" i="1" l="1"/>
  <c r="R6" i="1"/>
  <c r="O7" i="1"/>
  <c r="O6" i="1"/>
  <c r="P7" i="1"/>
  <c r="P6" i="1"/>
  <c r="P5" i="1"/>
  <c r="O5" i="1"/>
</calcChain>
</file>

<file path=xl/sharedStrings.xml><?xml version="1.0" encoding="utf-8"?>
<sst xmlns="http://schemas.openxmlformats.org/spreadsheetml/2006/main" count="35" uniqueCount="24">
  <si>
    <t>t_1</t>
  </si>
  <si>
    <t>t_2</t>
  </si>
  <si>
    <t>t_3</t>
  </si>
  <si>
    <t>t_4</t>
  </si>
  <si>
    <t>t_5</t>
  </si>
  <si>
    <t>t_6</t>
  </si>
  <si>
    <t>t_7</t>
  </si>
  <si>
    <t>t_8</t>
  </si>
  <si>
    <t>t_9</t>
  </si>
  <si>
    <t>t_10</t>
  </si>
  <si>
    <t>Intervalo de Confianza de la media (95%)</t>
  </si>
  <si>
    <t>Productividad</t>
  </si>
  <si>
    <t>Aceleración</t>
  </si>
  <si>
    <t>(s)</t>
  </si>
  <si>
    <t>Sup. (s)</t>
  </si>
  <si>
    <t>(tareas/min)</t>
  </si>
  <si>
    <t>(SUT/ref)</t>
  </si>
  <si>
    <t>SingleThread</t>
  </si>
  <si>
    <t>MultiThread</t>
  </si>
  <si>
    <t xml:space="preserve"> Inf. (s)</t>
  </si>
  <si>
    <t>Desv. Típ. t_1 a t_10</t>
  </si>
  <si>
    <t>Media t_1 a t_10</t>
  </si>
  <si>
    <t xml:space="preserve"> - </t>
  </si>
  <si>
    <t>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</si>
</sst>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rgb="FF000000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164" fontId="5" fillId="0" borderId="6" xfId="0" quotePrefix="1" applyNumberFormat="1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FB5A-5A32-4915-8991-342901C7900E}">
  <dimension ref="B2:R7"/>
  <sheetViews>
    <sheetView tabSelected="1" workbookViewId="0">
      <selection activeCell="A12" sqref="A12:XFD14"/>
    </sheetView>
  </sheetViews>
  <sheetFormatPr baseColWidth="10" defaultRowHeight="15" x14ac:dyDescent="0.25"/>
  <cols>
    <col min="2" max="2" width="13.28515625" customWidth="1"/>
    <col min="3" max="3" width="8.28515625" customWidth="1"/>
    <col min="4" max="4" width="8.7109375" customWidth="1"/>
    <col min="5" max="6" width="9" customWidth="1"/>
    <col min="7" max="8" width="8.85546875" customWidth="1"/>
    <col min="9" max="9" width="9.140625" customWidth="1"/>
    <col min="10" max="10" width="9.28515625" customWidth="1"/>
    <col min="11" max="11" width="9" customWidth="1"/>
    <col min="12" max="12" width="9.140625" customWidth="1"/>
    <col min="13" max="13" width="15.28515625" customWidth="1"/>
    <col min="14" max="14" width="18.140625" customWidth="1"/>
    <col min="15" max="15" width="15.140625" customWidth="1"/>
    <col min="16" max="16" width="9" customWidth="1"/>
    <col min="17" max="17" width="13.28515625" customWidth="1"/>
    <col min="18" max="18" width="12.28515625" customWidth="1"/>
  </cols>
  <sheetData>
    <row r="2" spans="2:18" ht="15.75" thickBot="1" x14ac:dyDescent="0.3"/>
    <row r="3" spans="2:18" ht="15" customHeight="1" x14ac:dyDescent="0.25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3" t="s">
        <v>9</v>
      </c>
      <c r="M3" s="1" t="s">
        <v>21</v>
      </c>
      <c r="N3" s="2" t="s">
        <v>20</v>
      </c>
      <c r="O3" s="19" t="s">
        <v>10</v>
      </c>
      <c r="P3" s="20"/>
      <c r="Q3" s="4" t="s">
        <v>11</v>
      </c>
      <c r="R3" s="3" t="s">
        <v>12</v>
      </c>
    </row>
    <row r="4" spans="2:18" ht="15.75" thickBot="1" x14ac:dyDescent="0.3">
      <c r="C4" s="15" t="s">
        <v>13</v>
      </c>
      <c r="D4" s="16" t="s">
        <v>13</v>
      </c>
      <c r="E4" s="16" t="s">
        <v>13</v>
      </c>
      <c r="F4" s="16" t="s">
        <v>13</v>
      </c>
      <c r="G4" s="16" t="s">
        <v>13</v>
      </c>
      <c r="H4" s="16" t="s">
        <v>13</v>
      </c>
      <c r="I4" s="16" t="s">
        <v>13</v>
      </c>
      <c r="J4" s="16" t="s">
        <v>13</v>
      </c>
      <c r="K4" s="16" t="s">
        <v>13</v>
      </c>
      <c r="L4" s="18" t="s">
        <v>13</v>
      </c>
      <c r="M4" s="15" t="s">
        <v>13</v>
      </c>
      <c r="N4" s="16" t="s">
        <v>13</v>
      </c>
      <c r="O4" s="17" t="s">
        <v>19</v>
      </c>
      <c r="P4" s="16" t="s">
        <v>14</v>
      </c>
      <c r="Q4" s="16" t="s">
        <v>15</v>
      </c>
      <c r="R4" s="18" t="s">
        <v>16</v>
      </c>
    </row>
    <row r="5" spans="2:18" ht="27.75" customHeight="1" thickBot="1" x14ac:dyDescent="0.3">
      <c r="B5" s="21" t="s">
        <v>17</v>
      </c>
      <c r="C5" s="5">
        <v>6.7142109999999997</v>
      </c>
      <c r="D5" s="6">
        <v>7.3751629999999997</v>
      </c>
      <c r="E5" s="6">
        <v>6.9198630000000003</v>
      </c>
      <c r="F5" s="6">
        <v>6.7711670000000002</v>
      </c>
      <c r="G5" s="6">
        <v>6.8881779999999999</v>
      </c>
      <c r="H5" s="6">
        <v>6.7398689999999997</v>
      </c>
      <c r="I5" s="6">
        <v>7.3782639999999997</v>
      </c>
      <c r="J5" s="6">
        <v>6.9810100000000004</v>
      </c>
      <c r="K5" s="6">
        <v>6.951803</v>
      </c>
      <c r="L5" s="6">
        <v>6.6222089999999998</v>
      </c>
      <c r="M5" s="7">
        <f>AVERAGE(C5:L5)</f>
        <v>6.9341736999999997</v>
      </c>
      <c r="N5" s="8">
        <f>_xlfn.STDEV.S(C5:L5)</f>
        <v>0.25960304166213716</v>
      </c>
      <c r="O5" s="9">
        <f>M5-_xlfn.CONFIDENCE.T(0.05,N5,5)</f>
        <v>6.6118339493439322</v>
      </c>
      <c r="P5" s="8">
        <f>M5+_xlfn.CONFIDENCE.T(0.05,N5,5)</f>
        <v>7.2565134506560671</v>
      </c>
      <c r="Q5" s="8">
        <f>1/M5*60</f>
        <v>8.6527973765641324</v>
      </c>
      <c r="R5" s="14" t="s">
        <v>22</v>
      </c>
    </row>
    <row r="6" spans="2:18" ht="28.5" customHeight="1" thickBot="1" x14ac:dyDescent="0.3">
      <c r="B6" s="22" t="s">
        <v>18</v>
      </c>
      <c r="C6" s="24">
        <v>3.7505999999999998E-2</v>
      </c>
      <c r="D6" s="23">
        <v>3.7925E-2</v>
      </c>
      <c r="E6" s="23">
        <v>4.3046000000000001E-2</v>
      </c>
      <c r="F6" s="23">
        <v>3.5039000000000001E-2</v>
      </c>
      <c r="G6" s="23">
        <v>3.9254999999999998E-2</v>
      </c>
      <c r="H6" s="23">
        <v>3.8143999999999997E-2</v>
      </c>
      <c r="I6" s="23">
        <v>4.2738999999999999E-2</v>
      </c>
      <c r="J6" s="23">
        <v>4.5154E-2</v>
      </c>
      <c r="K6" s="23">
        <v>3.9657999999999999E-2</v>
      </c>
      <c r="L6" s="23">
        <v>4.2262000000000001E-2</v>
      </c>
      <c r="M6" s="24">
        <f t="shared" ref="M6:M7" si="0">AVERAGE(C6:L6)</f>
        <v>4.0072799999999999E-2</v>
      </c>
      <c r="N6" s="23">
        <f t="shared" ref="N6:N7" si="1">_xlfn.STDEV.S(C6:L6)</f>
        <v>3.120924108159135E-3</v>
      </c>
      <c r="O6" s="26">
        <f t="shared" ref="O6:O7" si="2">M6-_xlfn.CONFIDENCE.T(0.05,N6,5)</f>
        <v>3.6197660893772611E-2</v>
      </c>
      <c r="P6" s="23">
        <f t="shared" ref="P6:P7" si="3">M6+_xlfn.CONFIDENCE.T(0.05,N6,5)</f>
        <v>4.3947939106227386E-2</v>
      </c>
      <c r="Q6" s="23">
        <f t="shared" ref="Q6:Q7" si="4">1/M6*60</f>
        <v>1497.2749595735761</v>
      </c>
      <c r="R6" s="25">
        <f>Q6/$Q$5</f>
        <v>173.03941077239423</v>
      </c>
    </row>
    <row r="7" spans="2:18" ht="26.25" customHeight="1" thickBot="1" x14ac:dyDescent="0.3">
      <c r="B7" s="22" t="s">
        <v>23</v>
      </c>
      <c r="C7" s="10">
        <v>1.1301330000000001</v>
      </c>
      <c r="D7" s="11">
        <v>1.1749830000000001</v>
      </c>
      <c r="E7" s="11">
        <v>0.37566899999999998</v>
      </c>
      <c r="F7" s="11">
        <v>1.2420599999999999</v>
      </c>
      <c r="G7" s="11">
        <v>1.3488070000000001</v>
      </c>
      <c r="H7" s="11">
        <v>1.162512</v>
      </c>
      <c r="I7" s="11">
        <v>1.2613179999999999</v>
      </c>
      <c r="J7" s="11">
        <v>1.1477349999999999</v>
      </c>
      <c r="K7" s="11">
        <v>1.313253</v>
      </c>
      <c r="L7" s="11">
        <v>1.4504969999999999</v>
      </c>
      <c r="M7" s="10">
        <f t="shared" si="0"/>
        <v>1.1606966999999999</v>
      </c>
      <c r="N7" s="11">
        <f t="shared" si="1"/>
        <v>0.29381887561143322</v>
      </c>
      <c r="O7" s="13">
        <f t="shared" si="2"/>
        <v>0.79587238016057338</v>
      </c>
      <c r="P7" s="11">
        <f t="shared" si="3"/>
        <v>1.5255210198394265</v>
      </c>
      <c r="Q7" s="11">
        <f t="shared" si="4"/>
        <v>51.693090882398479</v>
      </c>
      <c r="R7" s="12">
        <f>Q7/$Q$5</f>
        <v>5.974147854473955</v>
      </c>
    </row>
  </sheetData>
  <mergeCells count="1"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FT</dc:creator>
  <cp:lastModifiedBy>CÉSAR FT</cp:lastModifiedBy>
  <dcterms:created xsi:type="dcterms:W3CDTF">2023-12-05T13:43:54Z</dcterms:created>
  <dcterms:modified xsi:type="dcterms:W3CDTF">2023-12-08T16:59:53Z</dcterms:modified>
</cp:coreProperties>
</file>