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Area\Docencia\ZZ Grado Gijón\3ces\Prácticas\2022-2023\"/>
    </mc:Choice>
  </mc:AlternateContent>
  <bookViews>
    <workbookView xWindow="0" yWindow="0" windowWidth="28800" windowHeight="12330"/>
  </bookViews>
  <sheets>
    <sheet name="DatosPlanificacion" sheetId="1" r:id="rId1"/>
  </sheets>
  <calcPr calcId="162913"/>
</workbook>
</file>

<file path=xl/calcChain.xml><?xml version="1.0" encoding="utf-8"?>
<calcChain xmlns="http://schemas.openxmlformats.org/spreadsheetml/2006/main">
  <c r="B17" i="1" l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<sst xmlns="http://schemas.openxmlformats.org/spreadsheetml/2006/main" count="3" uniqueCount="3">
  <si>
    <t>Número de usuarios en el punto de trabajo nominal de la práctica 3:</t>
  </si>
  <si>
    <t>Mes</t>
  </si>
  <si>
    <t>Número de usuarios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</si>
</sst>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color indexed="9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1" xfId="0" applyFill="1" applyBorder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33CC33"/>
      <rgbColor rgb="00FF33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0</xdr:row>
      <xdr:rowOff>66675</xdr:rowOff>
    </xdr:from>
    <xdr:to>
      <xdr:col>8</xdr:col>
      <xdr:colOff>342900</xdr:colOff>
      <xdr:row>3</xdr:row>
      <xdr:rowOff>104775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143500" y="66675"/>
          <a:ext cx="1609725" cy="533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Introducir en la celda </a:t>
          </a: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F1</a:t>
          </a:r>
          <a:r>
            <a:rPr lang="es-E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el número de usuarios en el punto de trabajo nominal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zoomScaleNormal="100" workbookViewId="0">
      <selection activeCell="F17" sqref="F17"/>
    </sheetView>
  </sheetViews>
  <sheetFormatPr baseColWidth="10" defaultRowHeight="12.75" x14ac:dyDescent="0.2"/>
  <cols>
    <col min="1" max="1" width="6.140625" customWidth="1"/>
    <col min="2" max="2" width="19.42578125" customWidth="1"/>
    <col min="3" max="3" width="12.5703125" bestFit="1" customWidth="1"/>
    <col min="4" max="4" width="12.28515625" bestFit="1" customWidth="1"/>
    <col min="9" max="9" width="12.42578125" bestFit="1" customWidth="1"/>
  </cols>
  <sheetData>
    <row r="1" spans="1:6" ht="13.5" thickBot="1" x14ac:dyDescent="0.25">
      <c r="A1" s="1" t="s">
        <v>0</v>
      </c>
      <c r="F1" s="4">
        <v>70</v>
      </c>
    </row>
    <row r="5" spans="1:6" ht="16.5" customHeight="1" x14ac:dyDescent="0.2">
      <c r="A5" s="3" t="s">
        <v>1</v>
      </c>
      <c r="B5" s="3" t="s">
        <v>2</v>
      </c>
    </row>
    <row r="6" spans="1:6" x14ac:dyDescent="0.2">
      <c r="A6" s="2">
        <v>1</v>
      </c>
      <c r="B6" s="2">
        <f>ROUNDUP($F$1*1.12-5,0)</f>
        <v>74</v>
      </c>
    </row>
    <row r="7" spans="1:6" x14ac:dyDescent="0.2">
      <c r="A7" s="2">
        <v>2</v>
      </c>
      <c r="B7" s="2">
        <f>ROUNDUP($F$1*1.53-2,0)</f>
        <v>106</v>
      </c>
    </row>
    <row r="8" spans="1:6" x14ac:dyDescent="0.2">
      <c r="A8" s="2">
        <v>3</v>
      </c>
      <c r="B8" s="2">
        <f>ROUNDUP($F$1*1.65 +2,0)</f>
        <v>118</v>
      </c>
    </row>
    <row r="9" spans="1:6" x14ac:dyDescent="0.2">
      <c r="A9" s="2">
        <v>4</v>
      </c>
      <c r="B9" s="2">
        <f>ROUNDUP($F$1*2.19+9,0)</f>
        <v>163</v>
      </c>
    </row>
    <row r="10" spans="1:6" x14ac:dyDescent="0.2">
      <c r="A10" s="2">
        <v>5</v>
      </c>
      <c r="B10" s="2">
        <f>ROUNDUP($F$1*2.21+9,0)</f>
        <v>164</v>
      </c>
    </row>
    <row r="11" spans="1:6" x14ac:dyDescent="0.2">
      <c r="A11" s="2">
        <v>6</v>
      </c>
      <c r="B11" s="2">
        <f>ROUNDUP($F$1*2.87-16,0)</f>
        <v>185</v>
      </c>
    </row>
    <row r="12" spans="1:6" x14ac:dyDescent="0.2">
      <c r="A12" s="2">
        <v>7</v>
      </c>
      <c r="B12" s="2">
        <f>ROUNDUP($F$1*3.15-5,0)</f>
        <v>216</v>
      </c>
    </row>
    <row r="13" spans="1:6" x14ac:dyDescent="0.2">
      <c r="A13" s="2">
        <v>8</v>
      </c>
      <c r="B13" s="2">
        <f>ROUNDUP($F$1*3.65-11,0)</f>
        <v>245</v>
      </c>
    </row>
    <row r="14" spans="1:6" x14ac:dyDescent="0.2">
      <c r="A14" s="2">
        <v>9</v>
      </c>
      <c r="B14" s="2">
        <f>ROUNDUP($F$1*4.29+10,0)</f>
        <v>311</v>
      </c>
    </row>
    <row r="15" spans="1:6" x14ac:dyDescent="0.2">
      <c r="A15" s="2">
        <v>10</v>
      </c>
      <c r="B15" s="2">
        <f>ROUNDUP($F$1*4.42+14,0)</f>
        <v>324</v>
      </c>
    </row>
    <row r="16" spans="1:6" x14ac:dyDescent="0.2">
      <c r="A16" s="2">
        <v>11</v>
      </c>
      <c r="B16" s="2">
        <f>ROUNDUP($F$1*4.85 - 8,0)</f>
        <v>332</v>
      </c>
    </row>
    <row r="17" spans="1:2" x14ac:dyDescent="0.2">
      <c r="A17" s="2">
        <v>12</v>
      </c>
      <c r="B17" s="2">
        <f>ROUNDUP($F$1*5.1+3,0)</f>
        <v>360</v>
      </c>
    </row>
    <row r="18" spans="1:2" x14ac:dyDescent="0.2">
      <c r="A18" s="5"/>
      <c r="B18" s="5"/>
    </row>
  </sheetData>
  <phoneticPr fontId="2" type="noConversion"/>
  <pageMargins left="0.75" right="0.75" top="1" bottom="1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DatosPlanificacion</vt:lpstr>
    </vt:vector>
  </TitlesOfParts>
  <Company>UniOvi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Entrialgo Castaño</dc:creator>
  <cp:lastModifiedBy>Manuel García Vázquez</cp:lastModifiedBy>
  <dcterms:created xsi:type="dcterms:W3CDTF">2002-04-30T07:38:41Z</dcterms:created>
  <dcterms:modified xsi:type="dcterms:W3CDTF">2022-12-02T12:45:59Z</dcterms:modified>
</cp:coreProperties>
</file>