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3er AÑO/CES/Practica5-CES/Practica5-Parte3/"/>
    </mc:Choice>
  </mc:AlternateContent>
  <xr:revisionPtr revIDLastSave="122" documentId="13_ncr:1_{16F3A0D9-496F-4F21-8948-2EE1E22C6420}" xr6:coauthVersionLast="47" xr6:coauthVersionMax="47" xr10:uidLastSave="{F3D0A194-E266-44E1-9F8A-0A2ED9936A63}"/>
  <bookViews>
    <workbookView xWindow="-120" yWindow="-120" windowWidth="29040" windowHeight="15840" xr2:uid="{00000000-000D-0000-FFFF-FFFF00000000}"/>
  </bookViews>
  <sheets>
    <sheet name="Principal" sheetId="1" r:id="rId1"/>
    <sheet name="ComponentesAjusteInicial" sheetId="6" r:id="rId2"/>
    <sheet name="AjusteInicial" sheetId="5" r:id="rId3"/>
    <sheet name="P3-150" sheetId="2" r:id="rId4"/>
    <sheet name="P3-200" sheetId="3" r:id="rId5"/>
    <sheet name="P2-300" sheetId="4" r:id="rId6"/>
  </sheets>
  <externalReferences>
    <externalReference r:id="rId7"/>
  </externalReferences>
  <definedNames>
    <definedName name="JMVAresults" localSheetId="2">AjusteInicial!$A$1:$N$162</definedName>
    <definedName name="Practica3_150usuarios" localSheetId="3">'P3-150'!$A$1:$N$18</definedName>
    <definedName name="Practica3_200usuarios" localSheetId="4">'P3-200'!$A$1:$M$381</definedName>
    <definedName name="Practica3_300usuarios" localSheetId="5">'P2-300'!$A$1:$M$379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D39" i="1"/>
  <c r="D40" i="1"/>
  <c r="D41" i="1"/>
  <c r="D42" i="1"/>
  <c r="D43" i="1"/>
  <c r="K53" i="1" s="1"/>
  <c r="D44" i="1"/>
  <c r="D45" i="1"/>
  <c r="C39" i="1"/>
  <c r="C40" i="1"/>
  <c r="C41" i="1"/>
  <c r="C42" i="1"/>
  <c r="C43" i="1"/>
  <c r="C44" i="1"/>
  <c r="C45" i="1"/>
  <c r="B39" i="1"/>
  <c r="B40" i="1"/>
  <c r="B41" i="1"/>
  <c r="B42" i="1"/>
  <c r="B43" i="1"/>
  <c r="B44" i="1"/>
  <c r="B45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F41" i="1"/>
  <c r="F3" i="6"/>
  <c r="E3" i="6"/>
  <c r="D3" i="6"/>
  <c r="C3" i="6"/>
  <c r="B3" i="6"/>
  <c r="E43" i="1"/>
  <c r="F43" i="1" s="1"/>
  <c r="F42" i="1"/>
  <c r="D38" i="1"/>
  <c r="C38" i="1"/>
  <c r="B38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K44" i="1" l="1"/>
  <c r="K51" i="1" s="1"/>
  <c r="K45" i="1" l="1"/>
  <c r="K49" i="1" s="1"/>
  <c r="K52" i="1"/>
  <c r="K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MVAresults" type="6" refreshedVersion="8" background="1" saveData="1">
    <textPr codePage="850" sourceFile="C:\Users\tavin\Desktop\Jsim\JMVAresults.t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Practica3-150usuarios" type="6" refreshedVersion="8" background="1" saveData="1">
    <textPr sourceFile="C:\Users\tavin\Desktop\Jsim\JMVAresults.t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Practica3-200usuarios" type="6" refreshedVersion="6" background="1" saveData="1">
    <textPr sourceFile="C:\Users\UO277760\Desktop\Practica3-200usuarios.t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Practica3-300usuarios" type="6" refreshedVersion="6" background="1" saveData="1">
    <textPr sourceFile="C:\Users\UO277760\Desktop\Practica3-300usuarios.t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<sst xmlns="http://schemas.openxmlformats.org/spreadsheetml/2006/main" count="276" uniqueCount="55">
  <si>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</si>
  <si>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</si>
  <si>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</si>
  <si>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</si>
  <si>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</si>
  <si>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</si>
  <si>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</si>
  <si>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</si>
  <si>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Demanda CPU</t>
  </si>
  <si>
    <t>Demanda Disco</t>
  </si>
  <si>
    <t>Demanda Red</t>
  </si>
  <si>
    <t>X Disco</t>
  </si>
  <si>
    <t>Vdisco</t>
  </si>
  <si>
    <t>(PDH-TSV 4.0) (Hora de verano romance)(-120)</t>
  </si>
  <si>
    <t>\\WS-AN-B3_01\Disco físico(_Total)\% de tiempo inactivo</t>
  </si>
  <si>
    <t>\\WS-AN-B3_01\Disco físico(_Total)\Longitud promedio de la cola de disco</t>
  </si>
  <si>
    <t>\\WS-AN-B3_01\Disco físico(_Total)\Transferencias de disco/s</t>
  </si>
  <si>
    <t>\\WS-AN-B3_01\Disco físico(_Total)\Promedio de segundos de disco/transferencia</t>
  </si>
  <si>
    <t>\\WS-AN-B3_01\Disco físico(_Total)\Promedio de bytes de disco/transferencia</t>
  </si>
  <si>
    <t>\\WS-AN-B3_01\Interfaz de red(Realtek Gaming 2.5GbE Family Controller)\Ancho de banda actual</t>
  </si>
  <si>
    <t>\\WS-AN-B3_01\Interfaz de red(Realtek Gaming 2.5GbE Family Controller)\Total de bytes/s</t>
  </si>
  <si>
    <t>\\WS-AN-B3_01\Memoria\Bytes disponibles</t>
  </si>
  <si>
    <t>\\WS-AN-B3_01\Memoria\Bytes de caché</t>
  </si>
  <si>
    <t>\\WS-AN-B3_01\Memoria\Páginas/s</t>
  </si>
  <si>
    <t>\\WS-AN-B3_01\Memoria\Errores de página/s</t>
  </si>
  <si>
    <t>\\WS-AN-B3_01\Procesador(_Total)\% de tiempo de procesador</t>
  </si>
  <si>
    <t xml:space="preserve"> </t>
  </si>
  <si>
    <t>VCPU</t>
  </si>
  <si>
    <t>Vred</t>
  </si>
  <si>
    <t>PCPU-Disco</t>
  </si>
  <si>
    <t>PCPU-Red</t>
  </si>
  <si>
    <t>T Disco</t>
  </si>
  <si>
    <t>T Red</t>
  </si>
  <si>
    <t>T CPU</t>
  </si>
  <si>
    <t>Algorithm: MVA</t>
  </si>
  <si>
    <t xml:space="preserve">Ni for Peticiones </t>
  </si>
  <si>
    <t xml:space="preserve">Class </t>
  </si>
  <si>
    <t xml:space="preserve">Throughput (Usuarios) </t>
  </si>
  <si>
    <t xml:space="preserve">Residence time (Usuarios) </t>
  </si>
  <si>
    <t>Utilization (Usuarios)</t>
  </si>
  <si>
    <t xml:space="preserve">Throughput (Red) </t>
  </si>
  <si>
    <t xml:space="preserve">Residence time (Red) </t>
  </si>
  <si>
    <t>Utilization (Red)</t>
  </si>
  <si>
    <t xml:space="preserve">Throughput (CPU) </t>
  </si>
  <si>
    <t xml:space="preserve">Residence time (CPU) </t>
  </si>
  <si>
    <t>Utilization (CPU)</t>
  </si>
  <si>
    <t xml:space="preserve">Throughput (Disco) </t>
  </si>
  <si>
    <t xml:space="preserve">Residence time (Disco) </t>
  </si>
  <si>
    <t>Utilization (Disco)</t>
  </si>
  <si>
    <t xml:space="preserve"> Peticiones</t>
  </si>
  <si>
    <t>Tr</t>
  </si>
  <si>
    <t>X</t>
  </si>
  <si>
    <t>%CPU</t>
  </si>
  <si>
    <t>%Disco</t>
  </si>
  <si>
    <t>%Red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</si>
</sst>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47" fontId="0" fillId="0" borderId="0" xfId="0" applyNumberFormat="1"/>
    <xf numFmtId="11" fontId="0" fillId="0" borderId="0" xfId="0" applyNumberFormat="1"/>
    <xf numFmtId="0" fontId="5" fillId="5" borderId="0" xfId="1"/>
    <xf numFmtId="0" fontId="5" fillId="6" borderId="0" xfId="2"/>
  </cellXfs>
  <cellStyles count="3">
    <cellStyle name="60% - Énfasis4" xfId="2" builtinId="44"/>
    <cellStyle name="60% - Énfasis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Productividad</a:t>
            </a:r>
          </a:p>
        </c:rich>
      </c:tx>
      <c:layout>
        <c:manualLayout>
          <c:xMode val="edge"/>
          <c:yMode val="edge"/>
          <c:x val="0.35255917166659673"/>
          <c:y val="2.45001193032689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6780649768603"/>
          <c:y val="0.17171296296296296"/>
          <c:w val="0.80360628066368034"/>
          <c:h val="0.636808916311925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'[1]Tarea 1'!$D$24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'[1]Tarea 1'!$A$25:$A$35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'[1]Tarea 1'!$D$25:$D$35</c:f>
              <c:numCache>
                <c:formatCode>General</c:formatCode>
                <c:ptCount val="11"/>
                <c:pt idx="0">
                  <c:v>4.9633330000000004</c:v>
                </c:pt>
                <c:pt idx="1">
                  <c:v>49.290000999999997</c:v>
                </c:pt>
                <c:pt idx="2">
                  <c:v>96.466667000000001</c:v>
                </c:pt>
                <c:pt idx="3">
                  <c:v>141.820007</c:v>
                </c:pt>
                <c:pt idx="4">
                  <c:v>175.06333900000001</c:v>
                </c:pt>
                <c:pt idx="5">
                  <c:v>210.113327</c:v>
                </c:pt>
                <c:pt idx="6">
                  <c:v>210.14999399999999</c:v>
                </c:pt>
                <c:pt idx="7">
                  <c:v>214.08999600000001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F-44AC-BA2D-D0E754DD4610}"/>
            </c:ext>
          </c:extLst>
        </c:ser>
        <c:ser>
          <c:idx val="1"/>
          <c:order val="1"/>
          <c:tx>
            <c:v>XAnalítica</c:v>
          </c:tx>
          <c:marker>
            <c:symbol val="none"/>
          </c:marker>
          <c:xVal>
            <c:numRef>
              <c:f>ComponentesAjusteInicial!$A$3:$A$162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</c:numCache>
            </c:numRef>
          </c:xVal>
          <c:yVal>
            <c:numRef>
              <c:f>ComponentesAjusteInicial!$C$3:$C$162</c:f>
              <c:numCache>
                <c:formatCode>General</c:formatCode>
                <c:ptCount val="160"/>
                <c:pt idx="0">
                  <c:v>5.2222306738429003</c:v>
                </c:pt>
                <c:pt idx="1">
                  <c:v>10.441211184600901</c:v>
                </c:pt>
                <c:pt idx="2">
                  <c:v>15.6566553378607</c:v>
                </c:pt>
                <c:pt idx="3">
                  <c:v>20.868242115702799</c:v>
                </c:pt>
                <c:pt idx="4">
                  <c:v>26.075610202063601</c:v>
                </c:pt>
                <c:pt idx="5">
                  <c:v>31.278351444156201</c:v>
                </c:pt>
                <c:pt idx="6">
                  <c:v>36.476003002419397</c:v>
                </c:pt>
                <c:pt idx="7">
                  <c:v>41.668037874228901</c:v>
                </c:pt>
                <c:pt idx="8">
                  <c:v>46.8538533884823</c:v>
                </c:pt>
                <c:pt idx="9">
                  <c:v>52.032757151881299</c:v>
                </c:pt>
                <c:pt idx="10">
                  <c:v>57.203949773206404</c:v>
                </c:pt>
                <c:pt idx="11">
                  <c:v>62.366503485068598</c:v>
                </c:pt>
                <c:pt idx="12">
                  <c:v>67.519335503876405</c:v>
                </c:pt>
                <c:pt idx="13">
                  <c:v>72.661174590403903</c:v>
                </c:pt>
                <c:pt idx="14">
                  <c:v>77.790518756267502</c:v>
                </c:pt>
                <c:pt idx="15">
                  <c:v>82.905581350420206</c:v>
                </c:pt>
                <c:pt idx="16">
                  <c:v>88.004221775933004</c:v>
                </c:pt>
                <c:pt idx="17">
                  <c:v>93.083855720018803</c:v>
                </c:pt>
                <c:pt idx="18">
                  <c:v>98.141337874367494</c:v>
                </c:pt>
                <c:pt idx="19">
                  <c:v>103.172807465434</c:v>
                </c:pt>
                <c:pt idx="20">
                  <c:v>108.173483222944</c:v>
                </c:pt>
                <c:pt idx="21">
                  <c:v>113.137389340014</c:v>
                </c:pt>
                <c:pt idx="22">
                  <c:v>118.056987148945</c:v>
                </c:pt>
                <c:pt idx="23">
                  <c:v>122.922678419299</c:v>
                </c:pt>
                <c:pt idx="24">
                  <c:v>127.722135710321</c:v>
                </c:pt>
                <c:pt idx="25">
                  <c:v>132.43940499321599</c:v>
                </c:pt>
                <c:pt idx="26">
                  <c:v>137.05372153411801</c:v>
                </c:pt>
                <c:pt idx="27">
                  <c:v>141.53799582866199</c:v>
                </c:pt>
                <c:pt idx="28">
                  <c:v>145.85699242302601</c:v>
                </c:pt>
                <c:pt idx="29">
                  <c:v>149.96539781222799</c:v>
                </c:pt>
                <c:pt idx="30">
                  <c:v>153.80634244479</c:v>
                </c:pt>
                <c:pt idx="31">
                  <c:v>157.31158935156199</c:v>
                </c:pt>
                <c:pt idx="32">
                  <c:v>160.405451667091</c:v>
                </c:pt>
                <c:pt idx="33">
                  <c:v>163.01496444226501</c:v>
                </c:pt>
                <c:pt idx="34">
                  <c:v>165.08746417648999</c:v>
                </c:pt>
                <c:pt idx="35">
                  <c:v>166.611912769192</c:v>
                </c:pt>
                <c:pt idx="36">
                  <c:v>167.63335321543201</c:v>
                </c:pt>
                <c:pt idx="37">
                  <c:v>168.24800511663301</c:v>
                </c:pt>
                <c:pt idx="38">
                  <c:v>168.57697520665599</c:v>
                </c:pt>
                <c:pt idx="39">
                  <c:v>168.732920674106</c:v>
                </c:pt>
                <c:pt idx="40">
                  <c:v>168.798451882877</c:v>
                </c:pt>
                <c:pt idx="41">
                  <c:v>168.82297481178199</c:v>
                </c:pt>
                <c:pt idx="42">
                  <c:v>168.83120393236899</c:v>
                </c:pt>
                <c:pt idx="43">
                  <c:v>168.83370088054801</c:v>
                </c:pt>
                <c:pt idx="44">
                  <c:v>168.834392364352</c:v>
                </c:pt>
                <c:pt idx="45">
                  <c:v>168.834568923121</c:v>
                </c:pt>
                <c:pt idx="46">
                  <c:v>168.83461094904601</c:v>
                </c:pt>
                <c:pt idx="47">
                  <c:v>168.83462038444901</c:v>
                </c:pt>
                <c:pt idx="48">
                  <c:v>168.83462240680001</c:v>
                </c:pt>
                <c:pt idx="49">
                  <c:v>168.83462282549999</c:v>
                </c:pt>
                <c:pt idx="50">
                  <c:v>168.83462291012401</c:v>
                </c:pt>
                <c:pt idx="51">
                  <c:v>168.834622926967</c:v>
                </c:pt>
                <c:pt idx="52">
                  <c:v>168.83462293028899</c:v>
                </c:pt>
                <c:pt idx="53">
                  <c:v>168.83462293094101</c:v>
                </c:pt>
                <c:pt idx="54">
                  <c:v>168.83462293106899</c:v>
                </c:pt>
                <c:pt idx="55">
                  <c:v>168.834622931094</c:v>
                </c:pt>
                <c:pt idx="56">
                  <c:v>168.83462293109901</c:v>
                </c:pt>
                <c:pt idx="57">
                  <c:v>168.8346229311</c:v>
                </c:pt>
                <c:pt idx="58">
                  <c:v>168.8346229311</c:v>
                </c:pt>
                <c:pt idx="59">
                  <c:v>168.8346229311</c:v>
                </c:pt>
                <c:pt idx="60">
                  <c:v>168.8346229311</c:v>
                </c:pt>
                <c:pt idx="61">
                  <c:v>168.8346229311</c:v>
                </c:pt>
                <c:pt idx="62">
                  <c:v>168.8346229311</c:v>
                </c:pt>
                <c:pt idx="63">
                  <c:v>168.8346229311</c:v>
                </c:pt>
                <c:pt idx="64">
                  <c:v>168.8346229311</c:v>
                </c:pt>
                <c:pt idx="65">
                  <c:v>168.8346229311</c:v>
                </c:pt>
                <c:pt idx="66">
                  <c:v>168.8346229311</c:v>
                </c:pt>
                <c:pt idx="67">
                  <c:v>168.8346229311</c:v>
                </c:pt>
                <c:pt idx="68">
                  <c:v>168.8346229311</c:v>
                </c:pt>
                <c:pt idx="69">
                  <c:v>168.8346229311</c:v>
                </c:pt>
                <c:pt idx="70">
                  <c:v>168.8346229311</c:v>
                </c:pt>
                <c:pt idx="71">
                  <c:v>168.8346229311</c:v>
                </c:pt>
                <c:pt idx="72">
                  <c:v>168.8346229311</c:v>
                </c:pt>
                <c:pt idx="73">
                  <c:v>168.8346229311</c:v>
                </c:pt>
                <c:pt idx="74">
                  <c:v>168.8346229311</c:v>
                </c:pt>
                <c:pt idx="75">
                  <c:v>168.8346229311</c:v>
                </c:pt>
                <c:pt idx="76">
                  <c:v>168.8346229311</c:v>
                </c:pt>
                <c:pt idx="77">
                  <c:v>168.8346229311</c:v>
                </c:pt>
                <c:pt idx="78">
                  <c:v>168.8346229311</c:v>
                </c:pt>
                <c:pt idx="79">
                  <c:v>168.8346229311</c:v>
                </c:pt>
                <c:pt idx="80">
                  <c:v>168.8346229311</c:v>
                </c:pt>
                <c:pt idx="81">
                  <c:v>168.8346229311</c:v>
                </c:pt>
                <c:pt idx="82">
                  <c:v>168.8346229311</c:v>
                </c:pt>
                <c:pt idx="83">
                  <c:v>168.8346229311</c:v>
                </c:pt>
                <c:pt idx="84">
                  <c:v>168.8346229311</c:v>
                </c:pt>
                <c:pt idx="85">
                  <c:v>168.8346229311</c:v>
                </c:pt>
                <c:pt idx="86">
                  <c:v>168.8346229311</c:v>
                </c:pt>
                <c:pt idx="87">
                  <c:v>168.8346229311</c:v>
                </c:pt>
                <c:pt idx="88">
                  <c:v>168.8346229311</c:v>
                </c:pt>
                <c:pt idx="89">
                  <c:v>168.8346229311</c:v>
                </c:pt>
                <c:pt idx="90">
                  <c:v>168.8346229311</c:v>
                </c:pt>
                <c:pt idx="91">
                  <c:v>168.8346229311</c:v>
                </c:pt>
                <c:pt idx="92">
                  <c:v>168.8346229311</c:v>
                </c:pt>
                <c:pt idx="93">
                  <c:v>168.8346229311</c:v>
                </c:pt>
                <c:pt idx="94">
                  <c:v>168.8346229311</c:v>
                </c:pt>
                <c:pt idx="95">
                  <c:v>168.8346229311</c:v>
                </c:pt>
                <c:pt idx="96">
                  <c:v>168.8346229311</c:v>
                </c:pt>
                <c:pt idx="97">
                  <c:v>168.8346229311</c:v>
                </c:pt>
                <c:pt idx="98">
                  <c:v>168.8346229311</c:v>
                </c:pt>
                <c:pt idx="99">
                  <c:v>168.8346229311</c:v>
                </c:pt>
                <c:pt idx="100">
                  <c:v>168.8346229311</c:v>
                </c:pt>
                <c:pt idx="101">
                  <c:v>168.8346229311</c:v>
                </c:pt>
                <c:pt idx="102">
                  <c:v>168.8346229311</c:v>
                </c:pt>
                <c:pt idx="103">
                  <c:v>168.8346229311</c:v>
                </c:pt>
                <c:pt idx="104">
                  <c:v>168.8346229311</c:v>
                </c:pt>
                <c:pt idx="105">
                  <c:v>168.8346229311</c:v>
                </c:pt>
                <c:pt idx="106">
                  <c:v>168.8346229311</c:v>
                </c:pt>
                <c:pt idx="107">
                  <c:v>168.8346229311</c:v>
                </c:pt>
                <c:pt idx="108">
                  <c:v>168.8346229311</c:v>
                </c:pt>
                <c:pt idx="109">
                  <c:v>168.8346229311</c:v>
                </c:pt>
                <c:pt idx="110">
                  <c:v>168.8346229311</c:v>
                </c:pt>
                <c:pt idx="111">
                  <c:v>168.8346229311</c:v>
                </c:pt>
                <c:pt idx="112">
                  <c:v>168.8346229311</c:v>
                </c:pt>
                <c:pt idx="113">
                  <c:v>168.8346229311</c:v>
                </c:pt>
                <c:pt idx="114">
                  <c:v>168.8346229311</c:v>
                </c:pt>
                <c:pt idx="115">
                  <c:v>168.8346229311</c:v>
                </c:pt>
                <c:pt idx="116">
                  <c:v>168.8346229311</c:v>
                </c:pt>
                <c:pt idx="117">
                  <c:v>168.8346229311</c:v>
                </c:pt>
                <c:pt idx="118">
                  <c:v>168.8346229311</c:v>
                </c:pt>
                <c:pt idx="119">
                  <c:v>168.8346229311</c:v>
                </c:pt>
                <c:pt idx="120">
                  <c:v>168.8346229311</c:v>
                </c:pt>
                <c:pt idx="121">
                  <c:v>168.8346229311</c:v>
                </c:pt>
                <c:pt idx="122">
                  <c:v>168.8346229311</c:v>
                </c:pt>
                <c:pt idx="123">
                  <c:v>168.8346229311</c:v>
                </c:pt>
                <c:pt idx="124">
                  <c:v>168.8346229311</c:v>
                </c:pt>
                <c:pt idx="125">
                  <c:v>168.8346229311</c:v>
                </c:pt>
                <c:pt idx="126">
                  <c:v>168.8346229311</c:v>
                </c:pt>
                <c:pt idx="127">
                  <c:v>168.8346229311</c:v>
                </c:pt>
                <c:pt idx="128">
                  <c:v>168.8346229311</c:v>
                </c:pt>
                <c:pt idx="129">
                  <c:v>168.8346229311</c:v>
                </c:pt>
                <c:pt idx="130">
                  <c:v>168.8346229311</c:v>
                </c:pt>
                <c:pt idx="131">
                  <c:v>168.8346229311</c:v>
                </c:pt>
                <c:pt idx="132">
                  <c:v>168.8346229311</c:v>
                </c:pt>
                <c:pt idx="133">
                  <c:v>168.8346229311</c:v>
                </c:pt>
                <c:pt idx="134">
                  <c:v>168.8346229311</c:v>
                </c:pt>
                <c:pt idx="135">
                  <c:v>168.8346229311</c:v>
                </c:pt>
                <c:pt idx="136">
                  <c:v>168.8346229311</c:v>
                </c:pt>
                <c:pt idx="137">
                  <c:v>168.8346229311</c:v>
                </c:pt>
                <c:pt idx="138">
                  <c:v>168.8346229311</c:v>
                </c:pt>
                <c:pt idx="139">
                  <c:v>168.8346229311</c:v>
                </c:pt>
                <c:pt idx="140">
                  <c:v>168.8346229311</c:v>
                </c:pt>
                <c:pt idx="141">
                  <c:v>168.8346229311</c:v>
                </c:pt>
                <c:pt idx="142">
                  <c:v>168.8346229311</c:v>
                </c:pt>
                <c:pt idx="143">
                  <c:v>168.8346229311</c:v>
                </c:pt>
                <c:pt idx="144">
                  <c:v>168.8346229311</c:v>
                </c:pt>
                <c:pt idx="145">
                  <c:v>168.8346229311</c:v>
                </c:pt>
                <c:pt idx="146">
                  <c:v>168.8346229311</c:v>
                </c:pt>
                <c:pt idx="147">
                  <c:v>168.8346229311</c:v>
                </c:pt>
                <c:pt idx="148">
                  <c:v>168.8346229311</c:v>
                </c:pt>
                <c:pt idx="149">
                  <c:v>168.8346229311</c:v>
                </c:pt>
                <c:pt idx="150">
                  <c:v>168.8346229311</c:v>
                </c:pt>
                <c:pt idx="151">
                  <c:v>168.8346229311</c:v>
                </c:pt>
                <c:pt idx="152">
                  <c:v>168.8346229311</c:v>
                </c:pt>
                <c:pt idx="153">
                  <c:v>168.8346229311</c:v>
                </c:pt>
                <c:pt idx="154">
                  <c:v>168.8346229311</c:v>
                </c:pt>
                <c:pt idx="155">
                  <c:v>168.8346229311</c:v>
                </c:pt>
                <c:pt idx="156">
                  <c:v>168.8346229311</c:v>
                </c:pt>
                <c:pt idx="157">
                  <c:v>168.8346229311</c:v>
                </c:pt>
                <c:pt idx="158">
                  <c:v>168.8346229311</c:v>
                </c:pt>
                <c:pt idx="159">
                  <c:v>168.8346229311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F-44AC-BA2D-D0E754DD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20800"/>
        <c:axId val="1"/>
      </c:scatterChart>
      <c:valAx>
        <c:axId val="7233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Usuarios</a:t>
                </a:r>
              </a:p>
            </c:rich>
          </c:tx>
          <c:layout>
            <c:manualLayout>
              <c:xMode val="edge"/>
              <c:yMode val="edge"/>
              <c:x val="0.46590322746068824"/>
              <c:y val="0.903248175482766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X</a:t>
                </a:r>
                <a:r>
                  <a:rPr lang="es-ES" b="0" baseline="0"/>
                  <a:t> (pet/seg)</a:t>
                </a:r>
                <a:endParaRPr lang="es-ES" b="0"/>
              </a:p>
            </c:rich>
          </c:tx>
          <c:layout>
            <c:manualLayout>
              <c:xMode val="edge"/>
              <c:yMode val="edge"/>
              <c:x val="4.1919786669650308E-2"/>
              <c:y val="0.398071071837023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320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846208413137539"/>
          <c:y val="1.5481949616345938E-2"/>
          <c:w val="0.17907545340616207"/>
          <c:h val="0.151010901707094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Tiempo</a:t>
            </a:r>
            <a:r>
              <a:rPr lang="en-US" baseline="0"/>
              <a:t> Resupesta</a:t>
            </a:r>
            <a:endParaRPr lang="en-US"/>
          </a:p>
        </c:rich>
      </c:tx>
      <c:layout>
        <c:manualLayout>
          <c:xMode val="edge"/>
          <c:yMode val="edge"/>
          <c:x val="0.32696444083279624"/>
          <c:y val="2.3403012123484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1661905093722"/>
          <c:y val="0.17171296296296296"/>
          <c:w val="0.79673351450537711"/>
          <c:h val="0.655349405012441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'[1]Tarea 1'!$B$24</c:f>
              <c:strCache>
                <c:ptCount val="1"/>
                <c:pt idx="0">
                  <c:v>Tres (seg)</c:v>
                </c:pt>
              </c:strCache>
            </c:strRef>
          </c:tx>
          <c:marker>
            <c:symbol val="none"/>
          </c:marker>
          <c:xVal>
            <c:numRef>
              <c:f>'[1]Tarea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'[1]Tarea 1'!$B$25:$B$32</c:f>
              <c:numCache>
                <c:formatCode>General</c:formatCode>
                <c:ptCount val="8"/>
                <c:pt idx="0">
                  <c:v>9.3518051000000005E-2</c:v>
                </c:pt>
                <c:pt idx="1">
                  <c:v>9.3466041999999999E-2</c:v>
                </c:pt>
                <c:pt idx="2">
                  <c:v>0.116402939</c:v>
                </c:pt>
                <c:pt idx="3">
                  <c:v>0.13999652100000001</c:v>
                </c:pt>
                <c:pt idx="4">
                  <c:v>0.22431167600000002</c:v>
                </c:pt>
                <c:pt idx="5">
                  <c:v>0.508924194</c:v>
                </c:pt>
                <c:pt idx="6">
                  <c:v>1.9161904300000001</c:v>
                </c:pt>
                <c:pt idx="7">
                  <c:v>2.7951091310000002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7-4D6A-9568-CDE5E98806A9}"/>
            </c:ext>
          </c:extLst>
        </c:ser>
        <c:ser>
          <c:idx val="2"/>
          <c:order val="1"/>
          <c:tx>
            <c:v>TresAnalítcio</c:v>
          </c:tx>
          <c:marker>
            <c:symbol val="none"/>
          </c:marker>
          <c:xVal>
            <c:numRef>
              <c:f>ComponentesAjusteInicial!$A$3:$A$162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</c:numCache>
            </c:numRef>
          </c:xVal>
          <c:yVal>
            <c:numRef>
              <c:f>ComponentesAjusteInicial!$B$3:$B$162</c:f>
              <c:numCache>
                <c:formatCode>0.00E+00</c:formatCode>
                <c:ptCount val="160"/>
                <c:pt idx="0">
                  <c:v>5.74452589855882E-2</c:v>
                </c:pt>
                <c:pt idx="1">
                  <c:v>5.7743294642708422E-2</c:v>
                </c:pt>
                <c:pt idx="2">
                  <c:v>5.8059028337116639E-2</c:v>
                </c:pt>
                <c:pt idx="3">
                  <c:v>5.8394094198788264E-2</c:v>
                </c:pt>
                <c:pt idx="4">
                  <c:v>5.8750334365002717E-2</c:v>
                </c:pt>
                <c:pt idx="5">
                  <c:v>5.9129833091151898E-2</c:v>
                </c:pt>
                <c:pt idx="6">
                  <c:v>5.9534957755060056E-2</c:v>
                </c:pt>
                <c:pt idx="7">
                  <c:v>5.9968408417411502E-2</c:v>
                </c:pt>
                <c:pt idx="8">
                  <c:v>6.0433278067625787E-2</c:v>
                </c:pt>
                <c:pt idx="9">
                  <c:v>6.093312630065377E-2</c:v>
                </c:pt>
                <c:pt idx="10">
                  <c:v>6.1472069989146214E-2</c:v>
                </c:pt>
                <c:pt idx="11">
                  <c:v>6.2054895611789014E-2</c:v>
                </c:pt>
                <c:pt idx="12">
                  <c:v>6.2687199376661798E-2</c:v>
                </c:pt>
                <c:pt idx="13">
                  <c:v>6.3375563285274022E-2</c:v>
                </c:pt>
                <c:pt idx="14">
                  <c:v>6.4127778026383822E-2</c:v>
                </c:pt>
                <c:pt idx="15">
                  <c:v>6.4953127363776425E-2</c:v>
                </c:pt>
                <c:pt idx="16">
                  <c:v>6.5862753907623833E-2</c:v>
                </c:pt>
                <c:pt idx="17">
                  <c:v>6.6870133427921211E-2</c:v>
                </c:pt>
                <c:pt idx="18">
                  <c:v>6.7991695014502196E-2</c:v>
                </c:pt>
                <c:pt idx="19">
                  <c:v>6.9247638565060485E-2</c:v>
                </c:pt>
                <c:pt idx="20">
                  <c:v>7.0663020840292468E-2</c:v>
                </c:pt>
                <c:pt idx="21">
                  <c:v>7.2269208629292842E-2</c:v>
                </c:pt>
                <c:pt idx="22">
                  <c:v>7.4105834624692057E-2</c:v>
                </c:pt>
                <c:pt idx="23">
                  <c:v>7.622344015862019E-2</c:v>
                </c:pt>
                <c:pt idx="24">
                  <c:v>7.8687048292904849E-2</c:v>
                </c:pt>
                <c:pt idx="25">
                  <c:v>8.158097287327816E-2</c:v>
                </c:pt>
                <c:pt idx="26">
                  <c:v>8.5015207824126943E-2</c:v>
                </c:pt>
                <c:pt idx="27">
                  <c:v>8.9133689369710237E-2</c:v>
                </c:pt>
                <c:pt idx="28">
                  <c:v>9.4124433743012062E-2</c:v>
                </c:pt>
                <c:pt idx="29">
                  <c:v>0.10023073447792494</c:v>
                </c:pt>
                <c:pt idx="30">
                  <c:v>0.10776078239841294</c:v>
                </c:pt>
                <c:pt idx="31">
                  <c:v>0.11708971767127407</c:v>
                </c:pt>
                <c:pt idx="32">
                  <c:v>0.12864334276146897</c:v>
                </c:pt>
                <c:pt idx="33">
                  <c:v>0.14284904506548052</c:v>
                </c:pt>
                <c:pt idx="34">
                  <c:v>0.16004414613160417</c:v>
                </c:pt>
                <c:pt idx="35">
                  <c:v>0.18035492185576504</c:v>
                </c:pt>
                <c:pt idx="36">
                  <c:v>0.20359899418255048</c:v>
                </c:pt>
                <c:pt idx="37">
                  <c:v>0.22928530634457131</c:v>
                </c:pt>
                <c:pt idx="38">
                  <c:v>0.25674159985936407</c:v>
                </c:pt>
                <c:pt idx="39">
                  <c:v>0.28530515089158687</c:v>
                </c:pt>
                <c:pt idx="40">
                  <c:v>0.3144661145485021</c:v>
                </c:pt>
                <c:pt idx="41">
                  <c:v>0.34390652536554506</c:v>
                </c:pt>
                <c:pt idx="42">
                  <c:v>0.37346127369988558</c:v>
                </c:pt>
                <c:pt idx="43">
                  <c:v>0.40305738044356521</c:v>
                </c:pt>
                <c:pt idx="44">
                  <c:v>0.4326668627707082</c:v>
                </c:pt>
                <c:pt idx="45">
                  <c:v>0.46228025733717271</c:v>
                </c:pt>
                <c:pt idx="46">
                  <c:v>0.49189469907282446</c:v>
                </c:pt>
                <c:pt idx="47">
                  <c:v>0.52150940046242955</c:v>
                </c:pt>
                <c:pt idx="48">
                  <c:v>0.55112416225672978</c:v>
                </c:pt>
                <c:pt idx="49">
                  <c:v>0.58073893740615601</c:v>
                </c:pt>
                <c:pt idx="50">
                  <c:v>0.61035371539725036</c:v>
                </c:pt>
                <c:pt idx="51">
                  <c:v>0.63996849397690259</c:v>
                </c:pt>
                <c:pt idx="52">
                  <c:v>0.66958327267634132</c:v>
                </c:pt>
                <c:pt idx="53">
                  <c:v>0.6991980513999051</c:v>
                </c:pt>
                <c:pt idx="54">
                  <c:v>0.72881283012829989</c:v>
                </c:pt>
                <c:pt idx="55">
                  <c:v>0.75842760885765959</c:v>
                </c:pt>
                <c:pt idx="56">
                  <c:v>0.78804238758721201</c:v>
                </c:pt>
                <c:pt idx="57">
                  <c:v>0.81765716631680241</c:v>
                </c:pt>
                <c:pt idx="58">
                  <c:v>0.84727194504640047</c:v>
                </c:pt>
                <c:pt idx="59">
                  <c:v>0.87688672377599974</c:v>
                </c:pt>
                <c:pt idx="60">
                  <c:v>0.9065015025055998</c:v>
                </c:pt>
                <c:pt idx="61">
                  <c:v>0.93611628123519985</c:v>
                </c:pt>
                <c:pt idx="62">
                  <c:v>0.9657310599647998</c:v>
                </c:pt>
                <c:pt idx="63">
                  <c:v>0.99534583869439985</c:v>
                </c:pt>
                <c:pt idx="64">
                  <c:v>1.0249606174239998</c:v>
                </c:pt>
                <c:pt idx="65">
                  <c:v>1.0545753961535997</c:v>
                </c:pt>
                <c:pt idx="66">
                  <c:v>1.0841901748831959</c:v>
                </c:pt>
                <c:pt idx="67">
                  <c:v>1.1138049536127959</c:v>
                </c:pt>
                <c:pt idx="68">
                  <c:v>1.1434197323423958</c:v>
                </c:pt>
                <c:pt idx="69">
                  <c:v>1.1730345110719957</c:v>
                </c:pt>
                <c:pt idx="70">
                  <c:v>1.2026492898015959</c:v>
                </c:pt>
                <c:pt idx="71">
                  <c:v>1.2322640685311959</c:v>
                </c:pt>
                <c:pt idx="72">
                  <c:v>1.2618788472607958</c:v>
                </c:pt>
                <c:pt idx="73">
                  <c:v>1.2914936259903957</c:v>
                </c:pt>
                <c:pt idx="74">
                  <c:v>1.3211084047199959</c:v>
                </c:pt>
                <c:pt idx="75">
                  <c:v>1.3507231834495959</c:v>
                </c:pt>
                <c:pt idx="76">
                  <c:v>1.3803379621791958</c:v>
                </c:pt>
                <c:pt idx="77">
                  <c:v>1.4099527409087957</c:v>
                </c:pt>
                <c:pt idx="78">
                  <c:v>1.4395675196383959</c:v>
                </c:pt>
                <c:pt idx="79">
                  <c:v>1.4691822983679959</c:v>
                </c:pt>
                <c:pt idx="80">
                  <c:v>1.4987970770975958</c:v>
                </c:pt>
                <c:pt idx="81">
                  <c:v>1.5284118558271957</c:v>
                </c:pt>
                <c:pt idx="82">
                  <c:v>1.5580266345567959</c:v>
                </c:pt>
                <c:pt idx="83">
                  <c:v>1.5876414132863959</c:v>
                </c:pt>
                <c:pt idx="84">
                  <c:v>1.6172561920159958</c:v>
                </c:pt>
                <c:pt idx="85">
                  <c:v>1.6468709707455957</c:v>
                </c:pt>
                <c:pt idx="86">
                  <c:v>1.6764857494751959</c:v>
                </c:pt>
                <c:pt idx="87">
                  <c:v>1.7061005282047959</c:v>
                </c:pt>
                <c:pt idx="88">
                  <c:v>1.7357153069343958</c:v>
                </c:pt>
                <c:pt idx="89">
                  <c:v>1.765330085663996</c:v>
                </c:pt>
                <c:pt idx="90">
                  <c:v>1.7949448643935959</c:v>
                </c:pt>
                <c:pt idx="91">
                  <c:v>1.8245596431231959</c:v>
                </c:pt>
                <c:pt idx="92">
                  <c:v>1.8541744218527958</c:v>
                </c:pt>
                <c:pt idx="93">
                  <c:v>1.883789200582396</c:v>
                </c:pt>
                <c:pt idx="94">
                  <c:v>1.9134039793119959</c:v>
                </c:pt>
                <c:pt idx="95">
                  <c:v>1.9430187580415959</c:v>
                </c:pt>
                <c:pt idx="96">
                  <c:v>1.9726335367711958</c:v>
                </c:pt>
                <c:pt idx="97">
                  <c:v>2.002248315500796</c:v>
                </c:pt>
                <c:pt idx="98">
                  <c:v>2.0318630942303959</c:v>
                </c:pt>
                <c:pt idx="99">
                  <c:v>2.0614778729599958</c:v>
                </c:pt>
                <c:pt idx="100">
                  <c:v>2.0910926516895958</c:v>
                </c:pt>
                <c:pt idx="101">
                  <c:v>2.1207074304191957</c:v>
                </c:pt>
                <c:pt idx="102">
                  <c:v>2.1503222091487957</c:v>
                </c:pt>
                <c:pt idx="103">
                  <c:v>2.1799369878783961</c:v>
                </c:pt>
                <c:pt idx="104">
                  <c:v>2.209551766607996</c:v>
                </c:pt>
                <c:pt idx="105">
                  <c:v>2.239166545337596</c:v>
                </c:pt>
                <c:pt idx="106">
                  <c:v>2.2687813240671959</c:v>
                </c:pt>
                <c:pt idx="107">
                  <c:v>2.2983961027967958</c:v>
                </c:pt>
                <c:pt idx="108">
                  <c:v>2.3280108815263958</c:v>
                </c:pt>
                <c:pt idx="109">
                  <c:v>2.3576256602559957</c:v>
                </c:pt>
                <c:pt idx="110">
                  <c:v>2.3872404389855957</c:v>
                </c:pt>
                <c:pt idx="111">
                  <c:v>2.4168552177151961</c:v>
                </c:pt>
                <c:pt idx="112">
                  <c:v>2.446469996444796</c:v>
                </c:pt>
                <c:pt idx="113">
                  <c:v>2.476084775174396</c:v>
                </c:pt>
                <c:pt idx="114">
                  <c:v>2.5056995539039959</c:v>
                </c:pt>
                <c:pt idx="115">
                  <c:v>2.5353143326335958</c:v>
                </c:pt>
                <c:pt idx="116">
                  <c:v>2.5649291113631958</c:v>
                </c:pt>
                <c:pt idx="117">
                  <c:v>2.5945438900927957</c:v>
                </c:pt>
                <c:pt idx="118">
                  <c:v>2.6241586688223957</c:v>
                </c:pt>
                <c:pt idx="119">
                  <c:v>2.6537734475519961</c:v>
                </c:pt>
                <c:pt idx="120">
                  <c:v>2.683388226281596</c:v>
                </c:pt>
                <c:pt idx="121">
                  <c:v>2.713003005011196</c:v>
                </c:pt>
                <c:pt idx="122">
                  <c:v>2.7426177837407959</c:v>
                </c:pt>
                <c:pt idx="123">
                  <c:v>2.7722325624703958</c:v>
                </c:pt>
                <c:pt idx="124">
                  <c:v>2.8018473411999958</c:v>
                </c:pt>
                <c:pt idx="125">
                  <c:v>2.8314621199295957</c:v>
                </c:pt>
                <c:pt idx="126">
                  <c:v>2.8610768986591957</c:v>
                </c:pt>
                <c:pt idx="127">
                  <c:v>2.8906916773887961</c:v>
                </c:pt>
                <c:pt idx="128">
                  <c:v>2.920306456118396</c:v>
                </c:pt>
                <c:pt idx="129">
                  <c:v>2.949921234847996</c:v>
                </c:pt>
                <c:pt idx="130">
                  <c:v>2.9795360135775959</c:v>
                </c:pt>
                <c:pt idx="131">
                  <c:v>3.0091507923071958</c:v>
                </c:pt>
                <c:pt idx="132">
                  <c:v>3.0387655710367958</c:v>
                </c:pt>
                <c:pt idx="133">
                  <c:v>3.0683803497663957</c:v>
                </c:pt>
                <c:pt idx="134">
                  <c:v>3.0979951284959957</c:v>
                </c:pt>
                <c:pt idx="135">
                  <c:v>3.1276099072255961</c:v>
                </c:pt>
                <c:pt idx="136">
                  <c:v>3.157224685955196</c:v>
                </c:pt>
                <c:pt idx="137">
                  <c:v>3.186839464684796</c:v>
                </c:pt>
                <c:pt idx="138">
                  <c:v>3.2164542434143959</c:v>
                </c:pt>
                <c:pt idx="139">
                  <c:v>3.2460690221439958</c:v>
                </c:pt>
                <c:pt idx="140">
                  <c:v>3.2756838008735958</c:v>
                </c:pt>
                <c:pt idx="141">
                  <c:v>3.3052985796031957</c:v>
                </c:pt>
                <c:pt idx="142">
                  <c:v>3.3349133583327957</c:v>
                </c:pt>
                <c:pt idx="143">
                  <c:v>3.3645281370623961</c:v>
                </c:pt>
                <c:pt idx="144">
                  <c:v>3.394142915791996</c:v>
                </c:pt>
                <c:pt idx="145">
                  <c:v>3.423757694521596</c:v>
                </c:pt>
                <c:pt idx="146">
                  <c:v>3.4533724732511959</c:v>
                </c:pt>
                <c:pt idx="147">
                  <c:v>3.4829872519807958</c:v>
                </c:pt>
                <c:pt idx="148">
                  <c:v>3.5126020307103958</c:v>
                </c:pt>
                <c:pt idx="149">
                  <c:v>3.5422168094399957</c:v>
                </c:pt>
                <c:pt idx="150">
                  <c:v>3.5718315881695957</c:v>
                </c:pt>
                <c:pt idx="151">
                  <c:v>3.6014463668991961</c:v>
                </c:pt>
                <c:pt idx="152">
                  <c:v>3.631061145628796</c:v>
                </c:pt>
                <c:pt idx="153">
                  <c:v>3.6606759243583959</c:v>
                </c:pt>
                <c:pt idx="154">
                  <c:v>3.6902907030879959</c:v>
                </c:pt>
                <c:pt idx="155">
                  <c:v>3.7199054818175958</c:v>
                </c:pt>
                <c:pt idx="156">
                  <c:v>3.7495202605471958</c:v>
                </c:pt>
                <c:pt idx="157">
                  <c:v>3.7791350392767957</c:v>
                </c:pt>
                <c:pt idx="158">
                  <c:v>3.8087498180063957</c:v>
                </c:pt>
                <c:pt idx="159">
                  <c:v>3.8383645967359961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97-4D6A-9568-CDE5E988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75936"/>
        <c:axId val="1"/>
      </c:scatterChart>
      <c:valAx>
        <c:axId val="7811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Usuarios</a:t>
                </a:r>
              </a:p>
            </c:rich>
          </c:tx>
          <c:layout>
            <c:manualLayout>
              <c:xMode val="edge"/>
              <c:yMode val="edge"/>
              <c:x val="0.49521413026218702"/>
              <c:y val="0.9097462817147856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Tiempo</a:t>
                </a:r>
                <a:r>
                  <a:rPr lang="es-ES" b="0" baseline="0"/>
                  <a:t> (seg)</a:t>
                </a:r>
                <a:endParaRPr lang="es-ES" b="0"/>
              </a:p>
            </c:rich>
          </c:tx>
          <c:layout>
            <c:manualLayout>
              <c:xMode val="edge"/>
              <c:yMode val="edge"/>
              <c:x val="3.3038361308039339E-2"/>
              <c:y val="0.394263217097862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175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370940996996311"/>
          <c:y val="0.16592421259842519"/>
          <c:w val="0.19931493220387161"/>
          <c:h val="0.1506909448818897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Demandas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Principal!$B$37</c:f>
              <c:strCache>
                <c:ptCount val="1"/>
                <c:pt idx="0">
                  <c:v>Demanda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Principal!$A$38:$A$45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Principal!$B$38:$B$45</c:f>
              <c:numCache>
                <c:formatCode>General</c:formatCode>
                <c:ptCount val="8"/>
                <c:pt idx="0">
                  <c:v>8.0911490161953675E-2</c:v>
                </c:pt>
                <c:pt idx="1">
                  <c:v>7.8400137523350955E-2</c:v>
                </c:pt>
                <c:pt idx="2">
                  <c:v>8.3180488093621524E-2</c:v>
                </c:pt>
                <c:pt idx="3">
                  <c:v>6.7682508506290082E-2</c:v>
                </c:pt>
                <c:pt idx="4">
                  <c:v>4.9317366559764181E-2</c:v>
                </c:pt>
                <c:pt idx="5">
                  <c:v>3.9672541902667398E-2</c:v>
                </c:pt>
                <c:pt idx="6">
                  <c:v>3.9177463146180438E-2</c:v>
                </c:pt>
                <c:pt idx="7">
                  <c:v>3.8515230364188441E-2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A-437C-BAF4-1EFB5BEED6D9}"/>
            </c:ext>
          </c:extLst>
        </c:ser>
        <c:ser>
          <c:idx val="1"/>
          <c:order val="1"/>
          <c:tx>
            <c:strRef>
              <c:f>Principal!$C$37</c:f>
              <c:strCache>
                <c:ptCount val="1"/>
                <c:pt idx="0">
                  <c:v>Demanda Disco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Principal!$A$38:$A$45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Principal!$C$38:$C$45</c:f>
              <c:numCache>
                <c:formatCode>General</c:formatCode>
                <c:ptCount val="8"/>
                <c:pt idx="0">
                  <c:v>1.3827167010555204E-2</c:v>
                </c:pt>
                <c:pt idx="1">
                  <c:v>8.9739611150319518E-3</c:v>
                </c:pt>
                <c:pt idx="2">
                  <c:v>6.4049499203493922E-3</c:v>
                </c:pt>
                <c:pt idx="3">
                  <c:v>5.1333215880738324E-3</c:v>
                </c:pt>
                <c:pt idx="4">
                  <c:v>4.5293048309064735E-3</c:v>
                </c:pt>
                <c:pt idx="5">
                  <c:v>4.0305608471850746E-3</c:v>
                </c:pt>
                <c:pt idx="6">
                  <c:v>4.0455437339948974E-3</c:v>
                </c:pt>
                <c:pt idx="7">
                  <c:v>3.9627042230266866E-3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8A-437C-BAF4-1EFB5BEED6D9}"/>
            </c:ext>
          </c:extLst>
        </c:ser>
        <c:ser>
          <c:idx val="2"/>
          <c:order val="2"/>
          <c:tx>
            <c:strRef>
              <c:f>Principal!$D$37</c:f>
              <c:strCache>
                <c:ptCount val="1"/>
                <c:pt idx="0">
                  <c:v>Demanda 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Principal!$A$38:$A$45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Principal!$D$38:$D$45</c:f>
              <c:numCache>
                <c:formatCode>General</c:formatCode>
                <c:ptCount val="8"/>
                <c:pt idx="0">
                  <c:v>1.1136407732465259E-5</c:v>
                </c:pt>
                <c:pt idx="1">
                  <c:v>1.1200520200544546E-6</c:v>
                </c:pt>
                <c:pt idx="2">
                  <c:v>1.0643014881121273E-5</c:v>
                </c:pt>
                <c:pt idx="3">
                  <c:v>1.0779757440784125E-5</c:v>
                </c:pt>
                <c:pt idx="4">
                  <c:v>1.0531185119860487E-5</c:v>
                </c:pt>
                <c:pt idx="5">
                  <c:v>1.0696222574064807E-5</c:v>
                </c:pt>
                <c:pt idx="6">
                  <c:v>1.1162607895786808E-5</c:v>
                </c:pt>
                <c:pt idx="7">
                  <c:v>1.1150176668279249E-5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8A-437C-BAF4-1EFB5BEE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80200"/>
        <c:axId val="781181512"/>
      </c:scatterChart>
      <c:valAx>
        <c:axId val="78118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181512"/>
        <c:crosses val="autoZero"/>
        <c:crossBetween val="midCat"/>
      </c:valAx>
      <c:valAx>
        <c:axId val="7811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18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Utilización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Principal!$E$24</c:f>
              <c:strCache>
                <c:ptCount val="1"/>
                <c:pt idx="0">
                  <c:v>%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Principal!$A$25:$A$32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Principal!$E$25:$E$32</c:f>
              <c:numCache>
                <c:formatCode>General</c:formatCode>
                <c:ptCount val="8"/>
                <c:pt idx="0">
                  <c:v>3.3465889099999999</c:v>
                </c:pt>
                <c:pt idx="1">
                  <c:v>32.202857141050885</c:v>
                </c:pt>
                <c:pt idx="2">
                  <c:v>66.867870381873772</c:v>
                </c:pt>
                <c:pt idx="3">
                  <c:v>79.989448584496841</c:v>
                </c:pt>
                <c:pt idx="4">
                  <c:v>71.947190505327171</c:v>
                </c:pt>
                <c:pt idx="5">
                  <c:v>69.464414747636312</c:v>
                </c:pt>
                <c:pt idx="6">
                  <c:v>68.609530375875337</c:v>
                </c:pt>
                <c:pt idx="7">
                  <c:v>68.714379288401531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5D3-B59A-CCC572D652D3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ComponentesAjusteInicial!$A$3:$A$162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</c:numCache>
            </c:numRef>
          </c:xVal>
          <c:yVal>
            <c:numRef>
              <c:f>ComponentesAjusteInicial!$D$3:$D$162</c:f>
              <c:numCache>
                <c:formatCode>General</c:formatCode>
                <c:ptCount val="160"/>
                <c:pt idx="0">
                  <c:v>2.2318493250089415</c:v>
                </c:pt>
                <c:pt idx="1">
                  <c:v>4.4623096125087915</c:v>
                </c:pt>
                <c:pt idx="2">
                  <c:v>6.6912585502448421</c:v>
                </c:pt>
                <c:pt idx="3">
                  <c:v>8.9185589432764996</c:v>
                </c:pt>
                <c:pt idx="4">
                  <c:v>11.144056374255582</c:v>
                </c:pt>
                <c:pt idx="5">
                  <c:v>13.367576409002666</c:v>
                </c:pt>
                <c:pt idx="6">
                  <c:v>15.588921241594084</c:v>
                </c:pt>
                <c:pt idx="7">
                  <c:v>17.807865644435584</c:v>
                </c:pt>
                <c:pt idx="8">
                  <c:v>20.024152051139001</c:v>
                </c:pt>
                <c:pt idx="9">
                  <c:v>22.237484550318417</c:v>
                </c:pt>
                <c:pt idx="10">
                  <c:v>24.447521502382582</c:v>
                </c:pt>
                <c:pt idx="11">
                  <c:v>26.653866403011666</c:v>
                </c:pt>
                <c:pt idx="12">
                  <c:v>28.856056497881166</c:v>
                </c:pt>
                <c:pt idx="13">
                  <c:v>31.053548491494414</c:v>
                </c:pt>
                <c:pt idx="14">
                  <c:v>33.245700471999918</c:v>
                </c:pt>
                <c:pt idx="15">
                  <c:v>35.431748869922835</c:v>
                </c:pt>
                <c:pt idx="16">
                  <c:v>37.610778848269256</c:v>
                </c:pt>
                <c:pt idx="17">
                  <c:v>39.781685937108755</c:v>
                </c:pt>
                <c:pt idx="18">
                  <c:v>41.943125911211162</c:v>
                </c:pt>
                <c:pt idx="19">
                  <c:v>44.093448773598659</c:v>
                </c:pt>
                <c:pt idx="20">
                  <c:v>46.230611130269246</c:v>
                </c:pt>
                <c:pt idx="21">
                  <c:v>48.352059072483087</c:v>
                </c:pt>
                <c:pt idx="22">
                  <c:v>50.454570764311249</c:v>
                </c:pt>
                <c:pt idx="23">
                  <c:v>52.534044164793919</c:v>
                </c:pt>
                <c:pt idx="24">
                  <c:v>54.585210837501251</c:v>
                </c:pt>
                <c:pt idx="25">
                  <c:v>56.601252433988087</c:v>
                </c:pt>
                <c:pt idx="26">
                  <c:v>58.573294632118412</c:v>
                </c:pt>
                <c:pt idx="27">
                  <c:v>60.489760062793998</c:v>
                </c:pt>
                <c:pt idx="28">
                  <c:v>62.335589984120084</c:v>
                </c:pt>
                <c:pt idx="29">
                  <c:v>64.091418550001336</c:v>
                </c:pt>
                <c:pt idx="30">
                  <c:v>65.732941152309252</c:v>
                </c:pt>
                <c:pt idx="31">
                  <c:v>67.230995036074674</c:v>
                </c:pt>
                <c:pt idx="32">
                  <c:v>68.553233549047576</c:v>
                </c:pt>
                <c:pt idx="33">
                  <c:v>69.6684733171885</c:v>
                </c:pt>
                <c:pt idx="34">
                  <c:v>70.554207292150579</c:v>
                </c:pt>
                <c:pt idx="35">
                  <c:v>71.205718068890675</c:v>
                </c:pt>
                <c:pt idx="36">
                  <c:v>71.642255884406509</c:v>
                </c:pt>
                <c:pt idx="37">
                  <c:v>71.904942563047584</c:v>
                </c:pt>
                <c:pt idx="38">
                  <c:v>72.045536060198827</c:v>
                </c:pt>
                <c:pt idx="39">
                  <c:v>72.112183209282179</c:v>
                </c:pt>
                <c:pt idx="40">
                  <c:v>72.140189590692003</c:v>
                </c:pt>
                <c:pt idx="41">
                  <c:v>72.15067007034601</c:v>
                </c:pt>
                <c:pt idx="42">
                  <c:v>72.154186988378328</c:v>
                </c:pt>
                <c:pt idx="43">
                  <c:v>72.155254120884834</c:v>
                </c:pt>
                <c:pt idx="44">
                  <c:v>72.155549643575497</c:v>
                </c:pt>
                <c:pt idx="45">
                  <c:v>72.155625100328407</c:v>
                </c:pt>
                <c:pt idx="46">
                  <c:v>72.155643061146009</c:v>
                </c:pt>
                <c:pt idx="47">
                  <c:v>72.155647093598589</c:v>
                </c:pt>
                <c:pt idx="48">
                  <c:v>72.15564795790057</c:v>
                </c:pt>
                <c:pt idx="49">
                  <c:v>72.155648136842075</c:v>
                </c:pt>
                <c:pt idx="50">
                  <c:v>72.155648173008331</c:v>
                </c:pt>
                <c:pt idx="51">
                  <c:v>72.155648180206597</c:v>
                </c:pt>
                <c:pt idx="52">
                  <c:v>72.155648181626503</c:v>
                </c:pt>
                <c:pt idx="53">
                  <c:v>72.155648181905249</c:v>
                </c:pt>
                <c:pt idx="54">
                  <c:v>72.155648181959847</c:v>
                </c:pt>
                <c:pt idx="55">
                  <c:v>72.155648181970491</c:v>
                </c:pt>
                <c:pt idx="56">
                  <c:v>72.15564818197258</c:v>
                </c:pt>
                <c:pt idx="57">
                  <c:v>72.155648181973007</c:v>
                </c:pt>
                <c:pt idx="58">
                  <c:v>72.155648181973163</c:v>
                </c:pt>
                <c:pt idx="59">
                  <c:v>72.155648181973163</c:v>
                </c:pt>
                <c:pt idx="60">
                  <c:v>72.155648181973163</c:v>
                </c:pt>
                <c:pt idx="61">
                  <c:v>72.155648181973163</c:v>
                </c:pt>
                <c:pt idx="62">
                  <c:v>72.155648181973163</c:v>
                </c:pt>
                <c:pt idx="63">
                  <c:v>72.155648181973163</c:v>
                </c:pt>
                <c:pt idx="64">
                  <c:v>72.155648181973163</c:v>
                </c:pt>
                <c:pt idx="65">
                  <c:v>72.155648181973163</c:v>
                </c:pt>
                <c:pt idx="66">
                  <c:v>72.155648181973163</c:v>
                </c:pt>
                <c:pt idx="67">
                  <c:v>72.155648181973163</c:v>
                </c:pt>
                <c:pt idx="68">
                  <c:v>72.155648181973163</c:v>
                </c:pt>
                <c:pt idx="69">
                  <c:v>72.155648181973163</c:v>
                </c:pt>
                <c:pt idx="70">
                  <c:v>72.155648181973163</c:v>
                </c:pt>
                <c:pt idx="71">
                  <c:v>72.155648181973163</c:v>
                </c:pt>
                <c:pt idx="72">
                  <c:v>72.155648181973163</c:v>
                </c:pt>
                <c:pt idx="73">
                  <c:v>72.155648181973163</c:v>
                </c:pt>
                <c:pt idx="74">
                  <c:v>72.155648181973163</c:v>
                </c:pt>
                <c:pt idx="75">
                  <c:v>72.155648181973163</c:v>
                </c:pt>
                <c:pt idx="76">
                  <c:v>72.155648181973163</c:v>
                </c:pt>
                <c:pt idx="77">
                  <c:v>72.155648181973163</c:v>
                </c:pt>
                <c:pt idx="78">
                  <c:v>72.155648181973163</c:v>
                </c:pt>
                <c:pt idx="79">
                  <c:v>72.155648181973163</c:v>
                </c:pt>
                <c:pt idx="80">
                  <c:v>72.155648181973163</c:v>
                </c:pt>
                <c:pt idx="81">
                  <c:v>72.155648181973163</c:v>
                </c:pt>
                <c:pt idx="82">
                  <c:v>72.155648181973163</c:v>
                </c:pt>
                <c:pt idx="83">
                  <c:v>72.155648181973163</c:v>
                </c:pt>
                <c:pt idx="84">
                  <c:v>72.155648181973163</c:v>
                </c:pt>
                <c:pt idx="85">
                  <c:v>72.155648181973163</c:v>
                </c:pt>
                <c:pt idx="86">
                  <c:v>72.155648181973163</c:v>
                </c:pt>
                <c:pt idx="87">
                  <c:v>72.155648181973163</c:v>
                </c:pt>
                <c:pt idx="88">
                  <c:v>72.155648181973163</c:v>
                </c:pt>
                <c:pt idx="89">
                  <c:v>72.155648181973163</c:v>
                </c:pt>
                <c:pt idx="90">
                  <c:v>72.155648181973163</c:v>
                </c:pt>
                <c:pt idx="91">
                  <c:v>72.155648181973163</c:v>
                </c:pt>
                <c:pt idx="92">
                  <c:v>72.155648181973163</c:v>
                </c:pt>
                <c:pt idx="93">
                  <c:v>72.155648181973163</c:v>
                </c:pt>
                <c:pt idx="94">
                  <c:v>72.155648181973163</c:v>
                </c:pt>
                <c:pt idx="95">
                  <c:v>72.155648181973163</c:v>
                </c:pt>
                <c:pt idx="96">
                  <c:v>72.155648181973163</c:v>
                </c:pt>
                <c:pt idx="97">
                  <c:v>72.155648181973163</c:v>
                </c:pt>
                <c:pt idx="98">
                  <c:v>72.155648181973163</c:v>
                </c:pt>
                <c:pt idx="99">
                  <c:v>72.155648181973163</c:v>
                </c:pt>
                <c:pt idx="100">
                  <c:v>72.155648181973163</c:v>
                </c:pt>
                <c:pt idx="101">
                  <c:v>72.155648181973163</c:v>
                </c:pt>
                <c:pt idx="102">
                  <c:v>72.155648181973163</c:v>
                </c:pt>
                <c:pt idx="103">
                  <c:v>72.155648181973163</c:v>
                </c:pt>
                <c:pt idx="104">
                  <c:v>72.155648181973163</c:v>
                </c:pt>
                <c:pt idx="105">
                  <c:v>72.155648181973163</c:v>
                </c:pt>
                <c:pt idx="106">
                  <c:v>72.155648181973163</c:v>
                </c:pt>
                <c:pt idx="107">
                  <c:v>72.155648181973163</c:v>
                </c:pt>
                <c:pt idx="108">
                  <c:v>72.155648181973163</c:v>
                </c:pt>
                <c:pt idx="109">
                  <c:v>72.155648181973163</c:v>
                </c:pt>
                <c:pt idx="110">
                  <c:v>72.155648181973163</c:v>
                </c:pt>
                <c:pt idx="111">
                  <c:v>72.155648181973163</c:v>
                </c:pt>
                <c:pt idx="112">
                  <c:v>72.155648181973163</c:v>
                </c:pt>
                <c:pt idx="113">
                  <c:v>72.155648181973163</c:v>
                </c:pt>
                <c:pt idx="114">
                  <c:v>72.155648181973163</c:v>
                </c:pt>
                <c:pt idx="115">
                  <c:v>72.155648181973163</c:v>
                </c:pt>
                <c:pt idx="116">
                  <c:v>72.155648181973163</c:v>
                </c:pt>
                <c:pt idx="117">
                  <c:v>72.155648181973163</c:v>
                </c:pt>
                <c:pt idx="118">
                  <c:v>72.155648181973163</c:v>
                </c:pt>
                <c:pt idx="119">
                  <c:v>72.155648181973163</c:v>
                </c:pt>
                <c:pt idx="120">
                  <c:v>72.155648181973163</c:v>
                </c:pt>
                <c:pt idx="121">
                  <c:v>72.155648181973163</c:v>
                </c:pt>
                <c:pt idx="122">
                  <c:v>72.155648181973163</c:v>
                </c:pt>
                <c:pt idx="123">
                  <c:v>72.155648181973163</c:v>
                </c:pt>
                <c:pt idx="124">
                  <c:v>72.155648181973163</c:v>
                </c:pt>
                <c:pt idx="125">
                  <c:v>72.155648181973163</c:v>
                </c:pt>
                <c:pt idx="126">
                  <c:v>72.155648181973163</c:v>
                </c:pt>
                <c:pt idx="127">
                  <c:v>72.155648181973163</c:v>
                </c:pt>
                <c:pt idx="128">
                  <c:v>72.155648181973163</c:v>
                </c:pt>
                <c:pt idx="129">
                  <c:v>72.155648181973163</c:v>
                </c:pt>
                <c:pt idx="130">
                  <c:v>72.155648181973163</c:v>
                </c:pt>
                <c:pt idx="131">
                  <c:v>72.155648181973163</c:v>
                </c:pt>
                <c:pt idx="132">
                  <c:v>72.155648181973163</c:v>
                </c:pt>
                <c:pt idx="133">
                  <c:v>72.155648181973163</c:v>
                </c:pt>
                <c:pt idx="134">
                  <c:v>72.155648181973163</c:v>
                </c:pt>
                <c:pt idx="135">
                  <c:v>72.155648181973163</c:v>
                </c:pt>
                <c:pt idx="136">
                  <c:v>72.155648181973163</c:v>
                </c:pt>
                <c:pt idx="137">
                  <c:v>72.155648181973163</c:v>
                </c:pt>
                <c:pt idx="138">
                  <c:v>72.155648181973163</c:v>
                </c:pt>
                <c:pt idx="139">
                  <c:v>72.155648181973163</c:v>
                </c:pt>
                <c:pt idx="140">
                  <c:v>72.155648181973163</c:v>
                </c:pt>
                <c:pt idx="141">
                  <c:v>72.155648181973163</c:v>
                </c:pt>
                <c:pt idx="142">
                  <c:v>72.155648181973163</c:v>
                </c:pt>
                <c:pt idx="143">
                  <c:v>72.155648181973163</c:v>
                </c:pt>
                <c:pt idx="144">
                  <c:v>72.155648181973163</c:v>
                </c:pt>
                <c:pt idx="145">
                  <c:v>72.155648181973163</c:v>
                </c:pt>
                <c:pt idx="146">
                  <c:v>72.155648181973163</c:v>
                </c:pt>
                <c:pt idx="147">
                  <c:v>72.155648181973163</c:v>
                </c:pt>
                <c:pt idx="148">
                  <c:v>72.155648181973163</c:v>
                </c:pt>
                <c:pt idx="149">
                  <c:v>72.155648181973163</c:v>
                </c:pt>
                <c:pt idx="150">
                  <c:v>72.155648181973163</c:v>
                </c:pt>
                <c:pt idx="151">
                  <c:v>72.155648181973163</c:v>
                </c:pt>
                <c:pt idx="152">
                  <c:v>72.155648181973163</c:v>
                </c:pt>
                <c:pt idx="153">
                  <c:v>72.155648181973163</c:v>
                </c:pt>
                <c:pt idx="154">
                  <c:v>72.155648181973163</c:v>
                </c:pt>
                <c:pt idx="155">
                  <c:v>72.155648181973163</c:v>
                </c:pt>
                <c:pt idx="156">
                  <c:v>72.155648181973163</c:v>
                </c:pt>
                <c:pt idx="157">
                  <c:v>72.155648181973163</c:v>
                </c:pt>
                <c:pt idx="158">
                  <c:v>72.155648181973163</c:v>
                </c:pt>
                <c:pt idx="159">
                  <c:v>72.155648181973163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45D3-B59A-CCC572D6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11696"/>
        <c:axId val="679909072"/>
      </c:scatterChart>
      <c:valAx>
        <c:axId val="6799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909072"/>
        <c:crosses val="autoZero"/>
        <c:crossBetween val="midCat"/>
      </c:valAx>
      <c:valAx>
        <c:axId val="6799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9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Utilización</a:t>
            </a:r>
            <a:r>
              <a:rPr lang="es-ES" baseline="0"/>
              <a:t> Disco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Empírico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Principal!$A$25:$A$32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Principal!$F$25:$F$32</c:f>
              <c:numCache>
                <c:formatCode>General</c:formatCode>
                <c:ptCount val="8"/>
                <c:pt idx="0">
                  <c:v>6.8628834320000003</c:v>
                </c:pt>
                <c:pt idx="1">
                  <c:v>44.232655233388599</c:v>
                </c:pt>
                <c:pt idx="2">
                  <c:v>61.786417111802137</c:v>
                </c:pt>
                <c:pt idx="3">
                  <c:v>72.800770355388195</c:v>
                </c:pt>
                <c:pt idx="4">
                  <c:v>79.291522704731776</c:v>
                </c:pt>
                <c:pt idx="5">
                  <c:v>84.687454927799465</c:v>
                </c:pt>
                <c:pt idx="6">
                  <c:v>85.017099142576527</c:v>
                </c:pt>
                <c:pt idx="7">
                  <c:v>84.837533125696652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C-49F3-8E60-1D2C682EA659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ComponentesAjusteInicial!$A$3:$A$162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</c:numCache>
            </c:numRef>
          </c:xVal>
          <c:yVal>
            <c:numRef>
              <c:f>ComponentesAjusteInicial!$E$3:$E$162</c:f>
              <c:numCache>
                <c:formatCode>General</c:formatCode>
                <c:ptCount val="160"/>
                <c:pt idx="0">
                  <c:v>3.0931041176157401</c:v>
                </c:pt>
                <c:pt idx="1">
                  <c:v>6.1842831780196299</c:v>
                </c:pt>
                <c:pt idx="2">
                  <c:v>9.2733676695271399</c:v>
                </c:pt>
                <c:pt idx="3">
                  <c:v>12.360167454645101</c:v>
                </c:pt>
                <c:pt idx="4">
                  <c:v>15.444468527468299</c:v>
                </c:pt>
                <c:pt idx="5">
                  <c:v>18.526029140906999</c:v>
                </c:pt>
                <c:pt idx="6">
                  <c:v>21.6045751571375</c:v>
                </c:pt>
                <c:pt idx="7">
                  <c:v>24.6797944348376</c:v>
                </c:pt>
                <c:pt idx="8">
                  <c:v>27.7513300145804</c:v>
                </c:pt>
                <c:pt idx="9">
                  <c:v>30.818771794879503</c:v>
                </c:pt>
                <c:pt idx="10">
                  <c:v>33.881646299853202</c:v>
                </c:pt>
                <c:pt idx="11">
                  <c:v>36.939404016982699</c:v>
                </c:pt>
                <c:pt idx="12">
                  <c:v>39.991403618338502</c:v>
                </c:pt>
                <c:pt idx="13">
                  <c:v>43.036892154552902</c:v>
                </c:pt>
                <c:pt idx="14">
                  <c:v>46.074980004553204</c:v>
                </c:pt>
                <c:pt idx="15">
                  <c:v>49.1046089428309</c:v>
                </c:pt>
                <c:pt idx="16">
                  <c:v>52.124511103298097</c:v>
                </c:pt>
                <c:pt idx="17">
                  <c:v>55.133155808927405</c:v>
                </c:pt>
                <c:pt idx="18">
                  <c:v>58.128680107526101</c:v>
                </c:pt>
                <c:pt idx="19">
                  <c:v>61.108797280009298</c:v>
                </c:pt>
                <c:pt idx="20">
                  <c:v>64.070675401151902</c:v>
                </c:pt>
                <c:pt idx="21">
                  <c:v>67.0107750269826</c:v>
                </c:pt>
                <c:pt idx="22">
                  <c:v>69.924631037984895</c:v>
                </c:pt>
                <c:pt idx="23">
                  <c:v>72.8065584447464</c:v>
                </c:pt>
                <c:pt idx="24">
                  <c:v>75.649255758662008</c:v>
                </c:pt>
                <c:pt idx="25">
                  <c:v>78.443273479080005</c:v>
                </c:pt>
                <c:pt idx="26">
                  <c:v>81.176312746022802</c:v>
                </c:pt>
                <c:pt idx="27">
                  <c:v>83.832328565937999</c:v>
                </c:pt>
                <c:pt idx="28">
                  <c:v>86.390451135457397</c:v>
                </c:pt>
                <c:pt idx="29">
                  <c:v>88.823841466112</c:v>
                </c:pt>
                <c:pt idx="30">
                  <c:v>91.098815974230902</c:v>
                </c:pt>
                <c:pt idx="31">
                  <c:v>93.174958204964398</c:v>
                </c:pt>
                <c:pt idx="32">
                  <c:v>95.00743916284911</c:v>
                </c:pt>
                <c:pt idx="33">
                  <c:v>96.553042031426088</c:v>
                </c:pt>
                <c:pt idx="34">
                  <c:v>97.780574452350805</c:v>
                </c:pt>
                <c:pt idx="35">
                  <c:v>98.683498607500795</c:v>
                </c:pt>
                <c:pt idx="36">
                  <c:v>99.28849326351849</c:v>
                </c:pt>
                <c:pt idx="37">
                  <c:v>99.652548864513903</c:v>
                </c:pt>
                <c:pt idx="38">
                  <c:v>99.847396393007799</c:v>
                </c:pt>
                <c:pt idx="39">
                  <c:v>99.939762203256194</c:v>
                </c:pt>
                <c:pt idx="40">
                  <c:v>99.978576048208694</c:v>
                </c:pt>
                <c:pt idx="41">
                  <c:v>99.993100870475701</c:v>
                </c:pt>
                <c:pt idx="42">
                  <c:v>99.997974942181699</c:v>
                </c:pt>
                <c:pt idx="43">
                  <c:v>99.9994538735383</c:v>
                </c:pt>
                <c:pt idx="44">
                  <c:v>99.999863436335005</c:v>
                </c:pt>
                <c:pt idx="45">
                  <c:v>99.999968011312603</c:v>
                </c:pt>
                <c:pt idx="46">
                  <c:v>99.999992903082003</c:v>
                </c:pt>
                <c:pt idx="47">
                  <c:v>99.999998491629398</c:v>
                </c:pt>
                <c:pt idx="48">
                  <c:v>99.999999689459301</c:v>
                </c:pt>
                <c:pt idx="49">
                  <c:v>99.999999937453097</c:v>
                </c:pt>
                <c:pt idx="50">
                  <c:v>99.999999987575706</c:v>
                </c:pt>
                <c:pt idx="51">
                  <c:v>99.999999997551598</c:v>
                </c:pt>
                <c:pt idx="52">
                  <c:v>99.999999999519503</c:v>
                </c:pt>
                <c:pt idx="53">
                  <c:v>99.999999999905896</c:v>
                </c:pt>
                <c:pt idx="54">
                  <c:v>99.999999999981497</c:v>
                </c:pt>
                <c:pt idx="55">
                  <c:v>99.999999999996305</c:v>
                </c:pt>
                <c:pt idx="56">
                  <c:v>99.999999999999304</c:v>
                </c:pt>
                <c:pt idx="57">
                  <c:v>99.999999999999801</c:v>
                </c:pt>
                <c:pt idx="58">
                  <c:v>99.999999999999901</c:v>
                </c:pt>
                <c:pt idx="59">
                  <c:v>99.999999999999901</c:v>
                </c:pt>
                <c:pt idx="60">
                  <c:v>99.999999999999901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99.999999999999901</c:v>
                </c:pt>
                <c:pt idx="71">
                  <c:v>99.999999999999901</c:v>
                </c:pt>
                <c:pt idx="72">
                  <c:v>100</c:v>
                </c:pt>
                <c:pt idx="73">
                  <c:v>99.999999999999901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99.999999999999901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99.999999999999901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99.999999999999901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99.999999999999901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99.999999999999901</c:v>
                </c:pt>
                <c:pt idx="106">
                  <c:v>100</c:v>
                </c:pt>
                <c:pt idx="107">
                  <c:v>99.999999999999901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99.999999999999901</c:v>
                </c:pt>
                <c:pt idx="113">
                  <c:v>100</c:v>
                </c:pt>
                <c:pt idx="114">
                  <c:v>99.999999999999901</c:v>
                </c:pt>
                <c:pt idx="115">
                  <c:v>100</c:v>
                </c:pt>
                <c:pt idx="116">
                  <c:v>100</c:v>
                </c:pt>
                <c:pt idx="117">
                  <c:v>99.999999999999901</c:v>
                </c:pt>
                <c:pt idx="118">
                  <c:v>100</c:v>
                </c:pt>
                <c:pt idx="119">
                  <c:v>99.999999999999901</c:v>
                </c:pt>
                <c:pt idx="120">
                  <c:v>100</c:v>
                </c:pt>
                <c:pt idx="121">
                  <c:v>99.999999999999901</c:v>
                </c:pt>
                <c:pt idx="122">
                  <c:v>100</c:v>
                </c:pt>
                <c:pt idx="123">
                  <c:v>100</c:v>
                </c:pt>
                <c:pt idx="124">
                  <c:v>99.999999999999901</c:v>
                </c:pt>
                <c:pt idx="125">
                  <c:v>100</c:v>
                </c:pt>
                <c:pt idx="126">
                  <c:v>99.999999999999901</c:v>
                </c:pt>
                <c:pt idx="127">
                  <c:v>100</c:v>
                </c:pt>
                <c:pt idx="128">
                  <c:v>99.999999999999901</c:v>
                </c:pt>
                <c:pt idx="129">
                  <c:v>100</c:v>
                </c:pt>
                <c:pt idx="130">
                  <c:v>100</c:v>
                </c:pt>
                <c:pt idx="131">
                  <c:v>99.999999999999901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99.999999999999901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99.999999999999901</c:v>
                </c:pt>
                <c:pt idx="144">
                  <c:v>99.999999999999901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99.999999999999901</c:v>
                </c:pt>
                <c:pt idx="151">
                  <c:v>99.999999999999901</c:v>
                </c:pt>
                <c:pt idx="152">
                  <c:v>100</c:v>
                </c:pt>
                <c:pt idx="153">
                  <c:v>100</c:v>
                </c:pt>
                <c:pt idx="154">
                  <c:v>99.999999999999901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99.999999999999901</c:v>
                </c:pt>
                <c:pt idx="15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C-49F3-8E60-1D2C682E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23792"/>
        <c:axId val="477224776"/>
      </c:scatterChart>
      <c:valAx>
        <c:axId val="4772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224776"/>
        <c:crosses val="autoZero"/>
        <c:crossBetween val="midCat"/>
      </c:valAx>
      <c:valAx>
        <c:axId val="477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2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Utilización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Empírico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Principal!$A$25:$A$32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Principal!$G$25:$G$32</c:f>
              <c:numCache>
                <c:formatCode>General</c:formatCode>
                <c:ptCount val="8"/>
                <c:pt idx="0">
                  <c:v>5.5273700000000002E-3</c:v>
                </c:pt>
                <c:pt idx="1">
                  <c:v>5.5207365188536086E-3</c:v>
                </c:pt>
                <c:pt idx="2">
                  <c:v>0.10266961724131704</c:v>
                </c:pt>
                <c:pt idx="3">
                  <c:v>0.15287852757103068</c:v>
                </c:pt>
                <c:pt idx="4">
                  <c:v>0.1843624430709892</c:v>
                </c:pt>
                <c:pt idx="5">
                  <c:v>0.22474189113692605</c:v>
                </c:pt>
                <c:pt idx="6">
                  <c:v>0.23458219823239501</c:v>
                </c:pt>
                <c:pt idx="7">
                  <c:v>0.23871412783111981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5-4E7F-A861-8E0CF098222D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ComponentesAjusteInicial!$A$3:$A$162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</c:numCache>
            </c:numRef>
          </c:xVal>
          <c:yVal>
            <c:numRef>
              <c:f>ComponentesAjusteInicial!$F$3:$F$162</c:f>
              <c:numCache>
                <c:formatCode>0.00E+00</c:formatCode>
                <c:ptCount val="160"/>
                <c:pt idx="0">
                  <c:v>5.5716292393070297E-3</c:v>
                </c:pt>
                <c:pt idx="1">
                  <c:v>1.11397908601178E-2</c:v>
                </c:pt>
                <c:pt idx="2">
                  <c:v>1.6704179519895598E-2</c:v>
                </c:pt>
                <c:pt idx="3">
                  <c:v>2.2264452722696001E-2</c:v>
                </c:pt>
                <c:pt idx="4">
                  <c:v>2.7820224978242901E-2</c:v>
                </c:pt>
                <c:pt idx="5">
                  <c:v>3.3371060825878998E-2</c:v>
                </c:pt>
                <c:pt idx="6">
                  <c:v>3.8916466459299297E-2</c:v>
                </c:pt>
                <c:pt idx="7">
                  <c:v>4.4455879616242103E-2</c:v>
                </c:pt>
                <c:pt idx="8">
                  <c:v>4.9988657303292099E-2</c:v>
                </c:pt>
                <c:pt idx="9">
                  <c:v>5.5514060801885E-2</c:v>
                </c:pt>
                <c:pt idx="10">
                  <c:v>6.1031237236732601E-2</c:v>
                </c:pt>
                <c:pt idx="11">
                  <c:v>6.6539196767240599E-2</c:v>
                </c:pt>
                <c:pt idx="12">
                  <c:v>7.2036784165098705E-2</c:v>
                </c:pt>
                <c:pt idx="13">
                  <c:v>7.7522643137549405E-2</c:v>
                </c:pt>
                <c:pt idx="14">
                  <c:v>8.2995171204174406E-2</c:v>
                </c:pt>
                <c:pt idx="15">
                  <c:v>8.8452462176251398E-2</c:v>
                </c:pt>
                <c:pt idx="16">
                  <c:v>9.3892232238073595E-2</c:v>
                </c:pt>
                <c:pt idx="17">
                  <c:v>9.9311724170822388E-2</c:v>
                </c:pt>
                <c:pt idx="18">
                  <c:v>0.10470758222618901</c:v>
                </c:pt>
                <c:pt idx="19">
                  <c:v>0.11007568732171601</c:v>
                </c:pt>
                <c:pt idx="20">
                  <c:v>0.115410938291458</c:v>
                </c:pt>
                <c:pt idx="21">
                  <c:v>0.120706959511197</c:v>
                </c:pt>
                <c:pt idx="22">
                  <c:v>0.125955707931132</c:v>
                </c:pt>
                <c:pt idx="23">
                  <c:v>0.13114694314162001</c:v>
                </c:pt>
                <c:pt idx="24">
                  <c:v>0.136267512922155</c:v>
                </c:pt>
                <c:pt idx="25">
                  <c:v>0.141300395823693</c:v>
                </c:pt>
                <c:pt idx="26">
                  <c:v>0.14622343782708</c:v>
                </c:pt>
                <c:pt idx="27">
                  <c:v>0.151007736977575</c:v>
                </c:pt>
                <c:pt idx="28">
                  <c:v>0.155615700358081</c:v>
                </c:pt>
                <c:pt idx="29">
                  <c:v>0.159998982718253</c:v>
                </c:pt>
                <c:pt idx="30">
                  <c:v>0.164096909592401</c:v>
                </c:pt>
                <c:pt idx="31">
                  <c:v>0.167836678548718</c:v>
                </c:pt>
                <c:pt idx="32">
                  <c:v>0.17113753881632898</c:v>
                </c:pt>
                <c:pt idx="33">
                  <c:v>0.17392164365323898</c:v>
                </c:pt>
                <c:pt idx="34">
                  <c:v>0.17613280605468301</c:v>
                </c:pt>
                <c:pt idx="35">
                  <c:v>0.17775924940492699</c:v>
                </c:pt>
                <c:pt idx="36">
                  <c:v>0.17884903034566399</c:v>
                </c:pt>
                <c:pt idx="37">
                  <c:v>0.17950480614696598</c:v>
                </c:pt>
                <c:pt idx="38">
                  <c:v>0.17985578630983198</c:v>
                </c:pt>
                <c:pt idx="39">
                  <c:v>0.18002216546472799</c:v>
                </c:pt>
                <c:pt idx="40">
                  <c:v>0.18009208110455199</c:v>
                </c:pt>
                <c:pt idx="41">
                  <c:v>0.18011824476454</c:v>
                </c:pt>
                <c:pt idx="42">
                  <c:v>0.18012702446266801</c:v>
                </c:pt>
                <c:pt idx="43">
                  <c:v>0.180129688471662</c:v>
                </c:pt>
                <c:pt idx="44">
                  <c:v>0.18013042621988101</c:v>
                </c:pt>
                <c:pt idx="45">
                  <c:v>0.18013061459149102</c:v>
                </c:pt>
                <c:pt idx="46">
                  <c:v>0.18013065942920201</c:v>
                </c:pt>
                <c:pt idx="47">
                  <c:v>0.18013066949588999</c:v>
                </c:pt>
                <c:pt idx="48">
                  <c:v>0.18013067165354998</c:v>
                </c:pt>
                <c:pt idx="49">
                  <c:v>0.18013067210026198</c:v>
                </c:pt>
                <c:pt idx="50">
                  <c:v>0.18013067219054898</c:v>
                </c:pt>
                <c:pt idx="51">
                  <c:v>0.180130672208518</c:v>
                </c:pt>
                <c:pt idx="52">
                  <c:v>0.180130672212063</c:v>
                </c:pt>
                <c:pt idx="53">
                  <c:v>0.180130672212759</c:v>
                </c:pt>
                <c:pt idx="54">
                  <c:v>0.180130672212895</c:v>
                </c:pt>
                <c:pt idx="55">
                  <c:v>0.18013067221292201</c:v>
                </c:pt>
                <c:pt idx="56">
                  <c:v>0.180130672212927</c:v>
                </c:pt>
                <c:pt idx="57">
                  <c:v>0.180130672212928</c:v>
                </c:pt>
                <c:pt idx="58">
                  <c:v>0.180130672212928</c:v>
                </c:pt>
                <c:pt idx="59">
                  <c:v>0.180130672212928</c:v>
                </c:pt>
                <c:pt idx="60">
                  <c:v>0.180130672212928</c:v>
                </c:pt>
                <c:pt idx="61">
                  <c:v>0.180130672212928</c:v>
                </c:pt>
                <c:pt idx="62">
                  <c:v>0.180130672212928</c:v>
                </c:pt>
                <c:pt idx="63">
                  <c:v>0.180130672212928</c:v>
                </c:pt>
                <c:pt idx="64">
                  <c:v>0.180130672212928</c:v>
                </c:pt>
                <c:pt idx="65">
                  <c:v>0.180130672212928</c:v>
                </c:pt>
                <c:pt idx="66">
                  <c:v>0.180130672212928</c:v>
                </c:pt>
                <c:pt idx="67">
                  <c:v>0.180130672212928</c:v>
                </c:pt>
                <c:pt idx="68">
                  <c:v>0.180130672212928</c:v>
                </c:pt>
                <c:pt idx="69">
                  <c:v>0.180130672212928</c:v>
                </c:pt>
                <c:pt idx="70">
                  <c:v>0.180130672212928</c:v>
                </c:pt>
                <c:pt idx="71">
                  <c:v>0.180130672212928</c:v>
                </c:pt>
                <c:pt idx="72">
                  <c:v>0.180130672212928</c:v>
                </c:pt>
                <c:pt idx="73">
                  <c:v>0.180130672212928</c:v>
                </c:pt>
                <c:pt idx="74">
                  <c:v>0.180130672212928</c:v>
                </c:pt>
                <c:pt idx="75">
                  <c:v>0.180130672212928</c:v>
                </c:pt>
                <c:pt idx="76">
                  <c:v>0.180130672212928</c:v>
                </c:pt>
                <c:pt idx="77">
                  <c:v>0.180130672212928</c:v>
                </c:pt>
                <c:pt idx="78">
                  <c:v>0.180130672212929</c:v>
                </c:pt>
                <c:pt idx="79">
                  <c:v>0.180130672212928</c:v>
                </c:pt>
                <c:pt idx="80">
                  <c:v>0.180130672212928</c:v>
                </c:pt>
                <c:pt idx="81">
                  <c:v>0.180130672212928</c:v>
                </c:pt>
                <c:pt idx="82">
                  <c:v>0.180130672212928</c:v>
                </c:pt>
                <c:pt idx="83">
                  <c:v>0.180130672212928</c:v>
                </c:pt>
                <c:pt idx="84">
                  <c:v>0.180130672212928</c:v>
                </c:pt>
                <c:pt idx="85">
                  <c:v>0.180130672212928</c:v>
                </c:pt>
                <c:pt idx="86">
                  <c:v>0.180130672212928</c:v>
                </c:pt>
                <c:pt idx="87">
                  <c:v>0.180130672212929</c:v>
                </c:pt>
                <c:pt idx="88">
                  <c:v>0.180130672212928</c:v>
                </c:pt>
                <c:pt idx="89">
                  <c:v>0.180130672212928</c:v>
                </c:pt>
                <c:pt idx="90">
                  <c:v>0.180130672212928</c:v>
                </c:pt>
                <c:pt idx="91">
                  <c:v>0.180130672212928</c:v>
                </c:pt>
                <c:pt idx="92">
                  <c:v>0.180130672212928</c:v>
                </c:pt>
                <c:pt idx="93">
                  <c:v>0.180130672212928</c:v>
                </c:pt>
                <c:pt idx="94">
                  <c:v>0.180130672212929</c:v>
                </c:pt>
                <c:pt idx="95">
                  <c:v>0.180130672212928</c:v>
                </c:pt>
                <c:pt idx="96">
                  <c:v>0.180130672212928</c:v>
                </c:pt>
                <c:pt idx="97">
                  <c:v>0.180130672212928</c:v>
                </c:pt>
                <c:pt idx="98">
                  <c:v>0.180130672212928</c:v>
                </c:pt>
                <c:pt idx="99">
                  <c:v>0.180130672212928</c:v>
                </c:pt>
                <c:pt idx="100">
                  <c:v>0.180130672212928</c:v>
                </c:pt>
                <c:pt idx="101">
                  <c:v>0.180130672212929</c:v>
                </c:pt>
                <c:pt idx="102">
                  <c:v>0.180130672212928</c:v>
                </c:pt>
                <c:pt idx="103">
                  <c:v>0.180130672212929</c:v>
                </c:pt>
                <c:pt idx="104">
                  <c:v>0.180130672212928</c:v>
                </c:pt>
                <c:pt idx="105">
                  <c:v>0.180130672212928</c:v>
                </c:pt>
                <c:pt idx="106">
                  <c:v>0.180130672212928</c:v>
                </c:pt>
                <c:pt idx="107">
                  <c:v>0.180130672212928</c:v>
                </c:pt>
                <c:pt idx="108">
                  <c:v>0.180130672212928</c:v>
                </c:pt>
                <c:pt idx="109">
                  <c:v>0.180130672212928</c:v>
                </c:pt>
                <c:pt idx="110">
                  <c:v>0.180130672212929</c:v>
                </c:pt>
                <c:pt idx="111">
                  <c:v>0.180130672212928</c:v>
                </c:pt>
                <c:pt idx="112">
                  <c:v>0.180130672212928</c:v>
                </c:pt>
                <c:pt idx="113">
                  <c:v>0.180130672212928</c:v>
                </c:pt>
                <c:pt idx="114">
                  <c:v>0.180130672212928</c:v>
                </c:pt>
                <c:pt idx="115">
                  <c:v>0.180130672212928</c:v>
                </c:pt>
                <c:pt idx="116">
                  <c:v>0.180130672212929</c:v>
                </c:pt>
                <c:pt idx="117">
                  <c:v>0.180130672212928</c:v>
                </c:pt>
                <c:pt idx="118">
                  <c:v>0.180130672212928</c:v>
                </c:pt>
                <c:pt idx="119">
                  <c:v>0.180130672212928</c:v>
                </c:pt>
                <c:pt idx="120">
                  <c:v>0.180130672212928</c:v>
                </c:pt>
                <c:pt idx="121">
                  <c:v>0.180130672212928</c:v>
                </c:pt>
                <c:pt idx="122">
                  <c:v>0.180130672212928</c:v>
                </c:pt>
                <c:pt idx="123">
                  <c:v>0.180130672212929</c:v>
                </c:pt>
                <c:pt idx="124">
                  <c:v>0.180130672212928</c:v>
                </c:pt>
                <c:pt idx="125">
                  <c:v>0.180130672212928</c:v>
                </c:pt>
                <c:pt idx="126">
                  <c:v>0.180130672212928</c:v>
                </c:pt>
                <c:pt idx="127">
                  <c:v>0.180130672212928</c:v>
                </c:pt>
                <c:pt idx="128">
                  <c:v>0.180130672212928</c:v>
                </c:pt>
                <c:pt idx="129">
                  <c:v>0.180130672212928</c:v>
                </c:pt>
                <c:pt idx="130">
                  <c:v>0.180130672212928</c:v>
                </c:pt>
                <c:pt idx="131">
                  <c:v>0.180130672212928</c:v>
                </c:pt>
                <c:pt idx="132">
                  <c:v>0.180130672212928</c:v>
                </c:pt>
                <c:pt idx="133">
                  <c:v>0.180130672212929</c:v>
                </c:pt>
                <c:pt idx="134">
                  <c:v>0.180130672212928</c:v>
                </c:pt>
                <c:pt idx="135">
                  <c:v>0.180130672212928</c:v>
                </c:pt>
                <c:pt idx="136">
                  <c:v>0.180130672212928</c:v>
                </c:pt>
                <c:pt idx="137">
                  <c:v>0.180130672212928</c:v>
                </c:pt>
                <c:pt idx="138">
                  <c:v>0.180130672212928</c:v>
                </c:pt>
                <c:pt idx="139">
                  <c:v>0.180130672212928</c:v>
                </c:pt>
                <c:pt idx="140">
                  <c:v>0.180130672212928</c:v>
                </c:pt>
                <c:pt idx="141">
                  <c:v>0.180130672212929</c:v>
                </c:pt>
                <c:pt idx="142">
                  <c:v>0.180130672212928</c:v>
                </c:pt>
                <c:pt idx="143">
                  <c:v>0.180130672212928</c:v>
                </c:pt>
                <c:pt idx="144">
                  <c:v>0.180130672212928</c:v>
                </c:pt>
                <c:pt idx="145">
                  <c:v>0.180130672212928</c:v>
                </c:pt>
                <c:pt idx="146">
                  <c:v>0.180130672212928</c:v>
                </c:pt>
                <c:pt idx="147">
                  <c:v>0.180130672212928</c:v>
                </c:pt>
                <c:pt idx="148">
                  <c:v>0.180130672212929</c:v>
                </c:pt>
                <c:pt idx="149">
                  <c:v>0.180130672212928</c:v>
                </c:pt>
                <c:pt idx="150">
                  <c:v>0.180130672212928</c:v>
                </c:pt>
                <c:pt idx="151">
                  <c:v>0.180130672212928</c:v>
                </c:pt>
                <c:pt idx="152">
                  <c:v>0.180130672212928</c:v>
                </c:pt>
                <c:pt idx="153">
                  <c:v>0.180130672212928</c:v>
                </c:pt>
                <c:pt idx="154">
                  <c:v>0.180130672212928</c:v>
                </c:pt>
                <c:pt idx="155">
                  <c:v>0.180130672212928</c:v>
                </c:pt>
                <c:pt idx="156">
                  <c:v>0.180130672212928</c:v>
                </c:pt>
                <c:pt idx="157">
                  <c:v>0.180130672212929</c:v>
                </c:pt>
                <c:pt idx="158">
                  <c:v>0.180130672212928</c:v>
                </c:pt>
                <c:pt idx="159">
                  <c:v>0.180130672212928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5-4E7F-A861-8E0CF098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81768"/>
        <c:axId val="657782096"/>
      </c:scatterChart>
      <c:valAx>
        <c:axId val="65778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782096"/>
        <c:crosses val="autoZero"/>
        <c:crossBetween val="midCat"/>
      </c:valAx>
      <c:valAx>
        <c:axId val="657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78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180975</xdr:rowOff>
    </xdr:from>
    <xdr:to>
      <xdr:col>13</xdr:col>
      <xdr:colOff>704850</xdr:colOff>
      <xdr:row>16</xdr:row>
      <xdr:rowOff>174517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0</xdr:row>
      <xdr:rowOff>171451</xdr:rowOff>
    </xdr:from>
    <xdr:to>
      <xdr:col>7</xdr:col>
      <xdr:colOff>76200</xdr:colOff>
      <xdr:row>16</xdr:row>
      <xdr:rowOff>171451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714376</xdr:colOff>
      <xdr:row>0</xdr:row>
      <xdr:rowOff>180975</xdr:rowOff>
    </xdr:from>
    <xdr:to>
      <xdr:col>20</xdr:col>
      <xdr:colOff>133350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180415</xdr:colOff>
      <xdr:row>17</xdr:row>
      <xdr:rowOff>44823</xdr:rowOff>
    </xdr:from>
    <xdr:to>
      <xdr:col>13</xdr:col>
      <xdr:colOff>666190</xdr:colOff>
      <xdr:row>33</xdr:row>
      <xdr:rowOff>44823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707650</xdr:colOff>
      <xdr:row>17</xdr:row>
      <xdr:rowOff>50987</xdr:rowOff>
    </xdr:from>
    <xdr:to>
      <xdr:col>20</xdr:col>
      <xdr:colOff>69476</xdr:colOff>
      <xdr:row>33</xdr:row>
      <xdr:rowOff>22413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129990</xdr:colOff>
      <xdr:row>33</xdr:row>
      <xdr:rowOff>183775</xdr:rowOff>
    </xdr:from>
    <xdr:to>
      <xdr:col>20</xdr:col>
      <xdr:colOff>272864</xdr:colOff>
      <xdr:row>50</xdr:row>
      <xdr:rowOff>145676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O277760/Desktop/PL1-EQ1_CES_datos_practica3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a 1"/>
      <sheetName val="Tarea 2"/>
      <sheetName val="Tarea 3"/>
      <sheetName val="5usuarios-Monitor"/>
      <sheetName val="50usuarios-Monitor"/>
      <sheetName val="100usuarios-Monitor"/>
      <sheetName val="150usuarios-Monitor"/>
      <sheetName val="200usuarios-Monitor"/>
      <sheetName val="300usuarios-Monitor"/>
      <sheetName val="600usuarios-Monitor"/>
      <sheetName val="800usuarios-Monitor"/>
      <sheetName val="5usersInfo"/>
      <sheetName val="50usersInfo"/>
      <sheetName val="100usersInfo"/>
      <sheetName val="150usersInfo"/>
      <sheetName val="200usersInfo"/>
      <sheetName val="300usersInfo"/>
      <sheetName val="600usersInfo"/>
      <sheetName val="800usersInfo"/>
      <sheetName val="Nominal1"/>
      <sheetName val="Nominal2"/>
      <sheetName val="Nominal3"/>
      <sheetName val="Nominal4"/>
      <sheetName val="Nominal5"/>
      <sheetName val="5users20m"/>
    </sheetNames>
    <sheetDataSet>
      <sheetData sheetId="0">
        <row r="24">
          <cell r="B24" t="str">
            <v>Tres (seg)</v>
          </cell>
          <cell r="D24" t="str">
            <v>X (pet/seg)</v>
          </cell>
        </row>
        <row r="25">
          <cell r="A25">
            <v>5</v>
          </cell>
          <cell r="B25">
            <v>9.3518051000000005E-2</v>
          </cell>
          <cell r="D25">
            <v>4.9633330000000004</v>
          </cell>
        </row>
        <row r="26">
          <cell r="A26">
            <v>50</v>
          </cell>
          <cell r="B26">
            <v>9.3466041999999999E-2</v>
          </cell>
          <cell r="D26">
            <v>49.290000999999997</v>
          </cell>
        </row>
        <row r="27">
          <cell r="A27">
            <v>100</v>
          </cell>
          <cell r="B27">
            <v>0.116402939</v>
          </cell>
          <cell r="D27">
            <v>96.466667000000001</v>
          </cell>
        </row>
        <row r="28">
          <cell r="A28">
            <v>150</v>
          </cell>
          <cell r="B28">
            <v>0.13999652100000001</v>
          </cell>
          <cell r="D28">
            <v>141.820007</v>
          </cell>
        </row>
        <row r="29">
          <cell r="A29">
            <v>200</v>
          </cell>
          <cell r="B29">
            <v>0.22431167600000002</v>
          </cell>
          <cell r="D29">
            <v>175.06333900000001</v>
          </cell>
        </row>
        <row r="30">
          <cell r="A30">
            <v>300</v>
          </cell>
          <cell r="B30">
            <v>0.508924194</v>
          </cell>
          <cell r="D30">
            <v>210.113327</v>
          </cell>
        </row>
        <row r="31">
          <cell r="A31">
            <v>600</v>
          </cell>
          <cell r="B31">
            <v>1.9161904300000001</v>
          </cell>
          <cell r="D31">
            <v>210.14999399999999</v>
          </cell>
        </row>
        <row r="32">
          <cell r="A32">
            <v>800</v>
          </cell>
          <cell r="B32">
            <v>2.7951091310000002</v>
          </cell>
          <cell r="D32">
            <v>214.08999600000001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VAresults" connectionId="1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tica3-150usuarios" connectionId="2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tica3-200usuarios" connectionId="3" xr16:uid="{00000000-0016-0000-06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tica3-300usuarios" connectionId="4" xr16:uid="{00000000-0016-0000-07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24:N53"/>
  <sheetViews>
    <sheetView tabSelected="1" topLeftCell="A6" zoomScale="70" zoomScaleNormal="70" workbookViewId="0">
      <selection activeCell="N57" sqref="N57"/>
    </sheetView>
  </sheetViews>
  <sheetFormatPr baseColWidth="10" defaultRowHeight="15" x14ac:dyDescent="0.25"/>
  <cols>
    <col min="2" max="2" width="13.42578125" bestFit="1" customWidth="1"/>
    <col min="3" max="3" width="16.7109375" bestFit="1" customWidth="1"/>
    <col min="4" max="4" width="13.28515625" bestFit="1" customWidth="1"/>
    <col min="5" max="8" width="12" bestFit="1" customWidth="1"/>
    <col min="11" max="11" width="12" bestFit="1" customWidth="1"/>
  </cols>
  <sheetData>
    <row r="24" spans="1:8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</row>
    <row r="25" spans="1:8" x14ac:dyDescent="0.25">
      <c r="A25" s="2">
        <v>5</v>
      </c>
      <c r="B25" s="2">
        <f>93.518051/1000</f>
        <v>9.3518051000000005E-2</v>
      </c>
      <c r="C25" s="2">
        <f>117.015625/1000</f>
        <v>0.117015625</v>
      </c>
      <c r="D25" s="2">
        <v>4.9633330000000004</v>
      </c>
      <c r="E25" s="2">
        <v>3.3465889099999999</v>
      </c>
      <c r="F25" s="2">
        <v>6.8628834320000003</v>
      </c>
      <c r="G25" s="3">
        <v>5.5273700000000002E-3</v>
      </c>
      <c r="H25" s="3">
        <v>7.89</v>
      </c>
    </row>
    <row r="26" spans="1:8" x14ac:dyDescent="0.25">
      <c r="A26" s="4">
        <v>50</v>
      </c>
      <c r="B26" s="4">
        <f>93.466042/1000</f>
        <v>9.3466041999999999E-2</v>
      </c>
      <c r="C26" s="2">
        <f>124.296874199994/1000</f>
        <v>0.124296874199994</v>
      </c>
      <c r="D26" s="4">
        <v>49.290000999999997</v>
      </c>
      <c r="E26" s="3">
        <v>32.202857141050885</v>
      </c>
      <c r="F26" s="3">
        <v>44.232655233388599</v>
      </c>
      <c r="G26" s="3">
        <v>5.5207365188536086E-3</v>
      </c>
      <c r="H26" s="3">
        <v>8.0061657484187592</v>
      </c>
    </row>
    <row r="27" spans="1:8" x14ac:dyDescent="0.25">
      <c r="A27" s="4">
        <v>100</v>
      </c>
      <c r="B27" s="4">
        <f>116.402939/1000</f>
        <v>0.116402939</v>
      </c>
      <c r="C27" s="2">
        <f>178.0921875/1000</f>
        <v>0.1780921875</v>
      </c>
      <c r="D27" s="4">
        <v>96.466667000000001</v>
      </c>
      <c r="E27" s="3">
        <v>66.867870381873772</v>
      </c>
      <c r="F27" s="3">
        <v>61.786417111802137</v>
      </c>
      <c r="G27" s="3">
        <v>0.10266961724131704</v>
      </c>
      <c r="H27" s="3">
        <v>8.1267648361053944</v>
      </c>
    </row>
    <row r="28" spans="1:8" x14ac:dyDescent="0.25">
      <c r="A28" s="7">
        <v>150</v>
      </c>
      <c r="B28" s="7">
        <f>139.996521/1000</f>
        <v>0.13999652100000001</v>
      </c>
      <c r="C28" s="8">
        <f>244.53125/1000</f>
        <v>0.24453125000000001</v>
      </c>
      <c r="D28" s="7">
        <v>141.820007</v>
      </c>
      <c r="E28" s="9">
        <v>79.989448584496841</v>
      </c>
      <c r="F28" s="9">
        <v>72.800770355388195</v>
      </c>
      <c r="G28" s="9">
        <v>0.15287852757103068</v>
      </c>
      <c r="H28" s="9">
        <v>8.1905764202738869</v>
      </c>
    </row>
    <row r="29" spans="1:8" x14ac:dyDescent="0.25">
      <c r="A29" s="7">
        <v>200</v>
      </c>
      <c r="B29" s="7">
        <f>224.311676/1000</f>
        <v>0.22431167600000002</v>
      </c>
      <c r="C29" s="8">
        <f>379.921875/1000</f>
        <v>0.37992187500000002</v>
      </c>
      <c r="D29" s="7">
        <v>175.06333900000001</v>
      </c>
      <c r="E29" s="9">
        <v>71.947190505327171</v>
      </c>
      <c r="F29" s="9">
        <v>79.291522704731776</v>
      </c>
      <c r="G29" s="9">
        <v>0.1843624430709892</v>
      </c>
      <c r="H29" s="9">
        <v>8.24384950720194</v>
      </c>
    </row>
    <row r="30" spans="1:8" x14ac:dyDescent="0.25">
      <c r="A30" s="7">
        <v>300</v>
      </c>
      <c r="B30" s="7">
        <f>508.924194/1000</f>
        <v>0.508924194</v>
      </c>
      <c r="C30" s="8">
        <f>852.8203125/1000</f>
        <v>0.85282031250000001</v>
      </c>
      <c r="D30" s="7">
        <v>210.113327</v>
      </c>
      <c r="E30" s="8">
        <v>69.464414747636312</v>
      </c>
      <c r="F30" s="8">
        <v>84.687454927799465</v>
      </c>
      <c r="G30" s="9">
        <v>0.22474189113692605</v>
      </c>
      <c r="H30" s="9">
        <v>8.5247638978456113</v>
      </c>
    </row>
    <row r="31" spans="1:8" x14ac:dyDescent="0.25">
      <c r="A31" s="4">
        <v>600</v>
      </c>
      <c r="B31" s="4">
        <f>1916.19043/1000</f>
        <v>1.9161904300000001</v>
      </c>
      <c r="C31" s="2">
        <f>2443.075/1000</f>
        <v>2.4430749999999999</v>
      </c>
      <c r="D31" s="4">
        <v>210.14999399999999</v>
      </c>
      <c r="E31" s="3">
        <v>68.609530375875337</v>
      </c>
      <c r="F31" s="3">
        <v>85.017099142576527</v>
      </c>
      <c r="G31" s="3">
        <v>0.23458219823239501</v>
      </c>
      <c r="H31" s="3">
        <v>9.5857324790320941</v>
      </c>
    </row>
    <row r="32" spans="1:8" x14ac:dyDescent="0.25">
      <c r="A32" s="2">
        <v>800</v>
      </c>
      <c r="B32" s="2">
        <f>2795.109131/1000</f>
        <v>2.7951091310000002</v>
      </c>
      <c r="C32" s="2">
        <f>3445.5515626/1000</f>
        <v>3.4455515626</v>
      </c>
      <c r="D32" s="2">
        <v>214.08999600000001</v>
      </c>
      <c r="E32" s="3">
        <v>68.714379288401531</v>
      </c>
      <c r="F32" s="3">
        <v>84.837533125696652</v>
      </c>
      <c r="G32" s="3">
        <v>0.23871412783111981</v>
      </c>
      <c r="H32" s="3">
        <v>10.307056008779325</v>
      </c>
    </row>
    <row r="37" spans="1:11" x14ac:dyDescent="0.25">
      <c r="B37" t="s">
        <v>8</v>
      </c>
      <c r="C37" t="s">
        <v>9</v>
      </c>
      <c r="D37" t="s">
        <v>10</v>
      </c>
      <c r="E37" t="s">
        <v>11</v>
      </c>
      <c r="F37" t="s">
        <v>12</v>
      </c>
    </row>
    <row r="38" spans="1:11" x14ac:dyDescent="0.25">
      <c r="A38" s="10">
        <v>5</v>
      </c>
      <c r="B38">
        <f>(E25/100/D25)*12</f>
        <v>8.0911490161953675E-2</v>
      </c>
      <c r="C38">
        <f>F25/100/D25</f>
        <v>1.3827167010555204E-2</v>
      </c>
      <c r="D38">
        <f>G25/100/D25</f>
        <v>1.1136407732465259E-5</v>
      </c>
    </row>
    <row r="39" spans="1:11" x14ac:dyDescent="0.25">
      <c r="A39">
        <v>50</v>
      </c>
      <c r="B39">
        <f t="shared" ref="B39:B45" si="0">(E26/100/D26)*12</f>
        <v>7.8400137523350955E-2</v>
      </c>
      <c r="C39">
        <f t="shared" ref="C39:C45" si="1">F26/100/D26</f>
        <v>8.9739611150319518E-3</v>
      </c>
      <c r="D39">
        <f t="shared" ref="D39:D45" si="2">G26/100/D26</f>
        <v>1.1200520200544546E-6</v>
      </c>
    </row>
    <row r="40" spans="1:11" x14ac:dyDescent="0.25">
      <c r="A40">
        <v>100</v>
      </c>
      <c r="B40">
        <f t="shared" si="0"/>
        <v>8.3180488093621524E-2</v>
      </c>
      <c r="C40">
        <f t="shared" si="1"/>
        <v>6.4049499203493922E-3</v>
      </c>
      <c r="D40">
        <f t="shared" si="2"/>
        <v>1.0643014881121273E-5</v>
      </c>
    </row>
    <row r="41" spans="1:11" x14ac:dyDescent="0.25">
      <c r="A41" s="14">
        <v>150</v>
      </c>
      <c r="B41" s="14">
        <f t="shared" si="0"/>
        <v>6.7682508506290082E-2</v>
      </c>
      <c r="C41" s="14">
        <f t="shared" si="1"/>
        <v>5.1333215880738324E-3</v>
      </c>
      <c r="D41" s="14">
        <f t="shared" si="2"/>
        <v>1.0779757440784125E-5</v>
      </c>
      <c r="E41" s="14">
        <f>AVERAGE('P3-150'!L3:L18)</f>
        <v>2856.547649079424</v>
      </c>
      <c r="F41" s="14">
        <f>E41/D28</f>
        <v>20.14206394080508</v>
      </c>
    </row>
    <row r="42" spans="1:11" x14ac:dyDescent="0.25">
      <c r="A42" s="14">
        <v>200</v>
      </c>
      <c r="B42" s="14">
        <f t="shared" si="0"/>
        <v>4.9317366559764181E-2</v>
      </c>
      <c r="C42" s="14">
        <f t="shared" si="1"/>
        <v>4.5293048309064735E-3</v>
      </c>
      <c r="D42" s="14">
        <f t="shared" si="2"/>
        <v>1.0531185119860487E-5</v>
      </c>
      <c r="E42" s="14">
        <f>AVERAGE('P3-200'!D67:D367)</f>
        <v>2785.4232238953218</v>
      </c>
      <c r="F42" s="14">
        <f>E42/D29</f>
        <v>15.910945374435716</v>
      </c>
    </row>
    <row r="43" spans="1:11" x14ac:dyDescent="0.25">
      <c r="A43" s="14">
        <v>300</v>
      </c>
      <c r="B43" s="14">
        <f t="shared" si="0"/>
        <v>3.9672541902667398E-2</v>
      </c>
      <c r="C43" s="14">
        <f t="shared" si="1"/>
        <v>4.0305608471850746E-3</v>
      </c>
      <c r="D43" s="14">
        <f t="shared" si="2"/>
        <v>1.0696222574064807E-5</v>
      </c>
      <c r="E43" s="14">
        <f>AVERAGE('P2-300'!D64:D364)</f>
        <v>3206.7047044039045</v>
      </c>
      <c r="F43" s="14">
        <f>E43/D30</f>
        <v>15.261786342585992</v>
      </c>
    </row>
    <row r="44" spans="1:11" x14ac:dyDescent="0.25">
      <c r="A44">
        <v>600</v>
      </c>
      <c r="B44">
        <f t="shared" si="0"/>
        <v>3.9177463146180438E-2</v>
      </c>
      <c r="C44">
        <f t="shared" si="1"/>
        <v>4.0455437339948974E-3</v>
      </c>
      <c r="D44">
        <f t="shared" si="2"/>
        <v>1.1162607895786808E-5</v>
      </c>
      <c r="J44" s="5" t="s">
        <v>12</v>
      </c>
      <c r="K44" s="6">
        <f>AVERAGE(F41:F43)</f>
        <v>17.104931885942264</v>
      </c>
    </row>
    <row r="45" spans="1:11" x14ac:dyDescent="0.25">
      <c r="A45" s="10">
        <v>800</v>
      </c>
      <c r="B45">
        <f t="shared" si="0"/>
        <v>3.8515230364188441E-2</v>
      </c>
      <c r="C45">
        <f t="shared" si="1"/>
        <v>3.9627042230266866E-3</v>
      </c>
      <c r="D45">
        <f t="shared" si="2"/>
        <v>1.1150176668279249E-5</v>
      </c>
      <c r="J45" s="5" t="s">
        <v>27</v>
      </c>
      <c r="K45" s="6">
        <f>1+K44</f>
        <v>18.104931885942264</v>
      </c>
    </row>
    <row r="46" spans="1:11" x14ac:dyDescent="0.25">
      <c r="J46" s="5" t="s">
        <v>28</v>
      </c>
      <c r="K46" s="6">
        <v>2</v>
      </c>
    </row>
    <row r="48" spans="1:11" x14ac:dyDescent="0.25">
      <c r="J48" s="5" t="s">
        <v>29</v>
      </c>
      <c r="K48" s="6">
        <f>K44/K45</f>
        <v>0.94476643125200277</v>
      </c>
    </row>
    <row r="49" spans="10:14" x14ac:dyDescent="0.25">
      <c r="J49" s="5" t="s">
        <v>30</v>
      </c>
      <c r="K49" s="6">
        <f>1/K45</f>
        <v>5.5233568747997272E-2</v>
      </c>
    </row>
    <row r="51" spans="10:14" x14ac:dyDescent="0.25">
      <c r="J51" s="5" t="s">
        <v>33</v>
      </c>
      <c r="K51" s="6">
        <f>AVERAGE(B41:B43)/K44</f>
        <v>3.05316263974687E-3</v>
      </c>
      <c r="L51" s="13">
        <v>2.9970000000000001E-3</v>
      </c>
      <c r="M51" s="13">
        <v>2.5699999999999998E-3</v>
      </c>
      <c r="N51" s="13">
        <v>2.5699999999999998E-3</v>
      </c>
    </row>
    <row r="52" spans="10:14" x14ac:dyDescent="0.25">
      <c r="J52" s="5" t="s">
        <v>31</v>
      </c>
      <c r="K52" s="6">
        <f>AVERAGE(C41:C43)/K44</f>
        <v>2.6684676594004571E-4</v>
      </c>
      <c r="L52" s="13">
        <v>3.0499999999999999E-4</v>
      </c>
      <c r="M52" s="13">
        <v>3.1500000000000001E-4</v>
      </c>
      <c r="N52" s="13">
        <v>3.68E-4</v>
      </c>
    </row>
    <row r="53" spans="10:14" x14ac:dyDescent="0.25">
      <c r="J53" s="5" t="s">
        <v>32</v>
      </c>
      <c r="K53" s="6">
        <f>AVERAGE(D41:D43)/K46</f>
        <v>5.3345275224515702E-6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62"/>
  <sheetViews>
    <sheetView workbookViewId="0">
      <selection activeCell="F3" sqref="F3"/>
    </sheetView>
  </sheetViews>
  <sheetFormatPr baseColWidth="10" defaultRowHeight="15" x14ac:dyDescent="0.25"/>
  <sheetData>
    <row r="2" spans="1:6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</row>
    <row r="3" spans="1:6" x14ac:dyDescent="0.25">
      <c r="A3">
        <v>5</v>
      </c>
      <c r="B3" s="12">
        <f>AjusteInicial!G3+AjusteInicial!J3+AjusteInicial!M3</f>
        <v>5.74452589855882E-2</v>
      </c>
      <c r="C3">
        <f>AjusteInicial!C3</f>
        <v>5.2222306738429003</v>
      </c>
      <c r="D3">
        <f>AjusteInicial!K3*100/12</f>
        <v>2.2318493250089415</v>
      </c>
      <c r="E3">
        <f>AjusteInicial!N3*100</f>
        <v>3.0931041176157401</v>
      </c>
      <c r="F3" s="12">
        <f>AjusteInicial!H3*100</f>
        <v>5.5716292393070297E-3</v>
      </c>
    </row>
    <row r="4" spans="1:6" x14ac:dyDescent="0.25">
      <c r="A4">
        <v>10</v>
      </c>
      <c r="B4" s="12">
        <f>AjusteInicial!G4+AjusteInicial!J4+AjusteInicial!M4</f>
        <v>5.7743294642708422E-2</v>
      </c>
      <c r="C4">
        <f>AjusteInicial!C4</f>
        <v>10.441211184600901</v>
      </c>
      <c r="D4">
        <f>AjusteInicial!K4*100/12</f>
        <v>4.4623096125087915</v>
      </c>
      <c r="E4">
        <f>AjusteInicial!N4*100</f>
        <v>6.1842831780196299</v>
      </c>
      <c r="F4" s="12">
        <f>AjusteInicial!H4*100</f>
        <v>1.11397908601178E-2</v>
      </c>
    </row>
    <row r="5" spans="1:6" x14ac:dyDescent="0.25">
      <c r="A5">
        <v>15</v>
      </c>
      <c r="B5" s="12">
        <f>AjusteInicial!G5+AjusteInicial!J5+AjusteInicial!M5</f>
        <v>5.8059028337116639E-2</v>
      </c>
      <c r="C5">
        <f>AjusteInicial!C5</f>
        <v>15.6566553378607</v>
      </c>
      <c r="D5">
        <f>AjusteInicial!K5*100/12</f>
        <v>6.6912585502448421</v>
      </c>
      <c r="E5">
        <f>AjusteInicial!N5*100</f>
        <v>9.2733676695271399</v>
      </c>
      <c r="F5" s="12">
        <f>AjusteInicial!H5*100</f>
        <v>1.6704179519895598E-2</v>
      </c>
    </row>
    <row r="6" spans="1:6" x14ac:dyDescent="0.25">
      <c r="A6">
        <v>20</v>
      </c>
      <c r="B6" s="12">
        <f>AjusteInicial!G6+AjusteInicial!J6+AjusteInicial!M6</f>
        <v>5.8394094198788264E-2</v>
      </c>
      <c r="C6">
        <f>AjusteInicial!C6</f>
        <v>20.868242115702799</v>
      </c>
      <c r="D6">
        <f>AjusteInicial!K6*100/12</f>
        <v>8.9185589432764996</v>
      </c>
      <c r="E6">
        <f>AjusteInicial!N6*100</f>
        <v>12.360167454645101</v>
      </c>
      <c r="F6" s="12">
        <f>AjusteInicial!H6*100</f>
        <v>2.2264452722696001E-2</v>
      </c>
    </row>
    <row r="7" spans="1:6" x14ac:dyDescent="0.25">
      <c r="A7">
        <v>25</v>
      </c>
      <c r="B7" s="12">
        <f>AjusteInicial!G7+AjusteInicial!J7+AjusteInicial!M7</f>
        <v>5.8750334365002717E-2</v>
      </c>
      <c r="C7">
        <f>AjusteInicial!C7</f>
        <v>26.075610202063601</v>
      </c>
      <c r="D7">
        <f>AjusteInicial!K7*100/12</f>
        <v>11.144056374255582</v>
      </c>
      <c r="E7">
        <f>AjusteInicial!N7*100</f>
        <v>15.444468527468299</v>
      </c>
      <c r="F7" s="12">
        <f>AjusteInicial!H7*100</f>
        <v>2.7820224978242901E-2</v>
      </c>
    </row>
    <row r="8" spans="1:6" x14ac:dyDescent="0.25">
      <c r="A8">
        <v>30</v>
      </c>
      <c r="B8" s="12">
        <f>AjusteInicial!G8+AjusteInicial!J8+AjusteInicial!M8</f>
        <v>5.9129833091151898E-2</v>
      </c>
      <c r="C8">
        <f>AjusteInicial!C8</f>
        <v>31.278351444156201</v>
      </c>
      <c r="D8">
        <f>AjusteInicial!K8*100/12</f>
        <v>13.367576409002666</v>
      </c>
      <c r="E8">
        <f>AjusteInicial!N8*100</f>
        <v>18.526029140906999</v>
      </c>
      <c r="F8" s="12">
        <f>AjusteInicial!H8*100</f>
        <v>3.3371060825878998E-2</v>
      </c>
    </row>
    <row r="9" spans="1:6" x14ac:dyDescent="0.25">
      <c r="A9">
        <v>35</v>
      </c>
      <c r="B9" s="12">
        <f>AjusteInicial!G9+AjusteInicial!J9+AjusteInicial!M9</f>
        <v>5.9534957755060056E-2</v>
      </c>
      <c r="C9">
        <f>AjusteInicial!C9</f>
        <v>36.476003002419397</v>
      </c>
      <c r="D9">
        <f>AjusteInicial!K9*100/12</f>
        <v>15.588921241594084</v>
      </c>
      <c r="E9">
        <f>AjusteInicial!N9*100</f>
        <v>21.6045751571375</v>
      </c>
      <c r="F9" s="12">
        <f>AjusteInicial!H9*100</f>
        <v>3.8916466459299297E-2</v>
      </c>
    </row>
    <row r="10" spans="1:6" x14ac:dyDescent="0.25">
      <c r="A10">
        <v>40</v>
      </c>
      <c r="B10" s="12">
        <f>AjusteInicial!G10+AjusteInicial!J10+AjusteInicial!M10</f>
        <v>5.9968408417411502E-2</v>
      </c>
      <c r="C10">
        <f>AjusteInicial!C10</f>
        <v>41.668037874228901</v>
      </c>
      <c r="D10">
        <f>AjusteInicial!K10*100/12</f>
        <v>17.807865644435584</v>
      </c>
      <c r="E10">
        <f>AjusteInicial!N10*100</f>
        <v>24.6797944348376</v>
      </c>
      <c r="F10" s="12">
        <f>AjusteInicial!H10*100</f>
        <v>4.4455879616242103E-2</v>
      </c>
    </row>
    <row r="11" spans="1:6" x14ac:dyDescent="0.25">
      <c r="A11">
        <v>45</v>
      </c>
      <c r="B11" s="12">
        <f>AjusteInicial!G11+AjusteInicial!J11+AjusteInicial!M11</f>
        <v>6.0433278067625787E-2</v>
      </c>
      <c r="C11">
        <f>AjusteInicial!C11</f>
        <v>46.8538533884823</v>
      </c>
      <c r="D11">
        <f>AjusteInicial!K11*100/12</f>
        <v>20.024152051139001</v>
      </c>
      <c r="E11">
        <f>AjusteInicial!N11*100</f>
        <v>27.7513300145804</v>
      </c>
      <c r="F11" s="12">
        <f>AjusteInicial!H11*100</f>
        <v>4.9988657303292099E-2</v>
      </c>
    </row>
    <row r="12" spans="1:6" x14ac:dyDescent="0.25">
      <c r="A12">
        <v>50</v>
      </c>
      <c r="B12" s="12">
        <f>AjusteInicial!G12+AjusteInicial!J12+AjusteInicial!M12</f>
        <v>6.093312630065377E-2</v>
      </c>
      <c r="C12">
        <f>AjusteInicial!C12</f>
        <v>52.032757151881299</v>
      </c>
      <c r="D12">
        <f>AjusteInicial!K12*100/12</f>
        <v>22.237484550318417</v>
      </c>
      <c r="E12">
        <f>AjusteInicial!N12*100</f>
        <v>30.818771794879503</v>
      </c>
      <c r="F12" s="12">
        <f>AjusteInicial!H12*100</f>
        <v>5.5514060801885E-2</v>
      </c>
    </row>
    <row r="13" spans="1:6" x14ac:dyDescent="0.25">
      <c r="A13">
        <v>55</v>
      </c>
      <c r="B13" s="12">
        <f>AjusteInicial!G13+AjusteInicial!J13+AjusteInicial!M13</f>
        <v>6.1472069989146214E-2</v>
      </c>
      <c r="C13">
        <f>AjusteInicial!C13</f>
        <v>57.203949773206404</v>
      </c>
      <c r="D13">
        <f>AjusteInicial!K13*100/12</f>
        <v>24.447521502382582</v>
      </c>
      <c r="E13">
        <f>AjusteInicial!N13*100</f>
        <v>33.881646299853202</v>
      </c>
      <c r="F13" s="12">
        <f>AjusteInicial!H13*100</f>
        <v>6.1031237236732601E-2</v>
      </c>
    </row>
    <row r="14" spans="1:6" x14ac:dyDescent="0.25">
      <c r="A14">
        <v>60</v>
      </c>
      <c r="B14" s="12">
        <f>AjusteInicial!G14+AjusteInicial!J14+AjusteInicial!M14</f>
        <v>6.2054895611789014E-2</v>
      </c>
      <c r="C14">
        <f>AjusteInicial!C14</f>
        <v>62.366503485068598</v>
      </c>
      <c r="D14">
        <f>AjusteInicial!K14*100/12</f>
        <v>26.653866403011666</v>
      </c>
      <c r="E14">
        <f>AjusteInicial!N14*100</f>
        <v>36.939404016982699</v>
      </c>
      <c r="F14" s="12">
        <f>AjusteInicial!H14*100</f>
        <v>6.6539196767240599E-2</v>
      </c>
    </row>
    <row r="15" spans="1:6" x14ac:dyDescent="0.25">
      <c r="A15">
        <v>65</v>
      </c>
      <c r="B15" s="12">
        <f>AjusteInicial!G15+AjusteInicial!J15+AjusteInicial!M15</f>
        <v>6.2687199376661798E-2</v>
      </c>
      <c r="C15">
        <f>AjusteInicial!C15</f>
        <v>67.519335503876405</v>
      </c>
      <c r="D15">
        <f>AjusteInicial!K15*100/12</f>
        <v>28.856056497881166</v>
      </c>
      <c r="E15">
        <f>AjusteInicial!N15*100</f>
        <v>39.991403618338502</v>
      </c>
      <c r="F15" s="12">
        <f>AjusteInicial!H15*100</f>
        <v>7.2036784165098705E-2</v>
      </c>
    </row>
    <row r="16" spans="1:6" x14ac:dyDescent="0.25">
      <c r="A16">
        <v>70</v>
      </c>
      <c r="B16" s="12">
        <f>AjusteInicial!G16+AjusteInicial!J16+AjusteInicial!M16</f>
        <v>6.3375563285274022E-2</v>
      </c>
      <c r="C16">
        <f>AjusteInicial!C16</f>
        <v>72.661174590403903</v>
      </c>
      <c r="D16">
        <f>AjusteInicial!K16*100/12</f>
        <v>31.053548491494414</v>
      </c>
      <c r="E16">
        <f>AjusteInicial!N16*100</f>
        <v>43.036892154552902</v>
      </c>
      <c r="F16" s="12">
        <f>AjusteInicial!H16*100</f>
        <v>7.7522643137549405E-2</v>
      </c>
    </row>
    <row r="17" spans="1:6" x14ac:dyDescent="0.25">
      <c r="A17">
        <v>75</v>
      </c>
      <c r="B17" s="12">
        <f>AjusteInicial!G17+AjusteInicial!J17+AjusteInicial!M17</f>
        <v>6.4127778026383822E-2</v>
      </c>
      <c r="C17">
        <f>AjusteInicial!C17</f>
        <v>77.790518756267502</v>
      </c>
      <c r="D17">
        <f>AjusteInicial!K17*100/12</f>
        <v>33.245700471999918</v>
      </c>
      <c r="E17">
        <f>AjusteInicial!N17*100</f>
        <v>46.074980004553204</v>
      </c>
      <c r="F17" s="12">
        <f>AjusteInicial!H17*100</f>
        <v>8.2995171204174406E-2</v>
      </c>
    </row>
    <row r="18" spans="1:6" x14ac:dyDescent="0.25">
      <c r="A18">
        <v>80</v>
      </c>
      <c r="B18" s="12">
        <f>AjusteInicial!G18+AjusteInicial!J18+AjusteInicial!M18</f>
        <v>6.4953127363776425E-2</v>
      </c>
      <c r="C18">
        <f>AjusteInicial!C18</f>
        <v>82.905581350420206</v>
      </c>
      <c r="D18">
        <f>AjusteInicial!K18*100/12</f>
        <v>35.431748869922835</v>
      </c>
      <c r="E18">
        <f>AjusteInicial!N18*100</f>
        <v>49.1046089428309</v>
      </c>
      <c r="F18" s="12">
        <f>AjusteInicial!H18*100</f>
        <v>8.8452462176251398E-2</v>
      </c>
    </row>
    <row r="19" spans="1:6" x14ac:dyDescent="0.25">
      <c r="A19">
        <v>85</v>
      </c>
      <c r="B19" s="12">
        <f>AjusteInicial!G19+AjusteInicial!J19+AjusteInicial!M19</f>
        <v>6.5862753907623833E-2</v>
      </c>
      <c r="C19">
        <f>AjusteInicial!C19</f>
        <v>88.004221775933004</v>
      </c>
      <c r="D19">
        <f>AjusteInicial!K19*100/12</f>
        <v>37.610778848269256</v>
      </c>
      <c r="E19">
        <f>AjusteInicial!N19*100</f>
        <v>52.124511103298097</v>
      </c>
      <c r="F19" s="12">
        <f>AjusteInicial!H19*100</f>
        <v>9.3892232238073595E-2</v>
      </c>
    </row>
    <row r="20" spans="1:6" x14ac:dyDescent="0.25">
      <c r="A20">
        <v>90</v>
      </c>
      <c r="B20" s="12">
        <f>AjusteInicial!G20+AjusteInicial!J20+AjusteInicial!M20</f>
        <v>6.6870133427921211E-2</v>
      </c>
      <c r="C20">
        <f>AjusteInicial!C20</f>
        <v>93.083855720018803</v>
      </c>
      <c r="D20">
        <f>AjusteInicial!K20*100/12</f>
        <v>39.781685937108755</v>
      </c>
      <c r="E20">
        <f>AjusteInicial!N20*100</f>
        <v>55.133155808927405</v>
      </c>
      <c r="F20" s="12">
        <f>AjusteInicial!H20*100</f>
        <v>9.9311724170822388E-2</v>
      </c>
    </row>
    <row r="21" spans="1:6" x14ac:dyDescent="0.25">
      <c r="A21">
        <v>95</v>
      </c>
      <c r="B21" s="12">
        <f>AjusteInicial!G21+AjusteInicial!J21+AjusteInicial!M21</f>
        <v>6.7991695014502196E-2</v>
      </c>
      <c r="C21">
        <f>AjusteInicial!C21</f>
        <v>98.141337874367494</v>
      </c>
      <c r="D21">
        <f>AjusteInicial!K21*100/12</f>
        <v>41.943125911211162</v>
      </c>
      <c r="E21">
        <f>AjusteInicial!N21*100</f>
        <v>58.128680107526101</v>
      </c>
      <c r="F21" s="12">
        <f>AjusteInicial!H21*100</f>
        <v>0.10470758222618901</v>
      </c>
    </row>
    <row r="22" spans="1:6" x14ac:dyDescent="0.25">
      <c r="A22">
        <v>100</v>
      </c>
      <c r="B22" s="12">
        <f>AjusteInicial!G22+AjusteInicial!J22+AjusteInicial!M22</f>
        <v>6.9247638565060485E-2</v>
      </c>
      <c r="C22">
        <f>AjusteInicial!C22</f>
        <v>103.172807465434</v>
      </c>
      <c r="D22">
        <f>AjusteInicial!K22*100/12</f>
        <v>44.093448773598659</v>
      </c>
      <c r="E22">
        <f>AjusteInicial!N22*100</f>
        <v>61.108797280009298</v>
      </c>
      <c r="F22" s="12">
        <f>AjusteInicial!H22*100</f>
        <v>0.11007568732171601</v>
      </c>
    </row>
    <row r="23" spans="1:6" x14ac:dyDescent="0.25">
      <c r="A23">
        <v>105</v>
      </c>
      <c r="B23" s="12">
        <f>AjusteInicial!G23+AjusteInicial!J23+AjusteInicial!M23</f>
        <v>7.0663020840292468E-2</v>
      </c>
      <c r="C23">
        <f>AjusteInicial!C23</f>
        <v>108.173483222944</v>
      </c>
      <c r="D23">
        <f>AjusteInicial!K23*100/12</f>
        <v>46.230611130269246</v>
      </c>
      <c r="E23">
        <f>AjusteInicial!N23*100</f>
        <v>64.070675401151902</v>
      </c>
      <c r="F23" s="12">
        <f>AjusteInicial!H23*100</f>
        <v>0.115410938291458</v>
      </c>
    </row>
    <row r="24" spans="1:6" x14ac:dyDescent="0.25">
      <c r="A24">
        <v>110</v>
      </c>
      <c r="B24" s="12">
        <f>AjusteInicial!G24+AjusteInicial!J24+AjusteInicial!M24</f>
        <v>7.2269208629292842E-2</v>
      </c>
      <c r="C24">
        <f>AjusteInicial!C24</f>
        <v>113.137389340014</v>
      </c>
      <c r="D24">
        <f>AjusteInicial!K24*100/12</f>
        <v>48.352059072483087</v>
      </c>
      <c r="E24">
        <f>AjusteInicial!N24*100</f>
        <v>67.0107750269826</v>
      </c>
      <c r="F24" s="12">
        <f>AjusteInicial!H24*100</f>
        <v>0.120706959511197</v>
      </c>
    </row>
    <row r="25" spans="1:6" x14ac:dyDescent="0.25">
      <c r="A25">
        <v>115</v>
      </c>
      <c r="B25" s="12">
        <f>AjusteInicial!G25+AjusteInicial!J25+AjusteInicial!M25</f>
        <v>7.4105834624692057E-2</v>
      </c>
      <c r="C25">
        <f>AjusteInicial!C25</f>
        <v>118.056987148945</v>
      </c>
      <c r="D25">
        <f>AjusteInicial!K25*100/12</f>
        <v>50.454570764311249</v>
      </c>
      <c r="E25">
        <f>AjusteInicial!N25*100</f>
        <v>69.924631037984895</v>
      </c>
      <c r="F25" s="12">
        <f>AjusteInicial!H25*100</f>
        <v>0.125955707931132</v>
      </c>
    </row>
    <row r="26" spans="1:6" x14ac:dyDescent="0.25">
      <c r="A26">
        <v>120</v>
      </c>
      <c r="B26" s="12">
        <f>AjusteInicial!G26+AjusteInicial!J26+AjusteInicial!M26</f>
        <v>7.622344015862019E-2</v>
      </c>
      <c r="C26">
        <f>AjusteInicial!C26</f>
        <v>122.922678419299</v>
      </c>
      <c r="D26">
        <f>AjusteInicial!K26*100/12</f>
        <v>52.534044164793919</v>
      </c>
      <c r="E26">
        <f>AjusteInicial!N26*100</f>
        <v>72.8065584447464</v>
      </c>
      <c r="F26" s="12">
        <f>AjusteInicial!H26*100</f>
        <v>0.13114694314162001</v>
      </c>
    </row>
    <row r="27" spans="1:6" x14ac:dyDescent="0.25">
      <c r="A27">
        <v>125</v>
      </c>
      <c r="B27" s="12">
        <f>AjusteInicial!G27+AjusteInicial!J27+AjusteInicial!M27</f>
        <v>7.8687048292904849E-2</v>
      </c>
      <c r="C27">
        <f>AjusteInicial!C27</f>
        <v>127.722135710321</v>
      </c>
      <c r="D27">
        <f>AjusteInicial!K27*100/12</f>
        <v>54.585210837501251</v>
      </c>
      <c r="E27">
        <f>AjusteInicial!N27*100</f>
        <v>75.649255758662008</v>
      </c>
      <c r="F27" s="12">
        <f>AjusteInicial!H27*100</f>
        <v>0.136267512922155</v>
      </c>
    </row>
    <row r="28" spans="1:6" x14ac:dyDescent="0.25">
      <c r="A28">
        <v>130</v>
      </c>
      <c r="B28" s="12">
        <f>AjusteInicial!G28+AjusteInicial!J28+AjusteInicial!M28</f>
        <v>8.158097287327816E-2</v>
      </c>
      <c r="C28">
        <f>AjusteInicial!C28</f>
        <v>132.43940499321599</v>
      </c>
      <c r="D28">
        <f>AjusteInicial!K28*100/12</f>
        <v>56.601252433988087</v>
      </c>
      <c r="E28">
        <f>AjusteInicial!N28*100</f>
        <v>78.443273479080005</v>
      </c>
      <c r="F28" s="12">
        <f>AjusteInicial!H28*100</f>
        <v>0.141300395823693</v>
      </c>
    </row>
    <row r="29" spans="1:6" x14ac:dyDescent="0.25">
      <c r="A29">
        <v>135</v>
      </c>
      <c r="B29" s="12">
        <f>AjusteInicial!G29+AjusteInicial!J29+AjusteInicial!M29</f>
        <v>8.5015207824126943E-2</v>
      </c>
      <c r="C29">
        <f>AjusteInicial!C29</f>
        <v>137.05372153411801</v>
      </c>
      <c r="D29">
        <f>AjusteInicial!K29*100/12</f>
        <v>58.573294632118412</v>
      </c>
      <c r="E29">
        <f>AjusteInicial!N29*100</f>
        <v>81.176312746022802</v>
      </c>
      <c r="F29" s="12">
        <f>AjusteInicial!H29*100</f>
        <v>0.14622343782708</v>
      </c>
    </row>
    <row r="30" spans="1:6" x14ac:dyDescent="0.25">
      <c r="A30">
        <v>140</v>
      </c>
      <c r="B30" s="12">
        <f>AjusteInicial!G30+AjusteInicial!J30+AjusteInicial!M30</f>
        <v>8.9133689369710237E-2</v>
      </c>
      <c r="C30">
        <f>AjusteInicial!C30</f>
        <v>141.53799582866199</v>
      </c>
      <c r="D30">
        <f>AjusteInicial!K30*100/12</f>
        <v>60.489760062793998</v>
      </c>
      <c r="E30">
        <f>AjusteInicial!N30*100</f>
        <v>83.832328565937999</v>
      </c>
      <c r="F30" s="12">
        <f>AjusteInicial!H30*100</f>
        <v>0.151007736977575</v>
      </c>
    </row>
    <row r="31" spans="1:6" x14ac:dyDescent="0.25">
      <c r="A31">
        <v>145</v>
      </c>
      <c r="B31" s="12">
        <f>AjusteInicial!G31+AjusteInicial!J31+AjusteInicial!M31</f>
        <v>9.4124433743012062E-2</v>
      </c>
      <c r="C31">
        <f>AjusteInicial!C31</f>
        <v>145.85699242302601</v>
      </c>
      <c r="D31">
        <f>AjusteInicial!K31*100/12</f>
        <v>62.335589984120084</v>
      </c>
      <c r="E31">
        <f>AjusteInicial!N31*100</f>
        <v>86.390451135457397</v>
      </c>
      <c r="F31" s="12">
        <f>AjusteInicial!H31*100</f>
        <v>0.155615700358081</v>
      </c>
    </row>
    <row r="32" spans="1:6" x14ac:dyDescent="0.25">
      <c r="A32">
        <v>150</v>
      </c>
      <c r="B32" s="12">
        <f>AjusteInicial!G32+AjusteInicial!J32+AjusteInicial!M32</f>
        <v>0.10023073447792494</v>
      </c>
      <c r="C32">
        <f>AjusteInicial!C32</f>
        <v>149.96539781222799</v>
      </c>
      <c r="D32">
        <f>AjusteInicial!K32*100/12</f>
        <v>64.091418550001336</v>
      </c>
      <c r="E32">
        <f>AjusteInicial!N32*100</f>
        <v>88.823841466112</v>
      </c>
      <c r="F32" s="12">
        <f>AjusteInicial!H32*100</f>
        <v>0.159998982718253</v>
      </c>
    </row>
    <row r="33" spans="1:6" x14ac:dyDescent="0.25">
      <c r="A33">
        <v>155</v>
      </c>
      <c r="B33" s="12">
        <f>AjusteInicial!G33+AjusteInicial!J33+AjusteInicial!M33</f>
        <v>0.10776078239841294</v>
      </c>
      <c r="C33">
        <f>AjusteInicial!C33</f>
        <v>153.80634244479</v>
      </c>
      <c r="D33">
        <f>AjusteInicial!K33*100/12</f>
        <v>65.732941152309252</v>
      </c>
      <c r="E33">
        <f>AjusteInicial!N33*100</f>
        <v>91.098815974230902</v>
      </c>
      <c r="F33" s="12">
        <f>AjusteInicial!H33*100</f>
        <v>0.164096909592401</v>
      </c>
    </row>
    <row r="34" spans="1:6" x14ac:dyDescent="0.25">
      <c r="A34">
        <v>160</v>
      </c>
      <c r="B34" s="12">
        <f>AjusteInicial!G34+AjusteInicial!J34+AjusteInicial!M34</f>
        <v>0.11708971767127407</v>
      </c>
      <c r="C34">
        <f>AjusteInicial!C34</f>
        <v>157.31158935156199</v>
      </c>
      <c r="D34">
        <f>AjusteInicial!K34*100/12</f>
        <v>67.230995036074674</v>
      </c>
      <c r="E34">
        <f>AjusteInicial!N34*100</f>
        <v>93.174958204964398</v>
      </c>
      <c r="F34" s="12">
        <f>AjusteInicial!H34*100</f>
        <v>0.167836678548718</v>
      </c>
    </row>
    <row r="35" spans="1:6" x14ac:dyDescent="0.25">
      <c r="A35">
        <v>165</v>
      </c>
      <c r="B35" s="12">
        <f>AjusteInicial!G35+AjusteInicial!J35+AjusteInicial!M35</f>
        <v>0.12864334276146897</v>
      </c>
      <c r="C35">
        <f>AjusteInicial!C35</f>
        <v>160.405451667091</v>
      </c>
      <c r="D35">
        <f>AjusteInicial!K35*100/12</f>
        <v>68.553233549047576</v>
      </c>
      <c r="E35">
        <f>AjusteInicial!N35*100</f>
        <v>95.00743916284911</v>
      </c>
      <c r="F35" s="12">
        <f>AjusteInicial!H35*100</f>
        <v>0.17113753881632898</v>
      </c>
    </row>
    <row r="36" spans="1:6" x14ac:dyDescent="0.25">
      <c r="A36">
        <v>170</v>
      </c>
      <c r="B36" s="12">
        <f>AjusteInicial!G36+AjusteInicial!J36+AjusteInicial!M36</f>
        <v>0.14284904506548052</v>
      </c>
      <c r="C36">
        <f>AjusteInicial!C36</f>
        <v>163.01496444226501</v>
      </c>
      <c r="D36">
        <f>AjusteInicial!K36*100/12</f>
        <v>69.6684733171885</v>
      </c>
      <c r="E36">
        <f>AjusteInicial!N36*100</f>
        <v>96.553042031426088</v>
      </c>
      <c r="F36" s="12">
        <f>AjusteInicial!H36*100</f>
        <v>0.17392164365323898</v>
      </c>
    </row>
    <row r="37" spans="1:6" x14ac:dyDescent="0.25">
      <c r="A37">
        <v>175</v>
      </c>
      <c r="B37" s="12">
        <f>AjusteInicial!G37+AjusteInicial!J37+AjusteInicial!M37</f>
        <v>0.16004414613160417</v>
      </c>
      <c r="C37">
        <f>AjusteInicial!C37</f>
        <v>165.08746417648999</v>
      </c>
      <c r="D37">
        <f>AjusteInicial!K37*100/12</f>
        <v>70.554207292150579</v>
      </c>
      <c r="E37">
        <f>AjusteInicial!N37*100</f>
        <v>97.780574452350805</v>
      </c>
      <c r="F37" s="12">
        <f>AjusteInicial!H37*100</f>
        <v>0.17613280605468301</v>
      </c>
    </row>
    <row r="38" spans="1:6" x14ac:dyDescent="0.25">
      <c r="A38">
        <v>180</v>
      </c>
      <c r="B38" s="12">
        <f>AjusteInicial!G38+AjusteInicial!J38+AjusteInicial!M38</f>
        <v>0.18035492185576504</v>
      </c>
      <c r="C38">
        <f>AjusteInicial!C38</f>
        <v>166.611912769192</v>
      </c>
      <c r="D38">
        <f>AjusteInicial!K38*100/12</f>
        <v>71.205718068890675</v>
      </c>
      <c r="E38">
        <f>AjusteInicial!N38*100</f>
        <v>98.683498607500795</v>
      </c>
      <c r="F38" s="12">
        <f>AjusteInicial!H38*100</f>
        <v>0.17775924940492699</v>
      </c>
    </row>
    <row r="39" spans="1:6" x14ac:dyDescent="0.25">
      <c r="A39">
        <v>185</v>
      </c>
      <c r="B39" s="12">
        <f>AjusteInicial!G39+AjusteInicial!J39+AjusteInicial!M39</f>
        <v>0.20359899418255048</v>
      </c>
      <c r="C39">
        <f>AjusteInicial!C39</f>
        <v>167.63335321543201</v>
      </c>
      <c r="D39">
        <f>AjusteInicial!K39*100/12</f>
        <v>71.642255884406509</v>
      </c>
      <c r="E39">
        <f>AjusteInicial!N39*100</f>
        <v>99.28849326351849</v>
      </c>
      <c r="F39" s="12">
        <f>AjusteInicial!H39*100</f>
        <v>0.17884903034566399</v>
      </c>
    </row>
    <row r="40" spans="1:6" x14ac:dyDescent="0.25">
      <c r="A40">
        <v>190</v>
      </c>
      <c r="B40" s="12">
        <f>AjusteInicial!G40+AjusteInicial!J40+AjusteInicial!M40</f>
        <v>0.22928530634457131</v>
      </c>
      <c r="C40">
        <f>AjusteInicial!C40</f>
        <v>168.24800511663301</v>
      </c>
      <c r="D40">
        <f>AjusteInicial!K40*100/12</f>
        <v>71.904942563047584</v>
      </c>
      <c r="E40">
        <f>AjusteInicial!N40*100</f>
        <v>99.652548864513903</v>
      </c>
      <c r="F40" s="12">
        <f>AjusteInicial!H40*100</f>
        <v>0.17950480614696598</v>
      </c>
    </row>
    <row r="41" spans="1:6" x14ac:dyDescent="0.25">
      <c r="A41">
        <v>195</v>
      </c>
      <c r="B41" s="12">
        <f>AjusteInicial!G41+AjusteInicial!J41+AjusteInicial!M41</f>
        <v>0.25674159985936407</v>
      </c>
      <c r="C41">
        <f>AjusteInicial!C41</f>
        <v>168.57697520665599</v>
      </c>
      <c r="D41">
        <f>AjusteInicial!K41*100/12</f>
        <v>72.045536060198827</v>
      </c>
      <c r="E41">
        <f>AjusteInicial!N41*100</f>
        <v>99.847396393007799</v>
      </c>
      <c r="F41" s="12">
        <f>AjusteInicial!H41*100</f>
        <v>0.17985578630983198</v>
      </c>
    </row>
    <row r="42" spans="1:6" x14ac:dyDescent="0.25">
      <c r="A42">
        <v>200</v>
      </c>
      <c r="B42" s="12">
        <f>AjusteInicial!G42+AjusteInicial!J42+AjusteInicial!M42</f>
        <v>0.28530515089158687</v>
      </c>
      <c r="C42">
        <f>AjusteInicial!C42</f>
        <v>168.732920674106</v>
      </c>
      <c r="D42">
        <f>AjusteInicial!K42*100/12</f>
        <v>72.112183209282179</v>
      </c>
      <c r="E42">
        <f>AjusteInicial!N42*100</f>
        <v>99.939762203256194</v>
      </c>
      <c r="F42" s="12">
        <f>AjusteInicial!H42*100</f>
        <v>0.18002216546472799</v>
      </c>
    </row>
    <row r="43" spans="1:6" x14ac:dyDescent="0.25">
      <c r="A43">
        <v>205</v>
      </c>
      <c r="B43" s="12">
        <f>AjusteInicial!G43+AjusteInicial!J43+AjusteInicial!M43</f>
        <v>0.3144661145485021</v>
      </c>
      <c r="C43">
        <f>AjusteInicial!C43</f>
        <v>168.798451882877</v>
      </c>
      <c r="D43">
        <f>AjusteInicial!K43*100/12</f>
        <v>72.140189590692003</v>
      </c>
      <c r="E43">
        <f>AjusteInicial!N43*100</f>
        <v>99.978576048208694</v>
      </c>
      <c r="F43" s="12">
        <f>AjusteInicial!H43*100</f>
        <v>0.18009208110455199</v>
      </c>
    </row>
    <row r="44" spans="1:6" x14ac:dyDescent="0.25">
      <c r="A44">
        <v>210</v>
      </c>
      <c r="B44" s="12">
        <f>AjusteInicial!G44+AjusteInicial!J44+AjusteInicial!M44</f>
        <v>0.34390652536554506</v>
      </c>
      <c r="C44">
        <f>AjusteInicial!C44</f>
        <v>168.82297481178199</v>
      </c>
      <c r="D44">
        <f>AjusteInicial!K44*100/12</f>
        <v>72.15067007034601</v>
      </c>
      <c r="E44">
        <f>AjusteInicial!N44*100</f>
        <v>99.993100870475701</v>
      </c>
      <c r="F44" s="12">
        <f>AjusteInicial!H44*100</f>
        <v>0.18011824476454</v>
      </c>
    </row>
    <row r="45" spans="1:6" x14ac:dyDescent="0.25">
      <c r="A45">
        <v>215</v>
      </c>
      <c r="B45" s="12">
        <f>AjusteInicial!G45+AjusteInicial!J45+AjusteInicial!M45</f>
        <v>0.37346127369988558</v>
      </c>
      <c r="C45">
        <f>AjusteInicial!C45</f>
        <v>168.83120393236899</v>
      </c>
      <c r="D45">
        <f>AjusteInicial!K45*100/12</f>
        <v>72.154186988378328</v>
      </c>
      <c r="E45">
        <f>AjusteInicial!N45*100</f>
        <v>99.997974942181699</v>
      </c>
      <c r="F45" s="12">
        <f>AjusteInicial!H45*100</f>
        <v>0.18012702446266801</v>
      </c>
    </row>
    <row r="46" spans="1:6" x14ac:dyDescent="0.25">
      <c r="A46">
        <v>220</v>
      </c>
      <c r="B46" s="12">
        <f>AjusteInicial!G46+AjusteInicial!J46+AjusteInicial!M46</f>
        <v>0.40305738044356521</v>
      </c>
      <c r="C46">
        <f>AjusteInicial!C46</f>
        <v>168.83370088054801</v>
      </c>
      <c r="D46">
        <f>AjusteInicial!K46*100/12</f>
        <v>72.155254120884834</v>
      </c>
      <c r="E46">
        <f>AjusteInicial!N46*100</f>
        <v>99.9994538735383</v>
      </c>
      <c r="F46" s="12">
        <f>AjusteInicial!H46*100</f>
        <v>0.180129688471662</v>
      </c>
    </row>
    <row r="47" spans="1:6" x14ac:dyDescent="0.25">
      <c r="A47">
        <v>225</v>
      </c>
      <c r="B47" s="12">
        <f>AjusteInicial!G47+AjusteInicial!J47+AjusteInicial!M47</f>
        <v>0.4326668627707082</v>
      </c>
      <c r="C47">
        <f>AjusteInicial!C47</f>
        <v>168.834392364352</v>
      </c>
      <c r="D47">
        <f>AjusteInicial!K47*100/12</f>
        <v>72.155549643575497</v>
      </c>
      <c r="E47">
        <f>AjusteInicial!N47*100</f>
        <v>99.999863436335005</v>
      </c>
      <c r="F47" s="12">
        <f>AjusteInicial!H47*100</f>
        <v>0.18013042621988101</v>
      </c>
    </row>
    <row r="48" spans="1:6" x14ac:dyDescent="0.25">
      <c r="A48">
        <v>230</v>
      </c>
      <c r="B48" s="12">
        <f>AjusteInicial!G48+AjusteInicial!J48+AjusteInicial!M48</f>
        <v>0.46228025733717271</v>
      </c>
      <c r="C48">
        <f>AjusteInicial!C48</f>
        <v>168.834568923121</v>
      </c>
      <c r="D48">
        <f>AjusteInicial!K48*100/12</f>
        <v>72.155625100328407</v>
      </c>
      <c r="E48">
        <f>AjusteInicial!N48*100</f>
        <v>99.999968011312603</v>
      </c>
      <c r="F48" s="12">
        <f>AjusteInicial!H48*100</f>
        <v>0.18013061459149102</v>
      </c>
    </row>
    <row r="49" spans="1:6" x14ac:dyDescent="0.25">
      <c r="A49">
        <v>235</v>
      </c>
      <c r="B49" s="12">
        <f>AjusteInicial!G49+AjusteInicial!J49+AjusteInicial!M49</f>
        <v>0.49189469907282446</v>
      </c>
      <c r="C49">
        <f>AjusteInicial!C49</f>
        <v>168.83461094904601</v>
      </c>
      <c r="D49">
        <f>AjusteInicial!K49*100/12</f>
        <v>72.155643061146009</v>
      </c>
      <c r="E49">
        <f>AjusteInicial!N49*100</f>
        <v>99.999992903082003</v>
      </c>
      <c r="F49" s="12">
        <f>AjusteInicial!H49*100</f>
        <v>0.18013065942920201</v>
      </c>
    </row>
    <row r="50" spans="1:6" x14ac:dyDescent="0.25">
      <c r="A50">
        <v>240</v>
      </c>
      <c r="B50" s="12">
        <f>AjusteInicial!G50+AjusteInicial!J50+AjusteInicial!M50</f>
        <v>0.52150940046242955</v>
      </c>
      <c r="C50">
        <f>AjusteInicial!C50</f>
        <v>168.83462038444901</v>
      </c>
      <c r="D50">
        <f>AjusteInicial!K50*100/12</f>
        <v>72.155647093598589</v>
      </c>
      <c r="E50">
        <f>AjusteInicial!N50*100</f>
        <v>99.999998491629398</v>
      </c>
      <c r="F50" s="12">
        <f>AjusteInicial!H50*100</f>
        <v>0.18013066949588999</v>
      </c>
    </row>
    <row r="51" spans="1:6" x14ac:dyDescent="0.25">
      <c r="A51">
        <v>245</v>
      </c>
      <c r="B51" s="12">
        <f>AjusteInicial!G51+AjusteInicial!J51+AjusteInicial!M51</f>
        <v>0.55112416225672978</v>
      </c>
      <c r="C51">
        <f>AjusteInicial!C51</f>
        <v>168.83462240680001</v>
      </c>
      <c r="D51">
        <f>AjusteInicial!K51*100/12</f>
        <v>72.15564795790057</v>
      </c>
      <c r="E51">
        <f>AjusteInicial!N51*100</f>
        <v>99.999999689459301</v>
      </c>
      <c r="F51" s="12">
        <f>AjusteInicial!H51*100</f>
        <v>0.18013067165354998</v>
      </c>
    </row>
    <row r="52" spans="1:6" x14ac:dyDescent="0.25">
      <c r="A52">
        <v>250</v>
      </c>
      <c r="B52" s="12">
        <f>AjusteInicial!G52+AjusteInicial!J52+AjusteInicial!M52</f>
        <v>0.58073893740615601</v>
      </c>
      <c r="C52">
        <f>AjusteInicial!C52</f>
        <v>168.83462282549999</v>
      </c>
      <c r="D52">
        <f>AjusteInicial!K52*100/12</f>
        <v>72.155648136842075</v>
      </c>
      <c r="E52">
        <f>AjusteInicial!N52*100</f>
        <v>99.999999937453097</v>
      </c>
      <c r="F52" s="12">
        <f>AjusteInicial!H52*100</f>
        <v>0.18013067210026198</v>
      </c>
    </row>
    <row r="53" spans="1:6" x14ac:dyDescent="0.25">
      <c r="A53">
        <v>255</v>
      </c>
      <c r="B53" s="12">
        <f>AjusteInicial!G53+AjusteInicial!J53+AjusteInicial!M53</f>
        <v>0.61035371539725036</v>
      </c>
      <c r="C53">
        <f>AjusteInicial!C53</f>
        <v>168.83462291012401</v>
      </c>
      <c r="D53">
        <f>AjusteInicial!K53*100/12</f>
        <v>72.155648173008331</v>
      </c>
      <c r="E53">
        <f>AjusteInicial!N53*100</f>
        <v>99.999999987575706</v>
      </c>
      <c r="F53" s="12">
        <f>AjusteInicial!H53*100</f>
        <v>0.18013067219054898</v>
      </c>
    </row>
    <row r="54" spans="1:6" x14ac:dyDescent="0.25">
      <c r="A54">
        <v>260</v>
      </c>
      <c r="B54" s="12">
        <f>AjusteInicial!G54+AjusteInicial!J54+AjusteInicial!M54</f>
        <v>0.63996849397690259</v>
      </c>
      <c r="C54">
        <f>AjusteInicial!C54</f>
        <v>168.834622926967</v>
      </c>
      <c r="D54">
        <f>AjusteInicial!K54*100/12</f>
        <v>72.155648180206597</v>
      </c>
      <c r="E54">
        <f>AjusteInicial!N54*100</f>
        <v>99.999999997551598</v>
      </c>
      <c r="F54" s="12">
        <f>AjusteInicial!H54*100</f>
        <v>0.180130672208518</v>
      </c>
    </row>
    <row r="55" spans="1:6" x14ac:dyDescent="0.25">
      <c r="A55">
        <v>265</v>
      </c>
      <c r="B55" s="12">
        <f>AjusteInicial!G55+AjusteInicial!J55+AjusteInicial!M55</f>
        <v>0.66958327267634132</v>
      </c>
      <c r="C55">
        <f>AjusteInicial!C55</f>
        <v>168.83462293028899</v>
      </c>
      <c r="D55">
        <f>AjusteInicial!K55*100/12</f>
        <v>72.155648181626503</v>
      </c>
      <c r="E55">
        <f>AjusteInicial!N55*100</f>
        <v>99.999999999519503</v>
      </c>
      <c r="F55" s="12">
        <f>AjusteInicial!H55*100</f>
        <v>0.180130672212063</v>
      </c>
    </row>
    <row r="56" spans="1:6" x14ac:dyDescent="0.25">
      <c r="A56">
        <v>270</v>
      </c>
      <c r="B56" s="12">
        <f>AjusteInicial!G56+AjusteInicial!J56+AjusteInicial!M56</f>
        <v>0.6991980513999051</v>
      </c>
      <c r="C56">
        <f>AjusteInicial!C56</f>
        <v>168.83462293094101</v>
      </c>
      <c r="D56">
        <f>AjusteInicial!K56*100/12</f>
        <v>72.155648181905249</v>
      </c>
      <c r="E56">
        <f>AjusteInicial!N56*100</f>
        <v>99.999999999905896</v>
      </c>
      <c r="F56" s="12">
        <f>AjusteInicial!H56*100</f>
        <v>0.180130672212759</v>
      </c>
    </row>
    <row r="57" spans="1:6" x14ac:dyDescent="0.25">
      <c r="A57">
        <v>275</v>
      </c>
      <c r="B57" s="12">
        <f>AjusteInicial!G57+AjusteInicial!J57+AjusteInicial!M57</f>
        <v>0.72881283012829989</v>
      </c>
      <c r="C57">
        <f>AjusteInicial!C57</f>
        <v>168.83462293106899</v>
      </c>
      <c r="D57">
        <f>AjusteInicial!K57*100/12</f>
        <v>72.155648181959847</v>
      </c>
      <c r="E57">
        <f>AjusteInicial!N57*100</f>
        <v>99.999999999981497</v>
      </c>
      <c r="F57" s="12">
        <f>AjusteInicial!H57*100</f>
        <v>0.180130672212895</v>
      </c>
    </row>
    <row r="58" spans="1:6" x14ac:dyDescent="0.25">
      <c r="A58">
        <v>280</v>
      </c>
      <c r="B58" s="12">
        <f>AjusteInicial!G58+AjusteInicial!J58+AjusteInicial!M58</f>
        <v>0.75842760885765959</v>
      </c>
      <c r="C58">
        <f>AjusteInicial!C58</f>
        <v>168.834622931094</v>
      </c>
      <c r="D58">
        <f>AjusteInicial!K58*100/12</f>
        <v>72.155648181970491</v>
      </c>
      <c r="E58">
        <f>AjusteInicial!N58*100</f>
        <v>99.999999999996305</v>
      </c>
      <c r="F58" s="12">
        <f>AjusteInicial!H58*100</f>
        <v>0.18013067221292201</v>
      </c>
    </row>
    <row r="59" spans="1:6" x14ac:dyDescent="0.25">
      <c r="A59">
        <v>285</v>
      </c>
      <c r="B59" s="12">
        <f>AjusteInicial!G59+AjusteInicial!J59+AjusteInicial!M59</f>
        <v>0.78804238758721201</v>
      </c>
      <c r="C59">
        <f>AjusteInicial!C59</f>
        <v>168.83462293109901</v>
      </c>
      <c r="D59">
        <f>AjusteInicial!K59*100/12</f>
        <v>72.15564818197258</v>
      </c>
      <c r="E59">
        <f>AjusteInicial!N59*100</f>
        <v>99.999999999999304</v>
      </c>
      <c r="F59" s="12">
        <f>AjusteInicial!H59*100</f>
        <v>0.180130672212927</v>
      </c>
    </row>
    <row r="60" spans="1:6" x14ac:dyDescent="0.25">
      <c r="A60">
        <v>290</v>
      </c>
      <c r="B60" s="12">
        <f>AjusteInicial!G60+AjusteInicial!J60+AjusteInicial!M60</f>
        <v>0.81765716631680241</v>
      </c>
      <c r="C60">
        <f>AjusteInicial!C60</f>
        <v>168.8346229311</v>
      </c>
      <c r="D60">
        <f>AjusteInicial!K60*100/12</f>
        <v>72.155648181973007</v>
      </c>
      <c r="E60">
        <f>AjusteInicial!N60*100</f>
        <v>99.999999999999801</v>
      </c>
      <c r="F60" s="12">
        <f>AjusteInicial!H60*100</f>
        <v>0.180130672212928</v>
      </c>
    </row>
    <row r="61" spans="1:6" x14ac:dyDescent="0.25">
      <c r="A61">
        <v>295</v>
      </c>
      <c r="B61" s="12">
        <f>AjusteInicial!G61+AjusteInicial!J61+AjusteInicial!M61</f>
        <v>0.84727194504640047</v>
      </c>
      <c r="C61">
        <f>AjusteInicial!C61</f>
        <v>168.8346229311</v>
      </c>
      <c r="D61">
        <f>AjusteInicial!K61*100/12</f>
        <v>72.155648181973163</v>
      </c>
      <c r="E61">
        <f>AjusteInicial!N61*100</f>
        <v>99.999999999999901</v>
      </c>
      <c r="F61" s="12">
        <f>AjusteInicial!H61*100</f>
        <v>0.180130672212928</v>
      </c>
    </row>
    <row r="62" spans="1:6" x14ac:dyDescent="0.25">
      <c r="A62">
        <v>300</v>
      </c>
      <c r="B62" s="12">
        <f>AjusteInicial!G62+AjusteInicial!J62+AjusteInicial!M62</f>
        <v>0.87688672377599974</v>
      </c>
      <c r="C62">
        <f>AjusteInicial!C62</f>
        <v>168.8346229311</v>
      </c>
      <c r="D62">
        <f>AjusteInicial!K62*100/12</f>
        <v>72.155648181973163</v>
      </c>
      <c r="E62">
        <f>AjusteInicial!N62*100</f>
        <v>99.999999999999901</v>
      </c>
      <c r="F62" s="12">
        <f>AjusteInicial!H62*100</f>
        <v>0.180130672212928</v>
      </c>
    </row>
    <row r="63" spans="1:6" x14ac:dyDescent="0.25">
      <c r="A63">
        <v>305</v>
      </c>
      <c r="B63" s="12">
        <f>AjusteInicial!G63+AjusteInicial!J63+AjusteInicial!M63</f>
        <v>0.9065015025055998</v>
      </c>
      <c r="C63">
        <f>AjusteInicial!C63</f>
        <v>168.8346229311</v>
      </c>
      <c r="D63">
        <f>AjusteInicial!K63*100/12</f>
        <v>72.155648181973163</v>
      </c>
      <c r="E63">
        <f>AjusteInicial!N63*100</f>
        <v>99.999999999999901</v>
      </c>
      <c r="F63" s="12">
        <f>AjusteInicial!H63*100</f>
        <v>0.180130672212928</v>
      </c>
    </row>
    <row r="64" spans="1:6" x14ac:dyDescent="0.25">
      <c r="A64">
        <v>310</v>
      </c>
      <c r="B64" s="12">
        <f>AjusteInicial!G64+AjusteInicial!J64+AjusteInicial!M64</f>
        <v>0.93611628123519985</v>
      </c>
      <c r="C64">
        <f>AjusteInicial!C64</f>
        <v>168.8346229311</v>
      </c>
      <c r="D64">
        <f>AjusteInicial!K64*100/12</f>
        <v>72.155648181973163</v>
      </c>
      <c r="E64">
        <f>AjusteInicial!N64*100</f>
        <v>100</v>
      </c>
      <c r="F64" s="12">
        <f>AjusteInicial!H64*100</f>
        <v>0.180130672212928</v>
      </c>
    </row>
    <row r="65" spans="1:6" x14ac:dyDescent="0.25">
      <c r="A65">
        <v>315</v>
      </c>
      <c r="B65" s="12">
        <f>AjusteInicial!G65+AjusteInicial!J65+AjusteInicial!M65</f>
        <v>0.9657310599647998</v>
      </c>
      <c r="C65">
        <f>AjusteInicial!C65</f>
        <v>168.8346229311</v>
      </c>
      <c r="D65">
        <f>AjusteInicial!K65*100/12</f>
        <v>72.155648181973163</v>
      </c>
      <c r="E65">
        <f>AjusteInicial!N65*100</f>
        <v>100</v>
      </c>
      <c r="F65" s="12">
        <f>AjusteInicial!H65*100</f>
        <v>0.180130672212928</v>
      </c>
    </row>
    <row r="66" spans="1:6" x14ac:dyDescent="0.25">
      <c r="A66">
        <v>320</v>
      </c>
      <c r="B66" s="12">
        <f>AjusteInicial!G66+AjusteInicial!J66+AjusteInicial!M66</f>
        <v>0.99534583869439985</v>
      </c>
      <c r="C66">
        <f>AjusteInicial!C66</f>
        <v>168.8346229311</v>
      </c>
      <c r="D66">
        <f>AjusteInicial!K66*100/12</f>
        <v>72.155648181973163</v>
      </c>
      <c r="E66">
        <f>AjusteInicial!N66*100</f>
        <v>100</v>
      </c>
      <c r="F66" s="12">
        <f>AjusteInicial!H66*100</f>
        <v>0.180130672212928</v>
      </c>
    </row>
    <row r="67" spans="1:6" x14ac:dyDescent="0.25">
      <c r="A67">
        <v>325</v>
      </c>
      <c r="B67" s="12">
        <f>AjusteInicial!G67+AjusteInicial!J67+AjusteInicial!M67</f>
        <v>1.0249606174239998</v>
      </c>
      <c r="C67">
        <f>AjusteInicial!C67</f>
        <v>168.8346229311</v>
      </c>
      <c r="D67">
        <f>AjusteInicial!K67*100/12</f>
        <v>72.155648181973163</v>
      </c>
      <c r="E67">
        <f>AjusteInicial!N67*100</f>
        <v>100</v>
      </c>
      <c r="F67" s="12">
        <f>AjusteInicial!H67*100</f>
        <v>0.180130672212928</v>
      </c>
    </row>
    <row r="68" spans="1:6" x14ac:dyDescent="0.25">
      <c r="A68">
        <v>330</v>
      </c>
      <c r="B68" s="12">
        <f>AjusteInicial!G68+AjusteInicial!J68+AjusteInicial!M68</f>
        <v>1.0545753961535997</v>
      </c>
      <c r="C68">
        <f>AjusteInicial!C68</f>
        <v>168.8346229311</v>
      </c>
      <c r="D68">
        <f>AjusteInicial!K68*100/12</f>
        <v>72.155648181973163</v>
      </c>
      <c r="E68">
        <f>AjusteInicial!N68*100</f>
        <v>100</v>
      </c>
      <c r="F68" s="12">
        <f>AjusteInicial!H68*100</f>
        <v>0.180130672212928</v>
      </c>
    </row>
    <row r="69" spans="1:6" x14ac:dyDescent="0.25">
      <c r="A69">
        <v>335</v>
      </c>
      <c r="B69" s="12">
        <f>AjusteInicial!G69+AjusteInicial!J69+AjusteInicial!M69</f>
        <v>1.0841901748831959</v>
      </c>
      <c r="C69">
        <f>AjusteInicial!C69</f>
        <v>168.8346229311</v>
      </c>
      <c r="D69">
        <f>AjusteInicial!K69*100/12</f>
        <v>72.155648181973163</v>
      </c>
      <c r="E69">
        <f>AjusteInicial!N69*100</f>
        <v>100</v>
      </c>
      <c r="F69" s="12">
        <f>AjusteInicial!H69*100</f>
        <v>0.180130672212928</v>
      </c>
    </row>
    <row r="70" spans="1:6" x14ac:dyDescent="0.25">
      <c r="A70">
        <v>340</v>
      </c>
      <c r="B70" s="12">
        <f>AjusteInicial!G70+AjusteInicial!J70+AjusteInicial!M70</f>
        <v>1.1138049536127959</v>
      </c>
      <c r="C70">
        <f>AjusteInicial!C70</f>
        <v>168.8346229311</v>
      </c>
      <c r="D70">
        <f>AjusteInicial!K70*100/12</f>
        <v>72.155648181973163</v>
      </c>
      <c r="E70">
        <f>AjusteInicial!N70*100</f>
        <v>100</v>
      </c>
      <c r="F70" s="12">
        <f>AjusteInicial!H70*100</f>
        <v>0.180130672212928</v>
      </c>
    </row>
    <row r="71" spans="1:6" x14ac:dyDescent="0.25">
      <c r="A71">
        <v>345</v>
      </c>
      <c r="B71" s="12">
        <f>AjusteInicial!G71+AjusteInicial!J71+AjusteInicial!M71</f>
        <v>1.1434197323423958</v>
      </c>
      <c r="C71">
        <f>AjusteInicial!C71</f>
        <v>168.8346229311</v>
      </c>
      <c r="D71">
        <f>AjusteInicial!K71*100/12</f>
        <v>72.155648181973163</v>
      </c>
      <c r="E71">
        <f>AjusteInicial!N71*100</f>
        <v>100</v>
      </c>
      <c r="F71" s="12">
        <f>AjusteInicial!H71*100</f>
        <v>0.180130672212928</v>
      </c>
    </row>
    <row r="72" spans="1:6" x14ac:dyDescent="0.25">
      <c r="A72">
        <v>350</v>
      </c>
      <c r="B72" s="12">
        <f>AjusteInicial!G72+AjusteInicial!J72+AjusteInicial!M72</f>
        <v>1.1730345110719957</v>
      </c>
      <c r="C72">
        <f>AjusteInicial!C72</f>
        <v>168.8346229311</v>
      </c>
      <c r="D72">
        <f>AjusteInicial!K72*100/12</f>
        <v>72.155648181973163</v>
      </c>
      <c r="E72">
        <f>AjusteInicial!N72*100</f>
        <v>100</v>
      </c>
      <c r="F72" s="12">
        <f>AjusteInicial!H72*100</f>
        <v>0.180130672212928</v>
      </c>
    </row>
    <row r="73" spans="1:6" x14ac:dyDescent="0.25">
      <c r="A73">
        <v>355</v>
      </c>
      <c r="B73" s="12">
        <f>AjusteInicial!G73+AjusteInicial!J73+AjusteInicial!M73</f>
        <v>1.2026492898015959</v>
      </c>
      <c r="C73">
        <f>AjusteInicial!C73</f>
        <v>168.8346229311</v>
      </c>
      <c r="D73">
        <f>AjusteInicial!K73*100/12</f>
        <v>72.155648181973163</v>
      </c>
      <c r="E73">
        <f>AjusteInicial!N73*100</f>
        <v>99.999999999999901</v>
      </c>
      <c r="F73" s="12">
        <f>AjusteInicial!H73*100</f>
        <v>0.180130672212928</v>
      </c>
    </row>
    <row r="74" spans="1:6" x14ac:dyDescent="0.25">
      <c r="A74">
        <v>360</v>
      </c>
      <c r="B74" s="12">
        <f>AjusteInicial!G74+AjusteInicial!J74+AjusteInicial!M74</f>
        <v>1.2322640685311959</v>
      </c>
      <c r="C74">
        <f>AjusteInicial!C74</f>
        <v>168.8346229311</v>
      </c>
      <c r="D74">
        <f>AjusteInicial!K74*100/12</f>
        <v>72.155648181973163</v>
      </c>
      <c r="E74">
        <f>AjusteInicial!N74*100</f>
        <v>99.999999999999901</v>
      </c>
      <c r="F74" s="12">
        <f>AjusteInicial!H74*100</f>
        <v>0.180130672212928</v>
      </c>
    </row>
    <row r="75" spans="1:6" x14ac:dyDescent="0.25">
      <c r="A75">
        <v>365</v>
      </c>
      <c r="B75" s="12">
        <f>AjusteInicial!G75+AjusteInicial!J75+AjusteInicial!M75</f>
        <v>1.2618788472607958</v>
      </c>
      <c r="C75">
        <f>AjusteInicial!C75</f>
        <v>168.8346229311</v>
      </c>
      <c r="D75">
        <f>AjusteInicial!K75*100/12</f>
        <v>72.155648181973163</v>
      </c>
      <c r="E75">
        <f>AjusteInicial!N75*100</f>
        <v>100</v>
      </c>
      <c r="F75" s="12">
        <f>AjusteInicial!H75*100</f>
        <v>0.180130672212928</v>
      </c>
    </row>
    <row r="76" spans="1:6" x14ac:dyDescent="0.25">
      <c r="A76">
        <v>370</v>
      </c>
      <c r="B76" s="12">
        <f>AjusteInicial!G76+AjusteInicial!J76+AjusteInicial!M76</f>
        <v>1.2914936259903957</v>
      </c>
      <c r="C76">
        <f>AjusteInicial!C76</f>
        <v>168.8346229311</v>
      </c>
      <c r="D76">
        <f>AjusteInicial!K76*100/12</f>
        <v>72.155648181973163</v>
      </c>
      <c r="E76">
        <f>AjusteInicial!N76*100</f>
        <v>99.999999999999901</v>
      </c>
      <c r="F76" s="12">
        <f>AjusteInicial!H76*100</f>
        <v>0.180130672212928</v>
      </c>
    </row>
    <row r="77" spans="1:6" x14ac:dyDescent="0.25">
      <c r="A77">
        <v>375</v>
      </c>
      <c r="B77" s="12">
        <f>AjusteInicial!G77+AjusteInicial!J77+AjusteInicial!M77</f>
        <v>1.3211084047199959</v>
      </c>
      <c r="C77">
        <f>AjusteInicial!C77</f>
        <v>168.8346229311</v>
      </c>
      <c r="D77">
        <f>AjusteInicial!K77*100/12</f>
        <v>72.155648181973163</v>
      </c>
      <c r="E77">
        <f>AjusteInicial!N77*100</f>
        <v>100</v>
      </c>
      <c r="F77" s="12">
        <f>AjusteInicial!H77*100</f>
        <v>0.180130672212928</v>
      </c>
    </row>
    <row r="78" spans="1:6" x14ac:dyDescent="0.25">
      <c r="A78">
        <v>380</v>
      </c>
      <c r="B78" s="12">
        <f>AjusteInicial!G78+AjusteInicial!J78+AjusteInicial!M78</f>
        <v>1.3507231834495959</v>
      </c>
      <c r="C78">
        <f>AjusteInicial!C78</f>
        <v>168.8346229311</v>
      </c>
      <c r="D78">
        <f>AjusteInicial!K78*100/12</f>
        <v>72.155648181973163</v>
      </c>
      <c r="E78">
        <f>AjusteInicial!N78*100</f>
        <v>100</v>
      </c>
      <c r="F78" s="12">
        <f>AjusteInicial!H78*100</f>
        <v>0.180130672212928</v>
      </c>
    </row>
    <row r="79" spans="1:6" x14ac:dyDescent="0.25">
      <c r="A79">
        <v>385</v>
      </c>
      <c r="B79" s="12">
        <f>AjusteInicial!G79+AjusteInicial!J79+AjusteInicial!M79</f>
        <v>1.3803379621791958</v>
      </c>
      <c r="C79">
        <f>AjusteInicial!C79</f>
        <v>168.8346229311</v>
      </c>
      <c r="D79">
        <f>AjusteInicial!K79*100/12</f>
        <v>72.155648181973163</v>
      </c>
      <c r="E79">
        <f>AjusteInicial!N79*100</f>
        <v>100</v>
      </c>
      <c r="F79" s="12">
        <f>AjusteInicial!H79*100</f>
        <v>0.180130672212928</v>
      </c>
    </row>
    <row r="80" spans="1:6" x14ac:dyDescent="0.25">
      <c r="A80">
        <v>390</v>
      </c>
      <c r="B80" s="12">
        <f>AjusteInicial!G80+AjusteInicial!J80+AjusteInicial!M80</f>
        <v>1.4099527409087957</v>
      </c>
      <c r="C80">
        <f>AjusteInicial!C80</f>
        <v>168.8346229311</v>
      </c>
      <c r="D80">
        <f>AjusteInicial!K80*100/12</f>
        <v>72.155648181973163</v>
      </c>
      <c r="E80">
        <f>AjusteInicial!N80*100</f>
        <v>99.999999999999901</v>
      </c>
      <c r="F80" s="12">
        <f>AjusteInicial!H80*100</f>
        <v>0.180130672212928</v>
      </c>
    </row>
    <row r="81" spans="1:6" x14ac:dyDescent="0.25">
      <c r="A81">
        <v>395</v>
      </c>
      <c r="B81" s="12">
        <f>AjusteInicial!G81+AjusteInicial!J81+AjusteInicial!M81</f>
        <v>1.4395675196383959</v>
      </c>
      <c r="C81">
        <f>AjusteInicial!C81</f>
        <v>168.8346229311</v>
      </c>
      <c r="D81">
        <f>AjusteInicial!K81*100/12</f>
        <v>72.155648181973163</v>
      </c>
      <c r="E81">
        <f>AjusteInicial!N81*100</f>
        <v>100</v>
      </c>
      <c r="F81" s="12">
        <f>AjusteInicial!H81*100</f>
        <v>0.180130672212929</v>
      </c>
    </row>
    <row r="82" spans="1:6" x14ac:dyDescent="0.25">
      <c r="A82">
        <v>400</v>
      </c>
      <c r="B82" s="12">
        <f>AjusteInicial!G82+AjusteInicial!J82+AjusteInicial!M82</f>
        <v>1.4691822983679959</v>
      </c>
      <c r="C82">
        <f>AjusteInicial!C82</f>
        <v>168.8346229311</v>
      </c>
      <c r="D82">
        <f>AjusteInicial!K82*100/12</f>
        <v>72.155648181973163</v>
      </c>
      <c r="E82">
        <f>AjusteInicial!N82*100</f>
        <v>100</v>
      </c>
      <c r="F82" s="12">
        <f>AjusteInicial!H82*100</f>
        <v>0.180130672212928</v>
      </c>
    </row>
    <row r="83" spans="1:6" x14ac:dyDescent="0.25">
      <c r="A83">
        <v>405</v>
      </c>
      <c r="B83" s="12">
        <f>AjusteInicial!G83+AjusteInicial!J83+AjusteInicial!M83</f>
        <v>1.4987970770975958</v>
      </c>
      <c r="C83">
        <f>AjusteInicial!C83</f>
        <v>168.8346229311</v>
      </c>
      <c r="D83">
        <f>AjusteInicial!K83*100/12</f>
        <v>72.155648181973163</v>
      </c>
      <c r="E83">
        <f>AjusteInicial!N83*100</f>
        <v>100</v>
      </c>
      <c r="F83" s="12">
        <f>AjusteInicial!H83*100</f>
        <v>0.180130672212928</v>
      </c>
    </row>
    <row r="84" spans="1:6" x14ac:dyDescent="0.25">
      <c r="A84">
        <v>410</v>
      </c>
      <c r="B84" s="12">
        <f>AjusteInicial!G84+AjusteInicial!J84+AjusteInicial!M84</f>
        <v>1.5284118558271957</v>
      </c>
      <c r="C84">
        <f>AjusteInicial!C84</f>
        <v>168.8346229311</v>
      </c>
      <c r="D84">
        <f>AjusteInicial!K84*100/12</f>
        <v>72.155648181973163</v>
      </c>
      <c r="E84">
        <f>AjusteInicial!N84*100</f>
        <v>100</v>
      </c>
      <c r="F84" s="12">
        <f>AjusteInicial!H84*100</f>
        <v>0.180130672212928</v>
      </c>
    </row>
    <row r="85" spans="1:6" x14ac:dyDescent="0.25">
      <c r="A85">
        <v>415</v>
      </c>
      <c r="B85" s="12">
        <f>AjusteInicial!G85+AjusteInicial!J85+AjusteInicial!M85</f>
        <v>1.5580266345567959</v>
      </c>
      <c r="C85">
        <f>AjusteInicial!C85</f>
        <v>168.8346229311</v>
      </c>
      <c r="D85">
        <f>AjusteInicial!K85*100/12</f>
        <v>72.155648181973163</v>
      </c>
      <c r="E85">
        <f>AjusteInicial!N85*100</f>
        <v>100</v>
      </c>
      <c r="F85" s="12">
        <f>AjusteInicial!H85*100</f>
        <v>0.180130672212928</v>
      </c>
    </row>
    <row r="86" spans="1:6" x14ac:dyDescent="0.25">
      <c r="A86">
        <v>420</v>
      </c>
      <c r="B86" s="12">
        <f>AjusteInicial!G86+AjusteInicial!J86+AjusteInicial!M86</f>
        <v>1.5876414132863959</v>
      </c>
      <c r="C86">
        <f>AjusteInicial!C86</f>
        <v>168.8346229311</v>
      </c>
      <c r="D86">
        <f>AjusteInicial!K86*100/12</f>
        <v>72.155648181973163</v>
      </c>
      <c r="E86">
        <f>AjusteInicial!N86*100</f>
        <v>100</v>
      </c>
      <c r="F86" s="12">
        <f>AjusteInicial!H86*100</f>
        <v>0.180130672212928</v>
      </c>
    </row>
    <row r="87" spans="1:6" x14ac:dyDescent="0.25">
      <c r="A87">
        <v>425</v>
      </c>
      <c r="B87" s="12">
        <f>AjusteInicial!G87+AjusteInicial!J87+AjusteInicial!M87</f>
        <v>1.6172561920159958</v>
      </c>
      <c r="C87">
        <f>AjusteInicial!C87</f>
        <v>168.8346229311</v>
      </c>
      <c r="D87">
        <f>AjusteInicial!K87*100/12</f>
        <v>72.155648181973163</v>
      </c>
      <c r="E87">
        <f>AjusteInicial!N87*100</f>
        <v>99.999999999999901</v>
      </c>
      <c r="F87" s="12">
        <f>AjusteInicial!H87*100</f>
        <v>0.180130672212928</v>
      </c>
    </row>
    <row r="88" spans="1:6" x14ac:dyDescent="0.25">
      <c r="A88">
        <v>430</v>
      </c>
      <c r="B88" s="12">
        <f>AjusteInicial!G88+AjusteInicial!J88+AjusteInicial!M88</f>
        <v>1.6468709707455957</v>
      </c>
      <c r="C88">
        <f>AjusteInicial!C88</f>
        <v>168.8346229311</v>
      </c>
      <c r="D88">
        <f>AjusteInicial!K88*100/12</f>
        <v>72.155648181973163</v>
      </c>
      <c r="E88">
        <f>AjusteInicial!N88*100</f>
        <v>100</v>
      </c>
      <c r="F88" s="12">
        <f>AjusteInicial!H88*100</f>
        <v>0.180130672212928</v>
      </c>
    </row>
    <row r="89" spans="1:6" x14ac:dyDescent="0.25">
      <c r="A89">
        <v>435</v>
      </c>
      <c r="B89" s="12">
        <f>AjusteInicial!G89+AjusteInicial!J89+AjusteInicial!M89</f>
        <v>1.6764857494751959</v>
      </c>
      <c r="C89">
        <f>AjusteInicial!C89</f>
        <v>168.8346229311</v>
      </c>
      <c r="D89">
        <f>AjusteInicial!K89*100/12</f>
        <v>72.155648181973163</v>
      </c>
      <c r="E89">
        <f>AjusteInicial!N89*100</f>
        <v>100</v>
      </c>
      <c r="F89" s="12">
        <f>AjusteInicial!H89*100</f>
        <v>0.180130672212928</v>
      </c>
    </row>
    <row r="90" spans="1:6" x14ac:dyDescent="0.25">
      <c r="A90">
        <v>440</v>
      </c>
      <c r="B90" s="12">
        <f>AjusteInicial!G90+AjusteInicial!J90+AjusteInicial!M90</f>
        <v>1.7061005282047959</v>
      </c>
      <c r="C90">
        <f>AjusteInicial!C90</f>
        <v>168.8346229311</v>
      </c>
      <c r="D90">
        <f>AjusteInicial!K90*100/12</f>
        <v>72.155648181973163</v>
      </c>
      <c r="E90">
        <f>AjusteInicial!N90*100</f>
        <v>100</v>
      </c>
      <c r="F90" s="12">
        <f>AjusteInicial!H90*100</f>
        <v>0.180130672212929</v>
      </c>
    </row>
    <row r="91" spans="1:6" x14ac:dyDescent="0.25">
      <c r="A91">
        <v>445</v>
      </c>
      <c r="B91" s="12">
        <f>AjusteInicial!G91+AjusteInicial!J91+AjusteInicial!M91</f>
        <v>1.7357153069343958</v>
      </c>
      <c r="C91">
        <f>AjusteInicial!C91</f>
        <v>168.8346229311</v>
      </c>
      <c r="D91">
        <f>AjusteInicial!K91*100/12</f>
        <v>72.155648181973163</v>
      </c>
      <c r="E91">
        <f>AjusteInicial!N91*100</f>
        <v>100</v>
      </c>
      <c r="F91" s="12">
        <f>AjusteInicial!H91*100</f>
        <v>0.180130672212928</v>
      </c>
    </row>
    <row r="92" spans="1:6" x14ac:dyDescent="0.25">
      <c r="A92">
        <v>450</v>
      </c>
      <c r="B92" s="12">
        <f>AjusteInicial!G92+AjusteInicial!J92+AjusteInicial!M92</f>
        <v>1.765330085663996</v>
      </c>
      <c r="C92">
        <f>AjusteInicial!C92</f>
        <v>168.8346229311</v>
      </c>
      <c r="D92">
        <f>AjusteInicial!K92*100/12</f>
        <v>72.155648181973163</v>
      </c>
      <c r="E92">
        <f>AjusteInicial!N92*100</f>
        <v>100</v>
      </c>
      <c r="F92" s="12">
        <f>AjusteInicial!H92*100</f>
        <v>0.180130672212928</v>
      </c>
    </row>
    <row r="93" spans="1:6" x14ac:dyDescent="0.25">
      <c r="A93">
        <v>455</v>
      </c>
      <c r="B93" s="12">
        <f>AjusteInicial!G93+AjusteInicial!J93+AjusteInicial!M93</f>
        <v>1.7949448643935959</v>
      </c>
      <c r="C93">
        <f>AjusteInicial!C93</f>
        <v>168.8346229311</v>
      </c>
      <c r="D93">
        <f>AjusteInicial!K93*100/12</f>
        <v>72.155648181973163</v>
      </c>
      <c r="E93">
        <f>AjusteInicial!N93*100</f>
        <v>100</v>
      </c>
      <c r="F93" s="12">
        <f>AjusteInicial!H93*100</f>
        <v>0.180130672212928</v>
      </c>
    </row>
    <row r="94" spans="1:6" x14ac:dyDescent="0.25">
      <c r="A94">
        <v>460</v>
      </c>
      <c r="B94" s="12">
        <f>AjusteInicial!G94+AjusteInicial!J94+AjusteInicial!M94</f>
        <v>1.8245596431231959</v>
      </c>
      <c r="C94">
        <f>AjusteInicial!C94</f>
        <v>168.8346229311</v>
      </c>
      <c r="D94">
        <f>AjusteInicial!K94*100/12</f>
        <v>72.155648181973163</v>
      </c>
      <c r="E94">
        <f>AjusteInicial!N94*100</f>
        <v>99.999999999999901</v>
      </c>
      <c r="F94" s="12">
        <f>AjusteInicial!H94*100</f>
        <v>0.180130672212928</v>
      </c>
    </row>
    <row r="95" spans="1:6" x14ac:dyDescent="0.25">
      <c r="A95">
        <v>465</v>
      </c>
      <c r="B95" s="12">
        <f>AjusteInicial!G95+AjusteInicial!J95+AjusteInicial!M95</f>
        <v>1.8541744218527958</v>
      </c>
      <c r="C95">
        <f>AjusteInicial!C95</f>
        <v>168.8346229311</v>
      </c>
      <c r="D95">
        <f>AjusteInicial!K95*100/12</f>
        <v>72.155648181973163</v>
      </c>
      <c r="E95">
        <f>AjusteInicial!N95*100</f>
        <v>100</v>
      </c>
      <c r="F95" s="12">
        <f>AjusteInicial!H95*100</f>
        <v>0.180130672212928</v>
      </c>
    </row>
    <row r="96" spans="1:6" x14ac:dyDescent="0.25">
      <c r="A96">
        <v>470</v>
      </c>
      <c r="B96" s="12">
        <f>AjusteInicial!G96+AjusteInicial!J96+AjusteInicial!M96</f>
        <v>1.883789200582396</v>
      </c>
      <c r="C96">
        <f>AjusteInicial!C96</f>
        <v>168.8346229311</v>
      </c>
      <c r="D96">
        <f>AjusteInicial!K96*100/12</f>
        <v>72.155648181973163</v>
      </c>
      <c r="E96">
        <f>AjusteInicial!N96*100</f>
        <v>100</v>
      </c>
      <c r="F96" s="12">
        <f>AjusteInicial!H96*100</f>
        <v>0.180130672212928</v>
      </c>
    </row>
    <row r="97" spans="1:6" x14ac:dyDescent="0.25">
      <c r="A97">
        <v>475</v>
      </c>
      <c r="B97" s="12">
        <f>AjusteInicial!G97+AjusteInicial!J97+AjusteInicial!M97</f>
        <v>1.9134039793119959</v>
      </c>
      <c r="C97">
        <f>AjusteInicial!C97</f>
        <v>168.8346229311</v>
      </c>
      <c r="D97">
        <f>AjusteInicial!K97*100/12</f>
        <v>72.155648181973163</v>
      </c>
      <c r="E97">
        <f>AjusteInicial!N97*100</f>
        <v>100</v>
      </c>
      <c r="F97" s="12">
        <f>AjusteInicial!H97*100</f>
        <v>0.180130672212929</v>
      </c>
    </row>
    <row r="98" spans="1:6" x14ac:dyDescent="0.25">
      <c r="A98">
        <v>480</v>
      </c>
      <c r="B98" s="12">
        <f>AjusteInicial!G98+AjusteInicial!J98+AjusteInicial!M98</f>
        <v>1.9430187580415959</v>
      </c>
      <c r="C98">
        <f>AjusteInicial!C98</f>
        <v>168.8346229311</v>
      </c>
      <c r="D98">
        <f>AjusteInicial!K98*100/12</f>
        <v>72.155648181973163</v>
      </c>
      <c r="E98">
        <f>AjusteInicial!N98*100</f>
        <v>100</v>
      </c>
      <c r="F98" s="12">
        <f>AjusteInicial!H98*100</f>
        <v>0.180130672212928</v>
      </c>
    </row>
    <row r="99" spans="1:6" x14ac:dyDescent="0.25">
      <c r="A99">
        <v>485</v>
      </c>
      <c r="B99" s="12">
        <f>AjusteInicial!G99+AjusteInicial!J99+AjusteInicial!M99</f>
        <v>1.9726335367711958</v>
      </c>
      <c r="C99">
        <f>AjusteInicial!C99</f>
        <v>168.8346229311</v>
      </c>
      <c r="D99">
        <f>AjusteInicial!K99*100/12</f>
        <v>72.155648181973163</v>
      </c>
      <c r="E99">
        <f>AjusteInicial!N99*100</f>
        <v>100</v>
      </c>
      <c r="F99" s="12">
        <f>AjusteInicial!H99*100</f>
        <v>0.180130672212928</v>
      </c>
    </row>
    <row r="100" spans="1:6" x14ac:dyDescent="0.25">
      <c r="A100">
        <v>490</v>
      </c>
      <c r="B100" s="12">
        <f>AjusteInicial!G100+AjusteInicial!J100+AjusteInicial!M100</f>
        <v>2.002248315500796</v>
      </c>
      <c r="C100">
        <f>AjusteInicial!C100</f>
        <v>168.8346229311</v>
      </c>
      <c r="D100">
        <f>AjusteInicial!K100*100/12</f>
        <v>72.155648181973163</v>
      </c>
      <c r="E100">
        <f>AjusteInicial!N100*100</f>
        <v>100</v>
      </c>
      <c r="F100" s="12">
        <f>AjusteInicial!H100*100</f>
        <v>0.180130672212928</v>
      </c>
    </row>
    <row r="101" spans="1:6" x14ac:dyDescent="0.25">
      <c r="A101">
        <v>495</v>
      </c>
      <c r="B101" s="12">
        <f>AjusteInicial!G101+AjusteInicial!J101+AjusteInicial!M101</f>
        <v>2.0318630942303959</v>
      </c>
      <c r="C101">
        <f>AjusteInicial!C101</f>
        <v>168.8346229311</v>
      </c>
      <c r="D101">
        <f>AjusteInicial!K101*100/12</f>
        <v>72.155648181973163</v>
      </c>
      <c r="E101">
        <f>AjusteInicial!N101*100</f>
        <v>99.999999999999901</v>
      </c>
      <c r="F101" s="12">
        <f>AjusteInicial!H101*100</f>
        <v>0.180130672212928</v>
      </c>
    </row>
    <row r="102" spans="1:6" x14ac:dyDescent="0.25">
      <c r="A102">
        <v>500</v>
      </c>
      <c r="B102" s="12">
        <f>AjusteInicial!G102+AjusteInicial!J102+AjusteInicial!M102</f>
        <v>2.0614778729599958</v>
      </c>
      <c r="C102">
        <f>AjusteInicial!C102</f>
        <v>168.8346229311</v>
      </c>
      <c r="D102">
        <f>AjusteInicial!K102*100/12</f>
        <v>72.155648181973163</v>
      </c>
      <c r="E102">
        <f>AjusteInicial!N102*100</f>
        <v>100</v>
      </c>
      <c r="F102" s="12">
        <f>AjusteInicial!H102*100</f>
        <v>0.180130672212928</v>
      </c>
    </row>
    <row r="103" spans="1:6" x14ac:dyDescent="0.25">
      <c r="A103">
        <v>505</v>
      </c>
      <c r="B103" s="12">
        <f>AjusteInicial!G103+AjusteInicial!J103+AjusteInicial!M103</f>
        <v>2.0910926516895958</v>
      </c>
      <c r="C103">
        <f>AjusteInicial!C103</f>
        <v>168.8346229311</v>
      </c>
      <c r="D103">
        <f>AjusteInicial!K103*100/12</f>
        <v>72.155648181973163</v>
      </c>
      <c r="E103">
        <f>AjusteInicial!N103*100</f>
        <v>100</v>
      </c>
      <c r="F103" s="12">
        <f>AjusteInicial!H103*100</f>
        <v>0.180130672212928</v>
      </c>
    </row>
    <row r="104" spans="1:6" x14ac:dyDescent="0.25">
      <c r="A104">
        <v>510</v>
      </c>
      <c r="B104" s="12">
        <f>AjusteInicial!G104+AjusteInicial!J104+AjusteInicial!M104</f>
        <v>2.1207074304191957</v>
      </c>
      <c r="C104">
        <f>AjusteInicial!C104</f>
        <v>168.8346229311</v>
      </c>
      <c r="D104">
        <f>AjusteInicial!K104*100/12</f>
        <v>72.155648181973163</v>
      </c>
      <c r="E104">
        <f>AjusteInicial!N104*100</f>
        <v>100</v>
      </c>
      <c r="F104" s="12">
        <f>AjusteInicial!H104*100</f>
        <v>0.180130672212929</v>
      </c>
    </row>
    <row r="105" spans="1:6" x14ac:dyDescent="0.25">
      <c r="A105">
        <v>515</v>
      </c>
      <c r="B105" s="12">
        <f>AjusteInicial!G105+AjusteInicial!J105+AjusteInicial!M105</f>
        <v>2.1503222091487957</v>
      </c>
      <c r="C105">
        <f>AjusteInicial!C105</f>
        <v>168.8346229311</v>
      </c>
      <c r="D105">
        <f>AjusteInicial!K105*100/12</f>
        <v>72.155648181973163</v>
      </c>
      <c r="E105">
        <f>AjusteInicial!N105*100</f>
        <v>100</v>
      </c>
      <c r="F105" s="12">
        <f>AjusteInicial!H105*100</f>
        <v>0.180130672212928</v>
      </c>
    </row>
    <row r="106" spans="1:6" x14ac:dyDescent="0.25">
      <c r="A106">
        <v>520</v>
      </c>
      <c r="B106" s="12">
        <f>AjusteInicial!G106+AjusteInicial!J106+AjusteInicial!M106</f>
        <v>2.1799369878783961</v>
      </c>
      <c r="C106">
        <f>AjusteInicial!C106</f>
        <v>168.8346229311</v>
      </c>
      <c r="D106">
        <f>AjusteInicial!K106*100/12</f>
        <v>72.155648181973163</v>
      </c>
      <c r="E106">
        <f>AjusteInicial!N106*100</f>
        <v>100</v>
      </c>
      <c r="F106" s="12">
        <f>AjusteInicial!H106*100</f>
        <v>0.180130672212929</v>
      </c>
    </row>
    <row r="107" spans="1:6" x14ac:dyDescent="0.25">
      <c r="A107">
        <v>525</v>
      </c>
      <c r="B107" s="12">
        <f>AjusteInicial!G107+AjusteInicial!J107+AjusteInicial!M107</f>
        <v>2.209551766607996</v>
      </c>
      <c r="C107">
        <f>AjusteInicial!C107</f>
        <v>168.8346229311</v>
      </c>
      <c r="D107">
        <f>AjusteInicial!K107*100/12</f>
        <v>72.155648181973163</v>
      </c>
      <c r="E107">
        <f>AjusteInicial!N107*100</f>
        <v>100</v>
      </c>
      <c r="F107" s="12">
        <f>AjusteInicial!H107*100</f>
        <v>0.180130672212928</v>
      </c>
    </row>
    <row r="108" spans="1:6" x14ac:dyDescent="0.25">
      <c r="A108">
        <v>530</v>
      </c>
      <c r="B108" s="12">
        <f>AjusteInicial!G108+AjusteInicial!J108+AjusteInicial!M108</f>
        <v>2.239166545337596</v>
      </c>
      <c r="C108">
        <f>AjusteInicial!C108</f>
        <v>168.8346229311</v>
      </c>
      <c r="D108">
        <f>AjusteInicial!K108*100/12</f>
        <v>72.155648181973163</v>
      </c>
      <c r="E108">
        <f>AjusteInicial!N108*100</f>
        <v>99.999999999999901</v>
      </c>
      <c r="F108" s="12">
        <f>AjusteInicial!H108*100</f>
        <v>0.180130672212928</v>
      </c>
    </row>
    <row r="109" spans="1:6" x14ac:dyDescent="0.25">
      <c r="A109">
        <v>535</v>
      </c>
      <c r="B109" s="12">
        <f>AjusteInicial!G109+AjusteInicial!J109+AjusteInicial!M109</f>
        <v>2.2687813240671959</v>
      </c>
      <c r="C109">
        <f>AjusteInicial!C109</f>
        <v>168.8346229311</v>
      </c>
      <c r="D109">
        <f>AjusteInicial!K109*100/12</f>
        <v>72.155648181973163</v>
      </c>
      <c r="E109">
        <f>AjusteInicial!N109*100</f>
        <v>100</v>
      </c>
      <c r="F109" s="12">
        <f>AjusteInicial!H109*100</f>
        <v>0.180130672212928</v>
      </c>
    </row>
    <row r="110" spans="1:6" x14ac:dyDescent="0.25">
      <c r="A110">
        <v>540</v>
      </c>
      <c r="B110" s="12">
        <f>AjusteInicial!G110+AjusteInicial!J110+AjusteInicial!M110</f>
        <v>2.2983961027967958</v>
      </c>
      <c r="C110">
        <f>AjusteInicial!C110</f>
        <v>168.8346229311</v>
      </c>
      <c r="D110">
        <f>AjusteInicial!K110*100/12</f>
        <v>72.155648181973163</v>
      </c>
      <c r="E110">
        <f>AjusteInicial!N110*100</f>
        <v>99.999999999999901</v>
      </c>
      <c r="F110" s="12">
        <f>AjusteInicial!H110*100</f>
        <v>0.180130672212928</v>
      </c>
    </row>
    <row r="111" spans="1:6" x14ac:dyDescent="0.25">
      <c r="A111">
        <v>545</v>
      </c>
      <c r="B111" s="12">
        <f>AjusteInicial!G111+AjusteInicial!J111+AjusteInicial!M111</f>
        <v>2.3280108815263958</v>
      </c>
      <c r="C111">
        <f>AjusteInicial!C111</f>
        <v>168.8346229311</v>
      </c>
      <c r="D111">
        <f>AjusteInicial!K111*100/12</f>
        <v>72.155648181973163</v>
      </c>
      <c r="E111">
        <f>AjusteInicial!N111*100</f>
        <v>100</v>
      </c>
      <c r="F111" s="12">
        <f>AjusteInicial!H111*100</f>
        <v>0.180130672212928</v>
      </c>
    </row>
    <row r="112" spans="1:6" x14ac:dyDescent="0.25">
      <c r="A112">
        <v>550</v>
      </c>
      <c r="B112" s="12">
        <f>AjusteInicial!G112+AjusteInicial!J112+AjusteInicial!M112</f>
        <v>2.3576256602559957</v>
      </c>
      <c r="C112">
        <f>AjusteInicial!C112</f>
        <v>168.8346229311</v>
      </c>
      <c r="D112">
        <f>AjusteInicial!K112*100/12</f>
        <v>72.155648181973163</v>
      </c>
      <c r="E112">
        <f>AjusteInicial!N112*100</f>
        <v>100</v>
      </c>
      <c r="F112" s="12">
        <f>AjusteInicial!H112*100</f>
        <v>0.180130672212928</v>
      </c>
    </row>
    <row r="113" spans="1:6" x14ac:dyDescent="0.25">
      <c r="A113">
        <v>555</v>
      </c>
      <c r="B113" s="12">
        <f>AjusteInicial!G113+AjusteInicial!J113+AjusteInicial!M113</f>
        <v>2.3872404389855957</v>
      </c>
      <c r="C113">
        <f>AjusteInicial!C113</f>
        <v>168.8346229311</v>
      </c>
      <c r="D113">
        <f>AjusteInicial!K113*100/12</f>
        <v>72.155648181973163</v>
      </c>
      <c r="E113">
        <f>AjusteInicial!N113*100</f>
        <v>100</v>
      </c>
      <c r="F113" s="12">
        <f>AjusteInicial!H113*100</f>
        <v>0.180130672212929</v>
      </c>
    </row>
    <row r="114" spans="1:6" x14ac:dyDescent="0.25">
      <c r="A114">
        <v>560</v>
      </c>
      <c r="B114" s="12">
        <f>AjusteInicial!G114+AjusteInicial!J114+AjusteInicial!M114</f>
        <v>2.4168552177151961</v>
      </c>
      <c r="C114">
        <f>AjusteInicial!C114</f>
        <v>168.8346229311</v>
      </c>
      <c r="D114">
        <f>AjusteInicial!K114*100/12</f>
        <v>72.155648181973163</v>
      </c>
      <c r="E114">
        <f>AjusteInicial!N114*100</f>
        <v>100</v>
      </c>
      <c r="F114" s="12">
        <f>AjusteInicial!H114*100</f>
        <v>0.180130672212928</v>
      </c>
    </row>
    <row r="115" spans="1:6" x14ac:dyDescent="0.25">
      <c r="A115">
        <v>565</v>
      </c>
      <c r="B115" s="12">
        <f>AjusteInicial!G115+AjusteInicial!J115+AjusteInicial!M115</f>
        <v>2.446469996444796</v>
      </c>
      <c r="C115">
        <f>AjusteInicial!C115</f>
        <v>168.8346229311</v>
      </c>
      <c r="D115">
        <f>AjusteInicial!K115*100/12</f>
        <v>72.155648181973163</v>
      </c>
      <c r="E115">
        <f>AjusteInicial!N115*100</f>
        <v>99.999999999999901</v>
      </c>
      <c r="F115" s="12">
        <f>AjusteInicial!H115*100</f>
        <v>0.180130672212928</v>
      </c>
    </row>
    <row r="116" spans="1:6" x14ac:dyDescent="0.25">
      <c r="A116">
        <v>570</v>
      </c>
      <c r="B116" s="12">
        <f>AjusteInicial!G116+AjusteInicial!J116+AjusteInicial!M116</f>
        <v>2.476084775174396</v>
      </c>
      <c r="C116">
        <f>AjusteInicial!C116</f>
        <v>168.8346229311</v>
      </c>
      <c r="D116">
        <f>AjusteInicial!K116*100/12</f>
        <v>72.155648181973163</v>
      </c>
      <c r="E116">
        <f>AjusteInicial!N116*100</f>
        <v>100</v>
      </c>
      <c r="F116" s="12">
        <f>AjusteInicial!H116*100</f>
        <v>0.180130672212928</v>
      </c>
    </row>
    <row r="117" spans="1:6" x14ac:dyDescent="0.25">
      <c r="A117">
        <v>575</v>
      </c>
      <c r="B117" s="12">
        <f>AjusteInicial!G117+AjusteInicial!J117+AjusteInicial!M117</f>
        <v>2.5056995539039959</v>
      </c>
      <c r="C117">
        <f>AjusteInicial!C117</f>
        <v>168.8346229311</v>
      </c>
      <c r="D117">
        <f>AjusteInicial!K117*100/12</f>
        <v>72.155648181973163</v>
      </c>
      <c r="E117">
        <f>AjusteInicial!N117*100</f>
        <v>99.999999999999901</v>
      </c>
      <c r="F117" s="12">
        <f>AjusteInicial!H117*100</f>
        <v>0.180130672212928</v>
      </c>
    </row>
    <row r="118" spans="1:6" x14ac:dyDescent="0.25">
      <c r="A118">
        <v>580</v>
      </c>
      <c r="B118" s="12">
        <f>AjusteInicial!G118+AjusteInicial!J118+AjusteInicial!M118</f>
        <v>2.5353143326335958</v>
      </c>
      <c r="C118">
        <f>AjusteInicial!C118</f>
        <v>168.8346229311</v>
      </c>
      <c r="D118">
        <f>AjusteInicial!K118*100/12</f>
        <v>72.155648181973163</v>
      </c>
      <c r="E118">
        <f>AjusteInicial!N118*100</f>
        <v>100</v>
      </c>
      <c r="F118" s="12">
        <f>AjusteInicial!H118*100</f>
        <v>0.180130672212928</v>
      </c>
    </row>
    <row r="119" spans="1:6" x14ac:dyDescent="0.25">
      <c r="A119">
        <v>585</v>
      </c>
      <c r="B119" s="12">
        <f>AjusteInicial!G119+AjusteInicial!J119+AjusteInicial!M119</f>
        <v>2.5649291113631958</v>
      </c>
      <c r="C119">
        <f>AjusteInicial!C119</f>
        <v>168.8346229311</v>
      </c>
      <c r="D119">
        <f>AjusteInicial!K119*100/12</f>
        <v>72.155648181973163</v>
      </c>
      <c r="E119">
        <f>AjusteInicial!N119*100</f>
        <v>100</v>
      </c>
      <c r="F119" s="12">
        <f>AjusteInicial!H119*100</f>
        <v>0.180130672212929</v>
      </c>
    </row>
    <row r="120" spans="1:6" x14ac:dyDescent="0.25">
      <c r="A120">
        <v>590</v>
      </c>
      <c r="B120" s="12">
        <f>AjusteInicial!G120+AjusteInicial!J120+AjusteInicial!M120</f>
        <v>2.5945438900927957</v>
      </c>
      <c r="C120">
        <f>AjusteInicial!C120</f>
        <v>168.8346229311</v>
      </c>
      <c r="D120">
        <f>AjusteInicial!K120*100/12</f>
        <v>72.155648181973163</v>
      </c>
      <c r="E120">
        <f>AjusteInicial!N120*100</f>
        <v>99.999999999999901</v>
      </c>
      <c r="F120" s="12">
        <f>AjusteInicial!H120*100</f>
        <v>0.180130672212928</v>
      </c>
    </row>
    <row r="121" spans="1:6" x14ac:dyDescent="0.25">
      <c r="A121">
        <v>595</v>
      </c>
      <c r="B121" s="12">
        <f>AjusteInicial!G121+AjusteInicial!J121+AjusteInicial!M121</f>
        <v>2.6241586688223957</v>
      </c>
      <c r="C121">
        <f>AjusteInicial!C121</f>
        <v>168.8346229311</v>
      </c>
      <c r="D121">
        <f>AjusteInicial!K121*100/12</f>
        <v>72.155648181973163</v>
      </c>
      <c r="E121">
        <f>AjusteInicial!N121*100</f>
        <v>100</v>
      </c>
      <c r="F121" s="12">
        <f>AjusteInicial!H121*100</f>
        <v>0.180130672212928</v>
      </c>
    </row>
    <row r="122" spans="1:6" x14ac:dyDescent="0.25">
      <c r="A122">
        <v>600</v>
      </c>
      <c r="B122" s="12">
        <f>AjusteInicial!G122+AjusteInicial!J122+AjusteInicial!M122</f>
        <v>2.6537734475519961</v>
      </c>
      <c r="C122">
        <f>AjusteInicial!C122</f>
        <v>168.8346229311</v>
      </c>
      <c r="D122">
        <f>AjusteInicial!K122*100/12</f>
        <v>72.155648181973163</v>
      </c>
      <c r="E122">
        <f>AjusteInicial!N122*100</f>
        <v>99.999999999999901</v>
      </c>
      <c r="F122" s="12">
        <f>AjusteInicial!H122*100</f>
        <v>0.180130672212928</v>
      </c>
    </row>
    <row r="123" spans="1:6" x14ac:dyDescent="0.25">
      <c r="A123">
        <v>605</v>
      </c>
      <c r="B123" s="12">
        <f>AjusteInicial!G123+AjusteInicial!J123+AjusteInicial!M123</f>
        <v>2.683388226281596</v>
      </c>
      <c r="C123">
        <f>AjusteInicial!C123</f>
        <v>168.8346229311</v>
      </c>
      <c r="D123">
        <f>AjusteInicial!K123*100/12</f>
        <v>72.155648181973163</v>
      </c>
      <c r="E123">
        <f>AjusteInicial!N123*100</f>
        <v>100</v>
      </c>
      <c r="F123" s="12">
        <f>AjusteInicial!H123*100</f>
        <v>0.180130672212928</v>
      </c>
    </row>
    <row r="124" spans="1:6" x14ac:dyDescent="0.25">
      <c r="A124">
        <v>610</v>
      </c>
      <c r="B124" s="12">
        <f>AjusteInicial!G124+AjusteInicial!J124+AjusteInicial!M124</f>
        <v>2.713003005011196</v>
      </c>
      <c r="C124">
        <f>AjusteInicial!C124</f>
        <v>168.8346229311</v>
      </c>
      <c r="D124">
        <f>AjusteInicial!K124*100/12</f>
        <v>72.155648181973163</v>
      </c>
      <c r="E124">
        <f>AjusteInicial!N124*100</f>
        <v>99.999999999999901</v>
      </c>
      <c r="F124" s="12">
        <f>AjusteInicial!H124*100</f>
        <v>0.180130672212928</v>
      </c>
    </row>
    <row r="125" spans="1:6" x14ac:dyDescent="0.25">
      <c r="A125">
        <v>615</v>
      </c>
      <c r="B125" s="12">
        <f>AjusteInicial!G125+AjusteInicial!J125+AjusteInicial!M125</f>
        <v>2.7426177837407959</v>
      </c>
      <c r="C125">
        <f>AjusteInicial!C125</f>
        <v>168.8346229311</v>
      </c>
      <c r="D125">
        <f>AjusteInicial!K125*100/12</f>
        <v>72.155648181973163</v>
      </c>
      <c r="E125">
        <f>AjusteInicial!N125*100</f>
        <v>100</v>
      </c>
      <c r="F125" s="12">
        <f>AjusteInicial!H125*100</f>
        <v>0.180130672212928</v>
      </c>
    </row>
    <row r="126" spans="1:6" x14ac:dyDescent="0.25">
      <c r="A126">
        <v>620</v>
      </c>
      <c r="B126" s="12">
        <f>AjusteInicial!G126+AjusteInicial!J126+AjusteInicial!M126</f>
        <v>2.7722325624703958</v>
      </c>
      <c r="C126">
        <f>AjusteInicial!C126</f>
        <v>168.8346229311</v>
      </c>
      <c r="D126">
        <f>AjusteInicial!K126*100/12</f>
        <v>72.155648181973163</v>
      </c>
      <c r="E126">
        <f>AjusteInicial!N126*100</f>
        <v>100</v>
      </c>
      <c r="F126" s="12">
        <f>AjusteInicial!H126*100</f>
        <v>0.180130672212929</v>
      </c>
    </row>
    <row r="127" spans="1:6" x14ac:dyDescent="0.25">
      <c r="A127">
        <v>625</v>
      </c>
      <c r="B127" s="12">
        <f>AjusteInicial!G127+AjusteInicial!J127+AjusteInicial!M127</f>
        <v>2.8018473411999958</v>
      </c>
      <c r="C127">
        <f>AjusteInicial!C127</f>
        <v>168.8346229311</v>
      </c>
      <c r="D127">
        <f>AjusteInicial!K127*100/12</f>
        <v>72.155648181973163</v>
      </c>
      <c r="E127">
        <f>AjusteInicial!N127*100</f>
        <v>99.999999999999901</v>
      </c>
      <c r="F127" s="12">
        <f>AjusteInicial!H127*100</f>
        <v>0.180130672212928</v>
      </c>
    </row>
    <row r="128" spans="1:6" x14ac:dyDescent="0.25">
      <c r="A128">
        <v>630</v>
      </c>
      <c r="B128" s="12">
        <f>AjusteInicial!G128+AjusteInicial!J128+AjusteInicial!M128</f>
        <v>2.8314621199295957</v>
      </c>
      <c r="C128">
        <f>AjusteInicial!C128</f>
        <v>168.8346229311</v>
      </c>
      <c r="D128">
        <f>AjusteInicial!K128*100/12</f>
        <v>72.155648181973163</v>
      </c>
      <c r="E128">
        <f>AjusteInicial!N128*100</f>
        <v>100</v>
      </c>
      <c r="F128" s="12">
        <f>AjusteInicial!H128*100</f>
        <v>0.180130672212928</v>
      </c>
    </row>
    <row r="129" spans="1:6" x14ac:dyDescent="0.25">
      <c r="A129">
        <v>635</v>
      </c>
      <c r="B129" s="12">
        <f>AjusteInicial!G129+AjusteInicial!J129+AjusteInicial!M129</f>
        <v>2.8610768986591957</v>
      </c>
      <c r="C129">
        <f>AjusteInicial!C129</f>
        <v>168.8346229311</v>
      </c>
      <c r="D129">
        <f>AjusteInicial!K129*100/12</f>
        <v>72.155648181973163</v>
      </c>
      <c r="E129">
        <f>AjusteInicial!N129*100</f>
        <v>99.999999999999901</v>
      </c>
      <c r="F129" s="12">
        <f>AjusteInicial!H129*100</f>
        <v>0.180130672212928</v>
      </c>
    </row>
    <row r="130" spans="1:6" x14ac:dyDescent="0.25">
      <c r="A130">
        <v>640</v>
      </c>
      <c r="B130" s="12">
        <f>AjusteInicial!G130+AjusteInicial!J130+AjusteInicial!M130</f>
        <v>2.8906916773887961</v>
      </c>
      <c r="C130">
        <f>AjusteInicial!C130</f>
        <v>168.8346229311</v>
      </c>
      <c r="D130">
        <f>AjusteInicial!K130*100/12</f>
        <v>72.155648181973163</v>
      </c>
      <c r="E130">
        <f>AjusteInicial!N130*100</f>
        <v>100</v>
      </c>
      <c r="F130" s="12">
        <f>AjusteInicial!H130*100</f>
        <v>0.180130672212928</v>
      </c>
    </row>
    <row r="131" spans="1:6" x14ac:dyDescent="0.25">
      <c r="A131">
        <v>645</v>
      </c>
      <c r="B131" s="12">
        <f>AjusteInicial!G131+AjusteInicial!J131+AjusteInicial!M131</f>
        <v>2.920306456118396</v>
      </c>
      <c r="C131">
        <f>AjusteInicial!C131</f>
        <v>168.8346229311</v>
      </c>
      <c r="D131">
        <f>AjusteInicial!K131*100/12</f>
        <v>72.155648181973163</v>
      </c>
      <c r="E131">
        <f>AjusteInicial!N131*100</f>
        <v>99.999999999999901</v>
      </c>
      <c r="F131" s="12">
        <f>AjusteInicial!H131*100</f>
        <v>0.180130672212928</v>
      </c>
    </row>
    <row r="132" spans="1:6" x14ac:dyDescent="0.25">
      <c r="A132">
        <v>650</v>
      </c>
      <c r="B132" s="12">
        <f>AjusteInicial!G132+AjusteInicial!J132+AjusteInicial!M132</f>
        <v>2.949921234847996</v>
      </c>
      <c r="C132">
        <f>AjusteInicial!C132</f>
        <v>168.8346229311</v>
      </c>
      <c r="D132">
        <f>AjusteInicial!K132*100/12</f>
        <v>72.155648181973163</v>
      </c>
      <c r="E132">
        <f>AjusteInicial!N132*100</f>
        <v>100</v>
      </c>
      <c r="F132" s="12">
        <f>AjusteInicial!H132*100</f>
        <v>0.180130672212928</v>
      </c>
    </row>
    <row r="133" spans="1:6" x14ac:dyDescent="0.25">
      <c r="A133">
        <v>655</v>
      </c>
      <c r="B133" s="12">
        <f>AjusteInicial!G133+AjusteInicial!J133+AjusteInicial!M133</f>
        <v>2.9795360135775959</v>
      </c>
      <c r="C133">
        <f>AjusteInicial!C133</f>
        <v>168.8346229311</v>
      </c>
      <c r="D133">
        <f>AjusteInicial!K133*100/12</f>
        <v>72.155648181973163</v>
      </c>
      <c r="E133">
        <f>AjusteInicial!N133*100</f>
        <v>100</v>
      </c>
      <c r="F133" s="12">
        <f>AjusteInicial!H133*100</f>
        <v>0.180130672212928</v>
      </c>
    </row>
    <row r="134" spans="1:6" x14ac:dyDescent="0.25">
      <c r="A134">
        <v>660</v>
      </c>
      <c r="B134" s="12">
        <f>AjusteInicial!G134+AjusteInicial!J134+AjusteInicial!M134</f>
        <v>3.0091507923071958</v>
      </c>
      <c r="C134">
        <f>AjusteInicial!C134</f>
        <v>168.8346229311</v>
      </c>
      <c r="D134">
        <f>AjusteInicial!K134*100/12</f>
        <v>72.155648181973163</v>
      </c>
      <c r="E134">
        <f>AjusteInicial!N134*100</f>
        <v>99.999999999999901</v>
      </c>
      <c r="F134" s="12">
        <f>AjusteInicial!H134*100</f>
        <v>0.180130672212928</v>
      </c>
    </row>
    <row r="135" spans="1:6" x14ac:dyDescent="0.25">
      <c r="A135">
        <v>665</v>
      </c>
      <c r="B135" s="12">
        <f>AjusteInicial!G135+AjusteInicial!J135+AjusteInicial!M135</f>
        <v>3.0387655710367958</v>
      </c>
      <c r="C135">
        <f>AjusteInicial!C135</f>
        <v>168.8346229311</v>
      </c>
      <c r="D135">
        <f>AjusteInicial!K135*100/12</f>
        <v>72.155648181973163</v>
      </c>
      <c r="E135">
        <f>AjusteInicial!N135*100</f>
        <v>100</v>
      </c>
      <c r="F135" s="12">
        <f>AjusteInicial!H135*100</f>
        <v>0.180130672212928</v>
      </c>
    </row>
    <row r="136" spans="1:6" x14ac:dyDescent="0.25">
      <c r="A136">
        <v>670</v>
      </c>
      <c r="B136" s="12">
        <f>AjusteInicial!G136+AjusteInicial!J136+AjusteInicial!M136</f>
        <v>3.0683803497663957</v>
      </c>
      <c r="C136">
        <f>AjusteInicial!C136</f>
        <v>168.8346229311</v>
      </c>
      <c r="D136">
        <f>AjusteInicial!K136*100/12</f>
        <v>72.155648181973163</v>
      </c>
      <c r="E136">
        <f>AjusteInicial!N136*100</f>
        <v>100</v>
      </c>
      <c r="F136" s="12">
        <f>AjusteInicial!H136*100</f>
        <v>0.180130672212929</v>
      </c>
    </row>
    <row r="137" spans="1:6" x14ac:dyDescent="0.25">
      <c r="A137">
        <v>675</v>
      </c>
      <c r="B137" s="12">
        <f>AjusteInicial!G137+AjusteInicial!J137+AjusteInicial!M137</f>
        <v>3.0979951284959957</v>
      </c>
      <c r="C137">
        <f>AjusteInicial!C137</f>
        <v>168.8346229311</v>
      </c>
      <c r="D137">
        <f>AjusteInicial!K137*100/12</f>
        <v>72.155648181973163</v>
      </c>
      <c r="E137">
        <f>AjusteInicial!N137*100</f>
        <v>100</v>
      </c>
      <c r="F137" s="12">
        <f>AjusteInicial!H137*100</f>
        <v>0.180130672212928</v>
      </c>
    </row>
    <row r="138" spans="1:6" x14ac:dyDescent="0.25">
      <c r="A138">
        <v>680</v>
      </c>
      <c r="B138" s="12">
        <f>AjusteInicial!G138+AjusteInicial!J138+AjusteInicial!M138</f>
        <v>3.1276099072255961</v>
      </c>
      <c r="C138">
        <f>AjusteInicial!C138</f>
        <v>168.8346229311</v>
      </c>
      <c r="D138">
        <f>AjusteInicial!K138*100/12</f>
        <v>72.155648181973163</v>
      </c>
      <c r="E138">
        <f>AjusteInicial!N138*100</f>
        <v>99.999999999999901</v>
      </c>
      <c r="F138" s="12">
        <f>AjusteInicial!H138*100</f>
        <v>0.180130672212928</v>
      </c>
    </row>
    <row r="139" spans="1:6" x14ac:dyDescent="0.25">
      <c r="A139">
        <v>685</v>
      </c>
      <c r="B139" s="12">
        <f>AjusteInicial!G139+AjusteInicial!J139+AjusteInicial!M139</f>
        <v>3.157224685955196</v>
      </c>
      <c r="C139">
        <f>AjusteInicial!C139</f>
        <v>168.8346229311</v>
      </c>
      <c r="D139">
        <f>AjusteInicial!K139*100/12</f>
        <v>72.155648181973163</v>
      </c>
      <c r="E139">
        <f>AjusteInicial!N139*100</f>
        <v>100</v>
      </c>
      <c r="F139" s="12">
        <f>AjusteInicial!H139*100</f>
        <v>0.180130672212928</v>
      </c>
    </row>
    <row r="140" spans="1:6" x14ac:dyDescent="0.25">
      <c r="A140">
        <v>690</v>
      </c>
      <c r="B140" s="12">
        <f>AjusteInicial!G140+AjusteInicial!J140+AjusteInicial!M140</f>
        <v>3.186839464684796</v>
      </c>
      <c r="C140">
        <f>AjusteInicial!C140</f>
        <v>168.8346229311</v>
      </c>
      <c r="D140">
        <f>AjusteInicial!K140*100/12</f>
        <v>72.155648181973163</v>
      </c>
      <c r="E140">
        <f>AjusteInicial!N140*100</f>
        <v>100</v>
      </c>
      <c r="F140" s="12">
        <f>AjusteInicial!H140*100</f>
        <v>0.180130672212928</v>
      </c>
    </row>
    <row r="141" spans="1:6" x14ac:dyDescent="0.25">
      <c r="A141">
        <v>695</v>
      </c>
      <c r="B141" s="12">
        <f>AjusteInicial!G141+AjusteInicial!J141+AjusteInicial!M141</f>
        <v>3.2164542434143959</v>
      </c>
      <c r="C141">
        <f>AjusteInicial!C141</f>
        <v>168.8346229311</v>
      </c>
      <c r="D141">
        <f>AjusteInicial!K141*100/12</f>
        <v>72.155648181973163</v>
      </c>
      <c r="E141">
        <f>AjusteInicial!N141*100</f>
        <v>100</v>
      </c>
      <c r="F141" s="12">
        <f>AjusteInicial!H141*100</f>
        <v>0.180130672212928</v>
      </c>
    </row>
    <row r="142" spans="1:6" x14ac:dyDescent="0.25">
      <c r="A142">
        <v>700</v>
      </c>
      <c r="B142" s="12">
        <f>AjusteInicial!G142+AjusteInicial!J142+AjusteInicial!M142</f>
        <v>3.2460690221439958</v>
      </c>
      <c r="C142">
        <f>AjusteInicial!C142</f>
        <v>168.8346229311</v>
      </c>
      <c r="D142">
        <f>AjusteInicial!K142*100/12</f>
        <v>72.155648181973163</v>
      </c>
      <c r="E142">
        <f>AjusteInicial!N142*100</f>
        <v>100</v>
      </c>
      <c r="F142" s="12">
        <f>AjusteInicial!H142*100</f>
        <v>0.180130672212928</v>
      </c>
    </row>
    <row r="143" spans="1:6" x14ac:dyDescent="0.25">
      <c r="A143">
        <v>705</v>
      </c>
      <c r="B143" s="12">
        <f>AjusteInicial!G143+AjusteInicial!J143+AjusteInicial!M143</f>
        <v>3.2756838008735958</v>
      </c>
      <c r="C143">
        <f>AjusteInicial!C143</f>
        <v>168.8346229311</v>
      </c>
      <c r="D143">
        <f>AjusteInicial!K143*100/12</f>
        <v>72.155648181973163</v>
      </c>
      <c r="E143">
        <f>AjusteInicial!N143*100</f>
        <v>100</v>
      </c>
      <c r="F143" s="12">
        <f>AjusteInicial!H143*100</f>
        <v>0.180130672212928</v>
      </c>
    </row>
    <row r="144" spans="1:6" x14ac:dyDescent="0.25">
      <c r="A144">
        <v>710</v>
      </c>
      <c r="B144" s="12">
        <f>AjusteInicial!G144+AjusteInicial!J144+AjusteInicial!M144</f>
        <v>3.3052985796031957</v>
      </c>
      <c r="C144">
        <f>AjusteInicial!C144</f>
        <v>168.8346229311</v>
      </c>
      <c r="D144">
        <f>AjusteInicial!K144*100/12</f>
        <v>72.155648181973163</v>
      </c>
      <c r="E144">
        <f>AjusteInicial!N144*100</f>
        <v>100</v>
      </c>
      <c r="F144" s="12">
        <f>AjusteInicial!H144*100</f>
        <v>0.180130672212929</v>
      </c>
    </row>
    <row r="145" spans="1:6" x14ac:dyDescent="0.25">
      <c r="A145">
        <v>715</v>
      </c>
      <c r="B145" s="12">
        <f>AjusteInicial!G145+AjusteInicial!J145+AjusteInicial!M145</f>
        <v>3.3349133583327957</v>
      </c>
      <c r="C145">
        <f>AjusteInicial!C145</f>
        <v>168.8346229311</v>
      </c>
      <c r="D145">
        <f>AjusteInicial!K145*100/12</f>
        <v>72.155648181973163</v>
      </c>
      <c r="E145">
        <f>AjusteInicial!N145*100</f>
        <v>100</v>
      </c>
      <c r="F145" s="12">
        <f>AjusteInicial!H145*100</f>
        <v>0.180130672212928</v>
      </c>
    </row>
    <row r="146" spans="1:6" x14ac:dyDescent="0.25">
      <c r="A146">
        <v>720</v>
      </c>
      <c r="B146" s="12">
        <f>AjusteInicial!G146+AjusteInicial!J146+AjusteInicial!M146</f>
        <v>3.3645281370623961</v>
      </c>
      <c r="C146">
        <f>AjusteInicial!C146</f>
        <v>168.8346229311</v>
      </c>
      <c r="D146">
        <f>AjusteInicial!K146*100/12</f>
        <v>72.155648181973163</v>
      </c>
      <c r="E146">
        <f>AjusteInicial!N146*100</f>
        <v>99.999999999999901</v>
      </c>
      <c r="F146" s="12">
        <f>AjusteInicial!H146*100</f>
        <v>0.180130672212928</v>
      </c>
    </row>
    <row r="147" spans="1:6" x14ac:dyDescent="0.25">
      <c r="A147">
        <v>725</v>
      </c>
      <c r="B147" s="12">
        <f>AjusteInicial!G147+AjusteInicial!J147+AjusteInicial!M147</f>
        <v>3.394142915791996</v>
      </c>
      <c r="C147">
        <f>AjusteInicial!C147</f>
        <v>168.8346229311</v>
      </c>
      <c r="D147">
        <f>AjusteInicial!K147*100/12</f>
        <v>72.155648181973163</v>
      </c>
      <c r="E147">
        <f>AjusteInicial!N147*100</f>
        <v>99.999999999999901</v>
      </c>
      <c r="F147" s="12">
        <f>AjusteInicial!H147*100</f>
        <v>0.180130672212928</v>
      </c>
    </row>
    <row r="148" spans="1:6" x14ac:dyDescent="0.25">
      <c r="A148">
        <v>730</v>
      </c>
      <c r="B148" s="12">
        <f>AjusteInicial!G148+AjusteInicial!J148+AjusteInicial!M148</f>
        <v>3.423757694521596</v>
      </c>
      <c r="C148">
        <f>AjusteInicial!C148</f>
        <v>168.8346229311</v>
      </c>
      <c r="D148">
        <f>AjusteInicial!K148*100/12</f>
        <v>72.155648181973163</v>
      </c>
      <c r="E148">
        <f>AjusteInicial!N148*100</f>
        <v>100</v>
      </c>
      <c r="F148" s="12">
        <f>AjusteInicial!H148*100</f>
        <v>0.180130672212928</v>
      </c>
    </row>
    <row r="149" spans="1:6" x14ac:dyDescent="0.25">
      <c r="A149">
        <v>735</v>
      </c>
      <c r="B149" s="12">
        <f>AjusteInicial!G149+AjusteInicial!J149+AjusteInicial!M149</f>
        <v>3.4533724732511959</v>
      </c>
      <c r="C149">
        <f>AjusteInicial!C149</f>
        <v>168.8346229311</v>
      </c>
      <c r="D149">
        <f>AjusteInicial!K149*100/12</f>
        <v>72.155648181973163</v>
      </c>
      <c r="E149">
        <f>AjusteInicial!N149*100</f>
        <v>100</v>
      </c>
      <c r="F149" s="12">
        <f>AjusteInicial!H149*100</f>
        <v>0.180130672212928</v>
      </c>
    </row>
    <row r="150" spans="1:6" x14ac:dyDescent="0.25">
      <c r="A150">
        <v>740</v>
      </c>
      <c r="B150" s="12">
        <f>AjusteInicial!G150+AjusteInicial!J150+AjusteInicial!M150</f>
        <v>3.4829872519807958</v>
      </c>
      <c r="C150">
        <f>AjusteInicial!C150</f>
        <v>168.8346229311</v>
      </c>
      <c r="D150">
        <f>AjusteInicial!K150*100/12</f>
        <v>72.155648181973163</v>
      </c>
      <c r="E150">
        <f>AjusteInicial!N150*100</f>
        <v>100</v>
      </c>
      <c r="F150" s="12">
        <f>AjusteInicial!H150*100</f>
        <v>0.180130672212928</v>
      </c>
    </row>
    <row r="151" spans="1:6" x14ac:dyDescent="0.25">
      <c r="A151">
        <v>745</v>
      </c>
      <c r="B151" s="12">
        <f>AjusteInicial!G151+AjusteInicial!J151+AjusteInicial!M151</f>
        <v>3.5126020307103958</v>
      </c>
      <c r="C151">
        <f>AjusteInicial!C151</f>
        <v>168.8346229311</v>
      </c>
      <c r="D151">
        <f>AjusteInicial!K151*100/12</f>
        <v>72.155648181973163</v>
      </c>
      <c r="E151">
        <f>AjusteInicial!N151*100</f>
        <v>100</v>
      </c>
      <c r="F151" s="12">
        <f>AjusteInicial!H151*100</f>
        <v>0.180130672212929</v>
      </c>
    </row>
    <row r="152" spans="1:6" x14ac:dyDescent="0.25">
      <c r="A152">
        <v>750</v>
      </c>
      <c r="B152" s="12">
        <f>AjusteInicial!G152+AjusteInicial!J152+AjusteInicial!M152</f>
        <v>3.5422168094399957</v>
      </c>
      <c r="C152">
        <f>AjusteInicial!C152</f>
        <v>168.8346229311</v>
      </c>
      <c r="D152">
        <f>AjusteInicial!K152*100/12</f>
        <v>72.155648181973163</v>
      </c>
      <c r="E152">
        <f>AjusteInicial!N152*100</f>
        <v>100</v>
      </c>
      <c r="F152" s="12">
        <f>AjusteInicial!H152*100</f>
        <v>0.180130672212928</v>
      </c>
    </row>
    <row r="153" spans="1:6" x14ac:dyDescent="0.25">
      <c r="A153">
        <v>755</v>
      </c>
      <c r="B153" s="12">
        <f>AjusteInicial!G153+AjusteInicial!J153+AjusteInicial!M153</f>
        <v>3.5718315881695957</v>
      </c>
      <c r="C153">
        <f>AjusteInicial!C153</f>
        <v>168.8346229311</v>
      </c>
      <c r="D153">
        <f>AjusteInicial!K153*100/12</f>
        <v>72.155648181973163</v>
      </c>
      <c r="E153">
        <f>AjusteInicial!N153*100</f>
        <v>99.999999999999901</v>
      </c>
      <c r="F153" s="12">
        <f>AjusteInicial!H153*100</f>
        <v>0.180130672212928</v>
      </c>
    </row>
    <row r="154" spans="1:6" x14ac:dyDescent="0.25">
      <c r="A154">
        <v>760</v>
      </c>
      <c r="B154" s="12">
        <f>AjusteInicial!G154+AjusteInicial!J154+AjusteInicial!M154</f>
        <v>3.6014463668991961</v>
      </c>
      <c r="C154">
        <f>AjusteInicial!C154</f>
        <v>168.8346229311</v>
      </c>
      <c r="D154">
        <f>AjusteInicial!K154*100/12</f>
        <v>72.155648181973163</v>
      </c>
      <c r="E154">
        <f>AjusteInicial!N154*100</f>
        <v>99.999999999999901</v>
      </c>
      <c r="F154" s="12">
        <f>AjusteInicial!H154*100</f>
        <v>0.180130672212928</v>
      </c>
    </row>
    <row r="155" spans="1:6" x14ac:dyDescent="0.25">
      <c r="A155">
        <v>765</v>
      </c>
      <c r="B155" s="12">
        <f>AjusteInicial!G155+AjusteInicial!J155+AjusteInicial!M155</f>
        <v>3.631061145628796</v>
      </c>
      <c r="C155">
        <f>AjusteInicial!C155</f>
        <v>168.8346229311</v>
      </c>
      <c r="D155">
        <f>AjusteInicial!K155*100/12</f>
        <v>72.155648181973163</v>
      </c>
      <c r="E155">
        <f>AjusteInicial!N155*100</f>
        <v>100</v>
      </c>
      <c r="F155" s="12">
        <f>AjusteInicial!H155*100</f>
        <v>0.180130672212928</v>
      </c>
    </row>
    <row r="156" spans="1:6" x14ac:dyDescent="0.25">
      <c r="A156">
        <v>770</v>
      </c>
      <c r="B156" s="12">
        <f>AjusteInicial!G156+AjusteInicial!J156+AjusteInicial!M156</f>
        <v>3.6606759243583959</v>
      </c>
      <c r="C156">
        <f>AjusteInicial!C156</f>
        <v>168.8346229311</v>
      </c>
      <c r="D156">
        <f>AjusteInicial!K156*100/12</f>
        <v>72.155648181973163</v>
      </c>
      <c r="E156">
        <f>AjusteInicial!N156*100</f>
        <v>100</v>
      </c>
      <c r="F156" s="12">
        <f>AjusteInicial!H156*100</f>
        <v>0.180130672212928</v>
      </c>
    </row>
    <row r="157" spans="1:6" x14ac:dyDescent="0.25">
      <c r="A157">
        <v>775</v>
      </c>
      <c r="B157" s="12">
        <f>AjusteInicial!G157+AjusteInicial!J157+AjusteInicial!M157</f>
        <v>3.6902907030879959</v>
      </c>
      <c r="C157">
        <f>AjusteInicial!C157</f>
        <v>168.8346229311</v>
      </c>
      <c r="D157">
        <f>AjusteInicial!K157*100/12</f>
        <v>72.155648181973163</v>
      </c>
      <c r="E157">
        <f>AjusteInicial!N157*100</f>
        <v>99.999999999999901</v>
      </c>
      <c r="F157" s="12">
        <f>AjusteInicial!H157*100</f>
        <v>0.180130672212928</v>
      </c>
    </row>
    <row r="158" spans="1:6" x14ac:dyDescent="0.25">
      <c r="A158">
        <v>780</v>
      </c>
      <c r="B158" s="12">
        <f>AjusteInicial!G158+AjusteInicial!J158+AjusteInicial!M158</f>
        <v>3.7199054818175958</v>
      </c>
      <c r="C158">
        <f>AjusteInicial!C158</f>
        <v>168.8346229311</v>
      </c>
      <c r="D158">
        <f>AjusteInicial!K158*100/12</f>
        <v>72.155648181973163</v>
      </c>
      <c r="E158">
        <f>AjusteInicial!N158*100</f>
        <v>100</v>
      </c>
      <c r="F158" s="12">
        <f>AjusteInicial!H158*100</f>
        <v>0.180130672212928</v>
      </c>
    </row>
    <row r="159" spans="1:6" x14ac:dyDescent="0.25">
      <c r="A159">
        <v>785</v>
      </c>
      <c r="B159" s="12">
        <f>AjusteInicial!G159+AjusteInicial!J159+AjusteInicial!M159</f>
        <v>3.7495202605471958</v>
      </c>
      <c r="C159">
        <f>AjusteInicial!C159</f>
        <v>168.8346229311</v>
      </c>
      <c r="D159">
        <f>AjusteInicial!K159*100/12</f>
        <v>72.155648181973163</v>
      </c>
      <c r="E159">
        <f>AjusteInicial!N159*100</f>
        <v>100</v>
      </c>
      <c r="F159" s="12">
        <f>AjusteInicial!H159*100</f>
        <v>0.180130672212928</v>
      </c>
    </row>
    <row r="160" spans="1:6" x14ac:dyDescent="0.25">
      <c r="A160">
        <v>790</v>
      </c>
      <c r="B160" s="12">
        <f>AjusteInicial!G160+AjusteInicial!J160+AjusteInicial!M160</f>
        <v>3.7791350392767957</v>
      </c>
      <c r="C160">
        <f>AjusteInicial!C160</f>
        <v>168.8346229311</v>
      </c>
      <c r="D160">
        <f>AjusteInicial!K160*100/12</f>
        <v>72.155648181973163</v>
      </c>
      <c r="E160">
        <f>AjusteInicial!N160*100</f>
        <v>100</v>
      </c>
      <c r="F160" s="12">
        <f>AjusteInicial!H160*100</f>
        <v>0.180130672212929</v>
      </c>
    </row>
    <row r="161" spans="1:6" x14ac:dyDescent="0.25">
      <c r="A161">
        <v>795</v>
      </c>
      <c r="B161" s="12">
        <f>AjusteInicial!G161+AjusteInicial!J161+AjusteInicial!M161</f>
        <v>3.8087498180063957</v>
      </c>
      <c r="C161">
        <f>AjusteInicial!C161</f>
        <v>168.8346229311</v>
      </c>
      <c r="D161">
        <f>AjusteInicial!K161*100/12</f>
        <v>72.155648181973163</v>
      </c>
      <c r="E161">
        <f>AjusteInicial!N161*100</f>
        <v>99.999999999999901</v>
      </c>
      <c r="F161" s="12">
        <f>AjusteInicial!H161*100</f>
        <v>0.180130672212928</v>
      </c>
    </row>
    <row r="162" spans="1:6" x14ac:dyDescent="0.25">
      <c r="A162">
        <v>800</v>
      </c>
      <c r="B162" s="12">
        <f>AjusteInicial!G162+AjusteInicial!J162+AjusteInicial!M162</f>
        <v>3.8383645967359961</v>
      </c>
      <c r="C162">
        <f>AjusteInicial!C162</f>
        <v>168.8346229311</v>
      </c>
      <c r="D162">
        <f>AjusteInicial!K162*100/12</f>
        <v>72.155648181973163</v>
      </c>
      <c r="E162">
        <f>AjusteInicial!N162*100</f>
        <v>100</v>
      </c>
      <c r="F162" s="12">
        <f>AjusteInicial!H162*100</f>
        <v>0.180130672212928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N162"/>
  <sheetViews>
    <sheetView workbookViewId="0"/>
  </sheetViews>
  <sheetFormatPr baseColWidth="10" defaultRowHeight="15" x14ac:dyDescent="0.25"/>
  <cols>
    <col min="1" max="1" width="16.28515625" bestFit="1" customWidth="1"/>
    <col min="2" max="2" width="10.7109375" bestFit="1" customWidth="1"/>
    <col min="3" max="3" width="21.42578125" bestFit="1" customWidth="1"/>
    <col min="4" max="4" width="24.85546875" bestFit="1" customWidth="1"/>
    <col min="5" max="5" width="19.7109375" bestFit="1" customWidth="1"/>
    <col min="6" max="6" width="17.140625" bestFit="1" customWidth="1"/>
    <col min="7" max="7" width="20.5703125" bestFit="1" customWidth="1"/>
    <col min="8" max="8" width="15.42578125" bestFit="1" customWidth="1"/>
    <col min="9" max="9" width="17.28515625" bestFit="1" customWidth="1"/>
    <col min="10" max="10" width="20.7109375" bestFit="1" customWidth="1"/>
    <col min="11" max="11" width="15.5703125" bestFit="1" customWidth="1"/>
    <col min="12" max="12" width="18.42578125" bestFit="1" customWidth="1"/>
    <col min="13" max="13" width="22" bestFit="1" customWidth="1"/>
    <col min="14" max="14" width="16.85546875" bestFit="1" customWidth="1"/>
  </cols>
  <sheetData>
    <row r="1" spans="1:14" x14ac:dyDescent="0.25">
      <c r="A1" t="s">
        <v>34</v>
      </c>
    </row>
    <row r="2" spans="1:14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</row>
    <row r="3" spans="1:14" x14ac:dyDescent="0.25">
      <c r="A3">
        <v>5</v>
      </c>
      <c r="B3" t="s">
        <v>49</v>
      </c>
      <c r="C3">
        <v>5.2222306738429003</v>
      </c>
      <c r="D3">
        <v>0.89999999999999902</v>
      </c>
      <c r="E3">
        <v>4.7000076064586098</v>
      </c>
      <c r="F3">
        <v>10.444461347685801</v>
      </c>
      <c r="G3" s="12">
        <v>1.0669535596892099E-5</v>
      </c>
      <c r="H3" s="12">
        <v>5.57162923930703E-5</v>
      </c>
      <c r="I3">
        <v>89.273973000357799</v>
      </c>
      <c r="J3">
        <v>5.1362307971702999E-2</v>
      </c>
      <c r="K3">
        <v>0.26782191900107299</v>
      </c>
      <c r="L3">
        <v>84.051742326514898</v>
      </c>
      <c r="M3">
        <v>6.0722814782883097E-3</v>
      </c>
      <c r="N3">
        <v>3.0931041176157401E-2</v>
      </c>
    </row>
    <row r="4" spans="1:14" x14ac:dyDescent="0.25">
      <c r="A4">
        <v>10</v>
      </c>
      <c r="B4" t="s">
        <v>49</v>
      </c>
      <c r="C4">
        <v>10.441211184600901</v>
      </c>
      <c r="D4">
        <v>0.89999999999999902</v>
      </c>
      <c r="E4">
        <v>9.3970900661408407</v>
      </c>
      <c r="F4">
        <v>20.882422369201802</v>
      </c>
      <c r="G4" s="12">
        <v>1.06701298233289E-5</v>
      </c>
      <c r="H4" s="12">
        <v>1.11397908601178E-4</v>
      </c>
      <c r="I4">
        <v>178.49238450035099</v>
      </c>
      <c r="J4">
        <v>5.1462938346403003E-2</v>
      </c>
      <c r="K4">
        <v>0.53547715350105496</v>
      </c>
      <c r="L4">
        <v>168.05117331574999</v>
      </c>
      <c r="M4">
        <v>6.2696861664820903E-3</v>
      </c>
      <c r="N4">
        <v>6.1842831780196297E-2</v>
      </c>
    </row>
    <row r="5" spans="1:14" x14ac:dyDescent="0.25">
      <c r="A5">
        <v>15</v>
      </c>
      <c r="B5" t="s">
        <v>49</v>
      </c>
      <c r="C5">
        <v>15.6566553378607</v>
      </c>
      <c r="D5">
        <v>0.89999999999999902</v>
      </c>
      <c r="E5">
        <v>14.090989804074599</v>
      </c>
      <c r="F5">
        <v>31.3133106757215</v>
      </c>
      <c r="G5" s="12">
        <v>1.0670723720123501E-5</v>
      </c>
      <c r="H5" s="12">
        <v>1.6704179519895599E-4</v>
      </c>
      <c r="I5">
        <v>267.65034200979301</v>
      </c>
      <c r="J5">
        <v>5.1568238808150799E-2</v>
      </c>
      <c r="K5">
        <v>0.80295102602938095</v>
      </c>
      <c r="L5">
        <v>251.99368667193301</v>
      </c>
      <c r="M5">
        <v>6.4801188052457199E-3</v>
      </c>
      <c r="N5">
        <v>9.2733676695271397E-2</v>
      </c>
    </row>
    <row r="6" spans="1:14" x14ac:dyDescent="0.25">
      <c r="A6">
        <v>20</v>
      </c>
      <c r="B6" t="s">
        <v>49</v>
      </c>
      <c r="C6">
        <v>20.868242115702799</v>
      </c>
      <c r="D6">
        <v>0.89999999999999902</v>
      </c>
      <c r="E6">
        <v>18.7814179041325</v>
      </c>
      <c r="F6">
        <v>41.736484231405598</v>
      </c>
      <c r="G6" s="12">
        <v>1.06713172514393E-5</v>
      </c>
      <c r="H6" s="12">
        <v>2.2264452722696001E-4</v>
      </c>
      <c r="I6">
        <v>356.74235773106</v>
      </c>
      <c r="J6">
        <v>5.1678533698098397E-2</v>
      </c>
      <c r="K6">
        <v>1.07022707319318</v>
      </c>
      <c r="L6">
        <v>335.87411561535703</v>
      </c>
      <c r="M6">
        <v>6.7048891834384297E-3</v>
      </c>
      <c r="N6">
        <v>0.123601674546451</v>
      </c>
    </row>
    <row r="7" spans="1:14" x14ac:dyDescent="0.25">
      <c r="A7">
        <v>25</v>
      </c>
      <c r="B7" t="s">
        <v>49</v>
      </c>
      <c r="C7">
        <v>26.075610202063601</v>
      </c>
      <c r="D7">
        <v>0.89999999999999902</v>
      </c>
      <c r="E7">
        <v>23.4680491818572</v>
      </c>
      <c r="F7">
        <v>52.151220404127301</v>
      </c>
      <c r="G7" s="12">
        <v>1.0671910376968401E-5</v>
      </c>
      <c r="H7" s="12">
        <v>2.7820224978242902E-4</v>
      </c>
      <c r="I7">
        <v>445.76225497022398</v>
      </c>
      <c r="J7">
        <v>5.1794177032963601E-2</v>
      </c>
      <c r="K7">
        <v>1.3372867649106699</v>
      </c>
      <c r="L7">
        <v>419.68664476816002</v>
      </c>
      <c r="M7">
        <v>6.94548542166215E-3</v>
      </c>
      <c r="N7">
        <v>0.154444685274683</v>
      </c>
    </row>
    <row r="8" spans="1:14" x14ac:dyDescent="0.25">
      <c r="A8">
        <v>30</v>
      </c>
      <c r="B8" t="s">
        <v>49</v>
      </c>
      <c r="C8">
        <v>31.278351444156201</v>
      </c>
      <c r="D8">
        <v>0.89999999999999902</v>
      </c>
      <c r="E8">
        <v>28.150516299740602</v>
      </c>
      <c r="F8">
        <v>62.5567028883125</v>
      </c>
      <c r="G8" s="12">
        <v>1.0672503051210301E-5</v>
      </c>
      <c r="H8" s="12">
        <v>3.3371060825878999E-4</v>
      </c>
      <c r="I8">
        <v>534.70305636010801</v>
      </c>
      <c r="J8">
        <v>5.1915555798483497E-2</v>
      </c>
      <c r="K8">
        <v>1.60410916908032</v>
      </c>
      <c r="L8">
        <v>503.42470491595202</v>
      </c>
      <c r="M8">
        <v>7.2036047896171899E-3</v>
      </c>
      <c r="N8">
        <v>0.18526029140906999</v>
      </c>
    </row>
    <row r="9" spans="1:14" x14ac:dyDescent="0.25">
      <c r="A9">
        <v>35</v>
      </c>
      <c r="B9" t="s">
        <v>49</v>
      </c>
      <c r="C9">
        <v>36.476003002419397</v>
      </c>
      <c r="D9">
        <v>0.89999999999999902</v>
      </c>
      <c r="E9">
        <v>32.828402702177499</v>
      </c>
      <c r="F9">
        <v>72.952006004838907</v>
      </c>
      <c r="G9" s="12">
        <v>1.06730952226077E-5</v>
      </c>
      <c r="H9" s="12">
        <v>3.89164664592993E-4</v>
      </c>
      <c r="I9">
        <v>623.556849663766</v>
      </c>
      <c r="J9">
        <v>5.2043093652462402E-2</v>
      </c>
      <c r="K9">
        <v>1.87067054899129</v>
      </c>
      <c r="L9">
        <v>587.08084666134596</v>
      </c>
      <c r="M9">
        <v>7.4811910073750397E-3</v>
      </c>
      <c r="N9">
        <v>0.21604575157137501</v>
      </c>
    </row>
    <row r="10" spans="1:14" x14ac:dyDescent="0.25">
      <c r="A10">
        <v>40</v>
      </c>
      <c r="B10" t="s">
        <v>49</v>
      </c>
      <c r="C10">
        <v>41.668037874228901</v>
      </c>
      <c r="D10">
        <v>0.89999999999999902</v>
      </c>
      <c r="E10">
        <v>37.501234086806001</v>
      </c>
      <c r="F10">
        <v>83.336075748457901</v>
      </c>
      <c r="G10" s="12">
        <v>1.0673686832504E-5</v>
      </c>
      <c r="H10" s="12">
        <v>4.4455879616242099E-4</v>
      </c>
      <c r="I10">
        <v>712.31462577742604</v>
      </c>
      <c r="J10">
        <v>5.2177255087360201E-2</v>
      </c>
      <c r="K10">
        <v>2.13694387733227</v>
      </c>
      <c r="L10">
        <v>670.64658790319697</v>
      </c>
      <c r="M10">
        <v>7.7804796432188001E-3</v>
      </c>
      <c r="N10">
        <v>0.24679794434837601</v>
      </c>
    </row>
    <row r="11" spans="1:14" x14ac:dyDescent="0.25">
      <c r="A11">
        <v>45</v>
      </c>
      <c r="B11" t="s">
        <v>49</v>
      </c>
      <c r="C11">
        <v>46.8538533884823</v>
      </c>
      <c r="D11">
        <v>0.89999999999999902</v>
      </c>
      <c r="E11">
        <v>42.168468049634001</v>
      </c>
      <c r="F11">
        <v>93.707706776964599</v>
      </c>
      <c r="G11" s="12">
        <v>1.06742778138788E-5</v>
      </c>
      <c r="H11" s="12">
        <v>4.9988657303292098E-4</v>
      </c>
      <c r="I11">
        <v>800.96608204556003</v>
      </c>
      <c r="J11">
        <v>5.2318550105617201E-2</v>
      </c>
      <c r="K11">
        <v>2.4028982461366799</v>
      </c>
      <c r="L11">
        <v>754.11222865707703</v>
      </c>
      <c r="M11">
        <v>8.1040536841947095E-3</v>
      </c>
      <c r="N11">
        <v>0.277513300145804</v>
      </c>
    </row>
    <row r="12" spans="1:14" x14ac:dyDescent="0.25">
      <c r="A12">
        <v>50</v>
      </c>
      <c r="B12" t="s">
        <v>49</v>
      </c>
      <c r="C12">
        <v>52.032757151881299</v>
      </c>
      <c r="D12">
        <v>0.89999999999999902</v>
      </c>
      <c r="E12">
        <v>46.829481436693101</v>
      </c>
      <c r="F12">
        <v>104.065514303762</v>
      </c>
      <c r="G12" s="12">
        <v>1.06748680898057E-5</v>
      </c>
      <c r="H12" s="12">
        <v>5.5514060801884998E-4</v>
      </c>
      <c r="I12">
        <v>889.49938201273801</v>
      </c>
      <c r="J12">
        <v>5.2467539462497499E-2</v>
      </c>
      <c r="K12">
        <v>2.66849814603821</v>
      </c>
      <c r="L12">
        <v>837.466624860857</v>
      </c>
      <c r="M12">
        <v>8.4549119700664706E-3</v>
      </c>
      <c r="N12">
        <v>0.30818771794879501</v>
      </c>
    </row>
    <row r="13" spans="1:14" x14ac:dyDescent="0.25">
      <c r="A13">
        <v>55</v>
      </c>
      <c r="B13" t="s">
        <v>49</v>
      </c>
      <c r="C13">
        <v>57.203949773206404</v>
      </c>
      <c r="D13">
        <v>0.89999999999999902</v>
      </c>
      <c r="E13">
        <v>51.483554795885802</v>
      </c>
      <c r="F13">
        <v>114.407899546412</v>
      </c>
      <c r="G13" s="12">
        <v>1.06754575715593E-5</v>
      </c>
      <c r="H13" s="12">
        <v>6.10312372367326E-4</v>
      </c>
      <c r="I13">
        <v>977.90086009530501</v>
      </c>
      <c r="J13">
        <v>5.2624840529735997E-2</v>
      </c>
      <c r="K13">
        <v>2.9337025802859098</v>
      </c>
      <c r="L13">
        <v>920.69691032209903</v>
      </c>
      <c r="M13">
        <v>8.8365540018386594E-3</v>
      </c>
      <c r="N13">
        <v>0.33881646299853202</v>
      </c>
    </row>
    <row r="14" spans="1:14" x14ac:dyDescent="0.25">
      <c r="A14">
        <v>60</v>
      </c>
      <c r="B14" t="s">
        <v>49</v>
      </c>
      <c r="C14">
        <v>62.366503485068598</v>
      </c>
      <c r="D14">
        <v>0.89999999999999902</v>
      </c>
      <c r="E14">
        <v>56.1298531365617</v>
      </c>
      <c r="F14">
        <v>124.733006970137</v>
      </c>
      <c r="G14" s="12">
        <v>1.06760461562747E-5</v>
      </c>
      <c r="H14" s="12">
        <v>6.6539196767240595E-4</v>
      </c>
      <c r="I14">
        <v>1066.15465612046</v>
      </c>
      <c r="J14">
        <v>5.2791133826519399E-2</v>
      </c>
      <c r="K14">
        <v>3.1984639683613998</v>
      </c>
      <c r="L14">
        <v>1003.78815263539</v>
      </c>
      <c r="M14">
        <v>9.2530857391133394E-3</v>
      </c>
      <c r="N14">
        <v>0.36939404016982702</v>
      </c>
    </row>
    <row r="15" spans="1:14" x14ac:dyDescent="0.25">
      <c r="A15">
        <v>65</v>
      </c>
      <c r="B15" t="s">
        <v>49</v>
      </c>
      <c r="C15">
        <v>67.519335503876405</v>
      </c>
      <c r="D15">
        <v>0.89999999999999902</v>
      </c>
      <c r="E15">
        <v>60.767401953488701</v>
      </c>
      <c r="F15">
        <v>135.03867100775199</v>
      </c>
      <c r="G15" s="12">
        <v>1.06766337240359E-5</v>
      </c>
      <c r="H15" s="12">
        <v>7.2036784165098705E-4</v>
      </c>
      <c r="I15">
        <v>1154.2422599152401</v>
      </c>
      <c r="J15">
        <v>5.2967170248833802E-2</v>
      </c>
      <c r="K15">
        <v>3.4627267797457399</v>
      </c>
      <c r="L15">
        <v>1086.7229244113701</v>
      </c>
      <c r="M15">
        <v>9.7093524941039601E-3</v>
      </c>
      <c r="N15">
        <v>0.399914036183385</v>
      </c>
    </row>
    <row r="16" spans="1:14" x14ac:dyDescent="0.25">
      <c r="A16">
        <v>70</v>
      </c>
      <c r="B16" t="s">
        <v>49</v>
      </c>
      <c r="C16">
        <v>72.661174590403903</v>
      </c>
      <c r="D16">
        <v>0.89999999999999902</v>
      </c>
      <c r="E16">
        <v>65.395057131363501</v>
      </c>
      <c r="F16">
        <v>145.32234918080701</v>
      </c>
      <c r="G16" s="12">
        <v>1.06772201342268E-5</v>
      </c>
      <c r="H16" s="12">
        <v>7.7522643137549398E-4</v>
      </c>
      <c r="I16">
        <v>1242.1419396597701</v>
      </c>
      <c r="J16">
        <v>5.3153778998558103E-2</v>
      </c>
      <c r="K16">
        <v>3.72642581897933</v>
      </c>
      <c r="L16">
        <v>1169.4807650693699</v>
      </c>
      <c r="M16">
        <v>1.0211107066581701E-2</v>
      </c>
      <c r="N16">
        <v>0.43036892154552903</v>
      </c>
    </row>
    <row r="17" spans="1:14" x14ac:dyDescent="0.25">
      <c r="A17">
        <v>75</v>
      </c>
      <c r="B17" t="s">
        <v>49</v>
      </c>
      <c r="C17">
        <v>77.790518756267502</v>
      </c>
      <c r="D17">
        <v>0.89999999999999902</v>
      </c>
      <c r="E17">
        <v>70.011466880640796</v>
      </c>
      <c r="F17">
        <v>155.581037512535</v>
      </c>
      <c r="G17" s="12">
        <v>1.06778052209222E-5</v>
      </c>
      <c r="H17" s="12">
        <v>8.2995171204174403E-4</v>
      </c>
      <c r="I17">
        <v>1329.8280188799899</v>
      </c>
      <c r="J17">
        <v>5.3351876161382997E-2</v>
      </c>
      <c r="K17">
        <v>3.9894840566399901</v>
      </c>
      <c r="L17">
        <v>1252.0375001237301</v>
      </c>
      <c r="M17">
        <v>1.07652240597799E-2</v>
      </c>
      <c r="N17">
        <v>0.46074980004553201</v>
      </c>
    </row>
    <row r="18" spans="1:14" x14ac:dyDescent="0.25">
      <c r="A18">
        <v>80</v>
      </c>
      <c r="B18" t="s">
        <v>49</v>
      </c>
      <c r="C18">
        <v>82.905581350420206</v>
      </c>
      <c r="D18">
        <v>0.89999999999999902</v>
      </c>
      <c r="E18">
        <v>74.615023215378201</v>
      </c>
      <c r="F18">
        <v>165.81116270083999</v>
      </c>
      <c r="G18" s="12">
        <v>1.0678388787022601E-5</v>
      </c>
      <c r="H18" s="12">
        <v>8.8452462176251401E-4</v>
      </c>
      <c r="I18">
        <v>1417.26995479691</v>
      </c>
      <c r="J18">
        <v>5.3562473794451698E-2</v>
      </c>
      <c r="K18">
        <v>4.25180986439074</v>
      </c>
      <c r="L18">
        <v>1334.3643734464899</v>
      </c>
      <c r="M18">
        <v>1.13799751805377E-2</v>
      </c>
      <c r="N18">
        <v>0.49104608942830902</v>
      </c>
    </row>
    <row r="19" spans="1:14" x14ac:dyDescent="0.25">
      <c r="A19">
        <v>85</v>
      </c>
      <c r="B19" t="s">
        <v>49</v>
      </c>
      <c r="C19">
        <v>88.004221775933004</v>
      </c>
      <c r="D19">
        <v>0.89999999999999902</v>
      </c>
      <c r="E19">
        <v>79.2037995983397</v>
      </c>
      <c r="F19">
        <v>176.00844355186601</v>
      </c>
      <c r="G19" s="12">
        <v>1.0678970596728399E-5</v>
      </c>
      <c r="H19" s="12">
        <v>9.3892232238073595E-4</v>
      </c>
      <c r="I19">
        <v>1504.4311539307701</v>
      </c>
      <c r="J19">
        <v>5.3786689239868901E-2</v>
      </c>
      <c r="K19">
        <v>4.5132934617923102</v>
      </c>
      <c r="L19">
        <v>1416.42693215483</v>
      </c>
      <c r="M19">
        <v>1.2065385697158201E-2</v>
      </c>
      <c r="N19">
        <v>0.52124511103298099</v>
      </c>
    </row>
    <row r="20" spans="1:14" x14ac:dyDescent="0.25">
      <c r="A20">
        <v>90</v>
      </c>
      <c r="B20" t="s">
        <v>49</v>
      </c>
      <c r="C20">
        <v>93.083855720018803</v>
      </c>
      <c r="D20">
        <v>0.89999999999999902</v>
      </c>
      <c r="E20">
        <v>83.775470148016893</v>
      </c>
      <c r="F20">
        <v>186.16771144003701</v>
      </c>
      <c r="G20" s="12">
        <v>1.0679550365806E-5</v>
      </c>
      <c r="H20" s="12">
        <v>9.9311724170822392E-4</v>
      </c>
      <c r="I20">
        <v>1591.26743748435</v>
      </c>
      <c r="J20">
        <v>5.4025754146642603E-2</v>
      </c>
      <c r="K20">
        <v>4.77380231245305</v>
      </c>
      <c r="L20">
        <v>1498.18358176433</v>
      </c>
      <c r="M20">
        <v>1.28336997309128E-2</v>
      </c>
      <c r="N20">
        <v>0.55133155808927403</v>
      </c>
    </row>
    <row r="21" spans="1:14" x14ac:dyDescent="0.25">
      <c r="A21">
        <v>95</v>
      </c>
      <c r="B21" t="s">
        <v>49</v>
      </c>
      <c r="C21">
        <v>98.141337874367494</v>
      </c>
      <c r="D21">
        <v>0.89999999999999902</v>
      </c>
      <c r="E21">
        <v>88.327204086930706</v>
      </c>
      <c r="F21">
        <v>196.28267574873499</v>
      </c>
      <c r="G21" s="12">
        <v>1.0680127748890499E-5</v>
      </c>
      <c r="H21" s="12">
        <v>1.04707582226189E-3</v>
      </c>
      <c r="I21">
        <v>1677.7250364484401</v>
      </c>
      <c r="J21">
        <v>5.4281022310894898E-2</v>
      </c>
      <c r="K21">
        <v>5.0331751093453398</v>
      </c>
      <c r="L21">
        <v>1579.58369857407</v>
      </c>
      <c r="M21">
        <v>1.36999925758584E-2</v>
      </c>
      <c r="N21">
        <v>0.58128680107526098</v>
      </c>
    </row>
    <row r="22" spans="1:14" x14ac:dyDescent="0.25">
      <c r="A22">
        <v>100</v>
      </c>
      <c r="B22" t="s">
        <v>49</v>
      </c>
      <c r="C22">
        <v>103.172807465434</v>
      </c>
      <c r="D22">
        <v>0.89999999999999902</v>
      </c>
      <c r="E22">
        <v>92.855526718890999</v>
      </c>
      <c r="F22">
        <v>206.34561493086801</v>
      </c>
      <c r="G22" s="12">
        <v>1.06807023227899E-5</v>
      </c>
      <c r="H22" s="12">
        <v>1.1007568732171601E-3</v>
      </c>
      <c r="I22">
        <v>1763.7379509439399</v>
      </c>
      <c r="J22">
        <v>5.4553974854072498E-2</v>
      </c>
      <c r="K22">
        <v>5.2912138528318398</v>
      </c>
      <c r="L22">
        <v>1660.56514347851</v>
      </c>
      <c r="M22">
        <v>1.4682983008665201E-2</v>
      </c>
      <c r="N22">
        <v>0.61108797280009297</v>
      </c>
    </row>
    <row r="23" spans="1:14" x14ac:dyDescent="0.25">
      <c r="A23">
        <v>105</v>
      </c>
      <c r="B23" t="s">
        <v>49</v>
      </c>
      <c r="C23">
        <v>108.173483222944</v>
      </c>
      <c r="D23">
        <v>0.89999999999999902</v>
      </c>
      <c r="E23">
        <v>97.356134900650005</v>
      </c>
      <c r="F23">
        <v>216.346966445889</v>
      </c>
      <c r="G23" s="12">
        <v>1.0681273564356199E-5</v>
      </c>
      <c r="H23" s="12">
        <v>1.15410938291458E-3</v>
      </c>
      <c r="I23">
        <v>1849.22444521077</v>
      </c>
      <c r="J23">
        <v>5.4846220330523603E-2</v>
      </c>
      <c r="K23">
        <v>5.54767333563231</v>
      </c>
      <c r="L23">
        <v>1741.0509619878201</v>
      </c>
      <c r="M23">
        <v>1.5806119236204501E-2</v>
      </c>
      <c r="N23">
        <v>0.640706754011519</v>
      </c>
    </row>
    <row r="24" spans="1:14" x14ac:dyDescent="0.25">
      <c r="A24">
        <v>110</v>
      </c>
      <c r="B24" t="s">
        <v>49</v>
      </c>
      <c r="C24">
        <v>113.137389340014</v>
      </c>
      <c r="D24">
        <v>0.89999999999999902</v>
      </c>
      <c r="E24">
        <v>101.82365040601201</v>
      </c>
      <c r="F24">
        <v>226.27477868002799</v>
      </c>
      <c r="G24" s="12">
        <v>1.06818408209479E-5</v>
      </c>
      <c r="H24" s="12">
        <v>1.20706959511197E-3</v>
      </c>
      <c r="I24">
        <v>1934.0823628993201</v>
      </c>
      <c r="J24">
        <v>5.5159485904530299E-2</v>
      </c>
      <c r="K24">
        <v>5.8022470886979702</v>
      </c>
      <c r="L24">
        <v>1820.94497355931</v>
      </c>
      <c r="M24">
        <v>1.70990408839416E-2</v>
      </c>
      <c r="N24">
        <v>0.67010775026982605</v>
      </c>
    </row>
    <row r="25" spans="1:14" x14ac:dyDescent="0.25">
      <c r="A25">
        <v>115</v>
      </c>
      <c r="B25" t="s">
        <v>49</v>
      </c>
      <c r="C25">
        <v>118.056987148945</v>
      </c>
      <c r="D25">
        <v>0.89999999999999902</v>
      </c>
      <c r="E25">
        <v>106.25128843405</v>
      </c>
      <c r="F25">
        <v>236.11397429789</v>
      </c>
      <c r="G25" s="12">
        <v>1.0682403270766E-5</v>
      </c>
      <c r="H25" s="12">
        <v>1.25955707931132E-3</v>
      </c>
      <c r="I25">
        <v>2018.18283057245</v>
      </c>
      <c r="J25">
        <v>5.5495593486568497E-2</v>
      </c>
      <c r="K25">
        <v>6.05454849171735</v>
      </c>
      <c r="L25">
        <v>1900.1258434235001</v>
      </c>
      <c r="M25">
        <v>1.8599558734852799E-2</v>
      </c>
      <c r="N25">
        <v>0.69924631037984897</v>
      </c>
    </row>
    <row r="26" spans="1:14" x14ac:dyDescent="0.25">
      <c r="A26">
        <v>120</v>
      </c>
      <c r="B26" t="s">
        <v>49</v>
      </c>
      <c r="C26">
        <v>122.922678419299</v>
      </c>
      <c r="D26">
        <v>0.89999999999999902</v>
      </c>
      <c r="E26">
        <v>110.63041057736901</v>
      </c>
      <c r="F26">
        <v>245.84535683859801</v>
      </c>
      <c r="G26" s="12">
        <v>1.06829598693895E-5</v>
      </c>
      <c r="H26" s="12">
        <v>1.3114694314162001E-3</v>
      </c>
      <c r="I26">
        <v>2101.36176659175</v>
      </c>
      <c r="J26">
        <v>5.5856411272036798E-2</v>
      </c>
      <c r="K26">
        <v>6.3040852997752701</v>
      </c>
      <c r="L26">
        <v>1978.4390881724501</v>
      </c>
      <c r="M26">
        <v>2.0356345926713999E-2</v>
      </c>
      <c r="N26">
        <v>0.72806558444746405</v>
      </c>
    </row>
    <row r="27" spans="1:14" x14ac:dyDescent="0.25">
      <c r="A27">
        <v>125</v>
      </c>
      <c r="B27" t="s">
        <v>49</v>
      </c>
      <c r="C27">
        <v>127.722135710321</v>
      </c>
      <c r="D27">
        <v>0.89999999999999902</v>
      </c>
      <c r="E27">
        <v>114.949922139289</v>
      </c>
      <c r="F27">
        <v>255.444271420642</v>
      </c>
      <c r="G27" s="12">
        <v>1.068350927766E-5</v>
      </c>
      <c r="H27" s="12">
        <v>1.36267512922155E-3</v>
      </c>
      <c r="I27">
        <v>2183.4084335000498</v>
      </c>
      <c r="J27">
        <v>5.6243765952609798E-2</v>
      </c>
      <c r="K27">
        <v>6.5502253005001503</v>
      </c>
      <c r="L27">
        <v>2055.6862977897299</v>
      </c>
      <c r="M27">
        <v>2.2432598831017399E-2</v>
      </c>
      <c r="N27">
        <v>0.75649255758662004</v>
      </c>
    </row>
    <row r="28" spans="1:14" x14ac:dyDescent="0.25">
      <c r="A28">
        <v>130</v>
      </c>
      <c r="B28" t="s">
        <v>49</v>
      </c>
      <c r="C28">
        <v>132.43940499321599</v>
      </c>
      <c r="D28">
        <v>0.89999999999999902</v>
      </c>
      <c r="E28">
        <v>119.195464493895</v>
      </c>
      <c r="F28">
        <v>264.878809986433</v>
      </c>
      <c r="G28" s="12">
        <v>1.0684049764863799E-5</v>
      </c>
      <c r="H28" s="12">
        <v>1.41300395823693E-3</v>
      </c>
      <c r="I28">
        <v>2264.0500973595199</v>
      </c>
      <c r="J28">
        <v>5.6659293370194999E-2</v>
      </c>
      <c r="K28">
        <v>6.7921502920785697</v>
      </c>
      <c r="L28">
        <v>2131.6106923663001</v>
      </c>
      <c r="M28">
        <v>2.4910995453318301E-2</v>
      </c>
      <c r="N28">
        <v>0.7844327347908</v>
      </c>
    </row>
    <row r="29" spans="1:14" x14ac:dyDescent="0.25">
      <c r="A29">
        <v>135</v>
      </c>
      <c r="B29" t="s">
        <v>49</v>
      </c>
      <c r="C29">
        <v>137.05372153411801</v>
      </c>
      <c r="D29">
        <v>0.89999999999999902</v>
      </c>
      <c r="E29">
        <v>123.348349380706</v>
      </c>
      <c r="F29">
        <v>274.10744306823699</v>
      </c>
      <c r="G29" s="12">
        <v>1.0684579080446201E-5</v>
      </c>
      <c r="H29" s="12">
        <v>1.4622343782708001E-3</v>
      </c>
      <c r="I29">
        <v>2342.9317852847298</v>
      </c>
      <c r="J29">
        <v>5.7104195171133201E-2</v>
      </c>
      <c r="K29">
        <v>7.0287953558542098</v>
      </c>
      <c r="L29">
        <v>2205.8780637506202</v>
      </c>
      <c r="M29">
        <v>2.7900328073913301E-2</v>
      </c>
      <c r="N29">
        <v>0.81176312746022805</v>
      </c>
    </row>
    <row r="30" spans="1:14" x14ac:dyDescent="0.25">
      <c r="A30">
        <v>140</v>
      </c>
      <c r="B30" t="s">
        <v>49</v>
      </c>
      <c r="C30">
        <v>141.53799582866199</v>
      </c>
      <c r="D30">
        <v>0.89999999999999902</v>
      </c>
      <c r="E30">
        <v>127.38419624579601</v>
      </c>
      <c r="F30">
        <v>283.07599165732501</v>
      </c>
      <c r="G30" s="12">
        <v>1.06850942886382E-5</v>
      </c>
      <c r="H30" s="12">
        <v>1.51007736977575E-3</v>
      </c>
      <c r="I30">
        <v>2419.5904025117602</v>
      </c>
      <c r="J30">
        <v>5.7578856770301098E-2</v>
      </c>
      <c r="K30">
        <v>7.2587712075352799</v>
      </c>
      <c r="L30">
        <v>2278.0524066830899</v>
      </c>
      <c r="M30">
        <v>3.1544147505120503E-2</v>
      </c>
      <c r="N30">
        <v>0.83832328565937997</v>
      </c>
    </row>
    <row r="31" spans="1:14" x14ac:dyDescent="0.25">
      <c r="A31">
        <v>145</v>
      </c>
      <c r="B31" t="s">
        <v>49</v>
      </c>
      <c r="C31">
        <v>145.85699242302601</v>
      </c>
      <c r="D31">
        <v>0.89999999999999902</v>
      </c>
      <c r="E31">
        <v>131.27129318072301</v>
      </c>
      <c r="F31">
        <v>291.71398484605203</v>
      </c>
      <c r="G31" s="12">
        <v>1.06855915663632E-5</v>
      </c>
      <c r="H31" s="12">
        <v>1.55615700358081E-3</v>
      </c>
      <c r="I31">
        <v>2493.4235993647999</v>
      </c>
      <c r="J31">
        <v>5.80822714699527E-2</v>
      </c>
      <c r="K31">
        <v>7.4802707980944101</v>
      </c>
      <c r="L31">
        <v>2347.5666069417698</v>
      </c>
      <c r="M31">
        <v>3.6031476681493001E-2</v>
      </c>
      <c r="N31">
        <v>0.86390451135457402</v>
      </c>
    </row>
    <row r="32" spans="1:14" x14ac:dyDescent="0.25">
      <c r="A32">
        <v>150</v>
      </c>
      <c r="B32" t="s">
        <v>49</v>
      </c>
      <c r="C32">
        <v>149.96539781222799</v>
      </c>
      <c r="D32">
        <v>0.89999999999999902</v>
      </c>
      <c r="E32">
        <v>134.96885803100599</v>
      </c>
      <c r="F32">
        <v>299.93079562445701</v>
      </c>
      <c r="G32" s="12">
        <v>1.0686065981438199E-5</v>
      </c>
      <c r="H32" s="12">
        <v>1.5999898271825299E-3</v>
      </c>
      <c r="I32">
        <v>2563.6567420000501</v>
      </c>
      <c r="J32">
        <v>5.8611218222376998E-2</v>
      </c>
      <c r="K32">
        <v>7.69097022600016</v>
      </c>
      <c r="L32">
        <v>2413.6913441878201</v>
      </c>
      <c r="M32">
        <v>4.1608830189566501E-2</v>
      </c>
      <c r="N32">
        <v>0.88823841466111997</v>
      </c>
    </row>
    <row r="33" spans="1:14" x14ac:dyDescent="0.25">
      <c r="A33">
        <v>155</v>
      </c>
      <c r="B33" t="s">
        <v>49</v>
      </c>
      <c r="C33">
        <v>153.80634244479</v>
      </c>
      <c r="D33">
        <v>0.89999999999999902</v>
      </c>
      <c r="E33">
        <v>138.42570820031099</v>
      </c>
      <c r="F33">
        <v>307.61268488958001</v>
      </c>
      <c r="G33" s="12">
        <v>1.06865113048477E-5</v>
      </c>
      <c r="H33" s="12">
        <v>1.64096909592401E-3</v>
      </c>
      <c r="I33">
        <v>2629.3176460923701</v>
      </c>
      <c r="J33">
        <v>5.9159182413130798E-2</v>
      </c>
      <c r="K33">
        <v>7.8879529382771096</v>
      </c>
      <c r="L33">
        <v>2475.51130364758</v>
      </c>
      <c r="M33">
        <v>4.8590913473977301E-2</v>
      </c>
      <c r="N33">
        <v>0.91098815974230896</v>
      </c>
    </row>
    <row r="34" spans="1:14" x14ac:dyDescent="0.25">
      <c r="A34">
        <v>160</v>
      </c>
      <c r="B34" t="s">
        <v>49</v>
      </c>
      <c r="C34">
        <v>157.31158935156199</v>
      </c>
      <c r="D34">
        <v>0.89999999999999902</v>
      </c>
      <c r="E34">
        <v>141.58043041640599</v>
      </c>
      <c r="F34">
        <v>314.62317870312398</v>
      </c>
      <c r="G34" s="12">
        <v>1.06869199781799E-5</v>
      </c>
      <c r="H34" s="12">
        <v>1.67836678548718E-3</v>
      </c>
      <c r="I34">
        <v>2689.23980144298</v>
      </c>
      <c r="J34">
        <v>5.9715137961746503E-2</v>
      </c>
      <c r="K34">
        <v>8.06771940432896</v>
      </c>
      <c r="L34">
        <v>2531.9282120914199</v>
      </c>
      <c r="M34">
        <v>5.7363892789549398E-2</v>
      </c>
      <c r="N34">
        <v>0.93174958204964398</v>
      </c>
    </row>
    <row r="35" spans="1:14" x14ac:dyDescent="0.25">
      <c r="A35">
        <v>165</v>
      </c>
      <c r="B35" t="s">
        <v>49</v>
      </c>
      <c r="C35">
        <v>160.405451667091</v>
      </c>
      <c r="D35">
        <v>0.89999999999999902</v>
      </c>
      <c r="E35">
        <v>144.36490650038201</v>
      </c>
      <c r="F35">
        <v>320.810903334182</v>
      </c>
      <c r="G35" s="12">
        <v>1.06872834525778E-5</v>
      </c>
      <c r="H35" s="12">
        <v>1.7113753881632899E-3</v>
      </c>
      <c r="I35">
        <v>2742.1293419619001</v>
      </c>
      <c r="J35">
        <v>6.02625835064357E-2</v>
      </c>
      <c r="K35">
        <v>8.2263880258857096</v>
      </c>
      <c r="L35">
        <v>2581.7238902948102</v>
      </c>
      <c r="M35">
        <v>6.8370071971580695E-2</v>
      </c>
      <c r="N35">
        <v>0.95007439162849106</v>
      </c>
    </row>
    <row r="36" spans="1:14" x14ac:dyDescent="0.25">
      <c r="A36">
        <v>170</v>
      </c>
      <c r="B36" t="s">
        <v>49</v>
      </c>
      <c r="C36">
        <v>163.01496444226501</v>
      </c>
      <c r="D36">
        <v>0.89999999999999902</v>
      </c>
      <c r="E36">
        <v>146.71346799803899</v>
      </c>
      <c r="F36">
        <v>326.02992888453099</v>
      </c>
      <c r="G36" s="12">
        <v>1.06875931873296E-5</v>
      </c>
      <c r="H36" s="12">
        <v>1.7392164365323899E-3</v>
      </c>
      <c r="I36">
        <v>2786.73893268754</v>
      </c>
      <c r="J36">
        <v>6.0779642182684598E-2</v>
      </c>
      <c r="K36">
        <v>8.3602167980626199</v>
      </c>
      <c r="L36">
        <v>2623.72396824527</v>
      </c>
      <c r="M36">
        <v>8.2058715289608605E-2</v>
      </c>
      <c r="N36">
        <v>0.96553042031426095</v>
      </c>
    </row>
    <row r="37" spans="1:14" x14ac:dyDescent="0.25">
      <c r="A37">
        <v>175</v>
      </c>
      <c r="B37" t="s">
        <v>49</v>
      </c>
      <c r="C37">
        <v>165.08746417648999</v>
      </c>
      <c r="D37">
        <v>0.89999999999999902</v>
      </c>
      <c r="E37">
        <v>148.57871775884101</v>
      </c>
      <c r="F37">
        <v>330.174928352981</v>
      </c>
      <c r="G37" s="12">
        <v>1.0687842498772599E-5</v>
      </c>
      <c r="H37" s="12">
        <v>1.7613280605468301E-3</v>
      </c>
      <c r="I37">
        <v>2822.16829168602</v>
      </c>
      <c r="J37">
        <v>6.12413505001837E-2</v>
      </c>
      <c r="K37">
        <v>8.4665048750580691</v>
      </c>
      <c r="L37">
        <v>2657.0808275095301</v>
      </c>
      <c r="M37">
        <v>9.8792107788921696E-2</v>
      </c>
      <c r="N37">
        <v>0.97780574452350799</v>
      </c>
    </row>
    <row r="38" spans="1:14" x14ac:dyDescent="0.25">
      <c r="A38">
        <v>180</v>
      </c>
      <c r="B38" t="s">
        <v>49</v>
      </c>
      <c r="C38">
        <v>166.611912769192</v>
      </c>
      <c r="D38">
        <v>0.89999999999999902</v>
      </c>
      <c r="E38">
        <v>149.95072149227201</v>
      </c>
      <c r="F38">
        <v>333.22382553838401</v>
      </c>
      <c r="G38" s="12">
        <v>1.06880289845284E-5</v>
      </c>
      <c r="H38" s="12">
        <v>1.77759249404927E-3</v>
      </c>
      <c r="I38">
        <v>2848.2287227556199</v>
      </c>
      <c r="J38">
        <v>6.1624835799036499E-2</v>
      </c>
      <c r="K38">
        <v>8.54468616826688</v>
      </c>
      <c r="L38">
        <v>2681.6168099864299</v>
      </c>
      <c r="M38">
        <v>0.11871939802774401</v>
      </c>
      <c r="N38">
        <v>0.98683498607500797</v>
      </c>
    </row>
    <row r="39" spans="1:14" x14ac:dyDescent="0.25">
      <c r="A39">
        <v>185</v>
      </c>
      <c r="B39" t="s">
        <v>49</v>
      </c>
      <c r="C39">
        <v>167.63335321543201</v>
      </c>
      <c r="D39">
        <v>0.89999999999999902</v>
      </c>
      <c r="E39">
        <v>150.87001789388901</v>
      </c>
      <c r="F39">
        <v>335.26670643086499</v>
      </c>
      <c r="G39" s="12">
        <v>1.0688156458389499E-5</v>
      </c>
      <c r="H39" s="12">
        <v>1.78849030345664E-3</v>
      </c>
      <c r="I39">
        <v>2865.6902353762598</v>
      </c>
      <c r="J39">
        <v>6.1916274573316103E-2</v>
      </c>
      <c r="K39">
        <v>8.5970707061287808</v>
      </c>
      <c r="L39">
        <v>2698.0568821608199</v>
      </c>
      <c r="M39">
        <v>0.14167203145277599</v>
      </c>
      <c r="N39">
        <v>0.99288493263518496</v>
      </c>
    </row>
    <row r="40" spans="1:14" x14ac:dyDescent="0.25">
      <c r="A40">
        <v>190</v>
      </c>
      <c r="B40" t="s">
        <v>49</v>
      </c>
      <c r="C40">
        <v>168.24800511663301</v>
      </c>
      <c r="D40">
        <v>0.89999999999999902</v>
      </c>
      <c r="E40">
        <v>151.42320460496899</v>
      </c>
      <c r="F40">
        <v>336.49601023326602</v>
      </c>
      <c r="G40" s="12">
        <v>1.06882349117222E-5</v>
      </c>
      <c r="H40" s="12">
        <v>1.7950480614696599E-3</v>
      </c>
      <c r="I40">
        <v>2876.1977025218998</v>
      </c>
      <c r="J40">
        <v>6.2116076142370601E-2</v>
      </c>
      <c r="K40">
        <v>8.6285931075657096</v>
      </c>
      <c r="L40">
        <v>2707.9496974052699</v>
      </c>
      <c r="M40">
        <v>0.16715854196728899</v>
      </c>
      <c r="N40">
        <v>0.99652548864513901</v>
      </c>
    </row>
    <row r="41" spans="1:14" x14ac:dyDescent="0.25">
      <c r="A41">
        <v>195</v>
      </c>
      <c r="B41" t="s">
        <v>49</v>
      </c>
      <c r="C41">
        <v>168.57697520665599</v>
      </c>
      <c r="D41">
        <v>0.89999999999999902</v>
      </c>
      <c r="E41">
        <v>151.71927768598999</v>
      </c>
      <c r="F41">
        <v>337.15395041331197</v>
      </c>
      <c r="G41" s="12">
        <v>1.0688277921341301E-5</v>
      </c>
      <c r="H41" s="12">
        <v>1.7985578630983199E-3</v>
      </c>
      <c r="I41">
        <v>2881.8214424079501</v>
      </c>
      <c r="J41">
        <v>6.22384461060837E-2</v>
      </c>
      <c r="K41">
        <v>8.6454643272238592</v>
      </c>
      <c r="L41">
        <v>2713.2444672012898</v>
      </c>
      <c r="M41">
        <v>0.19449246547535901</v>
      </c>
      <c r="N41">
        <v>0.99847396393007803</v>
      </c>
    </row>
    <row r="42" spans="1:14" x14ac:dyDescent="0.25">
      <c r="A42">
        <v>200</v>
      </c>
      <c r="B42" t="s">
        <v>49</v>
      </c>
      <c r="C42">
        <v>168.732920674106</v>
      </c>
      <c r="D42">
        <v>0.89999999999999902</v>
      </c>
      <c r="E42">
        <v>151.859628606695</v>
      </c>
      <c r="F42">
        <v>337.465841348212</v>
      </c>
      <c r="G42" s="12">
        <v>1.068829881347E-5</v>
      </c>
      <c r="H42" s="12">
        <v>1.80022165464728E-3</v>
      </c>
      <c r="I42">
        <v>2884.48732837128</v>
      </c>
      <c r="J42">
        <v>6.2305123225607398E-2</v>
      </c>
      <c r="K42">
        <v>8.6534619851138608</v>
      </c>
      <c r="L42">
        <v>2715.7544076971799</v>
      </c>
      <c r="M42">
        <v>0.222989339367166</v>
      </c>
      <c r="N42">
        <v>0.99939762203256199</v>
      </c>
    </row>
    <row r="43" spans="1:14" x14ac:dyDescent="0.25">
      <c r="A43">
        <v>205</v>
      </c>
      <c r="B43" t="s">
        <v>49</v>
      </c>
      <c r="C43">
        <v>168.798451882877</v>
      </c>
      <c r="D43">
        <v>0.89999999999999902</v>
      </c>
      <c r="E43">
        <v>151.91860669458899</v>
      </c>
      <c r="F43">
        <v>337.59690376575401</v>
      </c>
      <c r="G43" s="12">
        <v>1.06883078049912E-5</v>
      </c>
      <c r="H43" s="12">
        <v>1.8009208110455199E-3</v>
      </c>
      <c r="I43">
        <v>2885.60758362768</v>
      </c>
      <c r="J43">
        <v>6.2337482218192103E-2</v>
      </c>
      <c r="K43">
        <v>8.6568227508830393</v>
      </c>
      <c r="L43">
        <v>2716.8091317448002</v>
      </c>
      <c r="M43">
        <v>0.25211794402250498</v>
      </c>
      <c r="N43">
        <v>0.999785760482087</v>
      </c>
    </row>
    <row r="44" spans="1:14" x14ac:dyDescent="0.25">
      <c r="A44">
        <v>210</v>
      </c>
      <c r="B44" t="s">
        <v>49</v>
      </c>
      <c r="C44">
        <v>168.82297481178199</v>
      </c>
      <c r="D44">
        <v>0.89999999999999902</v>
      </c>
      <c r="E44">
        <v>151.94067733060399</v>
      </c>
      <c r="F44">
        <v>337.645949623565</v>
      </c>
      <c r="G44" s="12">
        <v>1.0688311247178199E-5</v>
      </c>
      <c r="H44" s="12">
        <v>1.8011824476454E-3</v>
      </c>
      <c r="I44">
        <v>2886.0268028138398</v>
      </c>
      <c r="J44">
        <v>6.2351540116805902E-2</v>
      </c>
      <c r="K44">
        <v>8.6580804084415206</v>
      </c>
      <c r="L44">
        <v>2717.2038280020502</v>
      </c>
      <c r="M44">
        <v>0.281544296937492</v>
      </c>
      <c r="N44">
        <v>0.99993100870475704</v>
      </c>
    </row>
    <row r="45" spans="1:14" x14ac:dyDescent="0.25">
      <c r="A45">
        <v>215</v>
      </c>
      <c r="B45" t="s">
        <v>49</v>
      </c>
      <c r="C45">
        <v>168.83120393236899</v>
      </c>
      <c r="D45">
        <v>0.89999999999999902</v>
      </c>
      <c r="E45">
        <v>151.948083539132</v>
      </c>
      <c r="F45">
        <v>337.66240786473799</v>
      </c>
      <c r="G45" s="12">
        <v>1.06883124270406E-5</v>
      </c>
      <c r="H45" s="12">
        <v>1.80127024462668E-3</v>
      </c>
      <c r="I45">
        <v>2886.16747953513</v>
      </c>
      <c r="J45">
        <v>6.2357047797246497E-2</v>
      </c>
      <c r="K45">
        <v>8.6585024386053995</v>
      </c>
      <c r="L45">
        <v>2717.33627560276</v>
      </c>
      <c r="M45">
        <v>0.31109353759021202</v>
      </c>
      <c r="N45">
        <v>0.999979749421817</v>
      </c>
    </row>
    <row r="46" spans="1:14" x14ac:dyDescent="0.25">
      <c r="A46">
        <v>220</v>
      </c>
      <c r="B46" t="s">
        <v>49</v>
      </c>
      <c r="C46">
        <v>168.83370088054801</v>
      </c>
      <c r="D46">
        <v>0.89999999999999902</v>
      </c>
      <c r="E46">
        <v>151.95033079249299</v>
      </c>
      <c r="F46">
        <v>337.66740176109698</v>
      </c>
      <c r="G46" s="12">
        <v>1.06883127920812E-5</v>
      </c>
      <c r="H46" s="12">
        <v>1.80129688471662E-3</v>
      </c>
      <c r="I46">
        <v>2886.2101648353901</v>
      </c>
      <c r="J46">
        <v>6.2359010566870099E-2</v>
      </c>
      <c r="K46">
        <v>8.6586304945061805</v>
      </c>
      <c r="L46">
        <v>2717.3764639548399</v>
      </c>
      <c r="M46">
        <v>0.340687681563903</v>
      </c>
      <c r="N46">
        <v>0.99999453873538302</v>
      </c>
    </row>
    <row r="47" spans="1:14" x14ac:dyDescent="0.25">
      <c r="A47">
        <v>225</v>
      </c>
      <c r="B47" t="s">
        <v>49</v>
      </c>
      <c r="C47">
        <v>168.834392364352</v>
      </c>
      <c r="D47">
        <v>0.89999999999999902</v>
      </c>
      <c r="E47">
        <v>151.95095312791599</v>
      </c>
      <c r="F47">
        <v>337.668784728704</v>
      </c>
      <c r="G47" s="12">
        <v>1.0688312894960199E-5</v>
      </c>
      <c r="H47" s="12">
        <v>1.8013042621988101E-3</v>
      </c>
      <c r="I47">
        <v>2886.22198574302</v>
      </c>
      <c r="J47">
        <v>6.2359652627774202E-2</v>
      </c>
      <c r="K47">
        <v>8.6586659572290596</v>
      </c>
      <c r="L47">
        <v>2717.3875933786699</v>
      </c>
      <c r="M47">
        <v>0.37029652183003903</v>
      </c>
      <c r="N47">
        <v>0.99999863436335001</v>
      </c>
    </row>
    <row r="48" spans="1:14" x14ac:dyDescent="0.25">
      <c r="A48">
        <v>230</v>
      </c>
      <c r="B48" t="s">
        <v>49</v>
      </c>
      <c r="C48">
        <v>168.834568923121</v>
      </c>
      <c r="D48">
        <v>0.89999999999999902</v>
      </c>
      <c r="E48">
        <v>151.95111203080799</v>
      </c>
      <c r="F48">
        <v>337.66913784624199</v>
      </c>
      <c r="G48" s="12">
        <v>1.0688312921636901E-5</v>
      </c>
      <c r="H48" s="12">
        <v>1.8013061459149101E-3</v>
      </c>
      <c r="I48">
        <v>2886.2250040131298</v>
      </c>
      <c r="J48">
        <v>6.2359847223184099E-2</v>
      </c>
      <c r="K48">
        <v>8.65867501203941</v>
      </c>
      <c r="L48">
        <v>2717.3904350900102</v>
      </c>
      <c r="M48">
        <v>0.39990972180106699</v>
      </c>
      <c r="N48">
        <v>0.99999968011312601</v>
      </c>
    </row>
    <row r="49" spans="1:14" x14ac:dyDescent="0.25">
      <c r="A49">
        <v>235</v>
      </c>
      <c r="B49" t="s">
        <v>49</v>
      </c>
      <c r="C49">
        <v>168.83461094904601</v>
      </c>
      <c r="D49">
        <v>0.89999999999999902</v>
      </c>
      <c r="E49">
        <v>151.95114985414099</v>
      </c>
      <c r="F49">
        <v>337.66922189809202</v>
      </c>
      <c r="G49" s="12">
        <v>1.06883129280708E-5</v>
      </c>
      <c r="H49" s="12">
        <v>1.80130659429202E-3</v>
      </c>
      <c r="I49">
        <v>2886.2257224458399</v>
      </c>
      <c r="J49">
        <v>6.2359902379846399E-2</v>
      </c>
      <c r="K49">
        <v>8.6586771673375207</v>
      </c>
      <c r="L49">
        <v>2717.39111149679</v>
      </c>
      <c r="M49">
        <v>0.42952410838005001</v>
      </c>
      <c r="N49">
        <v>0.99999992903082002</v>
      </c>
    </row>
    <row r="50" spans="1:14" x14ac:dyDescent="0.25">
      <c r="A50">
        <v>240</v>
      </c>
      <c r="B50" t="s">
        <v>49</v>
      </c>
      <c r="C50">
        <v>168.83462038444901</v>
      </c>
      <c r="D50">
        <v>0.89999999999999902</v>
      </c>
      <c r="E50">
        <v>151.95115834600401</v>
      </c>
      <c r="F50">
        <v>337.66924076889802</v>
      </c>
      <c r="G50" s="12">
        <v>1.06883129295309E-5</v>
      </c>
      <c r="H50" s="12">
        <v>1.8013066949589E-3</v>
      </c>
      <c r="I50">
        <v>2886.2258837439399</v>
      </c>
      <c r="J50">
        <v>6.2359917136148003E-2</v>
      </c>
      <c r="K50">
        <v>8.6586776512318302</v>
      </c>
      <c r="L50">
        <v>2717.39126335949</v>
      </c>
      <c r="M50">
        <v>0.45913879501335197</v>
      </c>
      <c r="N50">
        <v>0.99999998491629405</v>
      </c>
    </row>
    <row r="51" spans="1:14" x14ac:dyDescent="0.25">
      <c r="A51">
        <v>245</v>
      </c>
      <c r="B51" t="s">
        <v>49</v>
      </c>
      <c r="C51">
        <v>168.83462240680001</v>
      </c>
      <c r="D51">
        <v>0.89999999999999902</v>
      </c>
      <c r="E51">
        <v>151.95116016611999</v>
      </c>
      <c r="F51">
        <v>337.66924481360098</v>
      </c>
      <c r="G51" s="12">
        <v>1.06883129298465E-5</v>
      </c>
      <c r="H51" s="12">
        <v>1.8013067165354999E-3</v>
      </c>
      <c r="I51">
        <v>2886.2259183160199</v>
      </c>
      <c r="J51">
        <v>6.23599208956419E-2</v>
      </c>
      <c r="K51">
        <v>8.6586777549480693</v>
      </c>
      <c r="L51">
        <v>2717.3912959092199</v>
      </c>
      <c r="M51">
        <v>0.48875355304815798</v>
      </c>
      <c r="N51">
        <v>0.99999999689459296</v>
      </c>
    </row>
    <row r="52" spans="1:14" x14ac:dyDescent="0.25">
      <c r="A52">
        <v>250</v>
      </c>
      <c r="B52" t="s">
        <v>49</v>
      </c>
      <c r="C52">
        <v>168.83462282549999</v>
      </c>
      <c r="D52">
        <v>0.89999999999999902</v>
      </c>
      <c r="E52">
        <v>151.951160542949</v>
      </c>
      <c r="F52">
        <v>337.66924565099998</v>
      </c>
      <c r="G52" s="12">
        <v>1.0688312929912201E-5</v>
      </c>
      <c r="H52" s="12">
        <v>1.8013067210026199E-3</v>
      </c>
      <c r="I52">
        <v>2886.22592547368</v>
      </c>
      <c r="J52">
        <v>6.2359921815360098E-2</v>
      </c>
      <c r="K52">
        <v>8.6586777764210492</v>
      </c>
      <c r="L52">
        <v>2717.39130264818</v>
      </c>
      <c r="M52">
        <v>0.51836832727786597</v>
      </c>
      <c r="N52">
        <v>0.99999999937453099</v>
      </c>
    </row>
    <row r="53" spans="1:14" x14ac:dyDescent="0.25">
      <c r="A53">
        <v>255</v>
      </c>
      <c r="B53" t="s">
        <v>49</v>
      </c>
      <c r="C53">
        <v>168.83462291012401</v>
      </c>
      <c r="D53">
        <v>0.89999999999999902</v>
      </c>
      <c r="E53">
        <v>151.95116061911099</v>
      </c>
      <c r="F53">
        <v>337.66924582024802</v>
      </c>
      <c r="G53" s="12">
        <v>1.0688312929925501E-5</v>
      </c>
      <c r="H53" s="12">
        <v>1.8013067219054899E-3</v>
      </c>
      <c r="I53">
        <v>2886.22592692033</v>
      </c>
      <c r="J53">
        <v>6.2359922033026399E-2</v>
      </c>
      <c r="K53">
        <v>8.6586777807609998</v>
      </c>
      <c r="L53">
        <v>2717.3913040102102</v>
      </c>
      <c r="M53">
        <v>0.54798310505129399</v>
      </c>
      <c r="N53">
        <v>0.99999999987575705</v>
      </c>
    </row>
    <row r="54" spans="1:14" x14ac:dyDescent="0.25">
      <c r="A54">
        <v>260</v>
      </c>
      <c r="B54" t="s">
        <v>49</v>
      </c>
      <c r="C54">
        <v>168.834622926967</v>
      </c>
      <c r="D54">
        <v>0.89999999999999902</v>
      </c>
      <c r="E54">
        <v>151.95116063427</v>
      </c>
      <c r="F54">
        <v>337.669245853934</v>
      </c>
      <c r="G54" s="12">
        <v>1.0688312929928199E-5</v>
      </c>
      <c r="H54" s="12">
        <v>1.80130672208518E-3</v>
      </c>
      <c r="I54">
        <v>2886.2259272082601</v>
      </c>
      <c r="J54">
        <v>6.2359922083183701E-2</v>
      </c>
      <c r="K54">
        <v>8.6586777816247906</v>
      </c>
      <c r="L54">
        <v>2717.3913042812901</v>
      </c>
      <c r="M54">
        <v>0.57759788358078901</v>
      </c>
      <c r="N54">
        <v>0.99999999997551603</v>
      </c>
    </row>
    <row r="55" spans="1:14" x14ac:dyDescent="0.25">
      <c r="A55">
        <v>265</v>
      </c>
      <c r="B55" t="s">
        <v>49</v>
      </c>
      <c r="C55">
        <v>168.83462293028899</v>
      </c>
      <c r="D55">
        <v>0.89999999999999902</v>
      </c>
      <c r="E55">
        <v>151.95116063725999</v>
      </c>
      <c r="F55">
        <v>337.669245860579</v>
      </c>
      <c r="G55" s="12">
        <v>1.0688312929928699E-5</v>
      </c>
      <c r="H55" s="12">
        <v>1.8013067221206299E-3</v>
      </c>
      <c r="I55">
        <v>2886.2259272650499</v>
      </c>
      <c r="J55">
        <v>6.2359922094497401E-2</v>
      </c>
      <c r="K55">
        <v>8.6586777817951806</v>
      </c>
      <c r="L55">
        <v>2717.3913043347702</v>
      </c>
      <c r="M55">
        <v>0.60721266226891402</v>
      </c>
      <c r="N55">
        <v>0.99999999999519495</v>
      </c>
    </row>
    <row r="56" spans="1:14" x14ac:dyDescent="0.25">
      <c r="A56">
        <v>270</v>
      </c>
      <c r="B56" t="s">
        <v>49</v>
      </c>
      <c r="C56">
        <v>168.83462293094101</v>
      </c>
      <c r="D56">
        <v>0.89999999999999902</v>
      </c>
      <c r="E56">
        <v>151.95116063784701</v>
      </c>
      <c r="F56">
        <v>337.66924586188298</v>
      </c>
      <c r="G56" s="12">
        <v>1.0688312929928799E-5</v>
      </c>
      <c r="H56" s="12">
        <v>1.8013067221275901E-3</v>
      </c>
      <c r="I56">
        <v>2886.2259272762099</v>
      </c>
      <c r="J56">
        <v>6.23599220970062E-2</v>
      </c>
      <c r="K56">
        <v>8.6586777818286293</v>
      </c>
      <c r="L56">
        <v>2717.3913043452599</v>
      </c>
      <c r="M56">
        <v>0.63682744098996902</v>
      </c>
      <c r="N56">
        <v>0.99999999999905897</v>
      </c>
    </row>
    <row r="57" spans="1:14" x14ac:dyDescent="0.25">
      <c r="A57">
        <v>275</v>
      </c>
      <c r="B57" t="s">
        <v>49</v>
      </c>
      <c r="C57">
        <v>168.83462293106899</v>
      </c>
      <c r="D57">
        <v>0.89999999999999902</v>
      </c>
      <c r="E57">
        <v>151.951160637962</v>
      </c>
      <c r="F57">
        <v>337.66924586213901</v>
      </c>
      <c r="G57" s="12">
        <v>1.0688312929928799E-5</v>
      </c>
      <c r="H57" s="12">
        <v>1.8013067221289501E-3</v>
      </c>
      <c r="I57">
        <v>2886.2259272783899</v>
      </c>
      <c r="J57">
        <v>6.23599220975549E-2</v>
      </c>
      <c r="K57">
        <v>8.6586777818351806</v>
      </c>
      <c r="L57">
        <v>2717.3913043473199</v>
      </c>
      <c r="M57">
        <v>0.66644221971781503</v>
      </c>
      <c r="N57">
        <v>0.99999999999981504</v>
      </c>
    </row>
    <row r="58" spans="1:14" x14ac:dyDescent="0.25">
      <c r="A58">
        <v>280</v>
      </c>
      <c r="B58" t="s">
        <v>49</v>
      </c>
      <c r="C58">
        <v>168.834622931094</v>
      </c>
      <c r="D58">
        <v>0.89999999999999902</v>
      </c>
      <c r="E58">
        <v>151.951160637985</v>
      </c>
      <c r="F58">
        <v>337.66924586218897</v>
      </c>
      <c r="G58" s="12">
        <v>1.0688312929928901E-5</v>
      </c>
      <c r="H58" s="12">
        <v>1.8013067221292201E-3</v>
      </c>
      <c r="I58">
        <v>2886.2259272788201</v>
      </c>
      <c r="J58">
        <v>6.2359922097673597E-2</v>
      </c>
      <c r="K58">
        <v>8.6586777818364595</v>
      </c>
      <c r="L58">
        <v>2717.3913043477201</v>
      </c>
      <c r="M58">
        <v>0.69605699844705604</v>
      </c>
      <c r="N58">
        <v>0.99999999999996303</v>
      </c>
    </row>
    <row r="59" spans="1:14" x14ac:dyDescent="0.25">
      <c r="A59">
        <v>285</v>
      </c>
      <c r="B59" t="s">
        <v>49</v>
      </c>
      <c r="C59">
        <v>168.83462293109901</v>
      </c>
      <c r="D59">
        <v>0.89999999999999902</v>
      </c>
      <c r="E59">
        <v>151.95116063798901</v>
      </c>
      <c r="F59">
        <v>337.66924586219898</v>
      </c>
      <c r="G59" s="12">
        <v>1.0688312929928901E-5</v>
      </c>
      <c r="H59" s="12">
        <v>1.8013067221292699E-3</v>
      </c>
      <c r="I59">
        <v>2886.2259272789001</v>
      </c>
      <c r="J59">
        <v>6.2359922097699E-2</v>
      </c>
      <c r="K59">
        <v>8.65867778183671</v>
      </c>
      <c r="L59">
        <v>2717.3913043478001</v>
      </c>
      <c r="M59">
        <v>0.72567177717658304</v>
      </c>
      <c r="N59">
        <v>0.99999999999999301</v>
      </c>
    </row>
    <row r="60" spans="1:14" x14ac:dyDescent="0.25">
      <c r="A60">
        <v>290</v>
      </c>
      <c r="B60" t="s">
        <v>49</v>
      </c>
      <c r="C60">
        <v>168.8346229311</v>
      </c>
      <c r="D60">
        <v>0.89999999999999902</v>
      </c>
      <c r="E60">
        <v>151.95116063799</v>
      </c>
      <c r="F60">
        <v>337.66924586220102</v>
      </c>
      <c r="G60" s="12">
        <v>1.0688312929928901E-5</v>
      </c>
      <c r="H60" s="12">
        <v>1.8013067221292799E-3</v>
      </c>
      <c r="I60">
        <v>2886.2259272789202</v>
      </c>
      <c r="J60">
        <v>6.2359922097704502E-2</v>
      </c>
      <c r="K60">
        <v>8.6586777818367597</v>
      </c>
      <c r="L60">
        <v>2717.3913043478201</v>
      </c>
      <c r="M60">
        <v>0.755286555906168</v>
      </c>
      <c r="N60">
        <v>0.999999999999998</v>
      </c>
    </row>
    <row r="61" spans="1:14" x14ac:dyDescent="0.25">
      <c r="A61">
        <v>295</v>
      </c>
      <c r="B61" t="s">
        <v>49</v>
      </c>
      <c r="C61">
        <v>168.8346229311</v>
      </c>
      <c r="D61">
        <v>0.89999999999999902</v>
      </c>
      <c r="E61">
        <v>151.95116063799</v>
      </c>
      <c r="F61">
        <v>337.66924586220102</v>
      </c>
      <c r="G61" s="12">
        <v>1.0688312929928901E-5</v>
      </c>
      <c r="H61" s="12">
        <v>1.8013067221292799E-3</v>
      </c>
      <c r="I61">
        <v>2886.2259272789202</v>
      </c>
      <c r="J61">
        <v>6.2359922097705599E-2</v>
      </c>
      <c r="K61">
        <v>8.6586777818367793</v>
      </c>
      <c r="L61">
        <v>2717.3913043478201</v>
      </c>
      <c r="M61">
        <v>0.78490133463576495</v>
      </c>
      <c r="N61">
        <v>0.999999999999999</v>
      </c>
    </row>
    <row r="62" spans="1:14" x14ac:dyDescent="0.25">
      <c r="A62">
        <v>300</v>
      </c>
      <c r="B62" t="s">
        <v>49</v>
      </c>
      <c r="C62">
        <v>168.8346229311</v>
      </c>
      <c r="D62">
        <v>0.89999999999999902</v>
      </c>
      <c r="E62">
        <v>151.95116063799</v>
      </c>
      <c r="F62">
        <v>337.66924586220102</v>
      </c>
      <c r="G62" s="12">
        <v>1.0688312929928901E-5</v>
      </c>
      <c r="H62" s="12">
        <v>1.8013067221292799E-3</v>
      </c>
      <c r="I62">
        <v>2886.2259272789202</v>
      </c>
      <c r="J62">
        <v>6.23599220977058E-2</v>
      </c>
      <c r="K62">
        <v>8.6586777818367793</v>
      </c>
      <c r="L62">
        <v>2717.3913043478201</v>
      </c>
      <c r="M62">
        <v>0.814516113365364</v>
      </c>
      <c r="N62">
        <v>0.999999999999999</v>
      </c>
    </row>
    <row r="63" spans="1:14" x14ac:dyDescent="0.25">
      <c r="A63">
        <v>305</v>
      </c>
      <c r="B63" t="s">
        <v>49</v>
      </c>
      <c r="C63">
        <v>168.8346229311</v>
      </c>
      <c r="D63">
        <v>0.89999999999999902</v>
      </c>
      <c r="E63">
        <v>151.95116063799</v>
      </c>
      <c r="F63">
        <v>337.66924586220102</v>
      </c>
      <c r="G63" s="12">
        <v>1.0688312929928901E-5</v>
      </c>
      <c r="H63" s="12">
        <v>1.8013067221292799E-3</v>
      </c>
      <c r="I63">
        <v>2886.2259272789202</v>
      </c>
      <c r="J63">
        <v>6.2359922097705897E-2</v>
      </c>
      <c r="K63">
        <v>8.6586777818367793</v>
      </c>
      <c r="L63">
        <v>2717.3913043478201</v>
      </c>
      <c r="M63">
        <v>0.84413089209496395</v>
      </c>
      <c r="N63">
        <v>0.999999999999999</v>
      </c>
    </row>
    <row r="64" spans="1:14" x14ac:dyDescent="0.25">
      <c r="A64">
        <v>310</v>
      </c>
      <c r="B64" t="s">
        <v>49</v>
      </c>
      <c r="C64">
        <v>168.8346229311</v>
      </c>
      <c r="D64">
        <v>0.89999999999999902</v>
      </c>
      <c r="E64">
        <v>151.95116063799</v>
      </c>
      <c r="F64">
        <v>337.66924586220102</v>
      </c>
      <c r="G64" s="12">
        <v>1.0688312929928901E-5</v>
      </c>
      <c r="H64" s="12">
        <v>1.8013067221292799E-3</v>
      </c>
      <c r="I64">
        <v>2886.2259272789202</v>
      </c>
      <c r="J64">
        <v>6.2359922097705897E-2</v>
      </c>
      <c r="K64">
        <v>8.6586777818367793</v>
      </c>
      <c r="L64">
        <v>2717.3913043478201</v>
      </c>
      <c r="M64">
        <v>0.873745670824564</v>
      </c>
      <c r="N64">
        <v>1</v>
      </c>
    </row>
    <row r="65" spans="1:14" x14ac:dyDescent="0.25">
      <c r="A65">
        <v>315</v>
      </c>
      <c r="B65" t="s">
        <v>49</v>
      </c>
      <c r="C65">
        <v>168.8346229311</v>
      </c>
      <c r="D65">
        <v>0.89999999999999902</v>
      </c>
      <c r="E65">
        <v>151.95116063799</v>
      </c>
      <c r="F65">
        <v>337.66924586220102</v>
      </c>
      <c r="G65" s="12">
        <v>1.0688312929928901E-5</v>
      </c>
      <c r="H65" s="12">
        <v>1.8013067221292799E-3</v>
      </c>
      <c r="I65">
        <v>2886.2259272789202</v>
      </c>
      <c r="J65">
        <v>6.2359922097705897E-2</v>
      </c>
      <c r="K65">
        <v>8.6586777818367793</v>
      </c>
      <c r="L65">
        <v>2717.3913043478201</v>
      </c>
      <c r="M65">
        <v>0.90336044955416395</v>
      </c>
      <c r="N65">
        <v>1</v>
      </c>
    </row>
    <row r="66" spans="1:14" x14ac:dyDescent="0.25">
      <c r="A66">
        <v>320</v>
      </c>
      <c r="B66" t="s">
        <v>49</v>
      </c>
      <c r="C66">
        <v>168.8346229311</v>
      </c>
      <c r="D66">
        <v>0.89999999999999902</v>
      </c>
      <c r="E66">
        <v>151.95116063799</v>
      </c>
      <c r="F66">
        <v>337.66924586220102</v>
      </c>
      <c r="G66" s="12">
        <v>1.0688312929928901E-5</v>
      </c>
      <c r="H66" s="12">
        <v>1.8013067221292799E-3</v>
      </c>
      <c r="I66">
        <v>2886.2259272789202</v>
      </c>
      <c r="J66">
        <v>6.2359922097705897E-2</v>
      </c>
      <c r="K66">
        <v>8.6586777818367793</v>
      </c>
      <c r="L66">
        <v>2717.3913043478201</v>
      </c>
      <c r="M66">
        <v>0.932975228283764</v>
      </c>
      <c r="N66">
        <v>1</v>
      </c>
    </row>
    <row r="67" spans="1:14" x14ac:dyDescent="0.25">
      <c r="A67">
        <v>325</v>
      </c>
      <c r="B67" t="s">
        <v>49</v>
      </c>
      <c r="C67">
        <v>168.8346229311</v>
      </c>
      <c r="D67">
        <v>0.89999999999999902</v>
      </c>
      <c r="E67">
        <v>151.95116063799</v>
      </c>
      <c r="F67">
        <v>337.66924586220102</v>
      </c>
      <c r="G67" s="12">
        <v>1.0688312929928901E-5</v>
      </c>
      <c r="H67" s="12">
        <v>1.8013067221292799E-3</v>
      </c>
      <c r="I67">
        <v>2886.2259272789202</v>
      </c>
      <c r="J67">
        <v>6.2359922097705897E-2</v>
      </c>
      <c r="K67">
        <v>8.6586777818367793</v>
      </c>
      <c r="L67">
        <v>2717.3913043478201</v>
      </c>
      <c r="M67">
        <v>0.96259000701336395</v>
      </c>
      <c r="N67">
        <v>1</v>
      </c>
    </row>
    <row r="68" spans="1:14" x14ac:dyDescent="0.25">
      <c r="A68">
        <v>330</v>
      </c>
      <c r="B68" t="s">
        <v>49</v>
      </c>
      <c r="C68">
        <v>168.8346229311</v>
      </c>
      <c r="D68">
        <v>0.89999999999999902</v>
      </c>
      <c r="E68">
        <v>151.95116063799</v>
      </c>
      <c r="F68">
        <v>337.66924586220102</v>
      </c>
      <c r="G68" s="12">
        <v>1.0688312929928901E-5</v>
      </c>
      <c r="H68" s="12">
        <v>1.8013067221292799E-3</v>
      </c>
      <c r="I68">
        <v>2886.2259272789202</v>
      </c>
      <c r="J68">
        <v>6.2359922097705897E-2</v>
      </c>
      <c r="K68">
        <v>8.6586777818367793</v>
      </c>
      <c r="L68">
        <v>2717.3913043478201</v>
      </c>
      <c r="M68">
        <v>0.992204785742964</v>
      </c>
      <c r="N68">
        <v>1</v>
      </c>
    </row>
    <row r="69" spans="1:14" x14ac:dyDescent="0.25">
      <c r="A69">
        <v>335</v>
      </c>
      <c r="B69" t="s">
        <v>49</v>
      </c>
      <c r="C69">
        <v>168.8346229311</v>
      </c>
      <c r="D69">
        <v>0.89999999999999902</v>
      </c>
      <c r="E69">
        <v>151.95116063799</v>
      </c>
      <c r="F69">
        <v>337.66924586220102</v>
      </c>
      <c r="G69" s="12">
        <v>1.0688312929928901E-5</v>
      </c>
      <c r="H69" s="12">
        <v>1.8013067221292799E-3</v>
      </c>
      <c r="I69">
        <v>2886.2259272789202</v>
      </c>
      <c r="J69">
        <v>6.2359922097705897E-2</v>
      </c>
      <c r="K69">
        <v>8.6586777818367793</v>
      </c>
      <c r="L69">
        <v>2717.3913043478201</v>
      </c>
      <c r="M69">
        <v>1.0218195644725601</v>
      </c>
      <c r="N69">
        <v>1</v>
      </c>
    </row>
    <row r="70" spans="1:14" x14ac:dyDescent="0.25">
      <c r="A70">
        <v>340</v>
      </c>
      <c r="B70" t="s">
        <v>49</v>
      </c>
      <c r="C70">
        <v>168.8346229311</v>
      </c>
      <c r="D70">
        <v>0.89999999999999902</v>
      </c>
      <c r="E70">
        <v>151.95116063799</v>
      </c>
      <c r="F70">
        <v>337.66924586220102</v>
      </c>
      <c r="G70" s="12">
        <v>1.0688312929928901E-5</v>
      </c>
      <c r="H70" s="12">
        <v>1.8013067221292799E-3</v>
      </c>
      <c r="I70">
        <v>2886.2259272789202</v>
      </c>
      <c r="J70">
        <v>6.2359922097705897E-2</v>
      </c>
      <c r="K70">
        <v>8.6586777818367793</v>
      </c>
      <c r="L70">
        <v>2717.3913043478201</v>
      </c>
      <c r="M70">
        <v>1.05143434320216</v>
      </c>
      <c r="N70">
        <v>1</v>
      </c>
    </row>
    <row r="71" spans="1:14" x14ac:dyDescent="0.25">
      <c r="A71">
        <v>345</v>
      </c>
      <c r="B71" t="s">
        <v>49</v>
      </c>
      <c r="C71">
        <v>168.8346229311</v>
      </c>
      <c r="D71">
        <v>0.89999999999999902</v>
      </c>
      <c r="E71">
        <v>151.95116063799</v>
      </c>
      <c r="F71">
        <v>337.66924586220102</v>
      </c>
      <c r="G71" s="12">
        <v>1.0688312929928901E-5</v>
      </c>
      <c r="H71" s="12">
        <v>1.8013067221292799E-3</v>
      </c>
      <c r="I71">
        <v>2886.2259272789202</v>
      </c>
      <c r="J71">
        <v>6.2359922097705897E-2</v>
      </c>
      <c r="K71">
        <v>8.6586777818367793</v>
      </c>
      <c r="L71">
        <v>2717.3913043478201</v>
      </c>
      <c r="M71">
        <v>1.0810491219317599</v>
      </c>
      <c r="N71">
        <v>1</v>
      </c>
    </row>
    <row r="72" spans="1:14" x14ac:dyDescent="0.25">
      <c r="A72">
        <v>350</v>
      </c>
      <c r="B72" t="s">
        <v>49</v>
      </c>
      <c r="C72">
        <v>168.8346229311</v>
      </c>
      <c r="D72">
        <v>0.89999999999999902</v>
      </c>
      <c r="E72">
        <v>151.95116063799</v>
      </c>
      <c r="F72">
        <v>337.66924586220102</v>
      </c>
      <c r="G72" s="12">
        <v>1.0688312929928901E-5</v>
      </c>
      <c r="H72" s="12">
        <v>1.8013067221292799E-3</v>
      </c>
      <c r="I72">
        <v>2886.2259272789202</v>
      </c>
      <c r="J72">
        <v>6.2359922097705897E-2</v>
      </c>
      <c r="K72">
        <v>8.6586777818367793</v>
      </c>
      <c r="L72">
        <v>2717.3913043478201</v>
      </c>
      <c r="M72">
        <v>1.1106639006613599</v>
      </c>
      <c r="N72">
        <v>1</v>
      </c>
    </row>
    <row r="73" spans="1:14" x14ac:dyDescent="0.25">
      <c r="A73">
        <v>355</v>
      </c>
      <c r="B73" t="s">
        <v>49</v>
      </c>
      <c r="C73">
        <v>168.8346229311</v>
      </c>
      <c r="D73">
        <v>0.89999999999999902</v>
      </c>
      <c r="E73">
        <v>151.95116063799</v>
      </c>
      <c r="F73">
        <v>337.66924586220102</v>
      </c>
      <c r="G73" s="12">
        <v>1.0688312929928901E-5</v>
      </c>
      <c r="H73" s="12">
        <v>1.8013067221292799E-3</v>
      </c>
      <c r="I73">
        <v>2886.2259272789202</v>
      </c>
      <c r="J73">
        <v>6.2359922097705897E-2</v>
      </c>
      <c r="K73">
        <v>8.6586777818367793</v>
      </c>
      <c r="L73">
        <v>2717.3913043478201</v>
      </c>
      <c r="M73">
        <v>1.1402786793909601</v>
      </c>
      <c r="N73">
        <v>0.999999999999999</v>
      </c>
    </row>
    <row r="74" spans="1:14" x14ac:dyDescent="0.25">
      <c r="A74">
        <v>360</v>
      </c>
      <c r="B74" t="s">
        <v>49</v>
      </c>
      <c r="C74">
        <v>168.8346229311</v>
      </c>
      <c r="D74">
        <v>0.89999999999999902</v>
      </c>
      <c r="E74">
        <v>151.95116063799</v>
      </c>
      <c r="F74">
        <v>337.66924586220102</v>
      </c>
      <c r="G74" s="12">
        <v>1.0688312929928901E-5</v>
      </c>
      <c r="H74" s="12">
        <v>1.8013067221292799E-3</v>
      </c>
      <c r="I74">
        <v>2886.2259272789202</v>
      </c>
      <c r="J74">
        <v>6.2359922097705897E-2</v>
      </c>
      <c r="K74">
        <v>8.6586777818367793</v>
      </c>
      <c r="L74">
        <v>2717.3913043478201</v>
      </c>
      <c r="M74">
        <v>1.16989345812056</v>
      </c>
      <c r="N74">
        <v>0.999999999999999</v>
      </c>
    </row>
    <row r="75" spans="1:14" x14ac:dyDescent="0.25">
      <c r="A75">
        <v>365</v>
      </c>
      <c r="B75" t="s">
        <v>49</v>
      </c>
      <c r="C75">
        <v>168.8346229311</v>
      </c>
      <c r="D75">
        <v>0.89999999999999902</v>
      </c>
      <c r="E75">
        <v>151.95116063799</v>
      </c>
      <c r="F75">
        <v>337.66924586220102</v>
      </c>
      <c r="G75" s="12">
        <v>1.0688312929928901E-5</v>
      </c>
      <c r="H75" s="12">
        <v>1.8013067221292799E-3</v>
      </c>
      <c r="I75">
        <v>2886.2259272789202</v>
      </c>
      <c r="J75">
        <v>6.2359922097705897E-2</v>
      </c>
      <c r="K75">
        <v>8.6586777818367793</v>
      </c>
      <c r="L75">
        <v>2717.3913043478201</v>
      </c>
      <c r="M75">
        <v>1.1995082368501599</v>
      </c>
      <c r="N75">
        <v>1</v>
      </c>
    </row>
    <row r="76" spans="1:14" x14ac:dyDescent="0.25">
      <c r="A76">
        <v>370</v>
      </c>
      <c r="B76" t="s">
        <v>49</v>
      </c>
      <c r="C76">
        <v>168.8346229311</v>
      </c>
      <c r="D76">
        <v>0.89999999999999902</v>
      </c>
      <c r="E76">
        <v>151.95116063799</v>
      </c>
      <c r="F76">
        <v>337.66924586220102</v>
      </c>
      <c r="G76" s="12">
        <v>1.0688312929928901E-5</v>
      </c>
      <c r="H76" s="12">
        <v>1.8013067221292799E-3</v>
      </c>
      <c r="I76">
        <v>2886.2259272789202</v>
      </c>
      <c r="J76">
        <v>6.2359922097705897E-2</v>
      </c>
      <c r="K76">
        <v>8.6586777818367793</v>
      </c>
      <c r="L76">
        <v>2717.3913043478201</v>
      </c>
      <c r="M76">
        <v>1.2291230155797599</v>
      </c>
      <c r="N76">
        <v>0.999999999999999</v>
      </c>
    </row>
    <row r="77" spans="1:14" x14ac:dyDescent="0.25">
      <c r="A77">
        <v>375</v>
      </c>
      <c r="B77" t="s">
        <v>49</v>
      </c>
      <c r="C77">
        <v>168.8346229311</v>
      </c>
      <c r="D77">
        <v>0.89999999999999902</v>
      </c>
      <c r="E77">
        <v>151.95116063799</v>
      </c>
      <c r="F77">
        <v>337.66924586220102</v>
      </c>
      <c r="G77" s="12">
        <v>1.0688312929928901E-5</v>
      </c>
      <c r="H77" s="12">
        <v>1.8013067221292799E-3</v>
      </c>
      <c r="I77">
        <v>2886.2259272789202</v>
      </c>
      <c r="J77">
        <v>6.2359922097705897E-2</v>
      </c>
      <c r="K77">
        <v>8.6586777818367793</v>
      </c>
      <c r="L77">
        <v>2717.3913043478201</v>
      </c>
      <c r="M77">
        <v>1.2587377943093601</v>
      </c>
      <c r="N77">
        <v>1</v>
      </c>
    </row>
    <row r="78" spans="1:14" x14ac:dyDescent="0.25">
      <c r="A78">
        <v>380</v>
      </c>
      <c r="B78" t="s">
        <v>49</v>
      </c>
      <c r="C78">
        <v>168.8346229311</v>
      </c>
      <c r="D78">
        <v>0.89999999999999902</v>
      </c>
      <c r="E78">
        <v>151.95116063799</v>
      </c>
      <c r="F78">
        <v>337.66924586220102</v>
      </c>
      <c r="G78" s="12">
        <v>1.0688312929928901E-5</v>
      </c>
      <c r="H78" s="12">
        <v>1.8013067221292799E-3</v>
      </c>
      <c r="I78">
        <v>2886.2259272789202</v>
      </c>
      <c r="J78">
        <v>6.2359922097705897E-2</v>
      </c>
      <c r="K78">
        <v>8.6586777818367793</v>
      </c>
      <c r="L78">
        <v>2717.3913043478201</v>
      </c>
      <c r="M78">
        <v>1.28835257303896</v>
      </c>
      <c r="N78">
        <v>1</v>
      </c>
    </row>
    <row r="79" spans="1:14" x14ac:dyDescent="0.25">
      <c r="A79">
        <v>385</v>
      </c>
      <c r="B79" t="s">
        <v>49</v>
      </c>
      <c r="C79">
        <v>168.8346229311</v>
      </c>
      <c r="D79">
        <v>0.89999999999999902</v>
      </c>
      <c r="E79">
        <v>151.95116063799</v>
      </c>
      <c r="F79">
        <v>337.66924586220102</v>
      </c>
      <c r="G79" s="12">
        <v>1.0688312929928901E-5</v>
      </c>
      <c r="H79" s="12">
        <v>1.8013067221292799E-3</v>
      </c>
      <c r="I79">
        <v>2886.2259272789202</v>
      </c>
      <c r="J79">
        <v>6.2359922097705897E-2</v>
      </c>
      <c r="K79">
        <v>8.6586777818367793</v>
      </c>
      <c r="L79">
        <v>2717.3913043478201</v>
      </c>
      <c r="M79">
        <v>1.3179673517685599</v>
      </c>
      <c r="N79">
        <v>1</v>
      </c>
    </row>
    <row r="80" spans="1:14" x14ac:dyDescent="0.25">
      <c r="A80">
        <v>390</v>
      </c>
      <c r="B80" t="s">
        <v>49</v>
      </c>
      <c r="C80">
        <v>168.8346229311</v>
      </c>
      <c r="D80">
        <v>0.89999999999999902</v>
      </c>
      <c r="E80">
        <v>151.95116063799</v>
      </c>
      <c r="F80">
        <v>337.66924586220102</v>
      </c>
      <c r="G80" s="12">
        <v>1.0688312929928901E-5</v>
      </c>
      <c r="H80" s="12">
        <v>1.8013067221292799E-3</v>
      </c>
      <c r="I80">
        <v>2886.2259272789202</v>
      </c>
      <c r="J80">
        <v>6.2359922097705897E-2</v>
      </c>
      <c r="K80">
        <v>8.6586777818367793</v>
      </c>
      <c r="L80">
        <v>2717.3913043478201</v>
      </c>
      <c r="M80">
        <v>1.3475821304981599</v>
      </c>
      <c r="N80">
        <v>0.999999999999999</v>
      </c>
    </row>
    <row r="81" spans="1:14" x14ac:dyDescent="0.25">
      <c r="A81">
        <v>395</v>
      </c>
      <c r="B81" t="s">
        <v>49</v>
      </c>
      <c r="C81">
        <v>168.8346229311</v>
      </c>
      <c r="D81">
        <v>0.89999999999999902</v>
      </c>
      <c r="E81">
        <v>151.95116063799</v>
      </c>
      <c r="F81">
        <v>337.66924586220102</v>
      </c>
      <c r="G81" s="12">
        <v>1.0688312929928901E-5</v>
      </c>
      <c r="H81" s="12">
        <v>1.8013067221292901E-3</v>
      </c>
      <c r="I81">
        <v>2886.2259272789202</v>
      </c>
      <c r="J81">
        <v>6.2359922097705897E-2</v>
      </c>
      <c r="K81">
        <v>8.6586777818367793</v>
      </c>
      <c r="L81">
        <v>2717.3913043478201</v>
      </c>
      <c r="M81">
        <v>1.3771969092277601</v>
      </c>
      <c r="N81">
        <v>1</v>
      </c>
    </row>
    <row r="82" spans="1:14" x14ac:dyDescent="0.25">
      <c r="A82">
        <v>400</v>
      </c>
      <c r="B82" t="s">
        <v>49</v>
      </c>
      <c r="C82">
        <v>168.8346229311</v>
      </c>
      <c r="D82">
        <v>0.89999999999999902</v>
      </c>
      <c r="E82">
        <v>151.95116063799</v>
      </c>
      <c r="F82">
        <v>337.66924586220102</v>
      </c>
      <c r="G82" s="12">
        <v>1.0688312929928901E-5</v>
      </c>
      <c r="H82" s="12">
        <v>1.8013067221292799E-3</v>
      </c>
      <c r="I82">
        <v>2886.2259272789202</v>
      </c>
      <c r="J82">
        <v>6.2359922097705897E-2</v>
      </c>
      <c r="K82">
        <v>8.6586777818367793</v>
      </c>
      <c r="L82">
        <v>2717.3913043478201</v>
      </c>
      <c r="M82">
        <v>1.40681168795736</v>
      </c>
      <c r="N82">
        <v>1</v>
      </c>
    </row>
    <row r="83" spans="1:14" x14ac:dyDescent="0.25">
      <c r="A83">
        <v>405</v>
      </c>
      <c r="B83" t="s">
        <v>49</v>
      </c>
      <c r="C83">
        <v>168.8346229311</v>
      </c>
      <c r="D83">
        <v>0.89999999999999902</v>
      </c>
      <c r="E83">
        <v>151.95116063799</v>
      </c>
      <c r="F83">
        <v>337.66924586220102</v>
      </c>
      <c r="G83" s="12">
        <v>1.0688312929928901E-5</v>
      </c>
      <c r="H83" s="12">
        <v>1.8013067221292799E-3</v>
      </c>
      <c r="I83">
        <v>2886.2259272789202</v>
      </c>
      <c r="J83">
        <v>6.2359922097705897E-2</v>
      </c>
      <c r="K83">
        <v>8.6586777818367793</v>
      </c>
      <c r="L83">
        <v>2717.3913043478201</v>
      </c>
      <c r="M83">
        <v>1.4364264666869599</v>
      </c>
      <c r="N83">
        <v>1</v>
      </c>
    </row>
    <row r="84" spans="1:14" x14ac:dyDescent="0.25">
      <c r="A84">
        <v>410</v>
      </c>
      <c r="B84" t="s">
        <v>49</v>
      </c>
      <c r="C84">
        <v>168.8346229311</v>
      </c>
      <c r="D84">
        <v>0.89999999999999902</v>
      </c>
      <c r="E84">
        <v>151.95116063799</v>
      </c>
      <c r="F84">
        <v>337.66924586220102</v>
      </c>
      <c r="G84" s="12">
        <v>1.0688312929928901E-5</v>
      </c>
      <c r="H84" s="12">
        <v>1.8013067221292799E-3</v>
      </c>
      <c r="I84">
        <v>2886.2259272789202</v>
      </c>
      <c r="J84">
        <v>6.2359922097705897E-2</v>
      </c>
      <c r="K84">
        <v>8.6586777818367793</v>
      </c>
      <c r="L84">
        <v>2717.3913043478201</v>
      </c>
      <c r="M84">
        <v>1.4660412454165599</v>
      </c>
      <c r="N84">
        <v>1</v>
      </c>
    </row>
    <row r="85" spans="1:14" x14ac:dyDescent="0.25">
      <c r="A85">
        <v>415</v>
      </c>
      <c r="B85" t="s">
        <v>49</v>
      </c>
      <c r="C85">
        <v>168.8346229311</v>
      </c>
      <c r="D85">
        <v>0.89999999999999902</v>
      </c>
      <c r="E85">
        <v>151.95116063799</v>
      </c>
      <c r="F85">
        <v>337.66924586220102</v>
      </c>
      <c r="G85" s="12">
        <v>1.0688312929928901E-5</v>
      </c>
      <c r="H85" s="12">
        <v>1.8013067221292799E-3</v>
      </c>
      <c r="I85">
        <v>2886.2259272789202</v>
      </c>
      <c r="J85">
        <v>6.2359922097705897E-2</v>
      </c>
      <c r="K85">
        <v>8.6586777818367793</v>
      </c>
      <c r="L85">
        <v>2717.3913043478201</v>
      </c>
      <c r="M85">
        <v>1.4956560241461601</v>
      </c>
      <c r="N85">
        <v>1</v>
      </c>
    </row>
    <row r="86" spans="1:14" x14ac:dyDescent="0.25">
      <c r="A86">
        <v>420</v>
      </c>
      <c r="B86" t="s">
        <v>49</v>
      </c>
      <c r="C86">
        <v>168.8346229311</v>
      </c>
      <c r="D86">
        <v>0.89999999999999902</v>
      </c>
      <c r="E86">
        <v>151.95116063799</v>
      </c>
      <c r="F86">
        <v>337.66924586220102</v>
      </c>
      <c r="G86" s="12">
        <v>1.0688312929928901E-5</v>
      </c>
      <c r="H86" s="12">
        <v>1.8013067221292799E-3</v>
      </c>
      <c r="I86">
        <v>2886.2259272789202</v>
      </c>
      <c r="J86">
        <v>6.2359922097705897E-2</v>
      </c>
      <c r="K86">
        <v>8.6586777818367793</v>
      </c>
      <c r="L86">
        <v>2717.3913043478201</v>
      </c>
      <c r="M86">
        <v>1.52527080287576</v>
      </c>
      <c r="N86">
        <v>1</v>
      </c>
    </row>
    <row r="87" spans="1:14" x14ac:dyDescent="0.25">
      <c r="A87">
        <v>425</v>
      </c>
      <c r="B87" t="s">
        <v>49</v>
      </c>
      <c r="C87">
        <v>168.8346229311</v>
      </c>
      <c r="D87">
        <v>0.89999999999999902</v>
      </c>
      <c r="E87">
        <v>151.95116063799</v>
      </c>
      <c r="F87">
        <v>337.66924586220102</v>
      </c>
      <c r="G87" s="12">
        <v>1.0688312929928901E-5</v>
      </c>
      <c r="H87" s="12">
        <v>1.8013067221292799E-3</v>
      </c>
      <c r="I87">
        <v>2886.2259272789202</v>
      </c>
      <c r="J87">
        <v>6.2359922097705897E-2</v>
      </c>
      <c r="K87">
        <v>8.6586777818367793</v>
      </c>
      <c r="L87">
        <v>2717.3913043478201</v>
      </c>
      <c r="M87">
        <v>1.5548855816053599</v>
      </c>
      <c r="N87">
        <v>0.999999999999999</v>
      </c>
    </row>
    <row r="88" spans="1:14" x14ac:dyDescent="0.25">
      <c r="A88">
        <v>430</v>
      </c>
      <c r="B88" t="s">
        <v>49</v>
      </c>
      <c r="C88">
        <v>168.8346229311</v>
      </c>
      <c r="D88">
        <v>0.89999999999999902</v>
      </c>
      <c r="E88">
        <v>151.95116063799</v>
      </c>
      <c r="F88">
        <v>337.66924586220102</v>
      </c>
      <c r="G88" s="12">
        <v>1.0688312929928901E-5</v>
      </c>
      <c r="H88" s="12">
        <v>1.8013067221292799E-3</v>
      </c>
      <c r="I88">
        <v>2886.2259272789202</v>
      </c>
      <c r="J88">
        <v>6.2359922097705897E-2</v>
      </c>
      <c r="K88">
        <v>8.6586777818367793</v>
      </c>
      <c r="L88">
        <v>2717.3913043478201</v>
      </c>
      <c r="M88">
        <v>1.5845003603349599</v>
      </c>
      <c r="N88">
        <v>1</v>
      </c>
    </row>
    <row r="89" spans="1:14" x14ac:dyDescent="0.25">
      <c r="A89">
        <v>435</v>
      </c>
      <c r="B89" t="s">
        <v>49</v>
      </c>
      <c r="C89">
        <v>168.8346229311</v>
      </c>
      <c r="D89">
        <v>0.89999999999999902</v>
      </c>
      <c r="E89">
        <v>151.95116063799</v>
      </c>
      <c r="F89">
        <v>337.66924586220102</v>
      </c>
      <c r="G89" s="12">
        <v>1.0688312929928901E-5</v>
      </c>
      <c r="H89" s="12">
        <v>1.8013067221292799E-3</v>
      </c>
      <c r="I89">
        <v>2886.2259272789202</v>
      </c>
      <c r="J89">
        <v>6.2359922097705897E-2</v>
      </c>
      <c r="K89">
        <v>8.6586777818367793</v>
      </c>
      <c r="L89">
        <v>2717.3913043478201</v>
      </c>
      <c r="M89">
        <v>1.6141151390645601</v>
      </c>
      <c r="N89">
        <v>1</v>
      </c>
    </row>
    <row r="90" spans="1:14" x14ac:dyDescent="0.25">
      <c r="A90">
        <v>440</v>
      </c>
      <c r="B90" t="s">
        <v>49</v>
      </c>
      <c r="C90">
        <v>168.8346229311</v>
      </c>
      <c r="D90">
        <v>0.89999999999999902</v>
      </c>
      <c r="E90">
        <v>151.95116063799</v>
      </c>
      <c r="F90">
        <v>337.66924586220102</v>
      </c>
      <c r="G90" s="12">
        <v>1.0688312929928901E-5</v>
      </c>
      <c r="H90" s="12">
        <v>1.8013067221292901E-3</v>
      </c>
      <c r="I90">
        <v>2886.2259272789202</v>
      </c>
      <c r="J90">
        <v>6.2359922097705897E-2</v>
      </c>
      <c r="K90">
        <v>8.6586777818367793</v>
      </c>
      <c r="L90">
        <v>2717.3913043478201</v>
      </c>
      <c r="M90">
        <v>1.64372991779416</v>
      </c>
      <c r="N90">
        <v>1</v>
      </c>
    </row>
    <row r="91" spans="1:14" x14ac:dyDescent="0.25">
      <c r="A91">
        <v>445</v>
      </c>
      <c r="B91" t="s">
        <v>49</v>
      </c>
      <c r="C91">
        <v>168.8346229311</v>
      </c>
      <c r="D91">
        <v>0.89999999999999902</v>
      </c>
      <c r="E91">
        <v>151.95116063799</v>
      </c>
      <c r="F91">
        <v>337.66924586220102</v>
      </c>
      <c r="G91" s="12">
        <v>1.0688312929928901E-5</v>
      </c>
      <c r="H91" s="12">
        <v>1.8013067221292799E-3</v>
      </c>
      <c r="I91">
        <v>2886.2259272789202</v>
      </c>
      <c r="J91">
        <v>6.2359922097705897E-2</v>
      </c>
      <c r="K91">
        <v>8.6586777818367793</v>
      </c>
      <c r="L91">
        <v>2717.3913043478201</v>
      </c>
      <c r="M91">
        <v>1.6733446965237599</v>
      </c>
      <c r="N91">
        <v>1</v>
      </c>
    </row>
    <row r="92" spans="1:14" x14ac:dyDescent="0.25">
      <c r="A92">
        <v>450</v>
      </c>
      <c r="B92" t="s">
        <v>49</v>
      </c>
      <c r="C92">
        <v>168.8346229311</v>
      </c>
      <c r="D92">
        <v>0.89999999999999902</v>
      </c>
      <c r="E92">
        <v>151.95116063799</v>
      </c>
      <c r="F92">
        <v>337.66924586220102</v>
      </c>
      <c r="G92" s="12">
        <v>1.0688312929928901E-5</v>
      </c>
      <c r="H92" s="12">
        <v>1.8013067221292799E-3</v>
      </c>
      <c r="I92">
        <v>2886.2259272789202</v>
      </c>
      <c r="J92">
        <v>6.2359922097705897E-2</v>
      </c>
      <c r="K92">
        <v>8.6586777818367793</v>
      </c>
      <c r="L92">
        <v>2717.3913043478201</v>
      </c>
      <c r="M92">
        <v>1.7029594752533601</v>
      </c>
      <c r="N92">
        <v>1</v>
      </c>
    </row>
    <row r="93" spans="1:14" x14ac:dyDescent="0.25">
      <c r="A93">
        <v>455</v>
      </c>
      <c r="B93" t="s">
        <v>49</v>
      </c>
      <c r="C93">
        <v>168.8346229311</v>
      </c>
      <c r="D93">
        <v>0.89999999999999902</v>
      </c>
      <c r="E93">
        <v>151.95116063799</v>
      </c>
      <c r="F93">
        <v>337.66924586220102</v>
      </c>
      <c r="G93" s="12">
        <v>1.0688312929928901E-5</v>
      </c>
      <c r="H93" s="12">
        <v>1.8013067221292799E-3</v>
      </c>
      <c r="I93">
        <v>2886.2259272789202</v>
      </c>
      <c r="J93">
        <v>6.2359922097705897E-2</v>
      </c>
      <c r="K93">
        <v>8.6586777818367793</v>
      </c>
      <c r="L93">
        <v>2717.3913043478201</v>
      </c>
      <c r="M93">
        <v>1.7325742539829601</v>
      </c>
      <c r="N93">
        <v>1</v>
      </c>
    </row>
    <row r="94" spans="1:14" x14ac:dyDescent="0.25">
      <c r="A94">
        <v>460</v>
      </c>
      <c r="B94" t="s">
        <v>49</v>
      </c>
      <c r="C94">
        <v>168.8346229311</v>
      </c>
      <c r="D94">
        <v>0.89999999999999902</v>
      </c>
      <c r="E94">
        <v>151.95116063799</v>
      </c>
      <c r="F94">
        <v>337.66924586220102</v>
      </c>
      <c r="G94" s="12">
        <v>1.0688312929928901E-5</v>
      </c>
      <c r="H94" s="12">
        <v>1.8013067221292799E-3</v>
      </c>
      <c r="I94">
        <v>2886.2259272789202</v>
      </c>
      <c r="J94">
        <v>6.2359922097705897E-2</v>
      </c>
      <c r="K94">
        <v>8.6586777818367793</v>
      </c>
      <c r="L94">
        <v>2717.3913043478201</v>
      </c>
      <c r="M94">
        <v>1.76218903271256</v>
      </c>
      <c r="N94">
        <v>0.999999999999999</v>
      </c>
    </row>
    <row r="95" spans="1:14" x14ac:dyDescent="0.25">
      <c r="A95">
        <v>465</v>
      </c>
      <c r="B95" t="s">
        <v>49</v>
      </c>
      <c r="C95">
        <v>168.8346229311</v>
      </c>
      <c r="D95">
        <v>0.89999999999999902</v>
      </c>
      <c r="E95">
        <v>151.95116063799</v>
      </c>
      <c r="F95">
        <v>337.66924586220102</v>
      </c>
      <c r="G95" s="12">
        <v>1.0688312929928901E-5</v>
      </c>
      <c r="H95" s="12">
        <v>1.8013067221292799E-3</v>
      </c>
      <c r="I95">
        <v>2886.2259272789202</v>
      </c>
      <c r="J95">
        <v>6.2359922097705897E-2</v>
      </c>
      <c r="K95">
        <v>8.6586777818367793</v>
      </c>
      <c r="L95">
        <v>2717.3913043478201</v>
      </c>
      <c r="M95">
        <v>1.7918038114421599</v>
      </c>
      <c r="N95">
        <v>1</v>
      </c>
    </row>
    <row r="96" spans="1:14" x14ac:dyDescent="0.25">
      <c r="A96">
        <v>470</v>
      </c>
      <c r="B96" t="s">
        <v>49</v>
      </c>
      <c r="C96">
        <v>168.8346229311</v>
      </c>
      <c r="D96">
        <v>0.89999999999999902</v>
      </c>
      <c r="E96">
        <v>151.95116063799</v>
      </c>
      <c r="F96">
        <v>337.66924586220102</v>
      </c>
      <c r="G96" s="12">
        <v>1.0688312929928901E-5</v>
      </c>
      <c r="H96" s="12">
        <v>1.8013067221292799E-3</v>
      </c>
      <c r="I96">
        <v>2886.2259272789202</v>
      </c>
      <c r="J96">
        <v>6.2359922097705897E-2</v>
      </c>
      <c r="K96">
        <v>8.6586777818367793</v>
      </c>
      <c r="L96">
        <v>2717.3913043478201</v>
      </c>
      <c r="M96">
        <v>1.8214185901717601</v>
      </c>
      <c r="N96">
        <v>1</v>
      </c>
    </row>
    <row r="97" spans="1:14" x14ac:dyDescent="0.25">
      <c r="A97">
        <v>475</v>
      </c>
      <c r="B97" t="s">
        <v>49</v>
      </c>
      <c r="C97">
        <v>168.8346229311</v>
      </c>
      <c r="D97">
        <v>0.89999999999999902</v>
      </c>
      <c r="E97">
        <v>151.95116063799</v>
      </c>
      <c r="F97">
        <v>337.66924586220102</v>
      </c>
      <c r="G97" s="12">
        <v>1.0688312929928901E-5</v>
      </c>
      <c r="H97" s="12">
        <v>1.8013067221292901E-3</v>
      </c>
      <c r="I97">
        <v>2886.2259272789202</v>
      </c>
      <c r="J97">
        <v>6.2359922097705897E-2</v>
      </c>
      <c r="K97">
        <v>8.6586777818367793</v>
      </c>
      <c r="L97">
        <v>2717.3913043478201</v>
      </c>
      <c r="M97">
        <v>1.8510333689013601</v>
      </c>
      <c r="N97">
        <v>1</v>
      </c>
    </row>
    <row r="98" spans="1:14" x14ac:dyDescent="0.25">
      <c r="A98">
        <v>480</v>
      </c>
      <c r="B98" t="s">
        <v>49</v>
      </c>
      <c r="C98">
        <v>168.8346229311</v>
      </c>
      <c r="D98">
        <v>0.89999999999999902</v>
      </c>
      <c r="E98">
        <v>151.95116063799</v>
      </c>
      <c r="F98">
        <v>337.66924586220102</v>
      </c>
      <c r="G98" s="12">
        <v>1.0688312929928901E-5</v>
      </c>
      <c r="H98" s="12">
        <v>1.8013067221292799E-3</v>
      </c>
      <c r="I98">
        <v>2886.2259272789202</v>
      </c>
      <c r="J98">
        <v>6.2359922097705897E-2</v>
      </c>
      <c r="K98">
        <v>8.6586777818367793</v>
      </c>
      <c r="L98">
        <v>2717.3913043478201</v>
      </c>
      <c r="M98">
        <v>1.88064814763096</v>
      </c>
      <c r="N98">
        <v>1</v>
      </c>
    </row>
    <row r="99" spans="1:14" x14ac:dyDescent="0.25">
      <c r="A99">
        <v>485</v>
      </c>
      <c r="B99" t="s">
        <v>49</v>
      </c>
      <c r="C99">
        <v>168.8346229311</v>
      </c>
      <c r="D99">
        <v>0.89999999999999902</v>
      </c>
      <c r="E99">
        <v>151.95116063799</v>
      </c>
      <c r="F99">
        <v>337.66924586220102</v>
      </c>
      <c r="G99" s="12">
        <v>1.0688312929928901E-5</v>
      </c>
      <c r="H99" s="12">
        <v>1.8013067221292799E-3</v>
      </c>
      <c r="I99">
        <v>2886.2259272789202</v>
      </c>
      <c r="J99">
        <v>6.2359922097705897E-2</v>
      </c>
      <c r="K99">
        <v>8.6586777818367793</v>
      </c>
      <c r="L99">
        <v>2717.3913043478201</v>
      </c>
      <c r="M99">
        <v>1.9102629263605599</v>
      </c>
      <c r="N99">
        <v>1</v>
      </c>
    </row>
    <row r="100" spans="1:14" x14ac:dyDescent="0.25">
      <c r="A100">
        <v>490</v>
      </c>
      <c r="B100" t="s">
        <v>49</v>
      </c>
      <c r="C100">
        <v>168.8346229311</v>
      </c>
      <c r="D100">
        <v>0.89999999999999902</v>
      </c>
      <c r="E100">
        <v>151.95116063799</v>
      </c>
      <c r="F100">
        <v>337.66924586220102</v>
      </c>
      <c r="G100" s="12">
        <v>1.0688312929928901E-5</v>
      </c>
      <c r="H100" s="12">
        <v>1.8013067221292799E-3</v>
      </c>
      <c r="I100">
        <v>2886.2259272789202</v>
      </c>
      <c r="J100">
        <v>6.2359922097705897E-2</v>
      </c>
      <c r="K100">
        <v>8.6586777818367793</v>
      </c>
      <c r="L100">
        <v>2717.3913043478201</v>
      </c>
      <c r="M100">
        <v>1.9398777050901601</v>
      </c>
      <c r="N100">
        <v>1</v>
      </c>
    </row>
    <row r="101" spans="1:14" x14ac:dyDescent="0.25">
      <c r="A101">
        <v>495</v>
      </c>
      <c r="B101" t="s">
        <v>49</v>
      </c>
      <c r="C101">
        <v>168.8346229311</v>
      </c>
      <c r="D101">
        <v>0.89999999999999902</v>
      </c>
      <c r="E101">
        <v>151.95116063799</v>
      </c>
      <c r="F101">
        <v>337.66924586220102</v>
      </c>
      <c r="G101" s="12">
        <v>1.0688312929928901E-5</v>
      </c>
      <c r="H101" s="12">
        <v>1.8013067221292799E-3</v>
      </c>
      <c r="I101">
        <v>2886.2259272789202</v>
      </c>
      <c r="J101">
        <v>6.2359922097705897E-2</v>
      </c>
      <c r="K101">
        <v>8.6586777818367793</v>
      </c>
      <c r="L101">
        <v>2717.3913043478201</v>
      </c>
      <c r="M101">
        <v>1.9694924838197601</v>
      </c>
      <c r="N101">
        <v>0.999999999999999</v>
      </c>
    </row>
    <row r="102" spans="1:14" x14ac:dyDescent="0.25">
      <c r="A102">
        <v>500</v>
      </c>
      <c r="B102" t="s">
        <v>49</v>
      </c>
      <c r="C102">
        <v>168.8346229311</v>
      </c>
      <c r="D102">
        <v>0.89999999999999902</v>
      </c>
      <c r="E102">
        <v>151.95116063799</v>
      </c>
      <c r="F102">
        <v>337.66924586220102</v>
      </c>
      <c r="G102" s="12">
        <v>1.0688312929928901E-5</v>
      </c>
      <c r="H102" s="12">
        <v>1.8013067221292799E-3</v>
      </c>
      <c r="I102">
        <v>2886.2259272789202</v>
      </c>
      <c r="J102">
        <v>6.2359922097705897E-2</v>
      </c>
      <c r="K102">
        <v>8.6586777818367793</v>
      </c>
      <c r="L102">
        <v>2717.3913043478201</v>
      </c>
      <c r="M102">
        <v>1.99910726254936</v>
      </c>
      <c r="N102">
        <v>1</v>
      </c>
    </row>
    <row r="103" spans="1:14" x14ac:dyDescent="0.25">
      <c r="A103">
        <v>505</v>
      </c>
      <c r="B103" t="s">
        <v>49</v>
      </c>
      <c r="C103">
        <v>168.8346229311</v>
      </c>
      <c r="D103">
        <v>0.89999999999999902</v>
      </c>
      <c r="E103">
        <v>151.95116063799</v>
      </c>
      <c r="F103">
        <v>337.66924586220102</v>
      </c>
      <c r="G103" s="12">
        <v>1.0688312929928901E-5</v>
      </c>
      <c r="H103" s="12">
        <v>1.8013067221292799E-3</v>
      </c>
      <c r="I103">
        <v>2886.2259272789202</v>
      </c>
      <c r="J103">
        <v>6.2359922097705897E-2</v>
      </c>
      <c r="K103">
        <v>8.6586777818367793</v>
      </c>
      <c r="L103">
        <v>2717.3913043478201</v>
      </c>
      <c r="M103">
        <v>2.0287220412789599</v>
      </c>
      <c r="N103">
        <v>1</v>
      </c>
    </row>
    <row r="104" spans="1:14" x14ac:dyDescent="0.25">
      <c r="A104">
        <v>510</v>
      </c>
      <c r="B104" t="s">
        <v>49</v>
      </c>
      <c r="C104">
        <v>168.8346229311</v>
      </c>
      <c r="D104">
        <v>0.89999999999999902</v>
      </c>
      <c r="E104">
        <v>151.95116063799</v>
      </c>
      <c r="F104">
        <v>337.66924586220102</v>
      </c>
      <c r="G104" s="12">
        <v>1.0688312929928901E-5</v>
      </c>
      <c r="H104" s="12">
        <v>1.8013067221292901E-3</v>
      </c>
      <c r="I104">
        <v>2886.2259272789202</v>
      </c>
      <c r="J104">
        <v>6.2359922097705897E-2</v>
      </c>
      <c r="K104">
        <v>8.6586777818367793</v>
      </c>
      <c r="L104">
        <v>2717.3913043478201</v>
      </c>
      <c r="M104">
        <v>2.0583368200085599</v>
      </c>
      <c r="N104">
        <v>1</v>
      </c>
    </row>
    <row r="105" spans="1:14" x14ac:dyDescent="0.25">
      <c r="A105">
        <v>515</v>
      </c>
      <c r="B105" t="s">
        <v>49</v>
      </c>
      <c r="C105">
        <v>168.8346229311</v>
      </c>
      <c r="D105">
        <v>0.89999999999999902</v>
      </c>
      <c r="E105">
        <v>151.95116063799</v>
      </c>
      <c r="F105">
        <v>337.66924586220102</v>
      </c>
      <c r="G105" s="12">
        <v>1.0688312929928901E-5</v>
      </c>
      <c r="H105" s="12">
        <v>1.8013067221292799E-3</v>
      </c>
      <c r="I105">
        <v>2886.2259272789202</v>
      </c>
      <c r="J105">
        <v>6.2359922097705897E-2</v>
      </c>
      <c r="K105">
        <v>8.6586777818367793</v>
      </c>
      <c r="L105">
        <v>2717.3913043478201</v>
      </c>
      <c r="M105">
        <v>2.0879515987381598</v>
      </c>
      <c r="N105">
        <v>1</v>
      </c>
    </row>
    <row r="106" spans="1:14" x14ac:dyDescent="0.25">
      <c r="A106">
        <v>520</v>
      </c>
      <c r="B106" t="s">
        <v>49</v>
      </c>
      <c r="C106">
        <v>168.8346229311</v>
      </c>
      <c r="D106">
        <v>0.89999999999999902</v>
      </c>
      <c r="E106">
        <v>151.95116063799</v>
      </c>
      <c r="F106">
        <v>337.66924586220102</v>
      </c>
      <c r="G106" s="12">
        <v>1.0688312929928901E-5</v>
      </c>
      <c r="H106" s="12">
        <v>1.8013067221292901E-3</v>
      </c>
      <c r="I106">
        <v>2886.2259272789202</v>
      </c>
      <c r="J106">
        <v>6.2359922097705897E-2</v>
      </c>
      <c r="K106">
        <v>8.6586777818367793</v>
      </c>
      <c r="L106">
        <v>2717.3913043478201</v>
      </c>
      <c r="M106">
        <v>2.1175663774677602</v>
      </c>
      <c r="N106">
        <v>1</v>
      </c>
    </row>
    <row r="107" spans="1:14" x14ac:dyDescent="0.25">
      <c r="A107">
        <v>525</v>
      </c>
      <c r="B107" t="s">
        <v>49</v>
      </c>
      <c r="C107">
        <v>168.8346229311</v>
      </c>
      <c r="D107">
        <v>0.89999999999999902</v>
      </c>
      <c r="E107">
        <v>151.95116063799</v>
      </c>
      <c r="F107">
        <v>337.66924586220102</v>
      </c>
      <c r="G107" s="12">
        <v>1.0688312929928901E-5</v>
      </c>
      <c r="H107" s="12">
        <v>1.8013067221292799E-3</v>
      </c>
      <c r="I107">
        <v>2886.2259272789202</v>
      </c>
      <c r="J107">
        <v>6.2359922097705897E-2</v>
      </c>
      <c r="K107">
        <v>8.6586777818367793</v>
      </c>
      <c r="L107">
        <v>2717.3913043478201</v>
      </c>
      <c r="M107">
        <v>2.1471811561973602</v>
      </c>
      <c r="N107">
        <v>1</v>
      </c>
    </row>
    <row r="108" spans="1:14" x14ac:dyDescent="0.25">
      <c r="A108">
        <v>530</v>
      </c>
      <c r="B108" t="s">
        <v>49</v>
      </c>
      <c r="C108">
        <v>168.8346229311</v>
      </c>
      <c r="D108">
        <v>0.89999999999999902</v>
      </c>
      <c r="E108">
        <v>151.95116063799</v>
      </c>
      <c r="F108">
        <v>337.66924586220102</v>
      </c>
      <c r="G108" s="12">
        <v>1.0688312929928901E-5</v>
      </c>
      <c r="H108" s="12">
        <v>1.8013067221292799E-3</v>
      </c>
      <c r="I108">
        <v>2886.2259272789202</v>
      </c>
      <c r="J108">
        <v>6.2359922097705897E-2</v>
      </c>
      <c r="K108">
        <v>8.6586777818367793</v>
      </c>
      <c r="L108">
        <v>2717.3913043478201</v>
      </c>
      <c r="M108">
        <v>2.1767959349269601</v>
      </c>
      <c r="N108">
        <v>0.999999999999999</v>
      </c>
    </row>
    <row r="109" spans="1:14" x14ac:dyDescent="0.25">
      <c r="A109">
        <v>535</v>
      </c>
      <c r="B109" t="s">
        <v>49</v>
      </c>
      <c r="C109">
        <v>168.8346229311</v>
      </c>
      <c r="D109">
        <v>0.89999999999999902</v>
      </c>
      <c r="E109">
        <v>151.95116063799</v>
      </c>
      <c r="F109">
        <v>337.66924586220102</v>
      </c>
      <c r="G109" s="12">
        <v>1.0688312929928901E-5</v>
      </c>
      <c r="H109" s="12">
        <v>1.8013067221292799E-3</v>
      </c>
      <c r="I109">
        <v>2886.2259272789202</v>
      </c>
      <c r="J109">
        <v>6.2359922097705897E-2</v>
      </c>
      <c r="K109">
        <v>8.6586777818367793</v>
      </c>
      <c r="L109">
        <v>2717.3913043478201</v>
      </c>
      <c r="M109">
        <v>2.2064107136565601</v>
      </c>
      <c r="N109">
        <v>1</v>
      </c>
    </row>
    <row r="110" spans="1:14" x14ac:dyDescent="0.25">
      <c r="A110">
        <v>540</v>
      </c>
      <c r="B110" t="s">
        <v>49</v>
      </c>
      <c r="C110">
        <v>168.8346229311</v>
      </c>
      <c r="D110">
        <v>0.89999999999999902</v>
      </c>
      <c r="E110">
        <v>151.95116063799</v>
      </c>
      <c r="F110">
        <v>337.66924586220102</v>
      </c>
      <c r="G110" s="12">
        <v>1.0688312929928901E-5</v>
      </c>
      <c r="H110" s="12">
        <v>1.8013067221292799E-3</v>
      </c>
      <c r="I110">
        <v>2886.2259272789202</v>
      </c>
      <c r="J110">
        <v>6.2359922097705897E-2</v>
      </c>
      <c r="K110">
        <v>8.6586777818367793</v>
      </c>
      <c r="L110">
        <v>2717.3913043478201</v>
      </c>
      <c r="M110">
        <v>2.23602549238616</v>
      </c>
      <c r="N110">
        <v>0.999999999999999</v>
      </c>
    </row>
    <row r="111" spans="1:14" x14ac:dyDescent="0.25">
      <c r="A111">
        <v>545</v>
      </c>
      <c r="B111" t="s">
        <v>49</v>
      </c>
      <c r="C111">
        <v>168.8346229311</v>
      </c>
      <c r="D111">
        <v>0.89999999999999902</v>
      </c>
      <c r="E111">
        <v>151.95116063799</v>
      </c>
      <c r="F111">
        <v>337.66924586220102</v>
      </c>
      <c r="G111" s="12">
        <v>1.0688312929928901E-5</v>
      </c>
      <c r="H111" s="12">
        <v>1.8013067221292799E-3</v>
      </c>
      <c r="I111">
        <v>2886.2259272789202</v>
      </c>
      <c r="J111">
        <v>6.2359922097705897E-2</v>
      </c>
      <c r="K111">
        <v>8.6586777818367793</v>
      </c>
      <c r="L111">
        <v>2717.3913043478201</v>
      </c>
      <c r="M111">
        <v>2.2656402711157599</v>
      </c>
      <c r="N111">
        <v>1</v>
      </c>
    </row>
    <row r="112" spans="1:14" x14ac:dyDescent="0.25">
      <c r="A112">
        <v>550</v>
      </c>
      <c r="B112" t="s">
        <v>49</v>
      </c>
      <c r="C112">
        <v>168.8346229311</v>
      </c>
      <c r="D112">
        <v>0.89999999999999902</v>
      </c>
      <c r="E112">
        <v>151.95116063799</v>
      </c>
      <c r="F112">
        <v>337.66924586220102</v>
      </c>
      <c r="G112" s="12">
        <v>1.0688312929928901E-5</v>
      </c>
      <c r="H112" s="12">
        <v>1.8013067221292799E-3</v>
      </c>
      <c r="I112">
        <v>2886.2259272789202</v>
      </c>
      <c r="J112">
        <v>6.2359922097705897E-2</v>
      </c>
      <c r="K112">
        <v>8.6586777818367793</v>
      </c>
      <c r="L112">
        <v>2717.3913043478201</v>
      </c>
      <c r="M112">
        <v>2.2952550498453599</v>
      </c>
      <c r="N112">
        <v>1</v>
      </c>
    </row>
    <row r="113" spans="1:14" x14ac:dyDescent="0.25">
      <c r="A113">
        <v>555</v>
      </c>
      <c r="B113" t="s">
        <v>49</v>
      </c>
      <c r="C113">
        <v>168.8346229311</v>
      </c>
      <c r="D113">
        <v>0.89999999999999902</v>
      </c>
      <c r="E113">
        <v>151.95116063799</v>
      </c>
      <c r="F113">
        <v>337.66924586220102</v>
      </c>
      <c r="G113" s="12">
        <v>1.0688312929928901E-5</v>
      </c>
      <c r="H113" s="12">
        <v>1.8013067221292901E-3</v>
      </c>
      <c r="I113">
        <v>2886.2259272789202</v>
      </c>
      <c r="J113">
        <v>6.2359922097705897E-2</v>
      </c>
      <c r="K113">
        <v>8.6586777818367793</v>
      </c>
      <c r="L113">
        <v>2717.3913043478201</v>
      </c>
      <c r="M113">
        <v>2.3248698285749598</v>
      </c>
      <c r="N113">
        <v>1</v>
      </c>
    </row>
    <row r="114" spans="1:14" x14ac:dyDescent="0.25">
      <c r="A114">
        <v>560</v>
      </c>
      <c r="B114" t="s">
        <v>49</v>
      </c>
      <c r="C114">
        <v>168.8346229311</v>
      </c>
      <c r="D114">
        <v>0.89999999999999902</v>
      </c>
      <c r="E114">
        <v>151.95116063799</v>
      </c>
      <c r="F114">
        <v>337.66924586220102</v>
      </c>
      <c r="G114" s="12">
        <v>1.0688312929928901E-5</v>
      </c>
      <c r="H114" s="12">
        <v>1.8013067221292799E-3</v>
      </c>
      <c r="I114">
        <v>2886.2259272789202</v>
      </c>
      <c r="J114">
        <v>6.2359922097705897E-2</v>
      </c>
      <c r="K114">
        <v>8.6586777818367793</v>
      </c>
      <c r="L114">
        <v>2717.3913043478201</v>
      </c>
      <c r="M114">
        <v>2.3544846073045602</v>
      </c>
      <c r="N114">
        <v>1</v>
      </c>
    </row>
    <row r="115" spans="1:14" x14ac:dyDescent="0.25">
      <c r="A115">
        <v>565</v>
      </c>
      <c r="B115" t="s">
        <v>49</v>
      </c>
      <c r="C115">
        <v>168.8346229311</v>
      </c>
      <c r="D115">
        <v>0.89999999999999902</v>
      </c>
      <c r="E115">
        <v>151.95116063799</v>
      </c>
      <c r="F115">
        <v>337.66924586220102</v>
      </c>
      <c r="G115" s="12">
        <v>1.0688312929928901E-5</v>
      </c>
      <c r="H115" s="12">
        <v>1.8013067221292799E-3</v>
      </c>
      <c r="I115">
        <v>2886.2259272789202</v>
      </c>
      <c r="J115">
        <v>6.2359922097705897E-2</v>
      </c>
      <c r="K115">
        <v>8.6586777818367793</v>
      </c>
      <c r="L115">
        <v>2717.3913043478201</v>
      </c>
      <c r="M115">
        <v>2.3840993860341602</v>
      </c>
      <c r="N115">
        <v>0.999999999999999</v>
      </c>
    </row>
    <row r="116" spans="1:14" x14ac:dyDescent="0.25">
      <c r="A116">
        <v>570</v>
      </c>
      <c r="B116" t="s">
        <v>49</v>
      </c>
      <c r="C116">
        <v>168.8346229311</v>
      </c>
      <c r="D116">
        <v>0.89999999999999902</v>
      </c>
      <c r="E116">
        <v>151.95116063799</v>
      </c>
      <c r="F116">
        <v>337.66924586220102</v>
      </c>
      <c r="G116" s="12">
        <v>1.0688312929928901E-5</v>
      </c>
      <c r="H116" s="12">
        <v>1.8013067221292799E-3</v>
      </c>
      <c r="I116">
        <v>2886.2259272789202</v>
      </c>
      <c r="J116">
        <v>6.2359922097705897E-2</v>
      </c>
      <c r="K116">
        <v>8.6586777818367793</v>
      </c>
      <c r="L116">
        <v>2717.3913043478201</v>
      </c>
      <c r="M116">
        <v>2.4137141647637601</v>
      </c>
      <c r="N116">
        <v>1</v>
      </c>
    </row>
    <row r="117" spans="1:14" x14ac:dyDescent="0.25">
      <c r="A117">
        <v>575</v>
      </c>
      <c r="B117" t="s">
        <v>49</v>
      </c>
      <c r="C117">
        <v>168.8346229311</v>
      </c>
      <c r="D117">
        <v>0.89999999999999902</v>
      </c>
      <c r="E117">
        <v>151.95116063799</v>
      </c>
      <c r="F117">
        <v>337.66924586220102</v>
      </c>
      <c r="G117" s="12">
        <v>1.0688312929928901E-5</v>
      </c>
      <c r="H117" s="12">
        <v>1.8013067221292799E-3</v>
      </c>
      <c r="I117">
        <v>2886.2259272789202</v>
      </c>
      <c r="J117">
        <v>6.2359922097705897E-2</v>
      </c>
      <c r="K117">
        <v>8.6586777818367793</v>
      </c>
      <c r="L117">
        <v>2717.3913043478201</v>
      </c>
      <c r="M117">
        <v>2.4433289434933601</v>
      </c>
      <c r="N117">
        <v>0.999999999999999</v>
      </c>
    </row>
    <row r="118" spans="1:14" x14ac:dyDescent="0.25">
      <c r="A118">
        <v>580</v>
      </c>
      <c r="B118" t="s">
        <v>49</v>
      </c>
      <c r="C118">
        <v>168.8346229311</v>
      </c>
      <c r="D118">
        <v>0.89999999999999902</v>
      </c>
      <c r="E118">
        <v>151.95116063799</v>
      </c>
      <c r="F118">
        <v>337.66924586220102</v>
      </c>
      <c r="G118" s="12">
        <v>1.0688312929928901E-5</v>
      </c>
      <c r="H118" s="12">
        <v>1.8013067221292799E-3</v>
      </c>
      <c r="I118">
        <v>2886.2259272789202</v>
      </c>
      <c r="J118">
        <v>6.2359922097705897E-2</v>
      </c>
      <c r="K118">
        <v>8.6586777818367793</v>
      </c>
      <c r="L118">
        <v>2717.3913043478201</v>
      </c>
      <c r="M118">
        <v>2.47294372222296</v>
      </c>
      <c r="N118">
        <v>1</v>
      </c>
    </row>
    <row r="119" spans="1:14" x14ac:dyDescent="0.25">
      <c r="A119">
        <v>585</v>
      </c>
      <c r="B119" t="s">
        <v>49</v>
      </c>
      <c r="C119">
        <v>168.8346229311</v>
      </c>
      <c r="D119">
        <v>0.89999999999999902</v>
      </c>
      <c r="E119">
        <v>151.95116063799</v>
      </c>
      <c r="F119">
        <v>337.66924586220102</v>
      </c>
      <c r="G119" s="12">
        <v>1.0688312929928901E-5</v>
      </c>
      <c r="H119" s="12">
        <v>1.8013067221292901E-3</v>
      </c>
      <c r="I119">
        <v>2886.2259272789202</v>
      </c>
      <c r="J119">
        <v>6.2359922097705897E-2</v>
      </c>
      <c r="K119">
        <v>8.6586777818367793</v>
      </c>
      <c r="L119">
        <v>2717.3913043478201</v>
      </c>
      <c r="M119">
        <v>2.5025585009525599</v>
      </c>
      <c r="N119">
        <v>1</v>
      </c>
    </row>
    <row r="120" spans="1:14" x14ac:dyDescent="0.25">
      <c r="A120">
        <v>590</v>
      </c>
      <c r="B120" t="s">
        <v>49</v>
      </c>
      <c r="C120">
        <v>168.8346229311</v>
      </c>
      <c r="D120">
        <v>0.89999999999999902</v>
      </c>
      <c r="E120">
        <v>151.95116063799</v>
      </c>
      <c r="F120">
        <v>337.66924586220102</v>
      </c>
      <c r="G120" s="12">
        <v>1.0688312929928901E-5</v>
      </c>
      <c r="H120" s="12">
        <v>1.8013067221292799E-3</v>
      </c>
      <c r="I120">
        <v>2886.2259272789202</v>
      </c>
      <c r="J120">
        <v>6.2359922097705897E-2</v>
      </c>
      <c r="K120">
        <v>8.6586777818367793</v>
      </c>
      <c r="L120">
        <v>2717.3913043478201</v>
      </c>
      <c r="M120">
        <v>2.5321732796821599</v>
      </c>
      <c r="N120">
        <v>0.999999999999999</v>
      </c>
    </row>
    <row r="121" spans="1:14" x14ac:dyDescent="0.25">
      <c r="A121">
        <v>595</v>
      </c>
      <c r="B121" t="s">
        <v>49</v>
      </c>
      <c r="C121">
        <v>168.8346229311</v>
      </c>
      <c r="D121">
        <v>0.89999999999999902</v>
      </c>
      <c r="E121">
        <v>151.95116063799</v>
      </c>
      <c r="F121">
        <v>337.66924586220102</v>
      </c>
      <c r="G121" s="12">
        <v>1.0688312929928901E-5</v>
      </c>
      <c r="H121" s="12">
        <v>1.8013067221292799E-3</v>
      </c>
      <c r="I121">
        <v>2886.2259272789202</v>
      </c>
      <c r="J121">
        <v>6.2359922097705897E-2</v>
      </c>
      <c r="K121">
        <v>8.6586777818367793</v>
      </c>
      <c r="L121">
        <v>2717.3913043478201</v>
      </c>
      <c r="M121">
        <v>2.5617880584117598</v>
      </c>
      <c r="N121">
        <v>1</v>
      </c>
    </row>
    <row r="122" spans="1:14" x14ac:dyDescent="0.25">
      <c r="A122">
        <v>600</v>
      </c>
      <c r="B122" t="s">
        <v>49</v>
      </c>
      <c r="C122">
        <v>168.8346229311</v>
      </c>
      <c r="D122">
        <v>0.89999999999999902</v>
      </c>
      <c r="E122">
        <v>151.95116063799</v>
      </c>
      <c r="F122">
        <v>337.66924586220102</v>
      </c>
      <c r="G122" s="12">
        <v>1.0688312929928901E-5</v>
      </c>
      <c r="H122" s="12">
        <v>1.8013067221292799E-3</v>
      </c>
      <c r="I122">
        <v>2886.2259272789202</v>
      </c>
      <c r="J122">
        <v>6.2359922097705897E-2</v>
      </c>
      <c r="K122">
        <v>8.6586777818367793</v>
      </c>
      <c r="L122">
        <v>2717.3913043478201</v>
      </c>
      <c r="M122">
        <v>2.5914028371413602</v>
      </c>
      <c r="N122">
        <v>0.999999999999999</v>
      </c>
    </row>
    <row r="123" spans="1:14" x14ac:dyDescent="0.25">
      <c r="A123">
        <v>605</v>
      </c>
      <c r="B123" t="s">
        <v>49</v>
      </c>
      <c r="C123">
        <v>168.8346229311</v>
      </c>
      <c r="D123">
        <v>0.89999999999999902</v>
      </c>
      <c r="E123">
        <v>151.95116063799</v>
      </c>
      <c r="F123">
        <v>337.66924586220102</v>
      </c>
      <c r="G123" s="12">
        <v>1.0688312929928901E-5</v>
      </c>
      <c r="H123" s="12">
        <v>1.8013067221292799E-3</v>
      </c>
      <c r="I123">
        <v>2886.2259272789202</v>
      </c>
      <c r="J123">
        <v>6.2359922097705897E-2</v>
      </c>
      <c r="K123">
        <v>8.6586777818367793</v>
      </c>
      <c r="L123">
        <v>2717.3913043478201</v>
      </c>
      <c r="M123">
        <v>2.6210176158709602</v>
      </c>
      <c r="N123">
        <v>1</v>
      </c>
    </row>
    <row r="124" spans="1:14" x14ac:dyDescent="0.25">
      <c r="A124">
        <v>610</v>
      </c>
      <c r="B124" t="s">
        <v>49</v>
      </c>
      <c r="C124">
        <v>168.8346229311</v>
      </c>
      <c r="D124">
        <v>0.89999999999999902</v>
      </c>
      <c r="E124">
        <v>151.95116063799</v>
      </c>
      <c r="F124">
        <v>337.66924586220102</v>
      </c>
      <c r="G124" s="12">
        <v>1.0688312929928901E-5</v>
      </c>
      <c r="H124" s="12">
        <v>1.8013067221292799E-3</v>
      </c>
      <c r="I124">
        <v>2886.2259272789202</v>
      </c>
      <c r="J124">
        <v>6.2359922097705897E-2</v>
      </c>
      <c r="K124">
        <v>8.6586777818367793</v>
      </c>
      <c r="L124">
        <v>2717.3913043478201</v>
      </c>
      <c r="M124">
        <v>2.6506323946005601</v>
      </c>
      <c r="N124">
        <v>0.999999999999999</v>
      </c>
    </row>
    <row r="125" spans="1:14" x14ac:dyDescent="0.25">
      <c r="A125">
        <v>615</v>
      </c>
      <c r="B125" t="s">
        <v>49</v>
      </c>
      <c r="C125">
        <v>168.8346229311</v>
      </c>
      <c r="D125">
        <v>0.89999999999999902</v>
      </c>
      <c r="E125">
        <v>151.95116063799</v>
      </c>
      <c r="F125">
        <v>337.66924586220102</v>
      </c>
      <c r="G125" s="12">
        <v>1.0688312929928901E-5</v>
      </c>
      <c r="H125" s="12">
        <v>1.8013067221292799E-3</v>
      </c>
      <c r="I125">
        <v>2886.2259272789202</v>
      </c>
      <c r="J125">
        <v>6.2359922097705897E-2</v>
      </c>
      <c r="K125">
        <v>8.6586777818367793</v>
      </c>
      <c r="L125">
        <v>2717.3913043478201</v>
      </c>
      <c r="M125">
        <v>2.68024717333016</v>
      </c>
      <c r="N125">
        <v>1</v>
      </c>
    </row>
    <row r="126" spans="1:14" x14ac:dyDescent="0.25">
      <c r="A126">
        <v>620</v>
      </c>
      <c r="B126" t="s">
        <v>49</v>
      </c>
      <c r="C126">
        <v>168.8346229311</v>
      </c>
      <c r="D126">
        <v>0.89999999999999902</v>
      </c>
      <c r="E126">
        <v>151.95116063799</v>
      </c>
      <c r="F126">
        <v>337.66924586220102</v>
      </c>
      <c r="G126" s="12">
        <v>1.0688312929928901E-5</v>
      </c>
      <c r="H126" s="12">
        <v>1.8013067221292901E-3</v>
      </c>
      <c r="I126">
        <v>2886.2259272789202</v>
      </c>
      <c r="J126">
        <v>6.2359922097705897E-2</v>
      </c>
      <c r="K126">
        <v>8.6586777818367793</v>
      </c>
      <c r="L126">
        <v>2717.3913043478201</v>
      </c>
      <c r="M126">
        <v>2.70986195205976</v>
      </c>
      <c r="N126">
        <v>1</v>
      </c>
    </row>
    <row r="127" spans="1:14" x14ac:dyDescent="0.25">
      <c r="A127">
        <v>625</v>
      </c>
      <c r="B127" t="s">
        <v>49</v>
      </c>
      <c r="C127">
        <v>168.8346229311</v>
      </c>
      <c r="D127">
        <v>0.89999999999999902</v>
      </c>
      <c r="E127">
        <v>151.95116063799</v>
      </c>
      <c r="F127">
        <v>337.66924586220102</v>
      </c>
      <c r="G127" s="12">
        <v>1.0688312929928901E-5</v>
      </c>
      <c r="H127" s="12">
        <v>1.8013067221292799E-3</v>
      </c>
      <c r="I127">
        <v>2886.2259272789202</v>
      </c>
      <c r="J127">
        <v>6.2359922097705897E-2</v>
      </c>
      <c r="K127">
        <v>8.6586777818367793</v>
      </c>
      <c r="L127">
        <v>2717.3913043478201</v>
      </c>
      <c r="M127">
        <v>2.7394767307893599</v>
      </c>
      <c r="N127">
        <v>0.999999999999999</v>
      </c>
    </row>
    <row r="128" spans="1:14" x14ac:dyDescent="0.25">
      <c r="A128">
        <v>630</v>
      </c>
      <c r="B128" t="s">
        <v>49</v>
      </c>
      <c r="C128">
        <v>168.8346229311</v>
      </c>
      <c r="D128">
        <v>0.89999999999999902</v>
      </c>
      <c r="E128">
        <v>151.95116063799</v>
      </c>
      <c r="F128">
        <v>337.66924586220102</v>
      </c>
      <c r="G128" s="12">
        <v>1.0688312929928901E-5</v>
      </c>
      <c r="H128" s="12">
        <v>1.8013067221292799E-3</v>
      </c>
      <c r="I128">
        <v>2886.2259272789202</v>
      </c>
      <c r="J128">
        <v>6.2359922097705897E-2</v>
      </c>
      <c r="K128">
        <v>8.6586777818367793</v>
      </c>
      <c r="L128">
        <v>2717.3913043478201</v>
      </c>
      <c r="M128">
        <v>2.7690915095189599</v>
      </c>
      <c r="N128">
        <v>1</v>
      </c>
    </row>
    <row r="129" spans="1:14" x14ac:dyDescent="0.25">
      <c r="A129">
        <v>635</v>
      </c>
      <c r="B129" t="s">
        <v>49</v>
      </c>
      <c r="C129">
        <v>168.8346229311</v>
      </c>
      <c r="D129">
        <v>0.89999999999999902</v>
      </c>
      <c r="E129">
        <v>151.95116063799</v>
      </c>
      <c r="F129">
        <v>337.66924586220102</v>
      </c>
      <c r="G129" s="12">
        <v>1.0688312929928901E-5</v>
      </c>
      <c r="H129" s="12">
        <v>1.8013067221292799E-3</v>
      </c>
      <c r="I129">
        <v>2886.2259272789202</v>
      </c>
      <c r="J129">
        <v>6.2359922097705897E-2</v>
      </c>
      <c r="K129">
        <v>8.6586777818367793</v>
      </c>
      <c r="L129">
        <v>2717.3913043478201</v>
      </c>
      <c r="M129">
        <v>2.7987062882485598</v>
      </c>
      <c r="N129">
        <v>0.999999999999999</v>
      </c>
    </row>
    <row r="130" spans="1:14" x14ac:dyDescent="0.25">
      <c r="A130">
        <v>640</v>
      </c>
      <c r="B130" t="s">
        <v>49</v>
      </c>
      <c r="C130">
        <v>168.8346229311</v>
      </c>
      <c r="D130">
        <v>0.89999999999999902</v>
      </c>
      <c r="E130">
        <v>151.95116063799</v>
      </c>
      <c r="F130">
        <v>337.66924586220102</v>
      </c>
      <c r="G130" s="12">
        <v>1.0688312929928901E-5</v>
      </c>
      <c r="H130" s="12">
        <v>1.8013067221292799E-3</v>
      </c>
      <c r="I130">
        <v>2886.2259272789202</v>
      </c>
      <c r="J130">
        <v>6.2359922097705897E-2</v>
      </c>
      <c r="K130">
        <v>8.6586777818367793</v>
      </c>
      <c r="L130">
        <v>2717.3913043478201</v>
      </c>
      <c r="M130">
        <v>2.8283210669781602</v>
      </c>
      <c r="N130">
        <v>1</v>
      </c>
    </row>
    <row r="131" spans="1:14" x14ac:dyDescent="0.25">
      <c r="A131">
        <v>645</v>
      </c>
      <c r="B131" t="s">
        <v>49</v>
      </c>
      <c r="C131">
        <v>168.8346229311</v>
      </c>
      <c r="D131">
        <v>0.89999999999999902</v>
      </c>
      <c r="E131">
        <v>151.95116063799</v>
      </c>
      <c r="F131">
        <v>337.66924586220102</v>
      </c>
      <c r="G131" s="12">
        <v>1.0688312929928901E-5</v>
      </c>
      <c r="H131" s="12">
        <v>1.8013067221292799E-3</v>
      </c>
      <c r="I131">
        <v>2886.2259272789202</v>
      </c>
      <c r="J131">
        <v>6.2359922097705897E-2</v>
      </c>
      <c r="K131">
        <v>8.6586777818367793</v>
      </c>
      <c r="L131">
        <v>2717.3913043478201</v>
      </c>
      <c r="M131">
        <v>2.8579358457077602</v>
      </c>
      <c r="N131">
        <v>0.999999999999999</v>
      </c>
    </row>
    <row r="132" spans="1:14" x14ac:dyDescent="0.25">
      <c r="A132">
        <v>650</v>
      </c>
      <c r="B132" t="s">
        <v>49</v>
      </c>
      <c r="C132">
        <v>168.8346229311</v>
      </c>
      <c r="D132">
        <v>0.89999999999999902</v>
      </c>
      <c r="E132">
        <v>151.95116063799</v>
      </c>
      <c r="F132">
        <v>337.66924586220102</v>
      </c>
      <c r="G132" s="12">
        <v>1.0688312929928901E-5</v>
      </c>
      <c r="H132" s="12">
        <v>1.8013067221292799E-3</v>
      </c>
      <c r="I132">
        <v>2886.2259272789202</v>
      </c>
      <c r="J132">
        <v>6.2359922097705897E-2</v>
      </c>
      <c r="K132">
        <v>8.6586777818367793</v>
      </c>
      <c r="L132">
        <v>2717.3913043478201</v>
      </c>
      <c r="M132">
        <v>2.8875506244373601</v>
      </c>
      <c r="N132">
        <v>1</v>
      </c>
    </row>
    <row r="133" spans="1:14" x14ac:dyDescent="0.25">
      <c r="A133">
        <v>655</v>
      </c>
      <c r="B133" t="s">
        <v>49</v>
      </c>
      <c r="C133">
        <v>168.8346229311</v>
      </c>
      <c r="D133">
        <v>0.89999999999999902</v>
      </c>
      <c r="E133">
        <v>151.95116063799</v>
      </c>
      <c r="F133">
        <v>337.66924586220102</v>
      </c>
      <c r="G133" s="12">
        <v>1.0688312929928901E-5</v>
      </c>
      <c r="H133" s="12">
        <v>1.8013067221292799E-3</v>
      </c>
      <c r="I133">
        <v>2886.2259272789202</v>
      </c>
      <c r="J133">
        <v>6.2359922097705897E-2</v>
      </c>
      <c r="K133">
        <v>8.6586777818367793</v>
      </c>
      <c r="L133">
        <v>2717.3913043478201</v>
      </c>
      <c r="M133">
        <v>2.91716540316696</v>
      </c>
      <c r="N133">
        <v>1</v>
      </c>
    </row>
    <row r="134" spans="1:14" x14ac:dyDescent="0.25">
      <c r="A134">
        <v>660</v>
      </c>
      <c r="B134" t="s">
        <v>49</v>
      </c>
      <c r="C134">
        <v>168.8346229311</v>
      </c>
      <c r="D134">
        <v>0.89999999999999902</v>
      </c>
      <c r="E134">
        <v>151.95116063799</v>
      </c>
      <c r="F134">
        <v>337.66924586220102</v>
      </c>
      <c r="G134" s="12">
        <v>1.0688312929928901E-5</v>
      </c>
      <c r="H134" s="12">
        <v>1.8013067221292799E-3</v>
      </c>
      <c r="I134">
        <v>2886.2259272789202</v>
      </c>
      <c r="J134">
        <v>6.2359922097705897E-2</v>
      </c>
      <c r="K134">
        <v>8.6586777818367793</v>
      </c>
      <c r="L134">
        <v>2717.3913043478201</v>
      </c>
      <c r="M134">
        <v>2.94678018189656</v>
      </c>
      <c r="N134">
        <v>0.999999999999999</v>
      </c>
    </row>
    <row r="135" spans="1:14" x14ac:dyDescent="0.25">
      <c r="A135">
        <v>665</v>
      </c>
      <c r="B135" t="s">
        <v>49</v>
      </c>
      <c r="C135">
        <v>168.8346229311</v>
      </c>
      <c r="D135">
        <v>0.89999999999999902</v>
      </c>
      <c r="E135">
        <v>151.95116063799</v>
      </c>
      <c r="F135">
        <v>337.66924586220102</v>
      </c>
      <c r="G135" s="12">
        <v>1.0688312929928901E-5</v>
      </c>
      <c r="H135" s="12">
        <v>1.8013067221292799E-3</v>
      </c>
      <c r="I135">
        <v>2886.2259272789202</v>
      </c>
      <c r="J135">
        <v>6.2359922097705897E-2</v>
      </c>
      <c r="K135">
        <v>8.6586777818367793</v>
      </c>
      <c r="L135">
        <v>2717.3913043478201</v>
      </c>
      <c r="M135">
        <v>2.9763949606261599</v>
      </c>
      <c r="N135">
        <v>1</v>
      </c>
    </row>
    <row r="136" spans="1:14" x14ac:dyDescent="0.25">
      <c r="A136">
        <v>670</v>
      </c>
      <c r="B136" t="s">
        <v>49</v>
      </c>
      <c r="C136">
        <v>168.8346229311</v>
      </c>
      <c r="D136">
        <v>0.89999999999999902</v>
      </c>
      <c r="E136">
        <v>151.95116063799</v>
      </c>
      <c r="F136">
        <v>337.66924586220102</v>
      </c>
      <c r="G136" s="12">
        <v>1.0688312929928901E-5</v>
      </c>
      <c r="H136" s="12">
        <v>1.8013067221292901E-3</v>
      </c>
      <c r="I136">
        <v>2886.2259272789202</v>
      </c>
      <c r="J136">
        <v>6.2359922097705897E-2</v>
      </c>
      <c r="K136">
        <v>8.6586777818367793</v>
      </c>
      <c r="L136">
        <v>2717.3913043478201</v>
      </c>
      <c r="M136">
        <v>3.0060097393557599</v>
      </c>
      <c r="N136">
        <v>1</v>
      </c>
    </row>
    <row r="137" spans="1:14" x14ac:dyDescent="0.25">
      <c r="A137">
        <v>675</v>
      </c>
      <c r="B137" t="s">
        <v>49</v>
      </c>
      <c r="C137">
        <v>168.8346229311</v>
      </c>
      <c r="D137">
        <v>0.89999999999999902</v>
      </c>
      <c r="E137">
        <v>151.95116063799</v>
      </c>
      <c r="F137">
        <v>337.66924586220102</v>
      </c>
      <c r="G137" s="12">
        <v>1.0688312929928901E-5</v>
      </c>
      <c r="H137" s="12">
        <v>1.8013067221292799E-3</v>
      </c>
      <c r="I137">
        <v>2886.2259272789202</v>
      </c>
      <c r="J137">
        <v>6.2359922097705897E-2</v>
      </c>
      <c r="K137">
        <v>8.6586777818367793</v>
      </c>
      <c r="L137">
        <v>2717.3913043478201</v>
      </c>
      <c r="M137">
        <v>3.0356245180853598</v>
      </c>
      <c r="N137">
        <v>1</v>
      </c>
    </row>
    <row r="138" spans="1:14" x14ac:dyDescent="0.25">
      <c r="A138">
        <v>680</v>
      </c>
      <c r="B138" t="s">
        <v>49</v>
      </c>
      <c r="C138">
        <v>168.8346229311</v>
      </c>
      <c r="D138">
        <v>0.89999999999999902</v>
      </c>
      <c r="E138">
        <v>151.95116063799</v>
      </c>
      <c r="F138">
        <v>337.66924586220102</v>
      </c>
      <c r="G138" s="12">
        <v>1.0688312929928901E-5</v>
      </c>
      <c r="H138" s="12">
        <v>1.8013067221292799E-3</v>
      </c>
      <c r="I138">
        <v>2886.2259272789202</v>
      </c>
      <c r="J138">
        <v>6.2359922097705897E-2</v>
      </c>
      <c r="K138">
        <v>8.6586777818367793</v>
      </c>
      <c r="L138">
        <v>2717.3913043478201</v>
      </c>
      <c r="M138">
        <v>3.0652392968149602</v>
      </c>
      <c r="N138">
        <v>0.999999999999999</v>
      </c>
    </row>
    <row r="139" spans="1:14" x14ac:dyDescent="0.25">
      <c r="A139">
        <v>685</v>
      </c>
      <c r="B139" t="s">
        <v>49</v>
      </c>
      <c r="C139">
        <v>168.8346229311</v>
      </c>
      <c r="D139">
        <v>0.89999999999999902</v>
      </c>
      <c r="E139">
        <v>151.95116063799</v>
      </c>
      <c r="F139">
        <v>337.66924586220102</v>
      </c>
      <c r="G139" s="12">
        <v>1.0688312929928901E-5</v>
      </c>
      <c r="H139" s="12">
        <v>1.8013067221292799E-3</v>
      </c>
      <c r="I139">
        <v>2886.2259272789202</v>
      </c>
      <c r="J139">
        <v>6.2359922097705897E-2</v>
      </c>
      <c r="K139">
        <v>8.6586777818367793</v>
      </c>
      <c r="L139">
        <v>2717.3913043478201</v>
      </c>
      <c r="M139">
        <v>3.0948540755445602</v>
      </c>
      <c r="N139">
        <v>1</v>
      </c>
    </row>
    <row r="140" spans="1:14" x14ac:dyDescent="0.25">
      <c r="A140">
        <v>690</v>
      </c>
      <c r="B140" t="s">
        <v>49</v>
      </c>
      <c r="C140">
        <v>168.8346229311</v>
      </c>
      <c r="D140">
        <v>0.89999999999999902</v>
      </c>
      <c r="E140">
        <v>151.95116063799</v>
      </c>
      <c r="F140">
        <v>337.66924586220102</v>
      </c>
      <c r="G140" s="12">
        <v>1.0688312929928901E-5</v>
      </c>
      <c r="H140" s="12">
        <v>1.8013067221292799E-3</v>
      </c>
      <c r="I140">
        <v>2886.2259272789202</v>
      </c>
      <c r="J140">
        <v>6.2359922097705897E-2</v>
      </c>
      <c r="K140">
        <v>8.6586777818367793</v>
      </c>
      <c r="L140">
        <v>2717.3913043478201</v>
      </c>
      <c r="M140">
        <v>3.1244688542741601</v>
      </c>
      <c r="N140">
        <v>1</v>
      </c>
    </row>
    <row r="141" spans="1:14" x14ac:dyDescent="0.25">
      <c r="A141">
        <v>695</v>
      </c>
      <c r="B141" t="s">
        <v>49</v>
      </c>
      <c r="C141">
        <v>168.8346229311</v>
      </c>
      <c r="D141">
        <v>0.89999999999999902</v>
      </c>
      <c r="E141">
        <v>151.95116063799</v>
      </c>
      <c r="F141">
        <v>337.66924586220102</v>
      </c>
      <c r="G141" s="12">
        <v>1.0688312929928901E-5</v>
      </c>
      <c r="H141" s="12">
        <v>1.8013067221292799E-3</v>
      </c>
      <c r="I141">
        <v>2886.2259272789202</v>
      </c>
      <c r="J141">
        <v>6.2359922097705897E-2</v>
      </c>
      <c r="K141">
        <v>8.6586777818367793</v>
      </c>
      <c r="L141">
        <v>2717.3913043478201</v>
      </c>
      <c r="M141">
        <v>3.15408363300376</v>
      </c>
      <c r="N141">
        <v>1</v>
      </c>
    </row>
    <row r="142" spans="1:14" x14ac:dyDescent="0.25">
      <c r="A142">
        <v>700</v>
      </c>
      <c r="B142" t="s">
        <v>49</v>
      </c>
      <c r="C142">
        <v>168.8346229311</v>
      </c>
      <c r="D142">
        <v>0.89999999999999902</v>
      </c>
      <c r="E142">
        <v>151.95116063799</v>
      </c>
      <c r="F142">
        <v>337.66924586220102</v>
      </c>
      <c r="G142" s="12">
        <v>1.0688312929928901E-5</v>
      </c>
      <c r="H142" s="12">
        <v>1.8013067221292799E-3</v>
      </c>
      <c r="I142">
        <v>2886.2259272789202</v>
      </c>
      <c r="J142">
        <v>6.2359922097705897E-2</v>
      </c>
      <c r="K142">
        <v>8.6586777818367793</v>
      </c>
      <c r="L142">
        <v>2717.3913043478201</v>
      </c>
      <c r="M142">
        <v>3.18369841173336</v>
      </c>
      <c r="N142">
        <v>1</v>
      </c>
    </row>
    <row r="143" spans="1:14" x14ac:dyDescent="0.25">
      <c r="A143">
        <v>705</v>
      </c>
      <c r="B143" t="s">
        <v>49</v>
      </c>
      <c r="C143">
        <v>168.8346229311</v>
      </c>
      <c r="D143">
        <v>0.89999999999999902</v>
      </c>
      <c r="E143">
        <v>151.95116063799</v>
      </c>
      <c r="F143">
        <v>337.66924586220102</v>
      </c>
      <c r="G143" s="12">
        <v>1.0688312929928901E-5</v>
      </c>
      <c r="H143" s="12">
        <v>1.8013067221292799E-3</v>
      </c>
      <c r="I143">
        <v>2886.2259272789202</v>
      </c>
      <c r="J143">
        <v>6.2359922097705897E-2</v>
      </c>
      <c r="K143">
        <v>8.6586777818367793</v>
      </c>
      <c r="L143">
        <v>2717.3913043478201</v>
      </c>
      <c r="M143">
        <v>3.2133131904629599</v>
      </c>
      <c r="N143">
        <v>1</v>
      </c>
    </row>
    <row r="144" spans="1:14" x14ac:dyDescent="0.25">
      <c r="A144">
        <v>710</v>
      </c>
      <c r="B144" t="s">
        <v>49</v>
      </c>
      <c r="C144">
        <v>168.8346229311</v>
      </c>
      <c r="D144">
        <v>0.89999999999999902</v>
      </c>
      <c r="E144">
        <v>151.95116063799</v>
      </c>
      <c r="F144">
        <v>337.66924586220102</v>
      </c>
      <c r="G144" s="12">
        <v>1.0688312929928901E-5</v>
      </c>
      <c r="H144" s="12">
        <v>1.8013067221292901E-3</v>
      </c>
      <c r="I144">
        <v>2886.2259272789202</v>
      </c>
      <c r="J144">
        <v>6.2359922097705897E-2</v>
      </c>
      <c r="K144">
        <v>8.6586777818367793</v>
      </c>
      <c r="L144">
        <v>2717.3913043478201</v>
      </c>
      <c r="M144">
        <v>3.2429279691925599</v>
      </c>
      <c r="N144">
        <v>1</v>
      </c>
    </row>
    <row r="145" spans="1:14" x14ac:dyDescent="0.25">
      <c r="A145">
        <v>715</v>
      </c>
      <c r="B145" t="s">
        <v>49</v>
      </c>
      <c r="C145">
        <v>168.8346229311</v>
      </c>
      <c r="D145">
        <v>0.89999999999999902</v>
      </c>
      <c r="E145">
        <v>151.95116063799</v>
      </c>
      <c r="F145">
        <v>337.66924586220102</v>
      </c>
      <c r="G145" s="12">
        <v>1.0688312929928901E-5</v>
      </c>
      <c r="H145" s="12">
        <v>1.8013067221292799E-3</v>
      </c>
      <c r="I145">
        <v>2886.2259272789202</v>
      </c>
      <c r="J145">
        <v>6.2359922097705897E-2</v>
      </c>
      <c r="K145">
        <v>8.6586777818367793</v>
      </c>
      <c r="L145">
        <v>2717.3913043478201</v>
      </c>
      <c r="M145">
        <v>3.2725427479221598</v>
      </c>
      <c r="N145">
        <v>1</v>
      </c>
    </row>
    <row r="146" spans="1:14" x14ac:dyDescent="0.25">
      <c r="A146">
        <v>720</v>
      </c>
      <c r="B146" t="s">
        <v>49</v>
      </c>
      <c r="C146">
        <v>168.8346229311</v>
      </c>
      <c r="D146">
        <v>0.89999999999999902</v>
      </c>
      <c r="E146">
        <v>151.95116063799</v>
      </c>
      <c r="F146">
        <v>337.66924586220102</v>
      </c>
      <c r="G146" s="12">
        <v>1.0688312929928901E-5</v>
      </c>
      <c r="H146" s="12">
        <v>1.8013067221292799E-3</v>
      </c>
      <c r="I146">
        <v>2886.2259272789202</v>
      </c>
      <c r="J146">
        <v>6.2359922097705897E-2</v>
      </c>
      <c r="K146">
        <v>8.6586777818367793</v>
      </c>
      <c r="L146">
        <v>2717.3913043478201</v>
      </c>
      <c r="M146">
        <v>3.3021575266517602</v>
      </c>
      <c r="N146">
        <v>0.999999999999999</v>
      </c>
    </row>
    <row r="147" spans="1:14" x14ac:dyDescent="0.25">
      <c r="A147">
        <v>725</v>
      </c>
      <c r="B147" t="s">
        <v>49</v>
      </c>
      <c r="C147">
        <v>168.8346229311</v>
      </c>
      <c r="D147">
        <v>0.89999999999999902</v>
      </c>
      <c r="E147">
        <v>151.95116063799</v>
      </c>
      <c r="F147">
        <v>337.66924586220102</v>
      </c>
      <c r="G147" s="12">
        <v>1.0688312929928901E-5</v>
      </c>
      <c r="H147" s="12">
        <v>1.8013067221292799E-3</v>
      </c>
      <c r="I147">
        <v>2886.2259272789202</v>
      </c>
      <c r="J147">
        <v>6.2359922097705897E-2</v>
      </c>
      <c r="K147">
        <v>8.6586777818367793</v>
      </c>
      <c r="L147">
        <v>2717.3913043478201</v>
      </c>
      <c r="M147">
        <v>3.3317723053813602</v>
      </c>
      <c r="N147">
        <v>0.999999999999999</v>
      </c>
    </row>
    <row r="148" spans="1:14" x14ac:dyDescent="0.25">
      <c r="A148">
        <v>730</v>
      </c>
      <c r="B148" t="s">
        <v>49</v>
      </c>
      <c r="C148">
        <v>168.8346229311</v>
      </c>
      <c r="D148">
        <v>0.89999999999999902</v>
      </c>
      <c r="E148">
        <v>151.95116063799</v>
      </c>
      <c r="F148">
        <v>337.66924586220102</v>
      </c>
      <c r="G148" s="12">
        <v>1.0688312929928901E-5</v>
      </c>
      <c r="H148" s="12">
        <v>1.8013067221292799E-3</v>
      </c>
      <c r="I148">
        <v>2886.2259272789202</v>
      </c>
      <c r="J148">
        <v>6.2359922097705897E-2</v>
      </c>
      <c r="K148">
        <v>8.6586777818367793</v>
      </c>
      <c r="L148">
        <v>2717.3913043478201</v>
      </c>
      <c r="M148">
        <v>3.3613870841109601</v>
      </c>
      <c r="N148">
        <v>1</v>
      </c>
    </row>
    <row r="149" spans="1:14" x14ac:dyDescent="0.25">
      <c r="A149">
        <v>735</v>
      </c>
      <c r="B149" t="s">
        <v>49</v>
      </c>
      <c r="C149">
        <v>168.8346229311</v>
      </c>
      <c r="D149">
        <v>0.89999999999999902</v>
      </c>
      <c r="E149">
        <v>151.95116063799</v>
      </c>
      <c r="F149">
        <v>337.66924586220102</v>
      </c>
      <c r="G149" s="12">
        <v>1.0688312929928901E-5</v>
      </c>
      <c r="H149" s="12">
        <v>1.8013067221292799E-3</v>
      </c>
      <c r="I149">
        <v>2886.2259272789202</v>
      </c>
      <c r="J149">
        <v>6.2359922097705897E-2</v>
      </c>
      <c r="K149">
        <v>8.6586777818367793</v>
      </c>
      <c r="L149">
        <v>2717.3913043478201</v>
      </c>
      <c r="M149">
        <v>3.39100186284056</v>
      </c>
      <c r="N149">
        <v>1</v>
      </c>
    </row>
    <row r="150" spans="1:14" x14ac:dyDescent="0.25">
      <c r="A150">
        <v>740</v>
      </c>
      <c r="B150" t="s">
        <v>49</v>
      </c>
      <c r="C150">
        <v>168.8346229311</v>
      </c>
      <c r="D150">
        <v>0.89999999999999902</v>
      </c>
      <c r="E150">
        <v>151.95116063799</v>
      </c>
      <c r="F150">
        <v>337.66924586220102</v>
      </c>
      <c r="G150" s="12">
        <v>1.0688312929928901E-5</v>
      </c>
      <c r="H150" s="12">
        <v>1.8013067221292799E-3</v>
      </c>
      <c r="I150">
        <v>2886.2259272789202</v>
      </c>
      <c r="J150">
        <v>6.2359922097705897E-2</v>
      </c>
      <c r="K150">
        <v>8.6586777818367793</v>
      </c>
      <c r="L150">
        <v>2717.3913043478201</v>
      </c>
      <c r="M150">
        <v>3.42061664157016</v>
      </c>
      <c r="N150">
        <v>1</v>
      </c>
    </row>
    <row r="151" spans="1:14" x14ac:dyDescent="0.25">
      <c r="A151">
        <v>745</v>
      </c>
      <c r="B151" t="s">
        <v>49</v>
      </c>
      <c r="C151">
        <v>168.8346229311</v>
      </c>
      <c r="D151">
        <v>0.89999999999999902</v>
      </c>
      <c r="E151">
        <v>151.95116063799</v>
      </c>
      <c r="F151">
        <v>337.66924586220102</v>
      </c>
      <c r="G151" s="12">
        <v>1.0688312929928901E-5</v>
      </c>
      <c r="H151" s="12">
        <v>1.8013067221292901E-3</v>
      </c>
      <c r="I151">
        <v>2886.2259272789202</v>
      </c>
      <c r="J151">
        <v>6.2359922097705897E-2</v>
      </c>
      <c r="K151">
        <v>8.6586777818367793</v>
      </c>
      <c r="L151">
        <v>2717.3913043478201</v>
      </c>
      <c r="M151">
        <v>3.4502314202997599</v>
      </c>
      <c r="N151">
        <v>1</v>
      </c>
    </row>
    <row r="152" spans="1:14" x14ac:dyDescent="0.25">
      <c r="A152">
        <v>750</v>
      </c>
      <c r="B152" t="s">
        <v>49</v>
      </c>
      <c r="C152">
        <v>168.8346229311</v>
      </c>
      <c r="D152">
        <v>0.89999999999999902</v>
      </c>
      <c r="E152">
        <v>151.95116063799</v>
      </c>
      <c r="F152">
        <v>337.66924586220102</v>
      </c>
      <c r="G152" s="12">
        <v>1.0688312929928901E-5</v>
      </c>
      <c r="H152" s="12">
        <v>1.8013067221292799E-3</v>
      </c>
      <c r="I152">
        <v>2886.2259272789202</v>
      </c>
      <c r="J152">
        <v>6.2359922097705897E-2</v>
      </c>
      <c r="K152">
        <v>8.6586777818367793</v>
      </c>
      <c r="L152">
        <v>2717.3913043478201</v>
      </c>
      <c r="M152">
        <v>3.4798461990293599</v>
      </c>
      <c r="N152">
        <v>1</v>
      </c>
    </row>
    <row r="153" spans="1:14" x14ac:dyDescent="0.25">
      <c r="A153">
        <v>755</v>
      </c>
      <c r="B153" t="s">
        <v>49</v>
      </c>
      <c r="C153">
        <v>168.8346229311</v>
      </c>
      <c r="D153">
        <v>0.89999999999999902</v>
      </c>
      <c r="E153">
        <v>151.95116063799</v>
      </c>
      <c r="F153">
        <v>337.66924586220102</v>
      </c>
      <c r="G153" s="12">
        <v>1.0688312929928901E-5</v>
      </c>
      <c r="H153" s="12">
        <v>1.8013067221292799E-3</v>
      </c>
      <c r="I153">
        <v>2886.2259272789202</v>
      </c>
      <c r="J153">
        <v>6.2359922097705897E-2</v>
      </c>
      <c r="K153">
        <v>8.6586777818367793</v>
      </c>
      <c r="L153">
        <v>2717.3913043478201</v>
      </c>
      <c r="M153">
        <v>3.5094609777589598</v>
      </c>
      <c r="N153">
        <v>0.999999999999999</v>
      </c>
    </row>
    <row r="154" spans="1:14" x14ac:dyDescent="0.25">
      <c r="A154">
        <v>760</v>
      </c>
      <c r="B154" t="s">
        <v>49</v>
      </c>
      <c r="C154">
        <v>168.8346229311</v>
      </c>
      <c r="D154">
        <v>0.89999999999999902</v>
      </c>
      <c r="E154">
        <v>151.95116063799</v>
      </c>
      <c r="F154">
        <v>337.66924586220102</v>
      </c>
      <c r="G154" s="12">
        <v>1.0688312929928901E-5</v>
      </c>
      <c r="H154" s="12">
        <v>1.8013067221292799E-3</v>
      </c>
      <c r="I154">
        <v>2886.2259272789202</v>
      </c>
      <c r="J154">
        <v>6.2359922097705897E-2</v>
      </c>
      <c r="K154">
        <v>8.6586777818367793</v>
      </c>
      <c r="L154">
        <v>2717.3913043478201</v>
      </c>
      <c r="M154">
        <v>3.5390757564885602</v>
      </c>
      <c r="N154">
        <v>0.999999999999999</v>
      </c>
    </row>
    <row r="155" spans="1:14" x14ac:dyDescent="0.25">
      <c r="A155">
        <v>765</v>
      </c>
      <c r="B155" t="s">
        <v>49</v>
      </c>
      <c r="C155">
        <v>168.8346229311</v>
      </c>
      <c r="D155">
        <v>0.89999999999999902</v>
      </c>
      <c r="E155">
        <v>151.95116063799</v>
      </c>
      <c r="F155">
        <v>337.66924586220102</v>
      </c>
      <c r="G155" s="12">
        <v>1.0688312929928901E-5</v>
      </c>
      <c r="H155" s="12">
        <v>1.8013067221292799E-3</v>
      </c>
      <c r="I155">
        <v>2886.2259272789202</v>
      </c>
      <c r="J155">
        <v>6.2359922097705897E-2</v>
      </c>
      <c r="K155">
        <v>8.6586777818367793</v>
      </c>
      <c r="L155">
        <v>2717.3913043478201</v>
      </c>
      <c r="M155">
        <v>3.5686905352181602</v>
      </c>
      <c r="N155">
        <v>1</v>
      </c>
    </row>
    <row r="156" spans="1:14" x14ac:dyDescent="0.25">
      <c r="A156">
        <v>770</v>
      </c>
      <c r="B156" t="s">
        <v>49</v>
      </c>
      <c r="C156">
        <v>168.8346229311</v>
      </c>
      <c r="D156">
        <v>0.89999999999999902</v>
      </c>
      <c r="E156">
        <v>151.95116063799</v>
      </c>
      <c r="F156">
        <v>337.66924586220102</v>
      </c>
      <c r="G156" s="12">
        <v>1.0688312929928901E-5</v>
      </c>
      <c r="H156" s="12">
        <v>1.8013067221292799E-3</v>
      </c>
      <c r="I156">
        <v>2886.2259272789202</v>
      </c>
      <c r="J156">
        <v>6.2359922097705897E-2</v>
      </c>
      <c r="K156">
        <v>8.6586777818367793</v>
      </c>
      <c r="L156">
        <v>2717.3913043478201</v>
      </c>
      <c r="M156">
        <v>3.5983053139477601</v>
      </c>
      <c r="N156">
        <v>1</v>
      </c>
    </row>
    <row r="157" spans="1:14" x14ac:dyDescent="0.25">
      <c r="A157">
        <v>775</v>
      </c>
      <c r="B157" t="s">
        <v>49</v>
      </c>
      <c r="C157">
        <v>168.8346229311</v>
      </c>
      <c r="D157">
        <v>0.89999999999999902</v>
      </c>
      <c r="E157">
        <v>151.95116063799</v>
      </c>
      <c r="F157">
        <v>337.66924586220102</v>
      </c>
      <c r="G157" s="12">
        <v>1.0688312929928901E-5</v>
      </c>
      <c r="H157" s="12">
        <v>1.8013067221292799E-3</v>
      </c>
      <c r="I157">
        <v>2886.2259272789202</v>
      </c>
      <c r="J157">
        <v>6.2359922097705897E-2</v>
      </c>
      <c r="K157">
        <v>8.6586777818367793</v>
      </c>
      <c r="L157">
        <v>2717.3913043478201</v>
      </c>
      <c r="M157">
        <v>3.62792009267736</v>
      </c>
      <c r="N157">
        <v>0.999999999999999</v>
      </c>
    </row>
    <row r="158" spans="1:14" x14ac:dyDescent="0.25">
      <c r="A158">
        <v>780</v>
      </c>
      <c r="B158" t="s">
        <v>49</v>
      </c>
      <c r="C158">
        <v>168.8346229311</v>
      </c>
      <c r="D158">
        <v>0.89999999999999902</v>
      </c>
      <c r="E158">
        <v>151.95116063799</v>
      </c>
      <c r="F158">
        <v>337.66924586220102</v>
      </c>
      <c r="G158" s="12">
        <v>1.0688312929928901E-5</v>
      </c>
      <c r="H158" s="12">
        <v>1.8013067221292799E-3</v>
      </c>
      <c r="I158">
        <v>2886.2259272789202</v>
      </c>
      <c r="J158">
        <v>6.2359922097705897E-2</v>
      </c>
      <c r="K158">
        <v>8.6586777818367793</v>
      </c>
      <c r="L158">
        <v>2717.3913043478201</v>
      </c>
      <c r="M158">
        <v>3.65753487140696</v>
      </c>
      <c r="N158">
        <v>1</v>
      </c>
    </row>
    <row r="159" spans="1:14" x14ac:dyDescent="0.25">
      <c r="A159">
        <v>785</v>
      </c>
      <c r="B159" t="s">
        <v>49</v>
      </c>
      <c r="C159">
        <v>168.8346229311</v>
      </c>
      <c r="D159">
        <v>0.89999999999999902</v>
      </c>
      <c r="E159">
        <v>151.95116063799</v>
      </c>
      <c r="F159">
        <v>337.66924586220102</v>
      </c>
      <c r="G159" s="12">
        <v>1.0688312929928901E-5</v>
      </c>
      <c r="H159" s="12">
        <v>1.8013067221292799E-3</v>
      </c>
      <c r="I159">
        <v>2886.2259272789202</v>
      </c>
      <c r="J159">
        <v>6.2359922097705897E-2</v>
      </c>
      <c r="K159">
        <v>8.6586777818367793</v>
      </c>
      <c r="L159">
        <v>2717.3913043478201</v>
      </c>
      <c r="M159">
        <v>3.6871496501365599</v>
      </c>
      <c r="N159">
        <v>1</v>
      </c>
    </row>
    <row r="160" spans="1:14" x14ac:dyDescent="0.25">
      <c r="A160">
        <v>790</v>
      </c>
      <c r="B160" t="s">
        <v>49</v>
      </c>
      <c r="C160">
        <v>168.8346229311</v>
      </c>
      <c r="D160">
        <v>0.89999999999999902</v>
      </c>
      <c r="E160">
        <v>151.95116063799</v>
      </c>
      <c r="F160">
        <v>337.66924586220102</v>
      </c>
      <c r="G160" s="12">
        <v>1.0688312929928901E-5</v>
      </c>
      <c r="H160" s="12">
        <v>1.8013067221292901E-3</v>
      </c>
      <c r="I160">
        <v>2886.2259272789202</v>
      </c>
      <c r="J160">
        <v>6.2359922097705897E-2</v>
      </c>
      <c r="K160">
        <v>8.6586777818367793</v>
      </c>
      <c r="L160">
        <v>2717.3913043478201</v>
      </c>
      <c r="M160">
        <v>3.7167644288661599</v>
      </c>
      <c r="N160">
        <v>1</v>
      </c>
    </row>
    <row r="161" spans="1:14" x14ac:dyDescent="0.25">
      <c r="A161">
        <v>795</v>
      </c>
      <c r="B161" t="s">
        <v>49</v>
      </c>
      <c r="C161">
        <v>168.8346229311</v>
      </c>
      <c r="D161">
        <v>0.89999999999999902</v>
      </c>
      <c r="E161">
        <v>151.95116063799</v>
      </c>
      <c r="F161">
        <v>337.66924586220102</v>
      </c>
      <c r="G161" s="12">
        <v>1.0688312929928901E-5</v>
      </c>
      <c r="H161" s="12">
        <v>1.8013067221292799E-3</v>
      </c>
      <c r="I161">
        <v>2886.2259272789202</v>
      </c>
      <c r="J161">
        <v>6.2359922097705897E-2</v>
      </c>
      <c r="K161">
        <v>8.6586777818367793</v>
      </c>
      <c r="L161">
        <v>2717.3913043478201</v>
      </c>
      <c r="M161">
        <v>3.7463792075957598</v>
      </c>
      <c r="N161">
        <v>0.999999999999999</v>
      </c>
    </row>
    <row r="162" spans="1:14" x14ac:dyDescent="0.25">
      <c r="A162">
        <v>800</v>
      </c>
      <c r="B162" t="s">
        <v>49</v>
      </c>
      <c r="C162">
        <v>168.8346229311</v>
      </c>
      <c r="D162">
        <v>0.89999999999999902</v>
      </c>
      <c r="E162">
        <v>151.95116063799</v>
      </c>
      <c r="F162">
        <v>337.66924586220102</v>
      </c>
      <c r="G162" s="12">
        <v>1.0688312929928901E-5</v>
      </c>
      <c r="H162" s="12">
        <v>1.8013067221292799E-3</v>
      </c>
      <c r="I162">
        <v>2886.2259272789202</v>
      </c>
      <c r="J162">
        <v>6.2359922097705897E-2</v>
      </c>
      <c r="K162">
        <v>8.6586777818367793</v>
      </c>
      <c r="L162">
        <v>2717.3913043478201</v>
      </c>
      <c r="M162">
        <v>3.7759939863253602</v>
      </c>
      <c r="N1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>
      <selection activeCell="L3" sqref="L3:L18"/>
    </sheetView>
  </sheetViews>
  <sheetFormatPr baseColWidth="10" defaultRowHeight="15" x14ac:dyDescent="0.25"/>
  <cols>
    <col min="1" max="1" width="16.28515625" bestFit="1" customWidth="1"/>
    <col min="2" max="2" width="10.7109375" bestFit="1" customWidth="1"/>
    <col min="3" max="3" width="21.42578125" bestFit="1" customWidth="1"/>
    <col min="4" max="4" width="24.85546875" bestFit="1" customWidth="1"/>
    <col min="5" max="5" width="19.7109375" bestFit="1" customWidth="1"/>
    <col min="6" max="6" width="17.140625" bestFit="1" customWidth="1"/>
    <col min="7" max="7" width="20.5703125" bestFit="1" customWidth="1"/>
    <col min="8" max="8" width="15.42578125" bestFit="1" customWidth="1"/>
    <col min="9" max="9" width="17.28515625" bestFit="1" customWidth="1"/>
    <col min="10" max="10" width="20.7109375" bestFit="1" customWidth="1"/>
    <col min="11" max="11" width="15.5703125" bestFit="1" customWidth="1"/>
    <col min="12" max="12" width="18.42578125" bestFit="1" customWidth="1"/>
    <col min="13" max="13" width="22" bestFit="1" customWidth="1"/>
    <col min="14" max="14" width="16.85546875" bestFit="1" customWidth="1"/>
  </cols>
  <sheetData>
    <row r="1" spans="1:14" x14ac:dyDescent="0.25">
      <c r="A1" t="s">
        <v>34</v>
      </c>
    </row>
    <row r="2" spans="1:14" x14ac:dyDescent="0.25">
      <c r="A2" s="11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</row>
    <row r="3" spans="1:14" x14ac:dyDescent="0.25">
      <c r="A3" s="11">
        <v>5</v>
      </c>
      <c r="B3" t="s">
        <v>49</v>
      </c>
      <c r="C3" s="12">
        <v>5.2201004347250199</v>
      </c>
      <c r="D3">
        <v>0.89999999999999902</v>
      </c>
      <c r="E3" s="12">
        <v>4.69809039125251</v>
      </c>
      <c r="F3">
        <v>10.440200869450001</v>
      </c>
      <c r="G3" s="12">
        <v>1.06695353969188E-5</v>
      </c>
      <c r="H3" s="12">
        <v>5.5693564744107297E-5</v>
      </c>
      <c r="I3">
        <v>89.2375565872632</v>
      </c>
      <c r="J3">
        <v>5.2924600020112997E-2</v>
      </c>
      <c r="K3">
        <v>0.275843103542455</v>
      </c>
      <c r="L3">
        <v>84.017456152538202</v>
      </c>
      <c r="M3">
        <v>4.9007074573316498E-3</v>
      </c>
      <c r="N3">
        <v>2.50716490904789E-2</v>
      </c>
    </row>
    <row r="4" spans="1:14" x14ac:dyDescent="0.25">
      <c r="A4" s="11">
        <v>58</v>
      </c>
      <c r="B4" t="s">
        <v>49</v>
      </c>
      <c r="C4">
        <v>60.347828459122702</v>
      </c>
      <c r="D4">
        <v>0.89999999999999902</v>
      </c>
      <c r="E4" s="12">
        <v>54.313045613210399</v>
      </c>
      <c r="F4">
        <v>120.69565691824501</v>
      </c>
      <c r="G4" s="12">
        <v>1.0675815661995999E-5</v>
      </c>
      <c r="H4" s="12">
        <v>6.4385460270008799E-4</v>
      </c>
      <c r="I4">
        <v>1031.6454298878</v>
      </c>
      <c r="J4">
        <v>5.4386451807038702E-2</v>
      </c>
      <c r="K4">
        <v>3.1889295047804902</v>
      </c>
      <c r="L4">
        <v>971.29760142868395</v>
      </c>
      <c r="M4">
        <v>6.6979354629065502E-3</v>
      </c>
      <c r="N4">
        <v>0.28984491724233302</v>
      </c>
    </row>
    <row r="5" spans="1:14" x14ac:dyDescent="0.25">
      <c r="A5" s="11">
        <v>111</v>
      </c>
      <c r="B5" t="s">
        <v>49</v>
      </c>
      <c r="C5">
        <v>114.711478417572</v>
      </c>
      <c r="D5">
        <v>0.89999999999999902</v>
      </c>
      <c r="E5" s="12">
        <v>103.24033057581499</v>
      </c>
      <c r="F5">
        <v>229.42295683514399</v>
      </c>
      <c r="G5" s="12">
        <v>1.06820178628947E-5</v>
      </c>
      <c r="H5">
        <v>1.22386364592578E-3</v>
      </c>
      <c r="I5">
        <v>1960.99139748371</v>
      </c>
      <c r="J5">
        <v>5.7182300822913E-2</v>
      </c>
      <c r="K5">
        <v>6.0616401186758697</v>
      </c>
      <c r="L5">
        <v>1846.2799190661301</v>
      </c>
      <c r="M5">
        <v>1.04521171198232E-2</v>
      </c>
      <c r="N5">
        <v>0.55094839064852597</v>
      </c>
    </row>
    <row r="6" spans="1:14" x14ac:dyDescent="0.25">
      <c r="A6" s="11">
        <v>164</v>
      </c>
      <c r="B6" t="s">
        <v>49</v>
      </c>
      <c r="C6">
        <v>166.342248586057</v>
      </c>
      <c r="D6">
        <v>0.89999999999999902</v>
      </c>
      <c r="E6">
        <v>149.70802372745101</v>
      </c>
      <c r="F6">
        <v>332.68449717211399</v>
      </c>
      <c r="G6" s="12">
        <v>1.0687923949290499E-5</v>
      </c>
      <c r="H6">
        <v>1.7747154306995501E-3</v>
      </c>
      <c r="I6">
        <v>2843.6188166622501</v>
      </c>
      <c r="J6">
        <v>6.4085349755489102E-2</v>
      </c>
      <c r="K6">
        <v>8.7899385603728497</v>
      </c>
      <c r="L6">
        <v>2677.27656807619</v>
      </c>
      <c r="M6">
        <v>2.1823062212701399E-2</v>
      </c>
      <c r="N6">
        <v>0.798926100679617</v>
      </c>
    </row>
    <row r="7" spans="1:14" x14ac:dyDescent="0.25">
      <c r="A7" s="11">
        <v>217</v>
      </c>
      <c r="B7" t="s">
        <v>49</v>
      </c>
      <c r="C7">
        <v>202.856658555514</v>
      </c>
      <c r="D7">
        <v>0.89999999999999902</v>
      </c>
      <c r="E7">
        <v>182.570992699963</v>
      </c>
      <c r="F7">
        <v>405.713317111028</v>
      </c>
      <c r="G7" s="12">
        <v>1.06921606601687E-5</v>
      </c>
      <c r="H7">
        <v>2.1642898615282899E-3</v>
      </c>
      <c r="I7">
        <v>3467.8322329835401</v>
      </c>
      <c r="J7">
        <v>8.4727160136606194E-2</v>
      </c>
      <c r="K7">
        <v>10.719450893697701</v>
      </c>
      <c r="L7">
        <v>3264.9755744280301</v>
      </c>
      <c r="M7">
        <v>8.4983011416038895E-2</v>
      </c>
      <c r="N7">
        <v>0.97430136116506905</v>
      </c>
    </row>
    <row r="8" spans="1:14" x14ac:dyDescent="0.25">
      <c r="A8" s="11">
        <v>270</v>
      </c>
      <c r="B8" t="s">
        <v>49</v>
      </c>
      <c r="C8">
        <v>208.13840072230701</v>
      </c>
      <c r="D8">
        <v>0.89999999999999902</v>
      </c>
      <c r="E8">
        <v>187.32456065007599</v>
      </c>
      <c r="F8">
        <v>416.27680144461499</v>
      </c>
      <c r="G8" s="12">
        <v>1.06928041631312E-5</v>
      </c>
      <c r="H8">
        <v>2.2206410856103402E-3</v>
      </c>
      <c r="I8">
        <v>3558.1235542679301</v>
      </c>
      <c r="J8">
        <v>0.100439880350481</v>
      </c>
      <c r="K8">
        <v>10.9985512998331</v>
      </c>
      <c r="L8">
        <v>3349.9851535456201</v>
      </c>
      <c r="M8">
        <v>0.29676319933045497</v>
      </c>
      <c r="N8">
        <v>0.99966906966955005</v>
      </c>
    </row>
    <row r="9" spans="1:14" x14ac:dyDescent="0.25">
      <c r="A9" s="11">
        <v>323</v>
      </c>
      <c r="B9" t="s">
        <v>49</v>
      </c>
      <c r="C9">
        <v>208.20661335147199</v>
      </c>
      <c r="D9">
        <v>0.89999999999999902</v>
      </c>
      <c r="E9">
        <v>187.38595201632501</v>
      </c>
      <c r="F9">
        <v>416.413226702945</v>
      </c>
      <c r="G9" s="12">
        <v>1.06928126738439E-5</v>
      </c>
      <c r="H9">
        <v>2.2213688502436598E-3</v>
      </c>
      <c r="I9">
        <v>3559.2896483749701</v>
      </c>
      <c r="J9">
        <v>0.10137866441950499</v>
      </c>
      <c r="K9">
        <v>11.0021558249883</v>
      </c>
      <c r="L9">
        <v>3351.0830350235001</v>
      </c>
      <c r="M9">
        <v>0.54995425669397702</v>
      </c>
      <c r="N9">
        <v>0.99999668848136403</v>
      </c>
    </row>
    <row r="10" spans="1:14" x14ac:dyDescent="0.25">
      <c r="A10" s="11">
        <v>376</v>
      </c>
      <c r="B10" t="s">
        <v>49</v>
      </c>
      <c r="C10">
        <v>208.20729591073601</v>
      </c>
      <c r="D10">
        <v>0.89999999999999902</v>
      </c>
      <c r="E10">
        <v>187.38656631966199</v>
      </c>
      <c r="F10">
        <v>416.41459182147202</v>
      </c>
      <c r="G10" s="12">
        <v>1.0692812758980299E-5</v>
      </c>
      <c r="H10">
        <v>2.2213761325093999E-3</v>
      </c>
      <c r="I10">
        <v>3559.30131671769</v>
      </c>
      <c r="J10">
        <v>0.101397254730034</v>
      </c>
      <c r="K10">
        <v>11.0021918931192</v>
      </c>
      <c r="L10">
        <v>3351.0940208069601</v>
      </c>
      <c r="M10">
        <v>0.80448458064795902</v>
      </c>
      <c r="N10">
        <v>0.99999996674900504</v>
      </c>
    </row>
    <row r="11" spans="1:14" x14ac:dyDescent="0.25">
      <c r="A11" s="11">
        <v>429</v>
      </c>
      <c r="B11" t="s">
        <v>49</v>
      </c>
      <c r="C11">
        <v>208.207302764318</v>
      </c>
      <c r="D11">
        <v>0.89999999999999902</v>
      </c>
      <c r="E11">
        <v>187.38657248788601</v>
      </c>
      <c r="F11">
        <v>416.41460552863703</v>
      </c>
      <c r="G11" s="12">
        <v>1.06928127598352E-5</v>
      </c>
      <c r="H11">
        <v>2.2213762056306802E-3</v>
      </c>
      <c r="I11">
        <v>3559.3014338796102</v>
      </c>
      <c r="J11">
        <v>0.10139753378674</v>
      </c>
      <c r="K11">
        <v>11.002192255279599</v>
      </c>
      <c r="L11">
        <v>3351.0941311152901</v>
      </c>
      <c r="M11">
        <v>1.05903823375164</v>
      </c>
      <c r="N11">
        <v>0.99999999966611397</v>
      </c>
    </row>
    <row r="12" spans="1:14" x14ac:dyDescent="0.25">
      <c r="A12" s="11">
        <v>482</v>
      </c>
      <c r="B12" t="s">
        <v>49</v>
      </c>
      <c r="C12">
        <v>208.20730283313799</v>
      </c>
      <c r="D12">
        <v>0.89999999999999902</v>
      </c>
      <c r="E12">
        <v>187.386572549824</v>
      </c>
      <c r="F12">
        <v>416.41460566627597</v>
      </c>
      <c r="G12" s="12">
        <v>1.06928127598438E-5</v>
      </c>
      <c r="H12">
        <v>2.2213762063649201E-3</v>
      </c>
      <c r="I12">
        <v>3559.3014350560702</v>
      </c>
      <c r="J12">
        <v>0.101397537516593</v>
      </c>
      <c r="K12">
        <v>11.0021922589161</v>
      </c>
      <c r="L12">
        <v>3351.0941322229401</v>
      </c>
      <c r="M12">
        <v>1.3135922208617601</v>
      </c>
      <c r="N12">
        <v>0.99999999999664702</v>
      </c>
    </row>
    <row r="13" spans="1:14" x14ac:dyDescent="0.25">
      <c r="A13" s="11">
        <v>535</v>
      </c>
      <c r="B13" t="s">
        <v>49</v>
      </c>
      <c r="C13">
        <v>208.207302833829</v>
      </c>
      <c r="D13">
        <v>0.89999999999999902</v>
      </c>
      <c r="E13">
        <v>187.386572550446</v>
      </c>
      <c r="F13">
        <v>416.41460566765801</v>
      </c>
      <c r="G13" s="12">
        <v>1.06928127598439E-5</v>
      </c>
      <c r="H13">
        <v>2.2213762063722901E-3</v>
      </c>
      <c r="I13">
        <v>3559.30143506789</v>
      </c>
      <c r="J13">
        <v>0.10139753756336101</v>
      </c>
      <c r="K13">
        <v>11.0021922589527</v>
      </c>
      <c r="L13">
        <v>3351.09413223406</v>
      </c>
      <c r="M13">
        <v>1.5681462123274701</v>
      </c>
      <c r="N13">
        <v>0.99999999999996603</v>
      </c>
    </row>
    <row r="14" spans="1:14" x14ac:dyDescent="0.25">
      <c r="A14" s="11">
        <v>588</v>
      </c>
      <c r="B14" t="s">
        <v>49</v>
      </c>
      <c r="C14">
        <v>208.207302833836</v>
      </c>
      <c r="D14">
        <v>0.89999999999999902</v>
      </c>
      <c r="E14">
        <v>187.386572550452</v>
      </c>
      <c r="F14">
        <v>416.41460566767199</v>
      </c>
      <c r="G14" s="12">
        <v>1.06928127598439E-5</v>
      </c>
      <c r="H14">
        <v>2.2213762063723599E-3</v>
      </c>
      <c r="I14">
        <v>3559.3014350680101</v>
      </c>
      <c r="J14">
        <v>0.101397537563925</v>
      </c>
      <c r="K14">
        <v>11.002192258953</v>
      </c>
      <c r="L14">
        <v>3351.09413223417</v>
      </c>
      <c r="M14">
        <v>1.8227002038469899</v>
      </c>
      <c r="N14">
        <v>0.999999999999999</v>
      </c>
    </row>
    <row r="15" spans="1:14" x14ac:dyDescent="0.25">
      <c r="A15" s="11">
        <v>641</v>
      </c>
      <c r="B15" t="s">
        <v>49</v>
      </c>
      <c r="C15">
        <v>208.207302833836</v>
      </c>
      <c r="D15">
        <v>0.89999999999999902</v>
      </c>
      <c r="E15">
        <v>187.386572550452</v>
      </c>
      <c r="F15">
        <v>416.41460566767199</v>
      </c>
      <c r="G15" s="12">
        <v>1.06928127598439E-5</v>
      </c>
      <c r="H15">
        <v>2.2213762063723599E-3</v>
      </c>
      <c r="I15">
        <v>3559.3014350680101</v>
      </c>
      <c r="J15">
        <v>0.101397537563931</v>
      </c>
      <c r="K15">
        <v>11.002192258953</v>
      </c>
      <c r="L15">
        <v>3351.09413223417</v>
      </c>
      <c r="M15">
        <v>2.0772541953671402</v>
      </c>
      <c r="N15">
        <v>1</v>
      </c>
    </row>
    <row r="16" spans="1:14" x14ac:dyDescent="0.25">
      <c r="A16" s="11">
        <v>694</v>
      </c>
      <c r="B16" t="s">
        <v>49</v>
      </c>
      <c r="C16">
        <v>208.207302833836</v>
      </c>
      <c r="D16">
        <v>0.89999999999999902</v>
      </c>
      <c r="E16">
        <v>187.386572550452</v>
      </c>
      <c r="F16">
        <v>416.41460566767199</v>
      </c>
      <c r="G16" s="12">
        <v>1.06928127598439E-5</v>
      </c>
      <c r="H16">
        <v>2.2213762063723599E-3</v>
      </c>
      <c r="I16">
        <v>3559.3014350680101</v>
      </c>
      <c r="J16">
        <v>0.101397537563931</v>
      </c>
      <c r="K16">
        <v>11.002192258953</v>
      </c>
      <c r="L16">
        <v>3351.09413223417</v>
      </c>
      <c r="M16">
        <v>2.3318081868873</v>
      </c>
      <c r="N16">
        <v>0.999999999999999</v>
      </c>
    </row>
    <row r="17" spans="1:14" x14ac:dyDescent="0.25">
      <c r="A17" s="11">
        <v>747</v>
      </c>
      <c r="B17" t="s">
        <v>49</v>
      </c>
      <c r="C17">
        <v>208.207302833836</v>
      </c>
      <c r="D17">
        <v>0.89999999999999902</v>
      </c>
      <c r="E17">
        <v>187.386572550452</v>
      </c>
      <c r="F17">
        <v>416.41460566767199</v>
      </c>
      <c r="G17" s="12">
        <v>1.06928127598439E-5</v>
      </c>
      <c r="H17">
        <v>2.2213762063723599E-3</v>
      </c>
      <c r="I17">
        <v>3559.3014350680101</v>
      </c>
      <c r="J17">
        <v>0.101397537563931</v>
      </c>
      <c r="K17">
        <v>11.002192258953</v>
      </c>
      <c r="L17">
        <v>3351.09413223417</v>
      </c>
      <c r="M17">
        <v>2.5863621784074602</v>
      </c>
      <c r="N17">
        <v>0.999999999999999</v>
      </c>
    </row>
    <row r="18" spans="1:14" x14ac:dyDescent="0.25">
      <c r="A18" s="11">
        <v>800</v>
      </c>
      <c r="B18" t="s">
        <v>49</v>
      </c>
      <c r="C18">
        <v>208.207302833836</v>
      </c>
      <c r="D18">
        <v>0.89999999999999902</v>
      </c>
      <c r="E18">
        <v>187.386572550452</v>
      </c>
      <c r="F18">
        <v>416.41460566767199</v>
      </c>
      <c r="G18" s="12">
        <v>1.06928127598439E-5</v>
      </c>
      <c r="H18">
        <v>2.2213762063723599E-3</v>
      </c>
      <c r="I18">
        <v>3559.3014350680101</v>
      </c>
      <c r="J18">
        <v>0.101397537563931</v>
      </c>
      <c r="K18">
        <v>11.002192258953</v>
      </c>
      <c r="L18">
        <v>3351.09413223417</v>
      </c>
      <c r="M18">
        <v>2.84091616992762</v>
      </c>
      <c r="N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81"/>
  <sheetViews>
    <sheetView zoomScale="70" zoomScaleNormal="70" workbookViewId="0"/>
  </sheetViews>
  <sheetFormatPr baseColWidth="10" defaultRowHeight="15" x14ac:dyDescent="0.25"/>
  <cols>
    <col min="1" max="1" width="42.5703125" bestFit="1" customWidth="1"/>
    <col min="2" max="2" width="52.85546875" bestFit="1" customWidth="1"/>
    <col min="3" max="3" width="68" bestFit="1" customWidth="1"/>
    <col min="4" max="4" width="56.5703125" bestFit="1" customWidth="1"/>
    <col min="5" max="5" width="75.42578125" bestFit="1" customWidth="1"/>
    <col min="6" max="6" width="71.7109375" bestFit="1" customWidth="1"/>
    <col min="7" max="8" width="81.140625" bestFit="1" customWidth="1"/>
    <col min="9" max="9" width="40.85546875" bestFit="1" customWidth="1"/>
    <col min="10" max="10" width="38.28515625" bestFit="1" customWidth="1"/>
    <col min="11" max="11" width="33.5703125" bestFit="1" customWidth="1"/>
    <col min="12" max="12" width="42.42578125" bestFit="1" customWidth="1"/>
    <col min="13" max="13" width="58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11">
        <v>45087.423293854168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>
        <v>2500000000</v>
      </c>
      <c r="H2" t="s">
        <v>26</v>
      </c>
      <c r="I2">
        <v>15762472960</v>
      </c>
      <c r="J2">
        <v>48472064</v>
      </c>
      <c r="K2" t="s">
        <v>26</v>
      </c>
      <c r="L2" t="s">
        <v>26</v>
      </c>
      <c r="M2" t="s">
        <v>26</v>
      </c>
    </row>
    <row r="3" spans="1:13" x14ac:dyDescent="0.25">
      <c r="A3" s="11">
        <v>45087.423305578704</v>
      </c>
      <c r="B3">
        <v>98.981926965943401</v>
      </c>
      <c r="C3" s="12">
        <v>9.8685869357869704E-5</v>
      </c>
      <c r="D3">
        <v>1.99038014318127</v>
      </c>
      <c r="E3" s="12">
        <v>5.0172740399525103E-5</v>
      </c>
      <c r="F3">
        <v>4096</v>
      </c>
      <c r="G3">
        <v>2500000000</v>
      </c>
      <c r="H3">
        <v>0</v>
      </c>
      <c r="I3">
        <v>15762325504</v>
      </c>
      <c r="J3">
        <v>48476160</v>
      </c>
      <c r="K3">
        <v>0</v>
      </c>
      <c r="L3">
        <v>45.778743293169299</v>
      </c>
      <c r="M3">
        <v>1.44262951262108</v>
      </c>
    </row>
    <row r="4" spans="1:13" x14ac:dyDescent="0.25">
      <c r="A4" s="11">
        <v>45087.423317118053</v>
      </c>
      <c r="B4">
        <v>98.719902169068504</v>
      </c>
      <c r="C4">
        <v>1.00335300507235E-4</v>
      </c>
      <c r="D4">
        <v>2.0067283238094</v>
      </c>
      <c r="E4" s="12">
        <v>4.99752099255112E-5</v>
      </c>
      <c r="F4">
        <v>4096</v>
      </c>
      <c r="G4">
        <v>2500000000</v>
      </c>
      <c r="H4">
        <v>0</v>
      </c>
      <c r="I4">
        <v>15760068608</v>
      </c>
      <c r="J4">
        <v>48476160</v>
      </c>
      <c r="K4">
        <v>0</v>
      </c>
      <c r="L4">
        <v>1449.86121395229</v>
      </c>
      <c r="M4">
        <v>1.23243856319047</v>
      </c>
    </row>
    <row r="5" spans="1:13" x14ac:dyDescent="0.25">
      <c r="A5" s="11">
        <v>45087.42332858796</v>
      </c>
      <c r="B5">
        <v>97.199135227376104</v>
      </c>
      <c r="C5">
        <v>1.31172922034245E-3</v>
      </c>
      <c r="D5">
        <v>17.1539429923154</v>
      </c>
      <c r="E5" s="12">
        <v>7.6455912883018797E-5</v>
      </c>
      <c r="F5">
        <v>4216.4705882352901</v>
      </c>
      <c r="G5">
        <v>2500000000</v>
      </c>
      <c r="H5">
        <v>0</v>
      </c>
      <c r="I5">
        <v>15751872512</v>
      </c>
      <c r="J5">
        <v>46764032</v>
      </c>
      <c r="K5">
        <v>0</v>
      </c>
      <c r="L5">
        <v>3276.40311153225</v>
      </c>
      <c r="M5">
        <v>1.19987907874633</v>
      </c>
    </row>
    <row r="6" spans="1:13" x14ac:dyDescent="0.25">
      <c r="A6" s="11">
        <v>45087.423340300928</v>
      </c>
      <c r="B6">
        <v>99.839014283936706</v>
      </c>
      <c r="C6">
        <v>1.9766187741820701E-4</v>
      </c>
      <c r="D6">
        <v>1.97658633184954</v>
      </c>
      <c r="E6">
        <v>1.0014795032503601E-4</v>
      </c>
      <c r="F6">
        <v>4096</v>
      </c>
      <c r="G6">
        <v>2500000000</v>
      </c>
      <c r="H6">
        <v>0</v>
      </c>
      <c r="I6">
        <v>15751872512</v>
      </c>
      <c r="J6">
        <v>46764032</v>
      </c>
      <c r="K6">
        <v>0</v>
      </c>
      <c r="L6">
        <v>18.7775701525706</v>
      </c>
      <c r="M6">
        <v>1.0891169445748E-2</v>
      </c>
    </row>
    <row r="7" spans="1:13" x14ac:dyDescent="0.25">
      <c r="A7" s="11">
        <v>45087.423351863428</v>
      </c>
      <c r="B7">
        <v>93.895651613401697</v>
      </c>
      <c r="C7">
        <v>5.5850947234066903E-2</v>
      </c>
      <c r="D7">
        <v>86.030520594524802</v>
      </c>
      <c r="E7">
        <v>6.4883707608409799E-4</v>
      </c>
      <c r="F7">
        <v>85968.372093023194</v>
      </c>
      <c r="G7">
        <v>2500000000</v>
      </c>
      <c r="H7">
        <v>333764.40784047398</v>
      </c>
      <c r="I7">
        <v>15673032704</v>
      </c>
      <c r="J7">
        <v>48816128</v>
      </c>
      <c r="K7">
        <v>0</v>
      </c>
      <c r="L7">
        <v>19231.822772438802</v>
      </c>
      <c r="M7">
        <v>6.1644031685703604</v>
      </c>
    </row>
    <row r="8" spans="1:13" x14ac:dyDescent="0.25">
      <c r="A8" s="11">
        <v>45087.423363263886</v>
      </c>
      <c r="B8">
        <v>28.593877050391701</v>
      </c>
      <c r="C8">
        <v>1.91066013256791</v>
      </c>
      <c r="D8">
        <v>2723.9391364683202</v>
      </c>
      <c r="E8">
        <v>7.0186557508771603E-4</v>
      </c>
      <c r="F8">
        <v>138171.22388059701</v>
      </c>
      <c r="G8">
        <v>2500000000</v>
      </c>
      <c r="H8">
        <v>175954.27147345099</v>
      </c>
      <c r="I8">
        <v>15658737664</v>
      </c>
      <c r="J8">
        <v>85057536</v>
      </c>
      <c r="K8">
        <v>35.573832006116199</v>
      </c>
      <c r="L8">
        <v>22906.4986263383</v>
      </c>
      <c r="M8">
        <v>85.980284953475206</v>
      </c>
    </row>
    <row r="9" spans="1:13" x14ac:dyDescent="0.25">
      <c r="A9" s="11">
        <v>45087.423374942133</v>
      </c>
      <c r="B9">
        <v>85.928780903491898</v>
      </c>
      <c r="C9">
        <v>0.37835200718165701</v>
      </c>
      <c r="D9">
        <v>511.86788370959601</v>
      </c>
      <c r="E9">
        <v>7.3907192167468102E-4</v>
      </c>
      <c r="F9">
        <v>129772.688588007</v>
      </c>
      <c r="G9">
        <v>2500000000</v>
      </c>
      <c r="H9">
        <v>134614.322902691</v>
      </c>
      <c r="I9">
        <v>15744585728</v>
      </c>
      <c r="J9">
        <v>46899200</v>
      </c>
      <c r="K9">
        <v>20.791538796714701</v>
      </c>
      <c r="L9">
        <v>2803.8875177283799</v>
      </c>
      <c r="M9">
        <v>13.874002741442901</v>
      </c>
    </row>
    <row r="10" spans="1:13" x14ac:dyDescent="0.25">
      <c r="A10" s="11">
        <v>45087.423386527778</v>
      </c>
      <c r="B10">
        <v>75.643305567457205</v>
      </c>
      <c r="C10">
        <v>0.31737191258573599</v>
      </c>
      <c r="D10">
        <v>602.985945244248</v>
      </c>
      <c r="E10">
        <v>5.2636793841535695E-4</v>
      </c>
      <c r="F10">
        <v>104084.59038142599</v>
      </c>
      <c r="G10">
        <v>2500000000</v>
      </c>
      <c r="H10">
        <v>80166.131440034704</v>
      </c>
      <c r="I10">
        <v>15731314688</v>
      </c>
      <c r="J10">
        <v>58216448</v>
      </c>
      <c r="K10">
        <v>12.9996969953154</v>
      </c>
      <c r="L10">
        <v>5863.8633215792197</v>
      </c>
      <c r="M10">
        <v>20.059154764803299</v>
      </c>
    </row>
    <row r="11" spans="1:13" x14ac:dyDescent="0.25">
      <c r="A11" s="11">
        <v>45087.423398101855</v>
      </c>
      <c r="B11">
        <v>38.577180008141397</v>
      </c>
      <c r="C11">
        <v>1.5521865351642701</v>
      </c>
      <c r="D11">
        <v>2249.9226694772901</v>
      </c>
      <c r="E11">
        <v>6.8991108714408001E-4</v>
      </c>
      <c r="F11">
        <v>134705.60711111099</v>
      </c>
      <c r="G11">
        <v>2500000000</v>
      </c>
      <c r="H11">
        <v>543311.32622537704</v>
      </c>
      <c r="I11">
        <v>15655399424</v>
      </c>
      <c r="J11">
        <v>94035968</v>
      </c>
      <c r="K11">
        <v>44.998453389545901</v>
      </c>
      <c r="L11">
        <v>31010.934144813298</v>
      </c>
      <c r="M11">
        <v>83.204357761447596</v>
      </c>
    </row>
    <row r="12" spans="1:13" x14ac:dyDescent="0.25">
      <c r="A12" s="11">
        <v>45087.423409687501</v>
      </c>
      <c r="B12">
        <v>9.6026700613402909</v>
      </c>
      <c r="C12">
        <v>2.8650294812951</v>
      </c>
      <c r="D12">
        <v>3724.3495203635898</v>
      </c>
      <c r="E12">
        <v>7.69284363467929E-4</v>
      </c>
      <c r="F12">
        <v>145599.57116054601</v>
      </c>
      <c r="G12">
        <v>2500000000</v>
      </c>
      <c r="H12">
        <v>695112.75419546198</v>
      </c>
      <c r="I12">
        <v>15703691264</v>
      </c>
      <c r="J12">
        <v>83456000</v>
      </c>
      <c r="K12">
        <v>40.926917806193302</v>
      </c>
      <c r="L12">
        <v>41266.311758732503</v>
      </c>
      <c r="M12">
        <v>59.4481838625831</v>
      </c>
    </row>
    <row r="13" spans="1:13" x14ac:dyDescent="0.25">
      <c r="A13" s="11">
        <v>45087.423421087966</v>
      </c>
      <c r="B13">
        <v>22.377359272515399</v>
      </c>
      <c r="C13">
        <v>1.92934889705927</v>
      </c>
      <c r="D13">
        <v>2836.9372769910001</v>
      </c>
      <c r="E13">
        <v>6.8005732185836697E-4</v>
      </c>
      <c r="F13">
        <v>130966.410311493</v>
      </c>
      <c r="G13">
        <v>2500000000</v>
      </c>
      <c r="H13">
        <v>529681.48132141703</v>
      </c>
      <c r="I13">
        <v>15636205568</v>
      </c>
      <c r="J13">
        <v>144359424</v>
      </c>
      <c r="K13">
        <v>23.361817891440399</v>
      </c>
      <c r="L13">
        <v>33815.723532253702</v>
      </c>
      <c r="M13">
        <v>69.712137569056907</v>
      </c>
    </row>
    <row r="14" spans="1:13" x14ac:dyDescent="0.25">
      <c r="A14" s="11">
        <v>45087.423432662035</v>
      </c>
      <c r="B14">
        <v>29.166946220730601</v>
      </c>
      <c r="C14">
        <v>1.99709090458229</v>
      </c>
      <c r="D14">
        <v>2279.8063575708902</v>
      </c>
      <c r="E14">
        <v>8.7600883924613001E-4</v>
      </c>
      <c r="F14">
        <v>134501.72631578901</v>
      </c>
      <c r="G14">
        <v>2500000000</v>
      </c>
      <c r="H14">
        <v>538672.24620082404</v>
      </c>
      <c r="I14">
        <v>15668424704</v>
      </c>
      <c r="J14">
        <v>102928384</v>
      </c>
      <c r="K14">
        <v>20.9982164513108</v>
      </c>
      <c r="L14">
        <v>26943.7114522392</v>
      </c>
      <c r="M14">
        <v>82.163327499610801</v>
      </c>
    </row>
    <row r="15" spans="1:13" x14ac:dyDescent="0.25">
      <c r="A15" s="11">
        <v>45087.423444236112</v>
      </c>
      <c r="B15">
        <v>24.1032486800447</v>
      </c>
      <c r="C15">
        <v>1.92566062245964</v>
      </c>
      <c r="D15">
        <v>2890.0748218991298</v>
      </c>
      <c r="E15">
        <v>6.65813981846449E-4</v>
      </c>
      <c r="F15">
        <v>136299.24922226</v>
      </c>
      <c r="G15">
        <v>2500000000</v>
      </c>
      <c r="H15">
        <v>573123.91483678506</v>
      </c>
      <c r="I15">
        <v>15686803456</v>
      </c>
      <c r="J15">
        <v>82644992</v>
      </c>
      <c r="K15">
        <v>39.959555090205797</v>
      </c>
      <c r="L15">
        <v>35471.098064698403</v>
      </c>
      <c r="M15">
        <v>76.048368851884504</v>
      </c>
    </row>
    <row r="16" spans="1:13" x14ac:dyDescent="0.25">
      <c r="A16" s="11">
        <v>45087.423455810182</v>
      </c>
      <c r="B16">
        <v>27.3971315203298</v>
      </c>
      <c r="C16">
        <v>1.9773929669563499</v>
      </c>
      <c r="D16">
        <v>2786.7493870732301</v>
      </c>
      <c r="E16">
        <v>7.1008978249437204E-4</v>
      </c>
      <c r="F16">
        <v>140239.09802513401</v>
      </c>
      <c r="G16">
        <v>2500000000</v>
      </c>
      <c r="H16">
        <v>547011.38740845595</v>
      </c>
      <c r="I16">
        <v>15713722368</v>
      </c>
      <c r="J16">
        <v>62898176</v>
      </c>
      <c r="K16">
        <v>44.0276384313186</v>
      </c>
      <c r="L16">
        <v>32183.2030651477</v>
      </c>
      <c r="M16">
        <v>85.418196714803898</v>
      </c>
    </row>
    <row r="17" spans="1:13" x14ac:dyDescent="0.25">
      <c r="A17" s="11">
        <v>45087.423467395834</v>
      </c>
      <c r="B17">
        <v>17.338130949483599</v>
      </c>
      <c r="C17">
        <v>2.3497466973060299</v>
      </c>
      <c r="D17">
        <v>3236.5831608785102</v>
      </c>
      <c r="E17">
        <v>7.2598081595142501E-4</v>
      </c>
      <c r="F17">
        <v>141126.62341674301</v>
      </c>
      <c r="G17">
        <v>2500000000</v>
      </c>
      <c r="H17">
        <v>638595.75533628894</v>
      </c>
      <c r="I17">
        <v>15649185792</v>
      </c>
      <c r="J17">
        <v>138838016</v>
      </c>
      <c r="K17">
        <v>31.995879254900299</v>
      </c>
      <c r="L17">
        <v>40225.819321996802</v>
      </c>
      <c r="M17">
        <v>73.830951023479599</v>
      </c>
    </row>
    <row r="18" spans="1:13" x14ac:dyDescent="0.25">
      <c r="A18" s="11">
        <v>45087.423479050929</v>
      </c>
      <c r="B18">
        <v>16.218096676332301</v>
      </c>
      <c r="C18">
        <v>2.2566379806186698</v>
      </c>
      <c r="D18">
        <v>3259.6344017040301</v>
      </c>
      <c r="E18">
        <v>6.92326507210267E-4</v>
      </c>
      <c r="F18">
        <v>136616.53593178999</v>
      </c>
      <c r="G18">
        <v>2500000000</v>
      </c>
      <c r="H18">
        <v>616334.92833827902</v>
      </c>
      <c r="I18">
        <v>15666892800</v>
      </c>
      <c r="J18">
        <v>114831360</v>
      </c>
      <c r="K18">
        <v>32.755156898974803</v>
      </c>
      <c r="L18">
        <v>41967.296631683399</v>
      </c>
      <c r="M18">
        <v>66.656873609513994</v>
      </c>
    </row>
    <row r="19" spans="1:13" x14ac:dyDescent="0.25">
      <c r="A19" s="11">
        <v>45087.423490648151</v>
      </c>
      <c r="B19">
        <v>16.702841180240899</v>
      </c>
      <c r="C19">
        <v>2.1253441903464898</v>
      </c>
      <c r="D19">
        <v>2740.67162292084</v>
      </c>
      <c r="E19">
        <v>7.7439059497298897E-4</v>
      </c>
      <c r="F19">
        <v>135020.49036013</v>
      </c>
      <c r="G19">
        <v>2500000000</v>
      </c>
      <c r="H19">
        <v>572893.087437429</v>
      </c>
      <c r="I19">
        <v>15698067456</v>
      </c>
      <c r="J19">
        <v>63709184</v>
      </c>
      <c r="K19">
        <v>62.809135046930798</v>
      </c>
      <c r="L19">
        <v>38838.975778147302</v>
      </c>
      <c r="M19">
        <v>50.211156659272</v>
      </c>
    </row>
    <row r="20" spans="1:13" x14ac:dyDescent="0.25">
      <c r="A20" s="11">
        <v>45087.42350222222</v>
      </c>
      <c r="B20">
        <v>27.237148270576</v>
      </c>
      <c r="C20">
        <v>2.0006905277017402</v>
      </c>
      <c r="D20">
        <v>2767.8654692990699</v>
      </c>
      <c r="E20">
        <v>7.23391160101087E-4</v>
      </c>
      <c r="F20">
        <v>139468.355748373</v>
      </c>
      <c r="G20">
        <v>2500000000</v>
      </c>
      <c r="H20">
        <v>535262.75316667103</v>
      </c>
      <c r="I20">
        <v>15708295168</v>
      </c>
      <c r="J20">
        <v>55652352</v>
      </c>
      <c r="K20">
        <v>47.031698140656601</v>
      </c>
      <c r="L20">
        <v>29929.171482742498</v>
      </c>
      <c r="M20">
        <v>82.684112973371597</v>
      </c>
    </row>
    <row r="21" spans="1:13" x14ac:dyDescent="0.25">
      <c r="A21" s="11">
        <v>45087.423513796297</v>
      </c>
      <c r="B21">
        <v>17.248201012634301</v>
      </c>
      <c r="C21">
        <v>2.4246471093064899</v>
      </c>
      <c r="D21">
        <v>3225.6681051690398</v>
      </c>
      <c r="E21">
        <v>7.52140290475571E-4</v>
      </c>
      <c r="F21">
        <v>142313.13151364701</v>
      </c>
      <c r="G21">
        <v>2500000000</v>
      </c>
      <c r="H21">
        <v>699731.85567992297</v>
      </c>
      <c r="I21">
        <v>15644332032</v>
      </c>
      <c r="J21">
        <v>132648960</v>
      </c>
      <c r="K21">
        <v>37.0191438868655</v>
      </c>
      <c r="L21">
        <v>36283.763596140001</v>
      </c>
      <c r="M21">
        <v>79.950001214873197</v>
      </c>
    </row>
    <row r="22" spans="1:13" x14ac:dyDescent="0.25">
      <c r="A22" s="11">
        <v>45087.423525405095</v>
      </c>
      <c r="B22">
        <v>27.047314263481798</v>
      </c>
      <c r="C22">
        <v>1.9113501851854</v>
      </c>
      <c r="D22">
        <v>2703.7679524925802</v>
      </c>
      <c r="E22">
        <v>7.0692960340017002E-4</v>
      </c>
      <c r="F22">
        <v>135170.45337264999</v>
      </c>
      <c r="G22">
        <v>2500000000</v>
      </c>
      <c r="H22">
        <v>564767.59439946001</v>
      </c>
      <c r="I22">
        <v>15687593984</v>
      </c>
      <c r="J22">
        <v>89321472</v>
      </c>
      <c r="K22">
        <v>45.843466942373198</v>
      </c>
      <c r="L22">
        <v>33059.119248095703</v>
      </c>
      <c r="M22">
        <v>75.474673389229693</v>
      </c>
    </row>
    <row r="23" spans="1:13" x14ac:dyDescent="0.25">
      <c r="A23" s="11">
        <v>45087.423536979164</v>
      </c>
      <c r="B23">
        <v>17.508166894925999</v>
      </c>
      <c r="C23">
        <v>2.4182468095590299</v>
      </c>
      <c r="D23">
        <v>3195.6805903832801</v>
      </c>
      <c r="E23">
        <v>7.5672713206328002E-4</v>
      </c>
      <c r="F23">
        <v>141702.88861076301</v>
      </c>
      <c r="G23">
        <v>2500000000</v>
      </c>
      <c r="H23">
        <v>630033.02793433703</v>
      </c>
      <c r="I23">
        <v>15705792512</v>
      </c>
      <c r="J23">
        <v>76201984</v>
      </c>
      <c r="K23">
        <v>68.993104110277301</v>
      </c>
      <c r="L23">
        <v>38115.190370719698</v>
      </c>
      <c r="M23">
        <v>78.517869179096905</v>
      </c>
    </row>
    <row r="24" spans="1:13" x14ac:dyDescent="0.25">
      <c r="A24" s="11">
        <v>45087.423548564817</v>
      </c>
      <c r="B24">
        <v>21.707727200962001</v>
      </c>
      <c r="C24">
        <v>1.9416967043550499</v>
      </c>
      <c r="D24">
        <v>2868.49684539907</v>
      </c>
      <c r="E24">
        <v>6.7685603576763602E-4</v>
      </c>
      <c r="F24">
        <v>133170.68246775799</v>
      </c>
      <c r="G24">
        <v>2500000000</v>
      </c>
      <c r="H24">
        <v>655996.93350591802</v>
      </c>
      <c r="I24">
        <v>15629410304</v>
      </c>
      <c r="J24">
        <v>140787712</v>
      </c>
      <c r="K24">
        <v>55.990178927273703</v>
      </c>
      <c r="L24">
        <v>38058.324301190602</v>
      </c>
      <c r="M24">
        <v>71.877944379223507</v>
      </c>
    </row>
    <row r="25" spans="1:13" x14ac:dyDescent="0.25">
      <c r="A25" s="11">
        <v>45087.423560138886</v>
      </c>
      <c r="B25">
        <v>28.151371604603099</v>
      </c>
      <c r="C25">
        <v>2.2077233327984902</v>
      </c>
      <c r="D25">
        <v>2262.4315442489401</v>
      </c>
      <c r="E25">
        <v>9.7587264068800896E-4</v>
      </c>
      <c r="F25">
        <v>137939.089703932</v>
      </c>
      <c r="G25">
        <v>2500000000</v>
      </c>
      <c r="H25">
        <v>460580.27516982303</v>
      </c>
      <c r="I25">
        <v>15675138048</v>
      </c>
      <c r="J25">
        <v>98078720</v>
      </c>
      <c r="K25">
        <v>42.989198587142901</v>
      </c>
      <c r="L25">
        <v>27772.0220360987</v>
      </c>
      <c r="M25">
        <v>77.220521910034506</v>
      </c>
    </row>
    <row r="26" spans="1:13" x14ac:dyDescent="0.25">
      <c r="A26" s="11">
        <v>45087.423571736108</v>
      </c>
      <c r="B26">
        <v>19.7720863032613</v>
      </c>
      <c r="C26">
        <v>2.1459995991713199</v>
      </c>
      <c r="D26">
        <v>3006.66049639123</v>
      </c>
      <c r="E26">
        <v>7.1373593111973097E-4</v>
      </c>
      <c r="F26">
        <v>134346.829462508</v>
      </c>
      <c r="G26">
        <v>2500000000</v>
      </c>
      <c r="H26">
        <v>562536.80176508997</v>
      </c>
      <c r="I26">
        <v>15695839232</v>
      </c>
      <c r="J26">
        <v>82698240</v>
      </c>
      <c r="K26">
        <v>72.822234982269407</v>
      </c>
      <c r="L26">
        <v>36049.999010811698</v>
      </c>
      <c r="M26">
        <v>73.501713298164503</v>
      </c>
    </row>
    <row r="27" spans="1:13" x14ac:dyDescent="0.25">
      <c r="A27" s="11">
        <v>45087.423583136573</v>
      </c>
      <c r="B27">
        <v>24.855829585913199</v>
      </c>
      <c r="C27">
        <v>1.94580413382817</v>
      </c>
      <c r="D27">
        <v>2936.64037697915</v>
      </c>
      <c r="E27">
        <v>6.6260808342623496E-4</v>
      </c>
      <c r="F27">
        <v>137736.67796610101</v>
      </c>
      <c r="G27">
        <v>2500000000</v>
      </c>
      <c r="H27">
        <v>603452.67911224801</v>
      </c>
      <c r="I27">
        <v>15720669184</v>
      </c>
      <c r="J27">
        <v>59518976</v>
      </c>
      <c r="K27">
        <v>33.520972826119603</v>
      </c>
      <c r="L27">
        <v>35642.9519847185</v>
      </c>
      <c r="M27">
        <v>85.980296346091393</v>
      </c>
    </row>
    <row r="28" spans="1:13" x14ac:dyDescent="0.25">
      <c r="A28" s="11">
        <v>45087.42359471065</v>
      </c>
      <c r="B28">
        <v>11.818767302570301</v>
      </c>
      <c r="C28">
        <v>2.34755514999785</v>
      </c>
      <c r="D28">
        <v>3445.6011618187699</v>
      </c>
      <c r="E28">
        <v>6.8131172428210801E-4</v>
      </c>
      <c r="F28">
        <v>135324.89843296501</v>
      </c>
      <c r="G28">
        <v>2500000000</v>
      </c>
      <c r="H28">
        <v>651454.59226923506</v>
      </c>
      <c r="I28">
        <v>15649345536</v>
      </c>
      <c r="J28">
        <v>136196096</v>
      </c>
      <c r="K28">
        <v>89.989583448546</v>
      </c>
      <c r="L28">
        <v>42618.0668369708</v>
      </c>
      <c r="M28">
        <v>54.952618441896497</v>
      </c>
    </row>
    <row r="29" spans="1:13" x14ac:dyDescent="0.25">
      <c r="A29" s="11">
        <v>45087.423606307872</v>
      </c>
      <c r="B29">
        <v>23.230054843476399</v>
      </c>
      <c r="C29">
        <v>1.9726096807189</v>
      </c>
      <c r="D29">
        <v>2891.5405540658398</v>
      </c>
      <c r="E29">
        <v>6.8220075704266098E-4</v>
      </c>
      <c r="F29">
        <v>135095.94204898199</v>
      </c>
      <c r="G29">
        <v>2500000000</v>
      </c>
      <c r="H29">
        <v>544944.18134317896</v>
      </c>
      <c r="I29">
        <v>15686148096</v>
      </c>
      <c r="J29">
        <v>99012608</v>
      </c>
      <c r="K29">
        <v>60.843040289070899</v>
      </c>
      <c r="L29">
        <v>36755.180895938698</v>
      </c>
      <c r="M29">
        <v>75.324086195572306</v>
      </c>
    </row>
    <row r="30" spans="1:13" x14ac:dyDescent="0.25">
      <c r="A30" s="11">
        <v>45087.423617893517</v>
      </c>
      <c r="B30">
        <v>18.388082123034501</v>
      </c>
      <c r="C30">
        <v>2.6413245098536202</v>
      </c>
      <c r="D30">
        <v>2702.2822859814</v>
      </c>
      <c r="E30">
        <v>9.7692304653377291E-4</v>
      </c>
      <c r="F30">
        <v>143386.31952662699</v>
      </c>
      <c r="G30">
        <v>2500000000</v>
      </c>
      <c r="H30">
        <v>565538.51371017098</v>
      </c>
      <c r="I30">
        <v>15702593536</v>
      </c>
      <c r="J30">
        <v>73715712</v>
      </c>
      <c r="K30">
        <v>35.977131026379602</v>
      </c>
      <c r="L30">
        <v>35811.236477757899</v>
      </c>
      <c r="M30">
        <v>68.753259035082607</v>
      </c>
    </row>
    <row r="31" spans="1:13" x14ac:dyDescent="0.25">
      <c r="A31" s="11">
        <v>45087.423629467594</v>
      </c>
      <c r="B31">
        <v>24.4874655473158</v>
      </c>
      <c r="C31">
        <v>2.23176901190726</v>
      </c>
      <c r="D31">
        <v>2897.3094382025101</v>
      </c>
      <c r="E31">
        <v>7.7071821021762704E-4</v>
      </c>
      <c r="F31">
        <v>140763.22651933701</v>
      </c>
      <c r="G31">
        <v>2500000000</v>
      </c>
      <c r="H31">
        <v>553370.09546221397</v>
      </c>
      <c r="I31">
        <v>15725232128</v>
      </c>
      <c r="J31">
        <v>53608448</v>
      </c>
      <c r="K31">
        <v>65.029390014904394</v>
      </c>
      <c r="L31">
        <v>33377.084764265201</v>
      </c>
      <c r="M31">
        <v>78.2574603528534</v>
      </c>
    </row>
    <row r="32" spans="1:13" x14ac:dyDescent="0.25">
      <c r="A32" s="11">
        <v>45087.42364108796</v>
      </c>
      <c r="B32">
        <v>15.633297409940999</v>
      </c>
      <c r="C32">
        <v>2.2990904706887099</v>
      </c>
      <c r="D32">
        <v>3287.9247871142302</v>
      </c>
      <c r="E32">
        <v>6.9924292264313798E-4</v>
      </c>
      <c r="F32">
        <v>135963.135069654</v>
      </c>
      <c r="G32">
        <v>2500000000</v>
      </c>
      <c r="H32">
        <v>633191.38339658105</v>
      </c>
      <c r="I32">
        <v>15655202816</v>
      </c>
      <c r="J32">
        <v>128217088</v>
      </c>
      <c r="K32">
        <v>34.850807858569901</v>
      </c>
      <c r="L32">
        <v>40128.215905724799</v>
      </c>
      <c r="M32">
        <v>74.846910686175207</v>
      </c>
    </row>
    <row r="33" spans="1:13" x14ac:dyDescent="0.25">
      <c r="A33" s="11">
        <v>45087.423652662037</v>
      </c>
      <c r="B33">
        <v>23.747523133337101</v>
      </c>
      <c r="C33">
        <v>2.0098903684345699</v>
      </c>
      <c r="D33">
        <v>2923.71585869411</v>
      </c>
      <c r="E33">
        <v>6.8744860914375097E-4</v>
      </c>
      <c r="F33">
        <v>137951.430916552</v>
      </c>
      <c r="G33">
        <v>2500000000</v>
      </c>
      <c r="H33">
        <v>601169.57533889904</v>
      </c>
      <c r="I33">
        <v>15672737792</v>
      </c>
      <c r="J33">
        <v>99024896</v>
      </c>
      <c r="K33">
        <v>81.992031604964794</v>
      </c>
      <c r="L33">
        <v>37104.394009719901</v>
      </c>
      <c r="M33">
        <v>86.199349407856701</v>
      </c>
    </row>
    <row r="34" spans="1:13" x14ac:dyDescent="0.25">
      <c r="A34" s="11">
        <v>45087.423664236114</v>
      </c>
      <c r="B34">
        <v>17.3315231520263</v>
      </c>
      <c r="C34">
        <v>2.2342072492343901</v>
      </c>
      <c r="D34">
        <v>3154.3859829005801</v>
      </c>
      <c r="E34">
        <v>7.0737350504749099E-4</v>
      </c>
      <c r="F34">
        <v>136879.95949367</v>
      </c>
      <c r="G34">
        <v>2500000000</v>
      </c>
      <c r="H34">
        <v>596552.28632441501</v>
      </c>
      <c r="I34">
        <v>15713755136</v>
      </c>
      <c r="J34">
        <v>67670016</v>
      </c>
      <c r="K34">
        <v>37.932489667791799</v>
      </c>
      <c r="L34">
        <v>38684.151897261501</v>
      </c>
      <c r="M34">
        <v>69.676291325912501</v>
      </c>
    </row>
    <row r="35" spans="1:13" x14ac:dyDescent="0.25">
      <c r="A35" s="11">
        <v>45087.423675821759</v>
      </c>
      <c r="B35">
        <v>16.858241685392201</v>
      </c>
      <c r="C35">
        <v>2.28826133434282</v>
      </c>
      <c r="D35">
        <v>3266.8317844579201</v>
      </c>
      <c r="E35">
        <v>7.0134844417204601E-4</v>
      </c>
      <c r="F35">
        <v>138656.441311676</v>
      </c>
      <c r="G35">
        <v>2500000000</v>
      </c>
      <c r="H35">
        <v>633430.97396417905</v>
      </c>
      <c r="I35">
        <v>15646294016</v>
      </c>
      <c r="J35">
        <v>141668352</v>
      </c>
      <c r="K35">
        <v>63.073981740989701</v>
      </c>
      <c r="L35">
        <v>39192.970844675001</v>
      </c>
      <c r="M35">
        <v>72.138325972600995</v>
      </c>
    </row>
    <row r="36" spans="1:13" x14ac:dyDescent="0.25">
      <c r="A36" s="11">
        <v>45087.423687395836</v>
      </c>
      <c r="B36">
        <v>28.466996731844699</v>
      </c>
      <c r="C36">
        <v>2.0525834524457598</v>
      </c>
      <c r="D36">
        <v>2069.7980289962202</v>
      </c>
      <c r="E36">
        <v>9.9169077087145297E-4</v>
      </c>
      <c r="F36">
        <v>133363.38550724601</v>
      </c>
      <c r="G36">
        <v>2500000000</v>
      </c>
      <c r="H36">
        <v>490036.18224279402</v>
      </c>
      <c r="I36">
        <v>15661645824</v>
      </c>
      <c r="J36">
        <v>91529216</v>
      </c>
      <c r="K36">
        <v>34.996585031337098</v>
      </c>
      <c r="L36">
        <v>29065.163819740199</v>
      </c>
      <c r="M36">
        <v>78.517886362988705</v>
      </c>
    </row>
    <row r="37" spans="1:13" x14ac:dyDescent="0.25">
      <c r="A37" s="11">
        <v>45087.423698969906</v>
      </c>
      <c r="B37">
        <v>19.148010521706698</v>
      </c>
      <c r="C37">
        <v>2.4139491906790802</v>
      </c>
      <c r="D37">
        <v>3270.7079788471601</v>
      </c>
      <c r="E37">
        <v>7.3806177643409002E-4</v>
      </c>
      <c r="F37">
        <v>139980.42433506501</v>
      </c>
      <c r="G37">
        <v>2500000000</v>
      </c>
      <c r="H37">
        <v>634573.34289690503</v>
      </c>
      <c r="I37">
        <v>15683960832</v>
      </c>
      <c r="J37">
        <v>99147776</v>
      </c>
      <c r="K37">
        <v>58.994732727600898</v>
      </c>
      <c r="L37">
        <v>35600.821424296599</v>
      </c>
      <c r="M37">
        <v>77.346103739821402</v>
      </c>
    </row>
    <row r="38" spans="1:13" x14ac:dyDescent="0.25">
      <c r="A38" s="11">
        <v>45087.423710543982</v>
      </c>
      <c r="B38">
        <v>23.977479966855402</v>
      </c>
      <c r="C38">
        <v>1.92709746205673</v>
      </c>
      <c r="D38">
        <v>2907.3298329782501</v>
      </c>
      <c r="E38">
        <v>6.6116641311219E-4</v>
      </c>
      <c r="F38">
        <v>132886.04322469901</v>
      </c>
      <c r="G38">
        <v>2500000000</v>
      </c>
      <c r="H38">
        <v>533071.641327805</v>
      </c>
      <c r="I38">
        <v>15717908480</v>
      </c>
      <c r="J38">
        <v>61038592</v>
      </c>
      <c r="K38">
        <v>53.857911142650302</v>
      </c>
      <c r="L38">
        <v>34322.449928741204</v>
      </c>
      <c r="M38">
        <v>76.044187755866801</v>
      </c>
    </row>
    <row r="39" spans="1:13" x14ac:dyDescent="0.25">
      <c r="A39" s="11">
        <v>45087.423722118052</v>
      </c>
      <c r="B39">
        <v>26.067252511585199</v>
      </c>
      <c r="C39">
        <v>1.92419718961621</v>
      </c>
      <c r="D39">
        <v>2811.81276587824</v>
      </c>
      <c r="E39">
        <v>6.8606058887791903E-4</v>
      </c>
      <c r="F39">
        <v>139443.610695187</v>
      </c>
      <c r="G39">
        <v>2500000000</v>
      </c>
      <c r="H39">
        <v>580293.99943448196</v>
      </c>
      <c r="I39">
        <v>15645265920</v>
      </c>
      <c r="J39">
        <v>126648320</v>
      </c>
      <c r="K39">
        <v>33.080150186802797</v>
      </c>
      <c r="L39">
        <v>36805.175583595497</v>
      </c>
      <c r="M39">
        <v>82.033143706653306</v>
      </c>
    </row>
    <row r="40" spans="1:13" x14ac:dyDescent="0.25">
      <c r="A40" s="11">
        <v>45087.423733692129</v>
      </c>
      <c r="B40">
        <v>30.5467773149932</v>
      </c>
      <c r="C40">
        <v>1.8748022083670099</v>
      </c>
      <c r="D40">
        <v>2108.2762119864501</v>
      </c>
      <c r="E40">
        <v>8.8904691826333798E-4</v>
      </c>
      <c r="F40">
        <v>132683.74395448001</v>
      </c>
      <c r="G40">
        <v>2500000000</v>
      </c>
      <c r="H40">
        <v>432503.51809784898</v>
      </c>
      <c r="I40">
        <v>15665549312</v>
      </c>
      <c r="J40">
        <v>84860928</v>
      </c>
      <c r="K40">
        <v>14.994852147841</v>
      </c>
      <c r="L40">
        <v>27208.659050662602</v>
      </c>
      <c r="M40">
        <v>75.914001072886805</v>
      </c>
    </row>
    <row r="41" spans="1:13" x14ac:dyDescent="0.25">
      <c r="A41" s="11">
        <v>45087.423745266206</v>
      </c>
      <c r="B41">
        <v>27.177187161128799</v>
      </c>
      <c r="C41">
        <v>1.9405991479881799</v>
      </c>
      <c r="D41">
        <v>2789.1278175556499</v>
      </c>
      <c r="E41">
        <v>6.9587670022877004E-4</v>
      </c>
      <c r="F41">
        <v>138685.361061312</v>
      </c>
      <c r="G41">
        <v>2500000000</v>
      </c>
      <c r="H41">
        <v>515345.61677963898</v>
      </c>
      <c r="I41">
        <v>15679770624</v>
      </c>
      <c r="J41">
        <v>87298048</v>
      </c>
      <c r="K41">
        <v>33.001512362616097</v>
      </c>
      <c r="L41">
        <v>29562.3547560999</v>
      </c>
      <c r="M41">
        <v>88.542845815458094</v>
      </c>
    </row>
    <row r="42" spans="1:13" x14ac:dyDescent="0.25">
      <c r="A42" s="11">
        <v>45087.423756840275</v>
      </c>
      <c r="B42">
        <v>30.486820224650501</v>
      </c>
      <c r="C42">
        <v>1.8307090570453499</v>
      </c>
      <c r="D42">
        <v>2438.9065388772401</v>
      </c>
      <c r="E42">
        <v>7.5067638050430095E-4</v>
      </c>
      <c r="F42">
        <v>133354.69290692901</v>
      </c>
      <c r="G42">
        <v>2500000000</v>
      </c>
      <c r="H42">
        <v>477685.694648551</v>
      </c>
      <c r="I42">
        <v>15705927680</v>
      </c>
      <c r="J42">
        <v>56033280</v>
      </c>
      <c r="K42">
        <v>55.997854111162702</v>
      </c>
      <c r="L42">
        <v>28286.9160195816</v>
      </c>
      <c r="M42">
        <v>88.412668558669296</v>
      </c>
    </row>
    <row r="43" spans="1:13" x14ac:dyDescent="0.25">
      <c r="A43" s="11">
        <v>45087.423768472225</v>
      </c>
      <c r="B43">
        <v>16.480457413850701</v>
      </c>
      <c r="C43">
        <v>2.2241149023465598</v>
      </c>
      <c r="D43">
        <v>3235.1497756479898</v>
      </c>
      <c r="E43">
        <v>6.8680811291817602E-4</v>
      </c>
      <c r="F43">
        <v>136039.59655596499</v>
      </c>
      <c r="G43">
        <v>2500000000</v>
      </c>
      <c r="H43">
        <v>641683.80048804404</v>
      </c>
      <c r="I43">
        <v>15643754496</v>
      </c>
      <c r="J43">
        <v>130019328</v>
      </c>
      <c r="K43">
        <v>71.626932302169493</v>
      </c>
      <c r="L43">
        <v>37802.108340974097</v>
      </c>
      <c r="M43">
        <v>63.046562420553897</v>
      </c>
    </row>
    <row r="44" spans="1:13" x14ac:dyDescent="0.25">
      <c r="A44" s="11">
        <v>45087.423780104167</v>
      </c>
      <c r="B44">
        <v>15.4009040370465</v>
      </c>
      <c r="C44">
        <v>2.3761963308838401</v>
      </c>
      <c r="D44">
        <v>3288.3102636603298</v>
      </c>
      <c r="E44">
        <v>7.2331926724530796E-4</v>
      </c>
      <c r="F44">
        <v>140282.41792852801</v>
      </c>
      <c r="G44">
        <v>2500000000</v>
      </c>
      <c r="H44">
        <v>687866.30781892897</v>
      </c>
      <c r="I44">
        <v>15670587392</v>
      </c>
      <c r="J44">
        <v>108920832</v>
      </c>
      <c r="K44">
        <v>38.838310200712598</v>
      </c>
      <c r="L44">
        <v>39561.300282910503</v>
      </c>
      <c r="M44">
        <v>65.023382910050501</v>
      </c>
    </row>
    <row r="45" spans="1:13" x14ac:dyDescent="0.25">
      <c r="A45" s="11">
        <v>45087.423791493056</v>
      </c>
      <c r="B45">
        <v>25.089448454693098</v>
      </c>
      <c r="C45">
        <v>1.9937477500757701</v>
      </c>
      <c r="D45">
        <v>2918.3667501904101</v>
      </c>
      <c r="E45">
        <v>6.8318826173019897E-4</v>
      </c>
      <c r="F45">
        <v>137130.10233205699</v>
      </c>
      <c r="G45">
        <v>2500000000</v>
      </c>
      <c r="H45">
        <v>648080.57668708195</v>
      </c>
      <c r="I45">
        <v>15699648512</v>
      </c>
      <c r="J45">
        <v>77361152</v>
      </c>
      <c r="K45">
        <v>70.089559959324305</v>
      </c>
      <c r="L45">
        <v>34265.6684943172</v>
      </c>
      <c r="M45">
        <v>87.170647661256993</v>
      </c>
    </row>
    <row r="46" spans="1:13" x14ac:dyDescent="0.25">
      <c r="A46" s="11">
        <v>45087.423803182872</v>
      </c>
      <c r="B46">
        <v>26.500486040304502</v>
      </c>
      <c r="C46">
        <v>2.2322401189630101</v>
      </c>
      <c r="D46">
        <v>2515.2849212891201</v>
      </c>
      <c r="E46">
        <v>8.87440961135381E-4</v>
      </c>
      <c r="F46">
        <v>138190.00944881799</v>
      </c>
      <c r="G46">
        <v>2500000000</v>
      </c>
      <c r="H46">
        <v>527360.18210753996</v>
      </c>
      <c r="I46">
        <v>15714377728</v>
      </c>
      <c r="J46">
        <v>51806208</v>
      </c>
      <c r="K46">
        <v>26.737280659372502</v>
      </c>
      <c r="L46">
        <v>31197.455181217501</v>
      </c>
      <c r="M46">
        <v>76.274013837294106</v>
      </c>
    </row>
    <row r="47" spans="1:13" x14ac:dyDescent="0.25">
      <c r="A47" s="11">
        <v>45087.423814756941</v>
      </c>
      <c r="B47">
        <v>28.517002862999</v>
      </c>
      <c r="C47">
        <v>2.24396415936685</v>
      </c>
      <c r="D47">
        <v>2463.5790347512402</v>
      </c>
      <c r="E47">
        <v>9.1042604827068605E-4</v>
      </c>
      <c r="F47">
        <v>141174.91277890399</v>
      </c>
      <c r="G47">
        <v>2500000000</v>
      </c>
      <c r="H47">
        <v>532672.76021976396</v>
      </c>
      <c r="I47">
        <v>15642574848</v>
      </c>
      <c r="J47">
        <v>110907392</v>
      </c>
      <c r="K47">
        <v>21.9873179572119</v>
      </c>
      <c r="L47">
        <v>30893.181153426201</v>
      </c>
      <c r="M47">
        <v>80.731185152440403</v>
      </c>
    </row>
    <row r="48" spans="1:13" x14ac:dyDescent="0.25">
      <c r="A48" s="11">
        <v>45087.423826331018</v>
      </c>
      <c r="B48">
        <v>26.367249895835801</v>
      </c>
      <c r="C48">
        <v>1.86720525049237</v>
      </c>
      <c r="D48">
        <v>2820.2111780464402</v>
      </c>
      <c r="E48">
        <v>6.6196376040383604E-4</v>
      </c>
      <c r="F48">
        <v>138704.99255583101</v>
      </c>
      <c r="G48">
        <v>2500000000</v>
      </c>
      <c r="H48">
        <v>611948.83598219999</v>
      </c>
      <c r="I48">
        <v>15675727872</v>
      </c>
      <c r="J48">
        <v>94904320</v>
      </c>
      <c r="K48">
        <v>46.986857627856303</v>
      </c>
      <c r="L48">
        <v>31333.235995154701</v>
      </c>
      <c r="M48">
        <v>87.501303614033006</v>
      </c>
    </row>
    <row r="49" spans="1:13" x14ac:dyDescent="0.25">
      <c r="A49" s="11">
        <v>45087.423837916664</v>
      </c>
      <c r="B49">
        <v>20.8490125703754</v>
      </c>
      <c r="C49">
        <v>2.0611137930310699</v>
      </c>
      <c r="D49">
        <v>2989.45351027373</v>
      </c>
      <c r="E49">
        <v>6.8992973432629003E-4</v>
      </c>
      <c r="F49">
        <v>136246.47172967499</v>
      </c>
      <c r="G49">
        <v>2500000000</v>
      </c>
      <c r="H49">
        <v>567174.04223289096</v>
      </c>
      <c r="I49">
        <v>15706443776</v>
      </c>
      <c r="J49">
        <v>63889408</v>
      </c>
      <c r="K49">
        <v>54.0081932267586</v>
      </c>
      <c r="L49">
        <v>33361.060986514101</v>
      </c>
      <c r="M49">
        <v>61.869055008010697</v>
      </c>
    </row>
    <row r="50" spans="1:13" x14ac:dyDescent="0.25">
      <c r="A50" s="11">
        <v>45087.42384949074</v>
      </c>
      <c r="B50">
        <v>26.2672813363816</v>
      </c>
      <c r="C50">
        <v>1.9863944081787499</v>
      </c>
      <c r="D50">
        <v>2782.7812257303499</v>
      </c>
      <c r="E50">
        <v>7.1383396611708399E-4</v>
      </c>
      <c r="F50">
        <v>139676.10204814901</v>
      </c>
      <c r="G50">
        <v>2500000000</v>
      </c>
      <c r="H50">
        <v>536117.851953857</v>
      </c>
      <c r="I50">
        <v>15652339712</v>
      </c>
      <c r="J50">
        <v>129118208</v>
      </c>
      <c r="K50">
        <v>64.994890288348103</v>
      </c>
      <c r="L50">
        <v>31577.517466246602</v>
      </c>
      <c r="M50">
        <v>85.808758793464804</v>
      </c>
    </row>
    <row r="51" spans="1:13" x14ac:dyDescent="0.25">
      <c r="A51" s="11">
        <v>45087.423861064817</v>
      </c>
      <c r="B51">
        <v>24.2874279613788</v>
      </c>
      <c r="C51">
        <v>1.9554929133004799</v>
      </c>
      <c r="D51">
        <v>2829.6378070761298</v>
      </c>
      <c r="E51">
        <v>6.9106015394129099E-4</v>
      </c>
      <c r="F51">
        <v>135870.32650176599</v>
      </c>
      <c r="G51">
        <v>2500000000</v>
      </c>
      <c r="H51">
        <v>565105.66661755298</v>
      </c>
      <c r="I51">
        <v>15670657024</v>
      </c>
      <c r="J51">
        <v>101879808</v>
      </c>
      <c r="K51">
        <v>92.988097547024907</v>
      </c>
      <c r="L51">
        <v>33748.680177470203</v>
      </c>
      <c r="M51">
        <v>70.576035997787798</v>
      </c>
    </row>
    <row r="52" spans="1:13" x14ac:dyDescent="0.25">
      <c r="A52" s="11">
        <v>45087.423872638887</v>
      </c>
      <c r="B52">
        <v>14.698472828673101</v>
      </c>
      <c r="C52">
        <v>2.4469457623352899</v>
      </c>
      <c r="D52">
        <v>3370.7296763367099</v>
      </c>
      <c r="E52">
        <v>7.2595666175188803E-4</v>
      </c>
      <c r="F52">
        <v>139628.52091367499</v>
      </c>
      <c r="G52">
        <v>2500000000</v>
      </c>
      <c r="H52">
        <v>648342.00467477599</v>
      </c>
      <c r="I52">
        <v>15696171008</v>
      </c>
      <c r="J52">
        <v>91820032</v>
      </c>
      <c r="K52">
        <v>31.997433889876898</v>
      </c>
      <c r="L52">
        <v>37895.960843513902</v>
      </c>
      <c r="M52">
        <v>69.143825956483099</v>
      </c>
    </row>
    <row r="53" spans="1:13" x14ac:dyDescent="0.25">
      <c r="A53" s="11">
        <v>45087.42388425926</v>
      </c>
      <c r="B53">
        <v>28.092725119857299</v>
      </c>
      <c r="C53">
        <v>2.0565468701217502</v>
      </c>
      <c r="D53">
        <v>2308.0949881956799</v>
      </c>
      <c r="E53">
        <v>8.90979745498855E-4</v>
      </c>
      <c r="F53">
        <v>130242.90030211399</v>
      </c>
      <c r="G53">
        <v>2500000000</v>
      </c>
      <c r="H53">
        <v>471666.23374226299</v>
      </c>
      <c r="I53">
        <v>15703662592</v>
      </c>
      <c r="J53">
        <v>60129280</v>
      </c>
      <c r="K53">
        <v>40.8424231834368</v>
      </c>
      <c r="L53">
        <v>30362.855088564698</v>
      </c>
      <c r="M53">
        <v>78.467643456696194</v>
      </c>
    </row>
    <row r="54" spans="1:13" x14ac:dyDescent="0.25">
      <c r="A54" s="11">
        <v>45087.423895648149</v>
      </c>
      <c r="B54">
        <v>15.6428060715621</v>
      </c>
      <c r="C54">
        <v>2.5231643040104101</v>
      </c>
      <c r="D54">
        <v>3355.2065798804001</v>
      </c>
      <c r="E54">
        <v>7.5204354649542799E-4</v>
      </c>
      <c r="F54">
        <v>142442.33726914899</v>
      </c>
      <c r="G54">
        <v>2500000000</v>
      </c>
      <c r="H54">
        <v>614749.42138611595</v>
      </c>
      <c r="I54">
        <v>15648145408</v>
      </c>
      <c r="J54">
        <v>137543680</v>
      </c>
      <c r="K54">
        <v>42.663843885854298</v>
      </c>
      <c r="L54">
        <v>36549.708734688596</v>
      </c>
      <c r="M54">
        <v>74.076792566538501</v>
      </c>
    </row>
    <row r="55" spans="1:13" x14ac:dyDescent="0.25">
      <c r="A55" s="11">
        <v>45087.423907245371</v>
      </c>
      <c r="B55">
        <v>13.003976500156501</v>
      </c>
      <c r="C55">
        <v>2.4570723953943898</v>
      </c>
      <c r="D55">
        <v>3346.87599580803</v>
      </c>
      <c r="E55">
        <v>7.3413913069606505E-4</v>
      </c>
      <c r="F55">
        <v>139419.54043569</v>
      </c>
      <c r="G55">
        <v>2500000000</v>
      </c>
      <c r="H55">
        <v>735272.00144493196</v>
      </c>
      <c r="I55">
        <v>15680716800</v>
      </c>
      <c r="J55">
        <v>105652224</v>
      </c>
      <c r="K55">
        <v>37.953234210893797</v>
      </c>
      <c r="L55">
        <v>38040.127141850397</v>
      </c>
      <c r="M55">
        <v>62.025951622410801</v>
      </c>
    </row>
    <row r="56" spans="1:13" x14ac:dyDescent="0.25">
      <c r="A56" s="11">
        <v>45087.423918819448</v>
      </c>
      <c r="B56">
        <v>18.082271637102298</v>
      </c>
      <c r="C56">
        <v>2.09050651751441</v>
      </c>
      <c r="D56">
        <v>3135.60516170355</v>
      </c>
      <c r="E56">
        <v>6.66687829356681E-4</v>
      </c>
      <c r="F56">
        <v>134204.388906598</v>
      </c>
      <c r="G56">
        <v>2500000000</v>
      </c>
      <c r="H56">
        <v>588046.41424019495</v>
      </c>
      <c r="I56">
        <v>15707774976</v>
      </c>
      <c r="J56">
        <v>71700480</v>
      </c>
      <c r="K56">
        <v>38.982659007471597</v>
      </c>
      <c r="L56">
        <v>36323.8417520902</v>
      </c>
      <c r="M56">
        <v>58.4812950944766</v>
      </c>
    </row>
    <row r="57" spans="1:13" x14ac:dyDescent="0.25">
      <c r="A57" s="11">
        <v>45087.423930393517</v>
      </c>
      <c r="B57">
        <v>23.587549253632499</v>
      </c>
      <c r="C57">
        <v>2.05498648690401</v>
      </c>
      <c r="D57">
        <v>2912.6421412674899</v>
      </c>
      <c r="E57">
        <v>7.0552704635225695E-4</v>
      </c>
      <c r="F57">
        <v>139839.099210435</v>
      </c>
      <c r="G57">
        <v>2500000000</v>
      </c>
      <c r="H57">
        <v>645300.71580199699</v>
      </c>
      <c r="I57">
        <v>15632519168</v>
      </c>
      <c r="J57">
        <v>140304384</v>
      </c>
      <c r="K57">
        <v>31.996068836443499</v>
      </c>
      <c r="L57">
        <v>34099.810362439603</v>
      </c>
      <c r="M57">
        <v>84.767202687640705</v>
      </c>
    </row>
    <row r="58" spans="1:13" x14ac:dyDescent="0.25">
      <c r="A58" s="11">
        <v>45087.423941967594</v>
      </c>
      <c r="B58">
        <v>14.778417231514499</v>
      </c>
      <c r="C58">
        <v>2.5510267850313202</v>
      </c>
      <c r="D58">
        <v>2913.5510981989901</v>
      </c>
      <c r="E58">
        <v>8.7553193095906703E-4</v>
      </c>
      <c r="F58">
        <v>136070.41317776201</v>
      </c>
      <c r="G58">
        <v>2500000000</v>
      </c>
      <c r="H58">
        <v>574011.55987510004</v>
      </c>
      <c r="I58">
        <v>15655665664</v>
      </c>
      <c r="J58">
        <v>113016832</v>
      </c>
      <c r="K58">
        <v>75.988292197365695</v>
      </c>
      <c r="L58">
        <v>34745.646607245399</v>
      </c>
      <c r="M58">
        <v>59.3793504715644</v>
      </c>
    </row>
    <row r="59" spans="1:13" x14ac:dyDescent="0.25">
      <c r="A59" s="11">
        <v>45087.423953726851</v>
      </c>
      <c r="B59">
        <v>32.872944739486996</v>
      </c>
      <c r="C59">
        <v>2.05773410601982</v>
      </c>
      <c r="D59">
        <v>2272.7348539058598</v>
      </c>
      <c r="E59">
        <v>9.0480518189302902E-4</v>
      </c>
      <c r="F59">
        <v>139106.41038961001</v>
      </c>
      <c r="G59">
        <v>2500000000</v>
      </c>
      <c r="H59">
        <v>442134.493327979</v>
      </c>
      <c r="I59">
        <v>15660859392</v>
      </c>
      <c r="J59">
        <v>90492928</v>
      </c>
      <c r="K59">
        <v>33.451508672207503</v>
      </c>
      <c r="L59">
        <v>25959.354597535101</v>
      </c>
      <c r="M59">
        <v>82.309502072846399</v>
      </c>
    </row>
    <row r="60" spans="1:13" x14ac:dyDescent="0.25">
      <c r="A60" s="11">
        <v>45087.423965150461</v>
      </c>
      <c r="B60">
        <v>24.142603390901499</v>
      </c>
      <c r="C60">
        <v>2.1468080926330599</v>
      </c>
      <c r="D60">
        <v>2912.6511641873499</v>
      </c>
      <c r="E60">
        <v>7.3761301758649197E-4</v>
      </c>
      <c r="F60">
        <v>140898.69450243501</v>
      </c>
      <c r="G60">
        <v>2500000000</v>
      </c>
      <c r="H60">
        <v>621209.510614914</v>
      </c>
      <c r="I60">
        <v>15700258816</v>
      </c>
      <c r="J60">
        <v>66969600</v>
      </c>
      <c r="K60">
        <v>50.6724280477966</v>
      </c>
      <c r="L60">
        <v>31229.417405856999</v>
      </c>
      <c r="M60">
        <v>79.034093325744806</v>
      </c>
    </row>
    <row r="61" spans="1:13" x14ac:dyDescent="0.25">
      <c r="A61" s="11">
        <v>45087.423976736114</v>
      </c>
      <c r="B61">
        <v>16.6863823922973</v>
      </c>
      <c r="C61">
        <v>2.1861260478728202</v>
      </c>
      <c r="D61">
        <v>3221.37297980944</v>
      </c>
      <c r="E61">
        <v>6.7801548145855599E-4</v>
      </c>
      <c r="F61">
        <v>136107.85736434101</v>
      </c>
      <c r="G61">
        <v>2500000000</v>
      </c>
      <c r="H61">
        <v>679940.43894392694</v>
      </c>
      <c r="I61">
        <v>15638077440</v>
      </c>
      <c r="J61">
        <v>140836864</v>
      </c>
      <c r="K61">
        <v>90.897656174467897</v>
      </c>
      <c r="L61">
        <v>35919.557319053398</v>
      </c>
      <c r="M61">
        <v>64.721188446344797</v>
      </c>
    </row>
    <row r="62" spans="1:13" x14ac:dyDescent="0.25">
      <c r="A62" s="11">
        <v>45087.423988310184</v>
      </c>
      <c r="B62">
        <v>14.208512368754899</v>
      </c>
      <c r="C62">
        <v>2.4256460348601498</v>
      </c>
      <c r="D62">
        <v>3325.5592796762098</v>
      </c>
      <c r="E62">
        <v>7.3003316152654197E-4</v>
      </c>
      <c r="F62">
        <v>140786.287089978</v>
      </c>
      <c r="G62">
        <v>2500000000</v>
      </c>
      <c r="H62">
        <v>653953.26852374896</v>
      </c>
      <c r="I62">
        <v>15664050176</v>
      </c>
      <c r="J62">
        <v>119730176</v>
      </c>
      <c r="K62">
        <v>25.019254285857699</v>
      </c>
      <c r="L62">
        <v>36331.960303751097</v>
      </c>
      <c r="M62">
        <v>66.539963265845998</v>
      </c>
    </row>
    <row r="63" spans="1:13" x14ac:dyDescent="0.25">
      <c r="A63" s="11">
        <v>45087.42399988426</v>
      </c>
      <c r="B63">
        <v>13.368600307547799</v>
      </c>
      <c r="C63">
        <v>2.4961386542828898</v>
      </c>
      <c r="D63">
        <v>3440.7471693000098</v>
      </c>
      <c r="E63">
        <v>7.25486779166258E-4</v>
      </c>
      <c r="F63">
        <v>139810.371403661</v>
      </c>
      <c r="G63">
        <v>2500000000</v>
      </c>
      <c r="H63">
        <v>666852.998750514</v>
      </c>
      <c r="I63">
        <v>15689748480</v>
      </c>
      <c r="J63">
        <v>97550336</v>
      </c>
      <c r="K63">
        <v>37.997207914385498</v>
      </c>
      <c r="L63">
        <v>37699.229810214798</v>
      </c>
      <c r="M63">
        <v>64.7172341055891</v>
      </c>
    </row>
    <row r="64" spans="1:13" x14ac:dyDescent="0.25">
      <c r="A64" s="11">
        <v>45087.42401145833</v>
      </c>
      <c r="B64">
        <v>34.976337977413699</v>
      </c>
      <c r="C64">
        <v>1.85970528885625</v>
      </c>
      <c r="D64">
        <v>1791.00769808057</v>
      </c>
      <c r="E64">
        <v>1.0350027440522299E-3</v>
      </c>
      <c r="F64">
        <v>127693.996661101</v>
      </c>
      <c r="G64">
        <v>2500000000</v>
      </c>
      <c r="H64">
        <v>399991.71923799498</v>
      </c>
      <c r="I64">
        <v>15697993728</v>
      </c>
      <c r="J64">
        <v>57643008</v>
      </c>
      <c r="K64">
        <v>49.8332692843789</v>
      </c>
      <c r="L64">
        <v>21935.608473597898</v>
      </c>
      <c r="M64">
        <v>71.617551642343003</v>
      </c>
    </row>
    <row r="65" spans="1:13" x14ac:dyDescent="0.25">
      <c r="A65" s="11">
        <v>45087.424023043983</v>
      </c>
      <c r="B65">
        <v>26.3572669630727</v>
      </c>
      <c r="C65">
        <v>2.0088430627423701</v>
      </c>
      <c r="D65">
        <v>2806.4603922394099</v>
      </c>
      <c r="E65">
        <v>7.18094192261311E-4</v>
      </c>
      <c r="F65">
        <v>139261.07637401801</v>
      </c>
      <c r="G65">
        <v>2500000000</v>
      </c>
      <c r="H65">
        <v>598150.65890270402</v>
      </c>
      <c r="I65">
        <v>15646056448</v>
      </c>
      <c r="J65">
        <v>124776448</v>
      </c>
      <c r="K65">
        <v>33.052531386117302</v>
      </c>
      <c r="L65">
        <v>30956.1996227493</v>
      </c>
      <c r="M65">
        <v>82.450333274661702</v>
      </c>
    </row>
    <row r="66" spans="1:13" x14ac:dyDescent="0.25">
      <c r="A66" s="11">
        <v>45087.424034629628</v>
      </c>
      <c r="B66">
        <v>16.488273677745902</v>
      </c>
      <c r="C66">
        <v>2.3681520544798902</v>
      </c>
      <c r="D66">
        <v>3297.6899363340099</v>
      </c>
      <c r="E66">
        <v>7.1813228015466999E-4</v>
      </c>
      <c r="F66">
        <v>138919.975742874</v>
      </c>
      <c r="G66">
        <v>2500000000</v>
      </c>
      <c r="H66">
        <v>687277.37908420002</v>
      </c>
      <c r="I66">
        <v>15669846016</v>
      </c>
      <c r="J66">
        <v>107667456</v>
      </c>
      <c r="K66">
        <v>76.992760793729204</v>
      </c>
      <c r="L66">
        <v>34622.744613554103</v>
      </c>
      <c r="M66">
        <v>65.758785055204697</v>
      </c>
    </row>
    <row r="67" spans="1:13" x14ac:dyDescent="0.25">
      <c r="A67" s="11">
        <v>45087.424046203705</v>
      </c>
      <c r="B67">
        <v>19.9001016894196</v>
      </c>
      <c r="C67">
        <v>2.4238943549478398</v>
      </c>
      <c r="D67">
        <v>3183.62480367735</v>
      </c>
      <c r="E67">
        <v>7.59743045824559E-4</v>
      </c>
      <c r="F67">
        <v>142412.992481202</v>
      </c>
      <c r="G67">
        <v>2500000000</v>
      </c>
      <c r="H67">
        <v>617114.55005567498</v>
      </c>
      <c r="I67">
        <v>15698313216</v>
      </c>
      <c r="J67">
        <v>85315584</v>
      </c>
      <c r="K67">
        <v>59.8425714976945</v>
      </c>
      <c r="L67">
        <v>37765.649496003403</v>
      </c>
      <c r="M67">
        <v>77.224878345510902</v>
      </c>
    </row>
    <row r="68" spans="1:13" x14ac:dyDescent="0.25">
      <c r="A68" s="11">
        <v>45087.424057777775</v>
      </c>
      <c r="B68">
        <v>21.927712939540399</v>
      </c>
      <c r="C68">
        <v>2.0515860195781501</v>
      </c>
      <c r="D68">
        <v>2972.0315242597499</v>
      </c>
      <c r="E68">
        <v>6.9177343103319299E-4</v>
      </c>
      <c r="F68">
        <v>135562.96156439601</v>
      </c>
      <c r="G68">
        <v>2500000000</v>
      </c>
      <c r="H68">
        <v>570740.27634892694</v>
      </c>
      <c r="I68">
        <v>15735525376</v>
      </c>
      <c r="J68">
        <v>49729536</v>
      </c>
      <c r="K68">
        <v>47.0955770870561</v>
      </c>
      <c r="L68">
        <v>29976.835832688699</v>
      </c>
      <c r="M68">
        <v>81.382141842605805</v>
      </c>
    </row>
    <row r="69" spans="1:13" x14ac:dyDescent="0.25">
      <c r="A69" s="11">
        <v>45087.424069351851</v>
      </c>
      <c r="B69">
        <v>26.097278053898901</v>
      </c>
      <c r="C69">
        <v>1.89170269540886</v>
      </c>
      <c r="D69">
        <v>2785.6951561347</v>
      </c>
      <c r="E69">
        <v>6.7907389370140399E-4</v>
      </c>
      <c r="F69">
        <v>136933.720028715</v>
      </c>
      <c r="G69">
        <v>2500000000</v>
      </c>
      <c r="H69">
        <v>637640.22183010099</v>
      </c>
      <c r="I69">
        <v>15658528768</v>
      </c>
      <c r="J69">
        <v>115920896</v>
      </c>
      <c r="K69">
        <v>52.994200744845401</v>
      </c>
      <c r="L69">
        <v>31244.580846696699</v>
      </c>
      <c r="M69">
        <v>84.506825938054604</v>
      </c>
    </row>
    <row r="70" spans="1:13" x14ac:dyDescent="0.25">
      <c r="A70" s="11">
        <v>45087.424080925928</v>
      </c>
      <c r="B70">
        <v>29.8368522120916</v>
      </c>
      <c r="C70">
        <v>2.3015571857168999</v>
      </c>
      <c r="D70">
        <v>1899.2617031254299</v>
      </c>
      <c r="E70">
        <v>1.2089286214336499E-3</v>
      </c>
      <c r="F70">
        <v>134879.73109243601</v>
      </c>
      <c r="G70">
        <v>2500000000</v>
      </c>
      <c r="H70">
        <v>425304.94501826499</v>
      </c>
      <c r="I70">
        <v>15675961344</v>
      </c>
      <c r="J70">
        <v>82653184</v>
      </c>
      <c r="K70">
        <v>35.910410353211901</v>
      </c>
      <c r="L70">
        <v>24487.9073266944</v>
      </c>
      <c r="M70">
        <v>77.476336246525904</v>
      </c>
    </row>
    <row r="71" spans="1:13" x14ac:dyDescent="0.25">
      <c r="A71" s="11">
        <v>45087.424092511574</v>
      </c>
      <c r="B71">
        <v>37.356103758377898</v>
      </c>
      <c r="C71">
        <v>1.5328401247749801</v>
      </c>
      <c r="D71">
        <v>2186.0521995481899</v>
      </c>
      <c r="E71">
        <v>7.02888598615396E-4</v>
      </c>
      <c r="F71">
        <v>130069.12792297101</v>
      </c>
      <c r="G71">
        <v>2500000000</v>
      </c>
      <c r="H71">
        <v>432004.40821571101</v>
      </c>
      <c r="I71">
        <v>15692820480</v>
      </c>
      <c r="J71">
        <v>63729664</v>
      </c>
      <c r="K71">
        <v>37.085709024888999</v>
      </c>
      <c r="L71">
        <v>21865.533577782498</v>
      </c>
      <c r="M71">
        <v>87.891892875573006</v>
      </c>
    </row>
    <row r="72" spans="1:13" x14ac:dyDescent="0.25">
      <c r="A72" s="11">
        <v>45087.42410408565</v>
      </c>
      <c r="B72">
        <v>25.527337498698799</v>
      </c>
      <c r="C72">
        <v>2.1584748710709398</v>
      </c>
      <c r="D72">
        <v>2904.64771354602</v>
      </c>
      <c r="E72">
        <v>7.4309808379766898E-4</v>
      </c>
      <c r="F72">
        <v>141809.01893287399</v>
      </c>
      <c r="G72">
        <v>2500000000</v>
      </c>
      <c r="H72">
        <v>552604.978017524</v>
      </c>
      <c r="I72">
        <v>15649325056</v>
      </c>
      <c r="J72">
        <v>131231744</v>
      </c>
      <c r="K72">
        <v>40.995027970873302</v>
      </c>
      <c r="L72">
        <v>29559.414924461598</v>
      </c>
      <c r="M72">
        <v>82.163310366728695</v>
      </c>
    </row>
    <row r="73" spans="1:13" x14ac:dyDescent="0.25">
      <c r="A73" s="11">
        <v>45087.42411565972</v>
      </c>
      <c r="B73">
        <v>25.917255362656999</v>
      </c>
      <c r="C73">
        <v>2.1228751875176401</v>
      </c>
      <c r="D73">
        <v>2883.2356948820702</v>
      </c>
      <c r="E73">
        <v>7.3616511833687599E-4</v>
      </c>
      <c r="F73">
        <v>138788.92649098401</v>
      </c>
      <c r="G73">
        <v>2500000000</v>
      </c>
      <c r="H73">
        <v>570922.656455994</v>
      </c>
      <c r="I73">
        <v>15666012160</v>
      </c>
      <c r="J73">
        <v>110882816</v>
      </c>
      <c r="K73">
        <v>64.982773983125796</v>
      </c>
      <c r="L73">
        <v>28443.460039906298</v>
      </c>
      <c r="M73">
        <v>82.163348901351299</v>
      </c>
    </row>
    <row r="74" spans="1:13" x14ac:dyDescent="0.25">
      <c r="A74" s="11">
        <v>45087.424127268518</v>
      </c>
      <c r="B74">
        <v>22.091533918081002</v>
      </c>
      <c r="C74">
        <v>2.29728026899034</v>
      </c>
      <c r="D74">
        <v>3089.62708168073</v>
      </c>
      <c r="E74">
        <v>7.4359470516574902E-4</v>
      </c>
      <c r="F74">
        <v>140437.35398515599</v>
      </c>
      <c r="G74">
        <v>2500000000</v>
      </c>
      <c r="H74">
        <v>616156.78179503605</v>
      </c>
      <c r="I74">
        <v>15687737344</v>
      </c>
      <c r="J74">
        <v>88535040</v>
      </c>
      <c r="K74">
        <v>74.773162673783503</v>
      </c>
      <c r="L74">
        <v>35411.5728668015</v>
      </c>
      <c r="M74">
        <v>80.139681100333803</v>
      </c>
    </row>
    <row r="75" spans="1:13" x14ac:dyDescent="0.25">
      <c r="A75" s="11">
        <v>45087.424138842594</v>
      </c>
      <c r="B75">
        <v>23.0475684815252</v>
      </c>
      <c r="C75">
        <v>2.28185926384766</v>
      </c>
      <c r="D75">
        <v>2300.3832597588498</v>
      </c>
      <c r="E75">
        <v>9.91355337087461E-4</v>
      </c>
      <c r="F75">
        <v>136582.56125108601</v>
      </c>
      <c r="G75">
        <v>2500000000</v>
      </c>
      <c r="H75">
        <v>595247.65195808595</v>
      </c>
      <c r="I75">
        <v>15705960448</v>
      </c>
      <c r="J75">
        <v>54738944</v>
      </c>
      <c r="K75">
        <v>51.963479369009598</v>
      </c>
      <c r="L75">
        <v>27711.5239688847</v>
      </c>
      <c r="M75">
        <v>76.825354925055294</v>
      </c>
    </row>
    <row r="76" spans="1:13" x14ac:dyDescent="0.25">
      <c r="A76" s="11">
        <v>45087.424150416664</v>
      </c>
      <c r="B76">
        <v>24.937399029281199</v>
      </c>
      <c r="C76">
        <v>2.0541857484264301</v>
      </c>
      <c r="D76">
        <v>2889.7695343923501</v>
      </c>
      <c r="E76">
        <v>7.1135730351226504E-4</v>
      </c>
      <c r="F76">
        <v>138868.29916897501</v>
      </c>
      <c r="G76">
        <v>2500000000</v>
      </c>
      <c r="H76">
        <v>604027.87312749901</v>
      </c>
      <c r="I76">
        <v>15659114496</v>
      </c>
      <c r="J76">
        <v>122359808</v>
      </c>
      <c r="K76">
        <v>68.041664937215899</v>
      </c>
      <c r="L76">
        <v>28094.203330032498</v>
      </c>
      <c r="M76">
        <v>86.069162986300498</v>
      </c>
    </row>
    <row r="77" spans="1:13" x14ac:dyDescent="0.25">
      <c r="A77" s="11">
        <v>45087.424162002317</v>
      </c>
      <c r="B77">
        <v>6.9003333230477404</v>
      </c>
      <c r="C77">
        <v>2.3310344538336198</v>
      </c>
      <c r="D77">
        <v>3479.0575146231399</v>
      </c>
      <c r="E77">
        <v>6.70005791951819E-4</v>
      </c>
      <c r="F77">
        <v>131743.30195177899</v>
      </c>
      <c r="G77">
        <v>2500000000</v>
      </c>
      <c r="H77">
        <v>714950.31358056096</v>
      </c>
      <c r="I77">
        <v>15677202432</v>
      </c>
      <c r="J77">
        <v>112504832</v>
      </c>
      <c r="K77">
        <v>78.887928718492702</v>
      </c>
      <c r="L77">
        <v>32089.412523655199</v>
      </c>
      <c r="M77">
        <v>28.225548828645898</v>
      </c>
    </row>
    <row r="78" spans="1:13" x14ac:dyDescent="0.25">
      <c r="A78" s="11">
        <v>45087.424173437503</v>
      </c>
      <c r="B78">
        <v>11.462205856964401</v>
      </c>
      <c r="C78">
        <v>2.4296433704757998</v>
      </c>
      <c r="D78">
        <v>3414.4544844310399</v>
      </c>
      <c r="E78">
        <v>7.1159544864762597E-4</v>
      </c>
      <c r="F78">
        <v>136280.06642941799</v>
      </c>
      <c r="G78">
        <v>2500000000</v>
      </c>
      <c r="H78">
        <v>640270.97124869202</v>
      </c>
      <c r="I78">
        <v>15704682496</v>
      </c>
      <c r="J78">
        <v>82432000</v>
      </c>
      <c r="K78">
        <v>66.830959659682307</v>
      </c>
      <c r="L78">
        <v>33295.994174692001</v>
      </c>
      <c r="M78">
        <v>53.590895444330002</v>
      </c>
    </row>
    <row r="79" spans="1:13" x14ac:dyDescent="0.25">
      <c r="A79" s="11">
        <v>45087.424185034724</v>
      </c>
      <c r="B79">
        <v>6.2389726159013899</v>
      </c>
      <c r="C79">
        <v>2.4995819888347302</v>
      </c>
      <c r="D79">
        <v>3659.41403771252</v>
      </c>
      <c r="E79">
        <v>6.8266079459332199E-4</v>
      </c>
      <c r="F79">
        <v>134732.492911668</v>
      </c>
      <c r="G79">
        <v>2500000000</v>
      </c>
      <c r="H79">
        <v>796321.61689251906</v>
      </c>
      <c r="I79">
        <v>15733084160</v>
      </c>
      <c r="J79">
        <v>51003392</v>
      </c>
      <c r="K79">
        <v>47.8876428053984</v>
      </c>
      <c r="L79">
        <v>31212.7665168686</v>
      </c>
      <c r="M79">
        <v>43.979226716778101</v>
      </c>
    </row>
    <row r="80" spans="1:13" x14ac:dyDescent="0.25">
      <c r="A80" s="11">
        <v>45087.42419662037</v>
      </c>
      <c r="B80">
        <v>21.9145896605507</v>
      </c>
      <c r="C80">
        <v>2.2452211604799501</v>
      </c>
      <c r="D80">
        <v>2996.5205576578201</v>
      </c>
      <c r="E80">
        <v>7.4968305141348405E-4</v>
      </c>
      <c r="F80">
        <v>143075.72639305901</v>
      </c>
      <c r="G80">
        <v>2500000000</v>
      </c>
      <c r="H80">
        <v>739889.61789497803</v>
      </c>
      <c r="I80">
        <v>15655239680</v>
      </c>
      <c r="J80">
        <v>122957824</v>
      </c>
      <c r="K80">
        <v>40.993441062385898</v>
      </c>
      <c r="L80">
        <v>32024.876029956598</v>
      </c>
      <c r="M80">
        <v>87.638902323885802</v>
      </c>
    </row>
    <row r="81" spans="1:13" x14ac:dyDescent="0.25">
      <c r="A81" s="11">
        <v>45087.424208194447</v>
      </c>
      <c r="B81">
        <v>28.207046722208101</v>
      </c>
      <c r="C81">
        <v>2.0764825922725798</v>
      </c>
      <c r="D81">
        <v>2287.9364548706099</v>
      </c>
      <c r="E81">
        <v>9.0685585060119801E-4</v>
      </c>
      <c r="F81">
        <v>138362.52227074199</v>
      </c>
      <c r="G81">
        <v>2500000000</v>
      </c>
      <c r="H81">
        <v>449440.63863656198</v>
      </c>
      <c r="I81">
        <v>15672942592</v>
      </c>
      <c r="J81">
        <v>81793024</v>
      </c>
      <c r="K81">
        <v>47.956746652309903</v>
      </c>
      <c r="L81">
        <v>28394.390413721801</v>
      </c>
      <c r="M81">
        <v>82.684102974418494</v>
      </c>
    </row>
    <row r="82" spans="1:13" x14ac:dyDescent="0.25">
      <c r="A82" s="11">
        <v>45087.424219768516</v>
      </c>
      <c r="B82">
        <v>22.0376838394284</v>
      </c>
      <c r="C82">
        <v>2.26126234132792</v>
      </c>
      <c r="D82">
        <v>3075.2439365258501</v>
      </c>
      <c r="E82">
        <v>7.3592591049864101E-4</v>
      </c>
      <c r="F82">
        <v>143641.241783273</v>
      </c>
      <c r="G82">
        <v>2500000000</v>
      </c>
      <c r="H82">
        <v>597834.22622605704</v>
      </c>
      <c r="I82">
        <v>15706308608</v>
      </c>
      <c r="J82">
        <v>76103680</v>
      </c>
      <c r="K82">
        <v>62.045273044127299</v>
      </c>
      <c r="L82">
        <v>32209.502551585101</v>
      </c>
      <c r="M82">
        <v>81.902942000795704</v>
      </c>
    </row>
    <row r="83" spans="1:13" x14ac:dyDescent="0.25">
      <c r="A83" s="11">
        <v>45087.424231342593</v>
      </c>
      <c r="B83">
        <v>22.877552101925001</v>
      </c>
      <c r="C83">
        <v>2.0037855949413399</v>
      </c>
      <c r="D83">
        <v>2876.6726992193999</v>
      </c>
      <c r="E83">
        <v>6.9655891279067801E-4</v>
      </c>
      <c r="F83">
        <v>135965.274939172</v>
      </c>
      <c r="G83">
        <v>2500000000</v>
      </c>
      <c r="H83">
        <v>565417.66816127498</v>
      </c>
      <c r="I83">
        <v>15650492416</v>
      </c>
      <c r="J83">
        <v>138919936</v>
      </c>
      <c r="K83">
        <v>31.9963595325064</v>
      </c>
      <c r="L83">
        <v>29372.658050840899</v>
      </c>
      <c r="M83">
        <v>73.310145814397799</v>
      </c>
    </row>
    <row r="84" spans="1:13" x14ac:dyDescent="0.25">
      <c r="A84" s="11">
        <v>45087.424242928239</v>
      </c>
      <c r="B84">
        <v>18.013845183639301</v>
      </c>
      <c r="C84">
        <v>2.4169324949385298</v>
      </c>
      <c r="D84">
        <v>3310.0472801994702</v>
      </c>
      <c r="E84">
        <v>7.3018412666896995E-4</v>
      </c>
      <c r="F84">
        <v>142326.881980078</v>
      </c>
      <c r="G84">
        <v>2500000000</v>
      </c>
      <c r="H84">
        <v>652336.08514738199</v>
      </c>
      <c r="I84">
        <v>15659552768</v>
      </c>
      <c r="J84">
        <v>125820928</v>
      </c>
      <c r="K84">
        <v>71.935829814174994</v>
      </c>
      <c r="L84">
        <v>34356.352497500498</v>
      </c>
      <c r="M84">
        <v>78.014506590489603</v>
      </c>
    </row>
    <row r="85" spans="1:13" x14ac:dyDescent="0.25">
      <c r="A85" s="11">
        <v>45087.424254502315</v>
      </c>
      <c r="B85">
        <v>19.667932900252101</v>
      </c>
      <c r="C85">
        <v>2.0570838004925598</v>
      </c>
      <c r="D85">
        <v>3027.6746564425298</v>
      </c>
      <c r="E85">
        <v>6.7942537482261998E-4</v>
      </c>
      <c r="F85">
        <v>135787.54029062</v>
      </c>
      <c r="G85">
        <v>2500000000</v>
      </c>
      <c r="H85">
        <v>591032.48967125302</v>
      </c>
      <c r="I85">
        <v>15687700480</v>
      </c>
      <c r="J85">
        <v>97828864</v>
      </c>
      <c r="K85">
        <v>40.995594753680201</v>
      </c>
      <c r="L85">
        <v>30285.745597419998</v>
      </c>
      <c r="M85">
        <v>72.659123526117398</v>
      </c>
    </row>
    <row r="86" spans="1:13" x14ac:dyDescent="0.25">
      <c r="A86" s="11">
        <v>45087.424266076392</v>
      </c>
      <c r="B86">
        <v>26.5870701048744</v>
      </c>
      <c r="C86">
        <v>1.9778820373994701</v>
      </c>
      <c r="D86">
        <v>2486.49116054243</v>
      </c>
      <c r="E86">
        <v>7.9537587307844002E-4</v>
      </c>
      <c r="F86">
        <v>136948.368315239</v>
      </c>
      <c r="G86">
        <v>2500000000</v>
      </c>
      <c r="H86">
        <v>531011.333006553</v>
      </c>
      <c r="I86">
        <v>15705829376</v>
      </c>
      <c r="J86">
        <v>61132800</v>
      </c>
      <c r="K86">
        <v>26.994475808060201</v>
      </c>
      <c r="L86">
        <v>28320.204508856001</v>
      </c>
      <c r="M86">
        <v>75.653722959729805</v>
      </c>
    </row>
    <row r="87" spans="1:13" x14ac:dyDescent="0.25">
      <c r="A87" s="11">
        <v>45087.424277835649</v>
      </c>
      <c r="B87">
        <v>29.555208874202499</v>
      </c>
      <c r="C87">
        <v>1.9045486864471901</v>
      </c>
      <c r="D87">
        <v>2399.4814270388501</v>
      </c>
      <c r="E87">
        <v>7.93803890028659E-4</v>
      </c>
      <c r="F87">
        <v>136515.965531391</v>
      </c>
      <c r="G87">
        <v>2500000000</v>
      </c>
      <c r="H87">
        <v>458894.66914238699</v>
      </c>
      <c r="I87">
        <v>15659102208</v>
      </c>
      <c r="J87">
        <v>117096448</v>
      </c>
      <c r="K87">
        <v>21.6613013520126</v>
      </c>
      <c r="L87">
        <v>21939.944455768</v>
      </c>
      <c r="M87">
        <v>83.334997167543705</v>
      </c>
    </row>
    <row r="88" spans="1:13" x14ac:dyDescent="0.25">
      <c r="A88" s="11">
        <v>45087.424289224538</v>
      </c>
      <c r="B88">
        <v>24.916765509264401</v>
      </c>
      <c r="C88">
        <v>2.07257106991859</v>
      </c>
      <c r="D88">
        <v>2869.5339452184598</v>
      </c>
      <c r="E88">
        <v>7.2226552839934905E-4</v>
      </c>
      <c r="F88">
        <v>138995.40389380499</v>
      </c>
      <c r="G88">
        <v>2500000000</v>
      </c>
      <c r="H88">
        <v>563160.00350726303</v>
      </c>
      <c r="I88">
        <v>15669600256</v>
      </c>
      <c r="J88">
        <v>107462656</v>
      </c>
      <c r="K88">
        <v>34.535983765461097</v>
      </c>
      <c r="L88">
        <v>26546.998109127198</v>
      </c>
      <c r="M88">
        <v>83.864113935744797</v>
      </c>
    </row>
    <row r="89" spans="1:13" x14ac:dyDescent="0.25">
      <c r="A89" s="11">
        <v>45087.424300798608</v>
      </c>
      <c r="B89">
        <v>25.0773743989004</v>
      </c>
      <c r="C89">
        <v>2.09588056130523</v>
      </c>
      <c r="D89">
        <v>2909.6758411984401</v>
      </c>
      <c r="E89">
        <v>7.2030919614797105E-4</v>
      </c>
      <c r="F89">
        <v>140858.765635738</v>
      </c>
      <c r="G89">
        <v>2500000000</v>
      </c>
      <c r="H89">
        <v>581781.18539448502</v>
      </c>
      <c r="I89">
        <v>15701258240</v>
      </c>
      <c r="J89">
        <v>78319616</v>
      </c>
      <c r="K89">
        <v>23.997326525348001</v>
      </c>
      <c r="L89">
        <v>23390.3941419777</v>
      </c>
      <c r="M89">
        <v>80.210411969866698</v>
      </c>
    </row>
    <row r="90" spans="1:13" x14ac:dyDescent="0.25">
      <c r="A90" s="11">
        <v>45087.424312372685</v>
      </c>
      <c r="B90">
        <v>21.577740810537101</v>
      </c>
      <c r="C90">
        <v>2.2365658315574302</v>
      </c>
      <c r="D90">
        <v>3087.5415422777601</v>
      </c>
      <c r="E90">
        <v>7.2318135380174098E-4</v>
      </c>
      <c r="F90">
        <v>140234.697704494</v>
      </c>
      <c r="G90">
        <v>2500000000</v>
      </c>
      <c r="H90">
        <v>611750.48769387905</v>
      </c>
      <c r="I90">
        <v>15726051328</v>
      </c>
      <c r="J90">
        <v>57565184</v>
      </c>
      <c r="K90">
        <v>36.934703221557399</v>
      </c>
      <c r="L90">
        <v>28473.661478154201</v>
      </c>
      <c r="M90">
        <v>83.2048784492263</v>
      </c>
    </row>
    <row r="91" spans="1:13" x14ac:dyDescent="0.25">
      <c r="A91" s="11">
        <v>45087.424323946761</v>
      </c>
      <c r="B91">
        <v>23.457518194575002</v>
      </c>
      <c r="C91">
        <v>2.10127768482094</v>
      </c>
      <c r="D91">
        <v>2856.4258291250098</v>
      </c>
      <c r="E91">
        <v>7.3685141793483004E-4</v>
      </c>
      <c r="F91">
        <v>141168.38148667599</v>
      </c>
      <c r="G91">
        <v>2500000000</v>
      </c>
      <c r="H91">
        <v>600730.78972972604</v>
      </c>
      <c r="I91">
        <v>15648419840</v>
      </c>
      <c r="J91">
        <v>125935616</v>
      </c>
      <c r="K91">
        <v>20.031036669880798</v>
      </c>
      <c r="L91">
        <v>25257.134137052701</v>
      </c>
      <c r="M91">
        <v>82.553935793592998</v>
      </c>
    </row>
    <row r="92" spans="1:13" x14ac:dyDescent="0.25">
      <c r="A92" s="11">
        <v>45087.424335567128</v>
      </c>
      <c r="B92">
        <v>21.4299185374175</v>
      </c>
      <c r="C92">
        <v>2.2689212681131798</v>
      </c>
      <c r="D92">
        <v>2571.68770078738</v>
      </c>
      <c r="E92">
        <v>8.8100578177046404E-4</v>
      </c>
      <c r="F92">
        <v>138187.71063829699</v>
      </c>
      <c r="G92">
        <v>2500000000</v>
      </c>
      <c r="H92">
        <v>556178.94879179704</v>
      </c>
      <c r="I92">
        <v>15672049664</v>
      </c>
      <c r="J92">
        <v>88412160</v>
      </c>
      <c r="K92">
        <v>20.891853662102498</v>
      </c>
      <c r="L92">
        <v>26253.1012518678</v>
      </c>
      <c r="M92">
        <v>72.498599981728205</v>
      </c>
    </row>
    <row r="93" spans="1:13" x14ac:dyDescent="0.25">
      <c r="A93" s="11">
        <v>45087.424347141205</v>
      </c>
      <c r="B93">
        <v>15.478379413675301</v>
      </c>
      <c r="C93">
        <v>2.57113080260496</v>
      </c>
      <c r="D93">
        <v>3328.49189366886</v>
      </c>
      <c r="E93">
        <v>7.7358602819749603E-4</v>
      </c>
      <c r="F93">
        <v>142221.400722021</v>
      </c>
      <c r="G93">
        <v>2500000000</v>
      </c>
      <c r="H93">
        <v>657513.33278345596</v>
      </c>
      <c r="I93">
        <v>15694884864</v>
      </c>
      <c r="J93">
        <v>83968000</v>
      </c>
      <c r="K93">
        <v>61.082432465042203</v>
      </c>
      <c r="L93">
        <v>33375.040558358298</v>
      </c>
      <c r="M93">
        <v>72.789308959351899</v>
      </c>
    </row>
    <row r="94" spans="1:13" x14ac:dyDescent="0.25">
      <c r="A94" s="11">
        <v>45087.424358715274</v>
      </c>
      <c r="B94">
        <v>15.0484244299621</v>
      </c>
      <c r="C94">
        <v>2.1755722175888099</v>
      </c>
      <c r="D94">
        <v>3185.70621253627</v>
      </c>
      <c r="E94">
        <v>6.8271105948152205E-4</v>
      </c>
      <c r="F94">
        <v>131275.06495136401</v>
      </c>
      <c r="G94">
        <v>2500000000</v>
      </c>
      <c r="H94">
        <v>654140.33878914698</v>
      </c>
      <c r="I94">
        <v>15629180928</v>
      </c>
      <c r="J94">
        <v>150056960</v>
      </c>
      <c r="K94">
        <v>44.981731899633601</v>
      </c>
      <c r="L94">
        <v>23874.304104241099</v>
      </c>
      <c r="M94">
        <v>58.858467518450801</v>
      </c>
    </row>
    <row r="95" spans="1:13" x14ac:dyDescent="0.25">
      <c r="A95" s="11">
        <v>45087.424370300927</v>
      </c>
      <c r="B95">
        <v>13.578572891988999</v>
      </c>
      <c r="C95">
        <v>2.4499425110420798</v>
      </c>
      <c r="D95">
        <v>3420.4607900545002</v>
      </c>
      <c r="E95">
        <v>7.1643274842249599E-4</v>
      </c>
      <c r="F95">
        <v>140143.08304093499</v>
      </c>
      <c r="G95">
        <v>2500000000</v>
      </c>
      <c r="H95">
        <v>756931.97068331798</v>
      </c>
      <c r="I95">
        <v>15658790912</v>
      </c>
      <c r="J95">
        <v>129236992</v>
      </c>
      <c r="K95">
        <v>50.0067366967032</v>
      </c>
      <c r="L95">
        <v>30950.169476323499</v>
      </c>
      <c r="M95">
        <v>60.941605037310502</v>
      </c>
    </row>
    <row r="96" spans="1:13" x14ac:dyDescent="0.25">
      <c r="A96" s="11">
        <v>45087.424381874996</v>
      </c>
      <c r="B96">
        <v>22.337670181000099</v>
      </c>
      <c r="C96">
        <v>2.0363876047728202</v>
      </c>
      <c r="D96">
        <v>2834.5453680086698</v>
      </c>
      <c r="E96">
        <v>7.1686026978848402E-4</v>
      </c>
      <c r="F96">
        <v>136784.016895459</v>
      </c>
      <c r="G96">
        <v>2500000000</v>
      </c>
      <c r="H96">
        <v>567854.91978578002</v>
      </c>
      <c r="I96">
        <v>15679987712</v>
      </c>
      <c r="J96">
        <v>87797760</v>
      </c>
      <c r="K96">
        <v>18.956832802592299</v>
      </c>
      <c r="L96">
        <v>25764.3312348074</v>
      </c>
      <c r="M96">
        <v>72.659101655697299</v>
      </c>
    </row>
    <row r="97" spans="1:13" x14ac:dyDescent="0.25">
      <c r="A97" s="11">
        <v>45087.424393449073</v>
      </c>
      <c r="B97">
        <v>21.317776555905201</v>
      </c>
      <c r="C97">
        <v>2.2962605000298399</v>
      </c>
      <c r="D97">
        <v>3103.6296463603499</v>
      </c>
      <c r="E97">
        <v>7.4152404182465195E-4</v>
      </c>
      <c r="F97">
        <v>144207.76751695099</v>
      </c>
      <c r="G97">
        <v>2500000000</v>
      </c>
      <c r="H97">
        <v>622018.69073277502</v>
      </c>
      <c r="I97">
        <v>15709691904</v>
      </c>
      <c r="J97">
        <v>69390336</v>
      </c>
      <c r="K97">
        <v>40.085626688541801</v>
      </c>
      <c r="L97">
        <v>27237.181194196899</v>
      </c>
      <c r="M97">
        <v>80.210404054856994</v>
      </c>
    </row>
    <row r="98" spans="1:13" x14ac:dyDescent="0.25">
      <c r="A98" s="11">
        <v>45087.424405057871</v>
      </c>
      <c r="B98">
        <v>27.754181296014501</v>
      </c>
      <c r="C98">
        <v>2.1528431935611798</v>
      </c>
      <c r="D98">
        <v>2114.2598237649299</v>
      </c>
      <c r="E98">
        <v>1.01719261980781E-3</v>
      </c>
      <c r="F98">
        <v>138999.679698539</v>
      </c>
      <c r="G98">
        <v>2500000000</v>
      </c>
      <c r="H98">
        <v>457518.65550440399</v>
      </c>
      <c r="I98">
        <v>15634862080</v>
      </c>
      <c r="J98">
        <v>119017472</v>
      </c>
      <c r="K98">
        <v>30.872376135993001</v>
      </c>
      <c r="L98">
        <v>22903.319560502099</v>
      </c>
      <c r="M98">
        <v>75.206872828526897</v>
      </c>
    </row>
    <row r="99" spans="1:13" x14ac:dyDescent="0.25">
      <c r="A99" s="11">
        <v>45087.424416666669</v>
      </c>
      <c r="B99">
        <v>12.951380279145599</v>
      </c>
      <c r="C99">
        <v>2.5260675192642998</v>
      </c>
      <c r="D99">
        <v>3436.33437296074</v>
      </c>
      <c r="E99">
        <v>7.3586980426932496E-4</v>
      </c>
      <c r="F99">
        <v>140291.86639558501</v>
      </c>
      <c r="G99">
        <v>2500000000</v>
      </c>
      <c r="H99">
        <v>620322.729447808</v>
      </c>
      <c r="I99">
        <v>15664701440</v>
      </c>
      <c r="J99">
        <v>119943168</v>
      </c>
      <c r="K99">
        <v>62.878032383539697</v>
      </c>
      <c r="L99">
        <v>33430.153883915198</v>
      </c>
      <c r="M99">
        <v>65.207906543478003</v>
      </c>
    </row>
    <row r="100" spans="1:13" x14ac:dyDescent="0.25">
      <c r="A100" s="11">
        <v>45087.424428055558</v>
      </c>
      <c r="B100">
        <v>24.4495226045333</v>
      </c>
      <c r="C100">
        <v>2.0897383819819901</v>
      </c>
      <c r="D100">
        <v>2866.1910587634802</v>
      </c>
      <c r="E100">
        <v>7.2902198262327902E-4</v>
      </c>
      <c r="F100">
        <v>138554.783841247</v>
      </c>
      <c r="G100">
        <v>2500000000</v>
      </c>
      <c r="H100">
        <v>579311.85545624199</v>
      </c>
      <c r="I100">
        <v>15691538432</v>
      </c>
      <c r="J100">
        <v>82083840</v>
      </c>
      <c r="K100">
        <v>59.923909449697199</v>
      </c>
      <c r="L100">
        <v>19509.802993546298</v>
      </c>
      <c r="M100">
        <v>84.657685860303701</v>
      </c>
    </row>
    <row r="101" spans="1:13" x14ac:dyDescent="0.25">
      <c r="A101" s="11">
        <v>45087.424439629627</v>
      </c>
      <c r="B101">
        <v>34.186420681754598</v>
      </c>
      <c r="C101">
        <v>1.6812239758497201</v>
      </c>
      <c r="D101">
        <v>2324.8144744311198</v>
      </c>
      <c r="E101">
        <v>7.2318293894037798E-4</v>
      </c>
      <c r="F101">
        <v>138094.21763440801</v>
      </c>
      <c r="G101">
        <v>2500000000</v>
      </c>
      <c r="H101">
        <v>453077.84334081103</v>
      </c>
      <c r="I101">
        <v>15707979776</v>
      </c>
      <c r="J101">
        <v>53428224</v>
      </c>
      <c r="K101">
        <v>30.9975263257483</v>
      </c>
      <c r="L101">
        <v>18206.547075458901</v>
      </c>
      <c r="M101">
        <v>87.631494982475303</v>
      </c>
    </row>
    <row r="102" spans="1:13" x14ac:dyDescent="0.25">
      <c r="A102" s="11">
        <v>45087.424451203704</v>
      </c>
      <c r="B102">
        <v>22.4776465904019</v>
      </c>
      <c r="C102">
        <v>2.30155902676989</v>
      </c>
      <c r="D102">
        <v>3004.8622959652998</v>
      </c>
      <c r="E102">
        <v>7.65989916854822E-4</v>
      </c>
      <c r="F102">
        <v>143004.24093177999</v>
      </c>
      <c r="G102">
        <v>2500000000</v>
      </c>
      <c r="H102">
        <v>630079.12531983596</v>
      </c>
      <c r="I102">
        <v>15652302848</v>
      </c>
      <c r="J102">
        <v>125505536</v>
      </c>
      <c r="K102">
        <v>29.998625250901501</v>
      </c>
      <c r="L102">
        <v>25966.8100171804</v>
      </c>
      <c r="M102">
        <v>79.429243758178501</v>
      </c>
    </row>
    <row r="103" spans="1:13" x14ac:dyDescent="0.25">
      <c r="A103" s="11">
        <v>45087.424462835646</v>
      </c>
      <c r="B103">
        <v>15.764712021633599</v>
      </c>
      <c r="C103">
        <v>2.7760034592737601</v>
      </c>
      <c r="D103">
        <v>2769.4811693208999</v>
      </c>
      <c r="E103">
        <v>1.0023373864093399E-3</v>
      </c>
      <c r="F103">
        <v>138367.03344120801</v>
      </c>
      <c r="G103">
        <v>2500000000</v>
      </c>
      <c r="H103">
        <v>570993.12444846705</v>
      </c>
      <c r="I103">
        <v>15682715648</v>
      </c>
      <c r="J103">
        <v>88952832</v>
      </c>
      <c r="K103">
        <v>22.904734589852801</v>
      </c>
      <c r="L103">
        <v>27181.944810001401</v>
      </c>
      <c r="M103">
        <v>60.709587315093202</v>
      </c>
    </row>
    <row r="104" spans="1:13" x14ac:dyDescent="0.25">
      <c r="A104" s="11">
        <v>45087.424474467596</v>
      </c>
      <c r="B104">
        <v>35.318212922289703</v>
      </c>
      <c r="C104">
        <v>1.73130834291359</v>
      </c>
      <c r="D104">
        <v>2224.1221499174098</v>
      </c>
      <c r="E104">
        <v>7.7524484355184504E-4</v>
      </c>
      <c r="F104">
        <v>132654.95992876199</v>
      </c>
      <c r="G104">
        <v>2500000000</v>
      </c>
      <c r="H104">
        <v>451516.60161711602</v>
      </c>
      <c r="I104">
        <v>15684558848</v>
      </c>
      <c r="J104">
        <v>65130496</v>
      </c>
      <c r="K104">
        <v>12.8733695231195</v>
      </c>
      <c r="L104">
        <v>20468.65754176</v>
      </c>
      <c r="M104">
        <v>91.196139973873201</v>
      </c>
    </row>
    <row r="105" spans="1:13" x14ac:dyDescent="0.25">
      <c r="A105" s="11">
        <v>45087.424486041666</v>
      </c>
      <c r="B105">
        <v>17.6381127219387</v>
      </c>
      <c r="C105">
        <v>2.4310398787329701</v>
      </c>
      <c r="D105">
        <v>3256.1273933480002</v>
      </c>
      <c r="E105">
        <v>7.4970702707071899E-4</v>
      </c>
      <c r="F105">
        <v>140529.55411655799</v>
      </c>
      <c r="G105">
        <v>2500000000</v>
      </c>
      <c r="H105">
        <v>714432.30311179801</v>
      </c>
      <c r="I105">
        <v>15639584768</v>
      </c>
      <c r="J105">
        <v>140734464</v>
      </c>
      <c r="K105">
        <v>93.376456238472002</v>
      </c>
      <c r="L105">
        <v>28681.632783959001</v>
      </c>
      <c r="M105">
        <v>66.800422354808006</v>
      </c>
    </row>
    <row r="106" spans="1:13" x14ac:dyDescent="0.25">
      <c r="A106" s="11">
        <v>45087.424497627311</v>
      </c>
      <c r="B106">
        <v>28.077124902409899</v>
      </c>
      <c r="C106">
        <v>1.92480290018302</v>
      </c>
      <c r="D106">
        <v>2743.3786692192002</v>
      </c>
      <c r="E106">
        <v>7.00509479396877E-4</v>
      </c>
      <c r="F106">
        <v>138149.449781659</v>
      </c>
      <c r="G106">
        <v>2500000000</v>
      </c>
      <c r="H106">
        <v>666978.44820330595</v>
      </c>
      <c r="I106">
        <v>15664111616</v>
      </c>
      <c r="J106">
        <v>112975872</v>
      </c>
      <c r="K106">
        <v>38.934413427783397</v>
      </c>
      <c r="L106">
        <v>26448.446536981101</v>
      </c>
      <c r="M106">
        <v>88.803226549601305</v>
      </c>
    </row>
    <row r="107" spans="1:13" x14ac:dyDescent="0.25">
      <c r="A107" s="11">
        <v>45087.424509201388</v>
      </c>
      <c r="B107">
        <v>21.207788027708698</v>
      </c>
      <c r="C107">
        <v>2.1478759765356399</v>
      </c>
      <c r="D107">
        <v>2996.49013911979</v>
      </c>
      <c r="E107">
        <v>7.1794787872182396E-4</v>
      </c>
      <c r="F107">
        <v>138412.491978609</v>
      </c>
      <c r="G107">
        <v>2500000000</v>
      </c>
      <c r="H107">
        <v>702130.11823323101</v>
      </c>
      <c r="I107">
        <v>15686291456</v>
      </c>
      <c r="J107">
        <v>89239552</v>
      </c>
      <c r="K107">
        <v>20.0300142989291</v>
      </c>
      <c r="L107">
        <v>26562.8034625248</v>
      </c>
      <c r="M107">
        <v>82.423713206712506</v>
      </c>
    </row>
    <row r="108" spans="1:13" x14ac:dyDescent="0.25">
      <c r="A108" s="11">
        <v>45087.424520787034</v>
      </c>
      <c r="B108">
        <v>14.7531669399695</v>
      </c>
      <c r="C108">
        <v>2.2885376077989301</v>
      </c>
      <c r="D108">
        <v>3325.39192559195</v>
      </c>
      <c r="E108">
        <v>6.8808519395914395E-4</v>
      </c>
      <c r="F108">
        <v>136062.61704681799</v>
      </c>
      <c r="G108">
        <v>2500000000</v>
      </c>
      <c r="H108">
        <v>688581.68039080699</v>
      </c>
      <c r="I108">
        <v>15711391744</v>
      </c>
      <c r="J108">
        <v>64475136</v>
      </c>
      <c r="K108">
        <v>34.930587453697001</v>
      </c>
      <c r="L108">
        <v>27643.068894071399</v>
      </c>
      <c r="M108">
        <v>69.586565953843106</v>
      </c>
    </row>
    <row r="109" spans="1:13" x14ac:dyDescent="0.25">
      <c r="A109" s="11">
        <v>45087.42453246528</v>
      </c>
      <c r="B109">
        <v>27.5206893600452</v>
      </c>
      <c r="C109">
        <v>2.1728947887516799</v>
      </c>
      <c r="D109">
        <v>2137.7461123152002</v>
      </c>
      <c r="E109">
        <v>1.0162338202889499E-3</v>
      </c>
      <c r="F109">
        <v>133135.19851576901</v>
      </c>
      <c r="G109">
        <v>2500000000</v>
      </c>
      <c r="H109">
        <v>427608.71446987602</v>
      </c>
      <c r="I109">
        <v>15643172864</v>
      </c>
      <c r="J109">
        <v>112001024</v>
      </c>
      <c r="K109">
        <v>12.889934814516501</v>
      </c>
      <c r="L109">
        <v>19462.810036472601</v>
      </c>
      <c r="M109">
        <v>77.401834692789194</v>
      </c>
    </row>
    <row r="110" spans="1:13" x14ac:dyDescent="0.25">
      <c r="A110" s="11">
        <v>45087.424543854169</v>
      </c>
      <c r="B110">
        <v>10.949960913311999</v>
      </c>
      <c r="C110">
        <v>2.7256057624016901</v>
      </c>
      <c r="D110">
        <v>3615.33390496537</v>
      </c>
      <c r="E110">
        <v>7.54159580122118E-4</v>
      </c>
      <c r="F110">
        <v>139446.32265317501</v>
      </c>
      <c r="G110">
        <v>2500000000</v>
      </c>
      <c r="H110">
        <v>721514.15867525805</v>
      </c>
      <c r="I110">
        <v>15662206976</v>
      </c>
      <c r="J110">
        <v>112050176</v>
      </c>
      <c r="K110">
        <v>47.757361869975298</v>
      </c>
      <c r="L110">
        <v>35630.040297248597</v>
      </c>
      <c r="M110">
        <v>59.660323680031901</v>
      </c>
    </row>
    <row r="111" spans="1:13" x14ac:dyDescent="0.25">
      <c r="A111" s="11">
        <v>45087.424555428239</v>
      </c>
      <c r="B111">
        <v>24.4574393061046</v>
      </c>
      <c r="C111">
        <v>2.0275877115665901</v>
      </c>
      <c r="D111">
        <v>2886.6898061920701</v>
      </c>
      <c r="E111">
        <v>7.0239003943601099E-4</v>
      </c>
      <c r="F111">
        <v>136853.32594388601</v>
      </c>
      <c r="G111">
        <v>2500000000</v>
      </c>
      <c r="H111">
        <v>562495.55615247204</v>
      </c>
      <c r="I111">
        <v>15699578880</v>
      </c>
      <c r="J111">
        <v>71680000</v>
      </c>
      <c r="K111">
        <v>42.995379863615902</v>
      </c>
      <c r="L111">
        <v>25584.2508039614</v>
      </c>
      <c r="M111">
        <v>83.2048784492263</v>
      </c>
    </row>
    <row r="112" spans="1:13" x14ac:dyDescent="0.25">
      <c r="A112" s="11">
        <v>45087.424567002316</v>
      </c>
      <c r="B112">
        <v>23.147585706810698</v>
      </c>
      <c r="C112">
        <v>2.0713839546535202</v>
      </c>
      <c r="D112">
        <v>2951.6908989593298</v>
      </c>
      <c r="E112">
        <v>7.0010140456189696E-4</v>
      </c>
      <c r="F112">
        <v>139604.525853328</v>
      </c>
      <c r="G112">
        <v>2500000000</v>
      </c>
      <c r="H112">
        <v>639265.02508154605</v>
      </c>
      <c r="I112">
        <v>15659622400</v>
      </c>
      <c r="J112">
        <v>113852416</v>
      </c>
      <c r="K112">
        <v>33.916015736606099</v>
      </c>
      <c r="L112">
        <v>22735.700902021301</v>
      </c>
      <c r="M112">
        <v>85.678583723717594</v>
      </c>
    </row>
    <row r="113" spans="1:13" x14ac:dyDescent="0.25">
      <c r="A113" s="11">
        <v>45087.424578587961</v>
      </c>
      <c r="B113">
        <v>11.0288452798991</v>
      </c>
      <c r="C113">
        <v>2.4812402141495702</v>
      </c>
      <c r="D113">
        <v>3463.9083008510001</v>
      </c>
      <c r="E113">
        <v>7.1802658807733799E-4</v>
      </c>
      <c r="F113">
        <v>138942.81481481399</v>
      </c>
      <c r="G113">
        <v>2500000000</v>
      </c>
      <c r="H113">
        <v>682464.10460047901</v>
      </c>
      <c r="I113">
        <v>15651422208</v>
      </c>
      <c r="J113">
        <v>131710976</v>
      </c>
      <c r="K113">
        <v>79.180774238203</v>
      </c>
      <c r="L113">
        <v>26459.408343219198</v>
      </c>
      <c r="M113">
        <v>63.415290419093097</v>
      </c>
    </row>
    <row r="114" spans="1:13" x14ac:dyDescent="0.25">
      <c r="A114" s="11">
        <v>45087.424590162038</v>
      </c>
      <c r="B114">
        <v>17.578131444627399</v>
      </c>
      <c r="C114">
        <v>2.53403063254376</v>
      </c>
      <c r="D114">
        <v>3142.6486448159098</v>
      </c>
      <c r="E114">
        <v>8.0633158738789004E-4</v>
      </c>
      <c r="F114">
        <v>141047.61056315599</v>
      </c>
      <c r="G114">
        <v>2500000000</v>
      </c>
      <c r="H114">
        <v>617190.99665894802</v>
      </c>
      <c r="I114">
        <v>15674732544</v>
      </c>
      <c r="J114">
        <v>100724736</v>
      </c>
      <c r="K114">
        <v>52.9940751432528</v>
      </c>
      <c r="L114">
        <v>23400.383784482001</v>
      </c>
      <c r="M114">
        <v>70.315655445826096</v>
      </c>
    </row>
    <row r="115" spans="1:13" x14ac:dyDescent="0.25">
      <c r="A115" s="11">
        <v>45087.424601736115</v>
      </c>
      <c r="B115">
        <v>27.647138521163001</v>
      </c>
      <c r="C115">
        <v>2.2324689394647601</v>
      </c>
      <c r="D115">
        <v>2371.8172825850702</v>
      </c>
      <c r="E115">
        <v>9.4127318077156499E-4</v>
      </c>
      <c r="F115">
        <v>137929.173693085</v>
      </c>
      <c r="G115">
        <v>2500000000</v>
      </c>
      <c r="H115">
        <v>487472.44664125302</v>
      </c>
      <c r="I115">
        <v>15687667712</v>
      </c>
      <c r="J115">
        <v>72212480</v>
      </c>
      <c r="K115">
        <v>31.997535009579401</v>
      </c>
      <c r="L115">
        <v>20373.430494380598</v>
      </c>
      <c r="M115">
        <v>80.600957800867604</v>
      </c>
    </row>
    <row r="116" spans="1:13" x14ac:dyDescent="0.25">
      <c r="A116" s="11">
        <v>45087.424613310184</v>
      </c>
      <c r="B116">
        <v>25.977280178765199</v>
      </c>
      <c r="C116">
        <v>2.1724725421248299</v>
      </c>
      <c r="D116">
        <v>2838.7876648280399</v>
      </c>
      <c r="E116">
        <v>7.65035247643816E-4</v>
      </c>
      <c r="F116">
        <v>141769.19436619701</v>
      </c>
      <c r="G116">
        <v>2500000000</v>
      </c>
      <c r="H116">
        <v>533056.35248245101</v>
      </c>
      <c r="I116">
        <v>15639236608</v>
      </c>
      <c r="J116">
        <v>138829824</v>
      </c>
      <c r="K116">
        <v>44.980790463824697</v>
      </c>
      <c r="L116">
        <v>21374.871628409401</v>
      </c>
      <c r="M116">
        <v>83.204888448179403</v>
      </c>
    </row>
    <row r="117" spans="1:13" x14ac:dyDescent="0.25">
      <c r="A117" s="11">
        <v>45087.424624884261</v>
      </c>
      <c r="B117">
        <v>15.4283738493962</v>
      </c>
      <c r="C117">
        <v>2.2037677228820001</v>
      </c>
      <c r="D117">
        <v>3238.5795846534002</v>
      </c>
      <c r="E117">
        <v>6.8066707600332899E-4</v>
      </c>
      <c r="F117">
        <v>134654.41877702199</v>
      </c>
      <c r="G117">
        <v>2500000000</v>
      </c>
      <c r="H117">
        <v>625413.92570813501</v>
      </c>
      <c r="I117">
        <v>15658827776</v>
      </c>
      <c r="J117">
        <v>117170176</v>
      </c>
      <c r="K117">
        <v>37.006622801783699</v>
      </c>
      <c r="L117">
        <v>26953.8237266289</v>
      </c>
      <c r="M117">
        <v>68.883489680187694</v>
      </c>
    </row>
    <row r="118" spans="1:13" x14ac:dyDescent="0.25">
      <c r="A118" s="11">
        <v>45087.424636550924</v>
      </c>
      <c r="B118">
        <v>22.033115941906701</v>
      </c>
      <c r="C118">
        <v>2.1288097028247499</v>
      </c>
      <c r="D118">
        <v>3019.8638048572402</v>
      </c>
      <c r="E118">
        <v>7.0496056462422099E-4</v>
      </c>
      <c r="F118">
        <v>141018.659658344</v>
      </c>
      <c r="G118">
        <v>2500000000</v>
      </c>
      <c r="H118">
        <v>611298.21246128704</v>
      </c>
      <c r="I118">
        <v>15675301888</v>
      </c>
      <c r="J118">
        <v>94375936</v>
      </c>
      <c r="K118">
        <v>36.706623120800899</v>
      </c>
      <c r="L118">
        <v>22174.768648544399</v>
      </c>
      <c r="M118">
        <v>86.824524038565897</v>
      </c>
    </row>
    <row r="119" spans="1:13" x14ac:dyDescent="0.25">
      <c r="A119" s="11">
        <v>45087.424647974534</v>
      </c>
      <c r="B119">
        <v>13.115143260912699</v>
      </c>
      <c r="C119">
        <v>2.5218546898840799</v>
      </c>
      <c r="D119">
        <v>3377.4993658488102</v>
      </c>
      <c r="E119">
        <v>7.4665666272050895E-4</v>
      </c>
      <c r="F119">
        <v>139213.030284857</v>
      </c>
      <c r="G119">
        <v>2500000000</v>
      </c>
      <c r="H119">
        <v>650011.14632128202</v>
      </c>
      <c r="I119">
        <v>15717953536</v>
      </c>
      <c r="J119">
        <v>62029824</v>
      </c>
      <c r="K119">
        <v>30.3823031410688</v>
      </c>
      <c r="L119">
        <v>27220.518127521598</v>
      </c>
      <c r="M119">
        <v>58.329452803815002</v>
      </c>
    </row>
    <row r="120" spans="1:13" x14ac:dyDescent="0.25">
      <c r="A120" s="11">
        <v>45087.424659560187</v>
      </c>
      <c r="B120">
        <v>23.4775231213107</v>
      </c>
      <c r="C120">
        <v>2.2576618166783402</v>
      </c>
      <c r="D120">
        <v>2359.6569473416798</v>
      </c>
      <c r="E120">
        <v>9.5673734429785903E-4</v>
      </c>
      <c r="F120">
        <v>137589.152542372</v>
      </c>
      <c r="G120">
        <v>2500000000</v>
      </c>
      <c r="H120">
        <v>501103.14840716799</v>
      </c>
      <c r="I120">
        <v>15637495808</v>
      </c>
      <c r="J120">
        <v>117293056</v>
      </c>
      <c r="K120">
        <v>32.995203077235402</v>
      </c>
      <c r="L120">
        <v>20009.091029746502</v>
      </c>
      <c r="M120">
        <v>75.914001072886805</v>
      </c>
    </row>
    <row r="121" spans="1:13" x14ac:dyDescent="0.25">
      <c r="A121" s="11">
        <v>45087.424671134257</v>
      </c>
      <c r="B121">
        <v>23.187600083391299</v>
      </c>
      <c r="C121">
        <v>2.1631761112724801</v>
      </c>
      <c r="D121">
        <v>3003.8540352329801</v>
      </c>
      <c r="E121">
        <v>7.2017309371868001E-4</v>
      </c>
      <c r="F121">
        <v>141740.143808255</v>
      </c>
      <c r="G121">
        <v>2500000000</v>
      </c>
      <c r="H121">
        <v>568052.39691582997</v>
      </c>
      <c r="I121">
        <v>15667486720</v>
      </c>
      <c r="J121">
        <v>110473216</v>
      </c>
      <c r="K121">
        <v>40.998007804444804</v>
      </c>
      <c r="L121">
        <v>20595.9991889792</v>
      </c>
      <c r="M121">
        <v>81.121743899506299</v>
      </c>
    </row>
    <row r="122" spans="1:13" x14ac:dyDescent="0.25">
      <c r="A122" s="11">
        <v>45087.424682766206</v>
      </c>
      <c r="B122">
        <v>17.489349205199598</v>
      </c>
      <c r="C122">
        <v>2.2994813283787399</v>
      </c>
      <c r="D122">
        <v>3181.19077822709</v>
      </c>
      <c r="E122">
        <v>7.2276425148429095E-4</v>
      </c>
      <c r="F122">
        <v>135954.41150719099</v>
      </c>
      <c r="G122">
        <v>2500000000</v>
      </c>
      <c r="H122">
        <v>636950.39222991106</v>
      </c>
      <c r="I122">
        <v>15702212608</v>
      </c>
      <c r="J122">
        <v>72634368</v>
      </c>
      <c r="K122">
        <v>32.826546492024299</v>
      </c>
      <c r="L122">
        <v>27785.1847459159</v>
      </c>
      <c r="M122">
        <v>65.154570828481795</v>
      </c>
    </row>
    <row r="123" spans="1:13" x14ac:dyDescent="0.25">
      <c r="A123" s="11">
        <v>45087.424694340276</v>
      </c>
      <c r="B123">
        <v>16.3982830997594</v>
      </c>
      <c r="C123">
        <v>2.4486436270122498</v>
      </c>
      <c r="D123">
        <v>3283.9532949787199</v>
      </c>
      <c r="E123">
        <v>7.4570641109165004E-4</v>
      </c>
      <c r="F123">
        <v>141805.291108404</v>
      </c>
      <c r="G123">
        <v>2500000000</v>
      </c>
      <c r="H123">
        <v>629819.04259130999</v>
      </c>
      <c r="I123">
        <v>15724781568</v>
      </c>
      <c r="J123">
        <v>50212864</v>
      </c>
      <c r="K123">
        <v>50.999274678414999</v>
      </c>
      <c r="L123">
        <v>19095.728416843402</v>
      </c>
      <c r="M123">
        <v>73.049701696232404</v>
      </c>
    </row>
    <row r="124" spans="1:13" x14ac:dyDescent="0.25">
      <c r="A124" s="11">
        <v>45087.424705983794</v>
      </c>
      <c r="B124">
        <v>8.2274553563665602</v>
      </c>
      <c r="C124">
        <v>2.6691534514820998</v>
      </c>
      <c r="D124">
        <v>3602.9412217291301</v>
      </c>
      <c r="E124">
        <v>7.4081630681024999E-4</v>
      </c>
      <c r="F124">
        <v>139685.348041919</v>
      </c>
      <c r="G124">
        <v>2500000000</v>
      </c>
      <c r="H124">
        <v>800536.57603372703</v>
      </c>
      <c r="I124">
        <v>15649652736</v>
      </c>
      <c r="J124">
        <v>134717440</v>
      </c>
      <c r="K124">
        <v>46.701113464222097</v>
      </c>
      <c r="L124">
        <v>27810.016247588199</v>
      </c>
      <c r="M124">
        <v>54.586900758307003</v>
      </c>
    </row>
    <row r="125" spans="1:13" x14ac:dyDescent="0.25">
      <c r="A125" s="11">
        <v>45087.42471738426</v>
      </c>
      <c r="B125">
        <v>7.4230975723018302</v>
      </c>
      <c r="C125">
        <v>2.2845065127780302</v>
      </c>
      <c r="D125">
        <v>3475.98872573483</v>
      </c>
      <c r="E125">
        <v>6.5723045645478702E-4</v>
      </c>
      <c r="F125">
        <v>132613.23517382401</v>
      </c>
      <c r="G125">
        <v>2500000000</v>
      </c>
      <c r="H125">
        <v>684196.03265657497</v>
      </c>
      <c r="I125">
        <v>15684513792</v>
      </c>
      <c r="J125">
        <v>95531008</v>
      </c>
      <c r="K125">
        <v>29.448925809614401</v>
      </c>
      <c r="L125">
        <v>19929.8144117066</v>
      </c>
      <c r="M125">
        <v>32.169673935107902</v>
      </c>
    </row>
    <row r="126" spans="1:13" x14ac:dyDescent="0.25">
      <c r="A126" s="11">
        <v>45087.424728958336</v>
      </c>
      <c r="B126">
        <v>27.392132979408299</v>
      </c>
      <c r="C126">
        <v>1.94644098214992</v>
      </c>
      <c r="D126">
        <v>2112.3699412719502</v>
      </c>
      <c r="E126">
        <v>9.2143880901863996E-4</v>
      </c>
      <c r="F126">
        <v>133560.76100331201</v>
      </c>
      <c r="G126">
        <v>2500000000</v>
      </c>
      <c r="H126">
        <v>424077.50997033902</v>
      </c>
      <c r="I126">
        <v>15686168576</v>
      </c>
      <c r="J126">
        <v>68583424</v>
      </c>
      <c r="K126">
        <v>46.985985442395503</v>
      </c>
      <c r="L126">
        <v>19640.1419149213</v>
      </c>
      <c r="M126">
        <v>78.651961156755704</v>
      </c>
    </row>
    <row r="127" spans="1:13" x14ac:dyDescent="0.25">
      <c r="A127" s="11">
        <v>45087.424740567127</v>
      </c>
      <c r="B127">
        <v>13.5561421792929</v>
      </c>
      <c r="C127">
        <v>2.4944698121970501</v>
      </c>
      <c r="D127">
        <v>3415.43326697152</v>
      </c>
      <c r="E127">
        <v>7.3034458249691297E-4</v>
      </c>
      <c r="F127">
        <v>141138.54205607399</v>
      </c>
      <c r="G127">
        <v>2500000000</v>
      </c>
      <c r="H127">
        <v>705687.96383911697</v>
      </c>
      <c r="I127">
        <v>15622320128</v>
      </c>
      <c r="J127">
        <v>147968000</v>
      </c>
      <c r="K127">
        <v>47.879905611750203</v>
      </c>
      <c r="L127">
        <v>34135.3802070772</v>
      </c>
      <c r="M127">
        <v>63.892262684718602</v>
      </c>
    </row>
    <row r="128" spans="1:13" x14ac:dyDescent="0.25">
      <c r="A128" s="11">
        <v>45087.424752141203</v>
      </c>
      <c r="B128">
        <v>25.777301116573</v>
      </c>
      <c r="C128">
        <v>1.9251984317241899</v>
      </c>
      <c r="D128">
        <v>2770.3922180229602</v>
      </c>
      <c r="E128">
        <v>6.9458883337769498E-4</v>
      </c>
      <c r="F128">
        <v>135800.42712842699</v>
      </c>
      <c r="G128">
        <v>2500000000</v>
      </c>
      <c r="H128">
        <v>604519.17060445505</v>
      </c>
      <c r="I128">
        <v>15662018560</v>
      </c>
      <c r="J128">
        <v>109477888</v>
      </c>
      <c r="K128">
        <v>48.971579611517001</v>
      </c>
      <c r="L128">
        <v>16125.641572078101</v>
      </c>
      <c r="M128">
        <v>80.210411969866698</v>
      </c>
    </row>
    <row r="129" spans="1:13" x14ac:dyDescent="0.25">
      <c r="A129" s="11">
        <v>45087.42476371528</v>
      </c>
      <c r="B129">
        <v>24.937389055365902</v>
      </c>
      <c r="C129">
        <v>2.07428282258847</v>
      </c>
      <c r="D129">
        <v>2948.6987891194399</v>
      </c>
      <c r="E129">
        <v>7.0322027235836498E-4</v>
      </c>
      <c r="F129">
        <v>140946.83118643999</v>
      </c>
      <c r="G129">
        <v>2500000000</v>
      </c>
      <c r="H129">
        <v>738074.30030027102</v>
      </c>
      <c r="I129">
        <v>15679188992</v>
      </c>
      <c r="J129">
        <v>91287552</v>
      </c>
      <c r="K129">
        <v>45.979709932032101</v>
      </c>
      <c r="L129">
        <v>21016.725674584901</v>
      </c>
      <c r="M129">
        <v>88.022084087796003</v>
      </c>
    </row>
    <row r="130" spans="1:13" x14ac:dyDescent="0.25">
      <c r="A130" s="11">
        <v>45087.42477528935</v>
      </c>
      <c r="B130">
        <v>22.327671223891301</v>
      </c>
      <c r="C130">
        <v>2.1898715963924902</v>
      </c>
      <c r="D130">
        <v>3032.2449049787201</v>
      </c>
      <c r="E130">
        <v>7.2280533587569995E-4</v>
      </c>
      <c r="F130">
        <v>141627.98679867899</v>
      </c>
      <c r="G130">
        <v>2500000000</v>
      </c>
      <c r="H130">
        <v>644254.97044138401</v>
      </c>
      <c r="I130">
        <v>15700455424</v>
      </c>
      <c r="J130">
        <v>69484544</v>
      </c>
      <c r="K130">
        <v>47.034821958415897</v>
      </c>
      <c r="L130">
        <v>25268.707541489399</v>
      </c>
      <c r="M130">
        <v>84.116236676514603</v>
      </c>
    </row>
    <row r="131" spans="1:13" x14ac:dyDescent="0.25">
      <c r="A131" s="11">
        <v>45087.424786875003</v>
      </c>
      <c r="B131">
        <v>22.149142490351199</v>
      </c>
      <c r="C131">
        <v>2.5164664281569098</v>
      </c>
      <c r="D131">
        <v>2469.5853267553798</v>
      </c>
      <c r="E131">
        <v>1.0188991170068801E-3</v>
      </c>
      <c r="F131">
        <v>142312.37879401</v>
      </c>
      <c r="G131">
        <v>2500000000</v>
      </c>
      <c r="H131">
        <v>524229.70111007802</v>
      </c>
      <c r="I131">
        <v>15640604672</v>
      </c>
      <c r="J131">
        <v>126910464</v>
      </c>
      <c r="K131">
        <v>21.987404770788501</v>
      </c>
      <c r="L131">
        <v>20899.028234634501</v>
      </c>
      <c r="M131">
        <v>65.641842368870698</v>
      </c>
    </row>
    <row r="132" spans="1:13" x14ac:dyDescent="0.25">
      <c r="A132" s="11">
        <v>45087.424798622684</v>
      </c>
      <c r="B132">
        <v>29.959955265838701</v>
      </c>
      <c r="C132">
        <v>2.0153804938932498</v>
      </c>
      <c r="D132">
        <v>2507.8747542054898</v>
      </c>
      <c r="E132">
        <v>8.03690618738089E-4</v>
      </c>
      <c r="F132">
        <v>138562.83941892401</v>
      </c>
      <c r="G132">
        <v>2500000000</v>
      </c>
      <c r="H132">
        <v>495395.35839610599</v>
      </c>
      <c r="I132">
        <v>15656112128</v>
      </c>
      <c r="J132">
        <v>102621184</v>
      </c>
      <c r="K132">
        <v>17.7234964961518</v>
      </c>
      <c r="L132">
        <v>19945.826029030399</v>
      </c>
      <c r="M132">
        <v>79.616676008436002</v>
      </c>
    </row>
    <row r="133" spans="1:13" x14ac:dyDescent="0.25">
      <c r="A133" s="11">
        <v>45087.424810034725</v>
      </c>
      <c r="B133">
        <v>28.098053989056002</v>
      </c>
      <c r="C133">
        <v>1.99040566628867</v>
      </c>
      <c r="D133">
        <v>2807.7431145180399</v>
      </c>
      <c r="E133">
        <v>7.0889054045242099E-4</v>
      </c>
      <c r="F133">
        <v>141188.394651246</v>
      </c>
      <c r="G133">
        <v>2500000000</v>
      </c>
      <c r="H133">
        <v>550745.86424905097</v>
      </c>
      <c r="I133">
        <v>15693516800</v>
      </c>
      <c r="J133">
        <v>73887744</v>
      </c>
      <c r="K133">
        <v>35.5153628507883</v>
      </c>
      <c r="L133">
        <v>16281.2570554542</v>
      </c>
      <c r="M133">
        <v>85.598138973238804</v>
      </c>
    </row>
    <row r="134" spans="1:13" x14ac:dyDescent="0.25">
      <c r="A134" s="11">
        <v>45087.424821608794</v>
      </c>
      <c r="B134">
        <v>25.2073607893253</v>
      </c>
      <c r="C134">
        <v>2.07068319946901</v>
      </c>
      <c r="D134">
        <v>2819.54998678732</v>
      </c>
      <c r="E134">
        <v>7.3436170499955602E-4</v>
      </c>
      <c r="F134">
        <v>143170.08794326201</v>
      </c>
      <c r="G134">
        <v>2500000000</v>
      </c>
      <c r="H134">
        <v>581759.14855041599</v>
      </c>
      <c r="I134">
        <v>15713677312</v>
      </c>
      <c r="J134">
        <v>53882880</v>
      </c>
      <c r="K134">
        <v>36.994095571322902</v>
      </c>
      <c r="L134">
        <v>16830.313804110199</v>
      </c>
      <c r="M134">
        <v>87.371112244548002</v>
      </c>
    </row>
    <row r="135" spans="1:13" x14ac:dyDescent="0.25">
      <c r="A135" s="11">
        <v>45087.424833182871</v>
      </c>
      <c r="B135">
        <v>22.607632980826899</v>
      </c>
      <c r="C135">
        <v>2.0061899519120301</v>
      </c>
      <c r="D135">
        <v>2939.6841116053602</v>
      </c>
      <c r="E135">
        <v>6.8244897529185302E-4</v>
      </c>
      <c r="F135">
        <v>138132.72380952301</v>
      </c>
      <c r="G135">
        <v>2500000000</v>
      </c>
      <c r="H135">
        <v>593118.26554091601</v>
      </c>
      <c r="I135">
        <v>15655587840</v>
      </c>
      <c r="J135">
        <v>120705024</v>
      </c>
      <c r="K135">
        <v>51.9944128583262</v>
      </c>
      <c r="L135">
        <v>20549.7917896984</v>
      </c>
      <c r="M135">
        <v>85.027607609483198</v>
      </c>
    </row>
    <row r="136" spans="1:13" x14ac:dyDescent="0.25">
      <c r="A136" s="11">
        <v>45087.424844756948</v>
      </c>
      <c r="B136">
        <v>24.277458150131601</v>
      </c>
      <c r="C136">
        <v>2.2657627746374902</v>
      </c>
      <c r="D136">
        <v>2929.4688672964799</v>
      </c>
      <c r="E136">
        <v>7.7311500073707295E-4</v>
      </c>
      <c r="F136">
        <v>142880.665984305</v>
      </c>
      <c r="G136">
        <v>2500000000</v>
      </c>
      <c r="H136">
        <v>598329.27385059802</v>
      </c>
      <c r="I136">
        <v>15673798656</v>
      </c>
      <c r="J136">
        <v>98963456</v>
      </c>
      <c r="K136">
        <v>50.9733579775233</v>
      </c>
      <c r="L136">
        <v>20549.259608193701</v>
      </c>
      <c r="M136">
        <v>78.257486441169604</v>
      </c>
    </row>
    <row r="137" spans="1:13" x14ac:dyDescent="0.25">
      <c r="A137" s="11">
        <v>45087.424856331018</v>
      </c>
      <c r="B137">
        <v>23.9474639635662</v>
      </c>
      <c r="C137">
        <v>2.3367525379062299</v>
      </c>
      <c r="D137">
        <v>2406.9033298357299</v>
      </c>
      <c r="E137">
        <v>9.7132170643348303E-4</v>
      </c>
      <c r="F137">
        <v>138091.039068994</v>
      </c>
      <c r="G137">
        <v>2500000000</v>
      </c>
      <c r="H137">
        <v>566340.55208364199</v>
      </c>
      <c r="I137">
        <v>15690174464</v>
      </c>
      <c r="J137">
        <v>65261568</v>
      </c>
      <c r="K137">
        <v>32.012014361904903</v>
      </c>
      <c r="L137">
        <v>24528.2056293608</v>
      </c>
      <c r="M137">
        <v>75.653618281823896</v>
      </c>
    </row>
    <row r="138" spans="1:13" x14ac:dyDescent="0.25">
      <c r="A138" s="11">
        <v>45087.424868020833</v>
      </c>
      <c r="B138">
        <v>17.639924666329499</v>
      </c>
      <c r="C138">
        <v>2.2205901797816301</v>
      </c>
      <c r="D138">
        <v>3208.37285154953</v>
      </c>
      <c r="E138">
        <v>6.9048355853639496E-4</v>
      </c>
      <c r="F138">
        <v>136013.18632583899</v>
      </c>
      <c r="G138">
        <v>2500000000</v>
      </c>
      <c r="H138">
        <v>594613.16526722105</v>
      </c>
      <c r="I138">
        <v>15641518080</v>
      </c>
      <c r="J138">
        <v>138448896</v>
      </c>
      <c r="K138">
        <v>57.310017058784403</v>
      </c>
      <c r="L138">
        <v>21431.970172500602</v>
      </c>
      <c r="M138">
        <v>70.724965247565507</v>
      </c>
    </row>
    <row r="139" spans="1:13" x14ac:dyDescent="0.25">
      <c r="A139" s="11">
        <v>45087.42487959491</v>
      </c>
      <c r="B139">
        <v>17.188207269981699</v>
      </c>
      <c r="C139">
        <v>2.3507548162726599</v>
      </c>
      <c r="D139">
        <v>3205.3572697088998</v>
      </c>
      <c r="E139">
        <v>7.3514690446973695E-4</v>
      </c>
      <c r="F139">
        <v>140146.311444652</v>
      </c>
      <c r="G139">
        <v>2500000000</v>
      </c>
      <c r="H139">
        <v>667085.16331577196</v>
      </c>
      <c r="I139">
        <v>15656144896</v>
      </c>
      <c r="J139">
        <v>119676928</v>
      </c>
      <c r="K139">
        <v>41.094323970626903</v>
      </c>
      <c r="L139">
        <v>20737.5990963968</v>
      </c>
      <c r="M139">
        <v>72.398718813627696</v>
      </c>
    </row>
    <row r="140" spans="1:13" x14ac:dyDescent="0.25">
      <c r="A140" s="11">
        <v>45087.424891168979</v>
      </c>
      <c r="B140">
        <v>25.057368976257401</v>
      </c>
      <c r="C140">
        <v>3.2809554996725301</v>
      </c>
      <c r="D140">
        <v>1849.7632307741501</v>
      </c>
      <c r="E140">
        <v>1.77367566894896E-3</v>
      </c>
      <c r="F140">
        <v>134282.37837837799</v>
      </c>
      <c r="G140">
        <v>2500000000</v>
      </c>
      <c r="H140">
        <v>397747.08847324102</v>
      </c>
      <c r="I140">
        <v>15671255040</v>
      </c>
      <c r="J140">
        <v>79437824</v>
      </c>
      <c r="K140">
        <v>27.996416465770899</v>
      </c>
      <c r="L140">
        <v>17797.721896097199</v>
      </c>
      <c r="M140">
        <v>62.503937086605902</v>
      </c>
    </row>
    <row r="141" spans="1:13" x14ac:dyDescent="0.25">
      <c r="A141" s="11">
        <v>45087.424902569444</v>
      </c>
      <c r="B141">
        <v>24.9777216803272</v>
      </c>
      <c r="C141">
        <v>2.06637573055264</v>
      </c>
      <c r="D141">
        <v>2944.79858043379</v>
      </c>
      <c r="E141">
        <v>7.0172472632965303E-4</v>
      </c>
      <c r="F141">
        <v>141492.144877543</v>
      </c>
      <c r="G141">
        <v>2500000000</v>
      </c>
      <c r="H141">
        <v>670534.39521760202</v>
      </c>
      <c r="I141">
        <v>15700660224</v>
      </c>
      <c r="J141">
        <v>63369216</v>
      </c>
      <c r="K141">
        <v>28.4423457234032</v>
      </c>
      <c r="L141">
        <v>21263.7008224286</v>
      </c>
      <c r="M141">
        <v>88.096475154886704</v>
      </c>
    </row>
    <row r="142" spans="1:13" x14ac:dyDescent="0.25">
      <c r="A142" s="11">
        <v>45087.424914178242</v>
      </c>
      <c r="B142">
        <v>4.3529937241186101</v>
      </c>
      <c r="C142">
        <v>2.7222646564402102</v>
      </c>
      <c r="D142">
        <v>3741.2802621109399</v>
      </c>
      <c r="E142">
        <v>7.2760918082010904E-4</v>
      </c>
      <c r="F142">
        <v>139027.35676251299</v>
      </c>
      <c r="G142">
        <v>2500000000</v>
      </c>
      <c r="H142">
        <v>795314.90351461899</v>
      </c>
      <c r="I142">
        <v>15626801152</v>
      </c>
      <c r="J142">
        <v>151678976</v>
      </c>
      <c r="K142">
        <v>52.792293368445101</v>
      </c>
      <c r="L142">
        <v>29413.2760542795</v>
      </c>
      <c r="M142">
        <v>44.358002157172301</v>
      </c>
    </row>
    <row r="143" spans="1:13" x14ac:dyDescent="0.25">
      <c r="A143" s="11">
        <v>45087.424925763888</v>
      </c>
      <c r="B143">
        <v>27.4871330920185</v>
      </c>
      <c r="C143">
        <v>1.6816246065535301</v>
      </c>
      <c r="D143">
        <v>2275.7860203445098</v>
      </c>
      <c r="E143">
        <v>7.3892800295069505E-4</v>
      </c>
      <c r="F143">
        <v>133651.12126537701</v>
      </c>
      <c r="G143">
        <v>2500000000</v>
      </c>
      <c r="H143">
        <v>552592.04280635901</v>
      </c>
      <c r="I143">
        <v>15667838976</v>
      </c>
      <c r="J143">
        <v>96018432</v>
      </c>
      <c r="K143">
        <v>27.997367561356</v>
      </c>
      <c r="L143">
        <v>21005.025012907401</v>
      </c>
      <c r="M143">
        <v>75.263000069092698</v>
      </c>
    </row>
    <row r="144" spans="1:13" x14ac:dyDescent="0.25">
      <c r="A144" s="11">
        <v>45087.424937361109</v>
      </c>
      <c r="B144">
        <v>25.030807147258098</v>
      </c>
      <c r="C144">
        <v>2.13844300997002</v>
      </c>
      <c r="D144">
        <v>2503.77428313679</v>
      </c>
      <c r="E144">
        <v>8.5330412557996097E-4</v>
      </c>
      <c r="F144">
        <v>137385.57961783401</v>
      </c>
      <c r="G144">
        <v>2500000000</v>
      </c>
      <c r="H144">
        <v>549359.17555366596</v>
      </c>
      <c r="I144">
        <v>15688646656</v>
      </c>
      <c r="J144">
        <v>67137536</v>
      </c>
      <c r="K144">
        <v>60.800251302286803</v>
      </c>
      <c r="L144">
        <v>18480.286219601599</v>
      </c>
      <c r="M144">
        <v>75.9682901873649</v>
      </c>
    </row>
    <row r="145" spans="1:13" x14ac:dyDescent="0.25">
      <c r="A145" s="11">
        <v>45087.42494902778</v>
      </c>
      <c r="B145">
        <v>10.603700721309499</v>
      </c>
      <c r="C145">
        <v>2.5891281218673701</v>
      </c>
      <c r="D145">
        <v>3579.14115392444</v>
      </c>
      <c r="E145">
        <v>7.2404995245967498E-4</v>
      </c>
      <c r="F145">
        <v>138100.673509015</v>
      </c>
      <c r="G145">
        <v>2500000000</v>
      </c>
      <c r="H145">
        <v>647279.48686489998</v>
      </c>
      <c r="I145">
        <v>15718141952</v>
      </c>
      <c r="J145">
        <v>53194752</v>
      </c>
      <c r="K145">
        <v>53.6126552876338</v>
      </c>
      <c r="L145">
        <v>22017.9232650714</v>
      </c>
      <c r="M145">
        <v>59.832110386409099</v>
      </c>
    </row>
    <row r="146" spans="1:13" x14ac:dyDescent="0.25">
      <c r="A146" s="11">
        <v>45087.424960601849</v>
      </c>
      <c r="B146">
        <v>27.1071727218851</v>
      </c>
      <c r="C146">
        <v>1.87070488548044</v>
      </c>
      <c r="D146">
        <v>2803.6477794635898</v>
      </c>
      <c r="E146">
        <v>6.6722539518500302E-4</v>
      </c>
      <c r="F146">
        <v>137680.52496433599</v>
      </c>
      <c r="G146">
        <v>2500000000</v>
      </c>
      <c r="H146">
        <v>572204.11435103696</v>
      </c>
      <c r="I146">
        <v>15654641664</v>
      </c>
      <c r="J146">
        <v>117084160</v>
      </c>
      <c r="K146">
        <v>42.994598615169302</v>
      </c>
      <c r="L146">
        <v>16359.944710265099</v>
      </c>
      <c r="M146">
        <v>84.1162466754717</v>
      </c>
    </row>
    <row r="147" spans="1:13" x14ac:dyDescent="0.25">
      <c r="A147" s="11">
        <v>45087.424972175926</v>
      </c>
      <c r="B147">
        <v>17.658151191570202</v>
      </c>
      <c r="C147">
        <v>2.28046123570862</v>
      </c>
      <c r="D147">
        <v>3195.7588587708301</v>
      </c>
      <c r="E147">
        <v>7.1361072902863699E-4</v>
      </c>
      <c r="F147">
        <v>136486.448060075</v>
      </c>
      <c r="G147">
        <v>2500000000</v>
      </c>
      <c r="H147">
        <v>631028.38471766701</v>
      </c>
      <c r="I147">
        <v>15669743616</v>
      </c>
      <c r="J147">
        <v>102150144</v>
      </c>
      <c r="K147">
        <v>40.996906511140203</v>
      </c>
      <c r="L147">
        <v>18916.572618969501</v>
      </c>
      <c r="M147">
        <v>72.398719854031199</v>
      </c>
    </row>
    <row r="148" spans="1:13" x14ac:dyDescent="0.25">
      <c r="A148" s="11">
        <v>45087.424983750003</v>
      </c>
      <c r="B148">
        <v>30.5368027967471</v>
      </c>
      <c r="C148">
        <v>2.06948332509586</v>
      </c>
      <c r="D148">
        <v>2351.69712523517</v>
      </c>
      <c r="E148">
        <v>8.7997441026302695E-4</v>
      </c>
      <c r="F148">
        <v>137163.75510204001</v>
      </c>
      <c r="G148">
        <v>2500000000</v>
      </c>
      <c r="H148">
        <v>555696.431929296</v>
      </c>
      <c r="I148">
        <v>15680749568</v>
      </c>
      <c r="J148">
        <v>74305536</v>
      </c>
      <c r="K148">
        <v>45.9940764289193</v>
      </c>
      <c r="L148">
        <v>21882.181796671699</v>
      </c>
      <c r="M148">
        <v>82.944495711298998</v>
      </c>
    </row>
    <row r="149" spans="1:13" x14ac:dyDescent="0.25">
      <c r="A149" s="11">
        <v>45087.424995347224</v>
      </c>
      <c r="B149">
        <v>12.429601780517901</v>
      </c>
      <c r="C149">
        <v>2.4037551973456299</v>
      </c>
      <c r="D149">
        <v>3416.3920667663201</v>
      </c>
      <c r="E149">
        <v>7.03594428094099E-4</v>
      </c>
      <c r="F149">
        <v>137892.28287551101</v>
      </c>
      <c r="G149">
        <v>2500000000</v>
      </c>
      <c r="H149">
        <v>643697.38475039497</v>
      </c>
      <c r="I149">
        <v>15617499136</v>
      </c>
      <c r="J149">
        <v>153284608</v>
      </c>
      <c r="K149">
        <v>45.924615742621498</v>
      </c>
      <c r="L149">
        <v>19762.560187504099</v>
      </c>
      <c r="M149">
        <v>59.961537121429998</v>
      </c>
    </row>
    <row r="150" spans="1:13" x14ac:dyDescent="0.25">
      <c r="A150" s="11">
        <v>45087.425006747682</v>
      </c>
      <c r="B150">
        <v>24.540931704191902</v>
      </c>
      <c r="C150">
        <v>2.1563718507793501</v>
      </c>
      <c r="D150">
        <v>2948.7706548848</v>
      </c>
      <c r="E150">
        <v>7.31277955695109E-4</v>
      </c>
      <c r="F150">
        <v>142950.82328625501</v>
      </c>
      <c r="G150">
        <v>2500000000</v>
      </c>
      <c r="H150">
        <v>592929.41760016605</v>
      </c>
      <c r="I150">
        <v>15647080448</v>
      </c>
      <c r="J150">
        <v>119681024</v>
      </c>
      <c r="K150">
        <v>53.835633726797901</v>
      </c>
      <c r="L150">
        <v>20452.4619828127</v>
      </c>
      <c r="M150">
        <v>86.7738700429679</v>
      </c>
    </row>
    <row r="151" spans="1:13" x14ac:dyDescent="0.25">
      <c r="A151" s="11">
        <v>45087.425018321759</v>
      </c>
      <c r="B151">
        <v>18.368076862352499</v>
      </c>
      <c r="C151">
        <v>2.2143681556541002</v>
      </c>
      <c r="D151">
        <v>3193.44363225284</v>
      </c>
      <c r="E151">
        <v>6.9336263852731999E-4</v>
      </c>
      <c r="F151">
        <v>138885.69067000601</v>
      </c>
      <c r="G151">
        <v>2500000000</v>
      </c>
      <c r="H151">
        <v>631467.98446179903</v>
      </c>
      <c r="I151">
        <v>15680520192</v>
      </c>
      <c r="J151">
        <v>94826496</v>
      </c>
      <c r="K151">
        <v>39.9930323387958</v>
      </c>
      <c r="L151">
        <v>22062.156289696701</v>
      </c>
      <c r="M151">
        <v>66.670159634286193</v>
      </c>
    </row>
    <row r="152" spans="1:13" x14ac:dyDescent="0.25">
      <c r="A152" s="11">
        <v>45087.425029895836</v>
      </c>
      <c r="B152">
        <v>4.5693287656043298</v>
      </c>
      <c r="C152">
        <v>3.00605841001956</v>
      </c>
      <c r="D152">
        <v>901.84893503481203</v>
      </c>
      <c r="E152">
        <v>3.33314848977594E-3</v>
      </c>
      <c r="F152">
        <v>139510.917960088</v>
      </c>
      <c r="G152">
        <v>2500000000</v>
      </c>
      <c r="H152">
        <v>341714.76078128302</v>
      </c>
      <c r="I152">
        <v>15679713280</v>
      </c>
      <c r="J152">
        <v>51109888</v>
      </c>
      <c r="K152">
        <v>9.9983252221154402</v>
      </c>
      <c r="L152">
        <v>15809.3518412089</v>
      </c>
      <c r="M152">
        <v>31.520469643009399</v>
      </c>
    </row>
    <row r="153" spans="1:13" x14ac:dyDescent="0.25">
      <c r="A153" s="11">
        <v>45087.425041469905</v>
      </c>
      <c r="B153">
        <v>4.3395009573898902</v>
      </c>
      <c r="C153">
        <v>3.35421426535948</v>
      </c>
      <c r="D153">
        <v>364.96063839704698</v>
      </c>
      <c r="E153">
        <v>9.1906849066125899E-3</v>
      </c>
      <c r="F153">
        <v>151495.890410958</v>
      </c>
      <c r="G153">
        <v>2500000000</v>
      </c>
      <c r="H153">
        <v>99677.249645273507</v>
      </c>
      <c r="I153">
        <v>15647498240</v>
      </c>
      <c r="J153">
        <v>59686912</v>
      </c>
      <c r="K153">
        <v>1.9997843199838199</v>
      </c>
      <c r="L153">
        <v>8230.1123688934094</v>
      </c>
      <c r="M153">
        <v>17.1970223424306</v>
      </c>
    </row>
    <row r="154" spans="1:13" x14ac:dyDescent="0.25">
      <c r="A154" s="11">
        <v>45087.425053043982</v>
      </c>
      <c r="B154">
        <v>0.51996880187188699</v>
      </c>
      <c r="C154">
        <v>3.5577865328080298</v>
      </c>
      <c r="D154">
        <v>353.99902104167802</v>
      </c>
      <c r="E154">
        <v>1.0050847133989601E-2</v>
      </c>
      <c r="F154">
        <v>144979.88700564901</v>
      </c>
      <c r="G154">
        <v>2500000000</v>
      </c>
      <c r="H154">
        <v>61377.830264113298</v>
      </c>
      <c r="I154">
        <v>15640973312</v>
      </c>
      <c r="J154">
        <v>57004032</v>
      </c>
      <c r="K154">
        <v>7.9999778766480896</v>
      </c>
      <c r="L154">
        <v>4743.9868808523097</v>
      </c>
      <c r="M154">
        <v>21.489090654560702</v>
      </c>
    </row>
    <row r="155" spans="1:13" x14ac:dyDescent="0.25">
      <c r="A155" s="11">
        <v>45087.425064803239</v>
      </c>
      <c r="B155">
        <v>10.8883120074355</v>
      </c>
      <c r="C155">
        <v>3.55484681985976</v>
      </c>
      <c r="D155">
        <v>419.39474260448998</v>
      </c>
      <c r="E155">
        <v>8.4762913770352905E-3</v>
      </c>
      <c r="F155">
        <v>146869.483568075</v>
      </c>
      <c r="G155">
        <v>2500000000</v>
      </c>
      <c r="H155">
        <v>49453.137818095602</v>
      </c>
      <c r="I155">
        <v>15645093888</v>
      </c>
      <c r="J155">
        <v>52891648</v>
      </c>
      <c r="K155">
        <v>1.96898940189901</v>
      </c>
      <c r="L155">
        <v>2631.5543356380299</v>
      </c>
      <c r="M155">
        <v>22.1904487845208</v>
      </c>
    </row>
    <row r="156" spans="1:13" x14ac:dyDescent="0.25">
      <c r="A156" s="11">
        <v>45087.425076377316</v>
      </c>
      <c r="B156">
        <v>0.77991553514754297</v>
      </c>
      <c r="C156">
        <v>3.3755344296212701</v>
      </c>
      <c r="D156">
        <v>415.93673666081997</v>
      </c>
      <c r="E156">
        <v>8.1151435142464302E-3</v>
      </c>
      <c r="F156">
        <v>146402.46153846101</v>
      </c>
      <c r="G156">
        <v>2500000000</v>
      </c>
      <c r="H156">
        <v>152256.841968052</v>
      </c>
      <c r="I156">
        <v>15661150208</v>
      </c>
      <c r="J156">
        <v>48877568</v>
      </c>
      <c r="K156">
        <v>3.9993916986617299</v>
      </c>
      <c r="L156">
        <v>2744.5825532066101</v>
      </c>
      <c r="M156">
        <v>22.534429521282799</v>
      </c>
    </row>
    <row r="157" spans="1:13" x14ac:dyDescent="0.25">
      <c r="A157" s="11">
        <v>45087.425087812502</v>
      </c>
      <c r="B157">
        <v>0.69855824664714805</v>
      </c>
      <c r="C157">
        <v>3.47790890537238</v>
      </c>
      <c r="D157">
        <v>400.909738842742</v>
      </c>
      <c r="E157">
        <v>8.6750006968436093E-3</v>
      </c>
      <c r="F157">
        <v>149173.01010101</v>
      </c>
      <c r="G157">
        <v>2500000000</v>
      </c>
      <c r="H157">
        <v>66638.082904310606</v>
      </c>
      <c r="I157">
        <v>15637716992</v>
      </c>
      <c r="J157">
        <v>59904000</v>
      </c>
      <c r="K157">
        <v>2.0247966608219299</v>
      </c>
      <c r="L157">
        <v>6288.0060301824997</v>
      </c>
      <c r="M157">
        <v>24.860695842981102</v>
      </c>
    </row>
    <row r="158" spans="1:13" x14ac:dyDescent="0.25">
      <c r="A158" s="11">
        <v>45087.425099479166</v>
      </c>
      <c r="B158">
        <v>3.9651907797022198E-2</v>
      </c>
      <c r="C158">
        <v>6.0456272520424896</v>
      </c>
      <c r="D158">
        <v>31.7221489872821</v>
      </c>
      <c r="E158">
        <v>0.19058437662345301</v>
      </c>
      <c r="F158">
        <v>164864</v>
      </c>
      <c r="G158">
        <v>2500000000</v>
      </c>
      <c r="H158">
        <v>32108.762678064599</v>
      </c>
      <c r="I158">
        <v>15641452544</v>
      </c>
      <c r="J158">
        <v>49930240</v>
      </c>
      <c r="K158">
        <v>0</v>
      </c>
      <c r="L158">
        <v>2092.67051600477</v>
      </c>
      <c r="M158">
        <v>3.8389589312304002</v>
      </c>
    </row>
    <row r="159" spans="1:13" x14ac:dyDescent="0.25">
      <c r="A159" s="11">
        <v>45087.425110925928</v>
      </c>
      <c r="B159">
        <v>1.0113471123309299E-2</v>
      </c>
      <c r="C159">
        <v>5.6334056851057399</v>
      </c>
      <c r="D159">
        <v>20.226035740782802</v>
      </c>
      <c r="E159">
        <v>0.27850998812841798</v>
      </c>
      <c r="F159">
        <v>188620.799999999</v>
      </c>
      <c r="G159">
        <v>2500000000</v>
      </c>
      <c r="H159">
        <v>6270.0710796426802</v>
      </c>
      <c r="I159">
        <v>15638941696</v>
      </c>
      <c r="J159">
        <v>50376704</v>
      </c>
      <c r="K159">
        <v>0</v>
      </c>
      <c r="L159">
        <v>618.91669366795395</v>
      </c>
      <c r="M159">
        <v>0</v>
      </c>
    </row>
    <row r="160" spans="1:13" x14ac:dyDescent="0.25">
      <c r="A160" s="11">
        <v>45087.42512255787</v>
      </c>
      <c r="B160">
        <v>4.9738301924424598E-2</v>
      </c>
      <c r="C160">
        <v>3.63139342350224</v>
      </c>
      <c r="D160">
        <v>33.825025576286897</v>
      </c>
      <c r="E160">
        <v>0.10736765429192401</v>
      </c>
      <c r="F160">
        <v>147094.58823529401</v>
      </c>
      <c r="G160">
        <v>2500000000</v>
      </c>
      <c r="H160">
        <v>0</v>
      </c>
      <c r="I160">
        <v>15638224896</v>
      </c>
      <c r="J160">
        <v>51097600</v>
      </c>
      <c r="K160">
        <v>0</v>
      </c>
      <c r="L160">
        <v>175.09425004195501</v>
      </c>
      <c r="M160">
        <v>2.0777180862889901</v>
      </c>
    </row>
    <row r="161" spans="1:13" x14ac:dyDescent="0.25">
      <c r="A161" s="11">
        <v>45087.425134155092</v>
      </c>
      <c r="B161">
        <v>5.9928810565928699E-2</v>
      </c>
      <c r="C161">
        <v>3.24025090594882</v>
      </c>
      <c r="D161">
        <v>36.956083484626397</v>
      </c>
      <c r="E161">
        <v>8.7678374689363306E-2</v>
      </c>
      <c r="F161">
        <v>127640.21621621599</v>
      </c>
      <c r="G161">
        <v>2500000000</v>
      </c>
      <c r="H161">
        <v>1548.1602540857</v>
      </c>
      <c r="I161">
        <v>15639433216</v>
      </c>
      <c r="J161">
        <v>49057792</v>
      </c>
      <c r="K161">
        <v>4.9940653357603297</v>
      </c>
      <c r="L161">
        <v>329.60831216018198</v>
      </c>
      <c r="M161">
        <v>1.15908312515562</v>
      </c>
    </row>
    <row r="162" spans="1:13" x14ac:dyDescent="0.25">
      <c r="A162" s="11">
        <v>45087.425145891204</v>
      </c>
      <c r="B162">
        <v>5.9152043624237802E-2</v>
      </c>
      <c r="C162">
        <v>2.68727734184912</v>
      </c>
      <c r="D162">
        <v>29.5721639206877</v>
      </c>
      <c r="E162">
        <v>9.0860001593412398E-2</v>
      </c>
      <c r="F162">
        <v>125610.666666666</v>
      </c>
      <c r="G162">
        <v>2500000000</v>
      </c>
      <c r="H162">
        <v>8995.8522646732108</v>
      </c>
      <c r="I162">
        <v>15640195072</v>
      </c>
      <c r="J162">
        <v>48275456</v>
      </c>
      <c r="K162">
        <v>0.98573879735625802</v>
      </c>
      <c r="L162">
        <v>170.53281194263201</v>
      </c>
      <c r="M162">
        <v>0.12958241023283101</v>
      </c>
    </row>
    <row r="163" spans="1:13" x14ac:dyDescent="0.25">
      <c r="A163" s="11">
        <v>45087.425157407408</v>
      </c>
      <c r="B163">
        <v>6.0325546813378303E-2</v>
      </c>
      <c r="C163">
        <v>2.7034893804415501</v>
      </c>
      <c r="D163">
        <v>22.1203958882659</v>
      </c>
      <c r="E163">
        <v>0.122222717046035</v>
      </c>
      <c r="F163">
        <v>145594.18181818101</v>
      </c>
      <c r="G163">
        <v>2500000000</v>
      </c>
      <c r="H163">
        <v>1558.48243758237</v>
      </c>
      <c r="I163">
        <v>15640084480</v>
      </c>
      <c r="J163">
        <v>48386048</v>
      </c>
      <c r="K163">
        <v>0</v>
      </c>
      <c r="L163">
        <v>135.738792950722</v>
      </c>
      <c r="M163">
        <v>0.76656677761539604</v>
      </c>
    </row>
    <row r="164" spans="1:13" x14ac:dyDescent="0.25">
      <c r="A164" s="11">
        <v>45087.425168981485</v>
      </c>
      <c r="B164">
        <v>0.51996573425811199</v>
      </c>
      <c r="C164">
        <v>5.28985139879281</v>
      </c>
      <c r="D164">
        <v>348.978216908896</v>
      </c>
      <c r="E164">
        <v>1.51581670935636E-2</v>
      </c>
      <c r="F164">
        <v>147855.03724928299</v>
      </c>
      <c r="G164">
        <v>2500000000</v>
      </c>
      <c r="H164">
        <v>30782.078594049999</v>
      </c>
      <c r="I164">
        <v>15631675392</v>
      </c>
      <c r="J164">
        <v>56856576</v>
      </c>
      <c r="K164">
        <v>14.9990637639926</v>
      </c>
      <c r="L164">
        <v>2323.8549458345901</v>
      </c>
      <c r="M164">
        <v>18.234558342605201</v>
      </c>
    </row>
    <row r="165" spans="1:13" x14ac:dyDescent="0.25">
      <c r="A165" s="11">
        <v>45087.425180370374</v>
      </c>
      <c r="B165">
        <v>25.2928331081356</v>
      </c>
      <c r="C165">
        <v>2.1646195724271902</v>
      </c>
      <c r="D165">
        <v>1569.5490945007</v>
      </c>
      <c r="E165">
        <v>1.3792879223302999E-3</v>
      </c>
      <c r="F165">
        <v>136538.635598705</v>
      </c>
      <c r="G165">
        <v>2500000000</v>
      </c>
      <c r="H165">
        <v>220799.49352320301</v>
      </c>
      <c r="I165">
        <v>15629561856</v>
      </c>
      <c r="J165">
        <v>83767296</v>
      </c>
      <c r="K165">
        <v>13.2065619602</v>
      </c>
      <c r="L165">
        <v>9513.8040582518297</v>
      </c>
      <c r="M165">
        <v>64.553628221357101</v>
      </c>
    </row>
    <row r="166" spans="1:13" x14ac:dyDescent="0.25">
      <c r="A166" s="11">
        <v>45087.425191944443</v>
      </c>
      <c r="B166">
        <v>8.0091614407971399</v>
      </c>
      <c r="C166">
        <v>2.6848188994612201</v>
      </c>
      <c r="D166">
        <v>3560.6356729609201</v>
      </c>
      <c r="E166">
        <v>7.5402978905213605E-4</v>
      </c>
      <c r="F166">
        <v>139224.89188430199</v>
      </c>
      <c r="G166">
        <v>2500000000</v>
      </c>
      <c r="H166">
        <v>693633.02692380897</v>
      </c>
      <c r="I166">
        <v>15701643264</v>
      </c>
      <c r="J166">
        <v>78761984</v>
      </c>
      <c r="K166">
        <v>57.994066001610101</v>
      </c>
      <c r="L166">
        <v>30089.921175628398</v>
      </c>
      <c r="M166">
        <v>51.697767243769498</v>
      </c>
    </row>
    <row r="167" spans="1:13" x14ac:dyDescent="0.25">
      <c r="A167" s="11">
        <v>45087.42520351852</v>
      </c>
      <c r="B167">
        <v>20.667819545038</v>
      </c>
      <c r="C167">
        <v>2.1538727664231399</v>
      </c>
      <c r="D167">
        <v>3013.4238047444801</v>
      </c>
      <c r="E167">
        <v>7.1469802380670004E-4</v>
      </c>
      <c r="F167">
        <v>138229.80756469801</v>
      </c>
      <c r="G167">
        <v>2500000000</v>
      </c>
      <c r="H167">
        <v>683105.383761912</v>
      </c>
      <c r="I167">
        <v>15714193408</v>
      </c>
      <c r="J167">
        <v>53002240</v>
      </c>
      <c r="K167">
        <v>36.992926601043699</v>
      </c>
      <c r="L167">
        <v>20236.130659597999</v>
      </c>
      <c r="M167">
        <v>63.675712212361503</v>
      </c>
    </row>
    <row r="168" spans="1:13" x14ac:dyDescent="0.25">
      <c r="A168" s="11">
        <v>45087.425215092589</v>
      </c>
      <c r="B168">
        <v>21.887725865282501</v>
      </c>
      <c r="C168">
        <v>2.2708640572244501</v>
      </c>
      <c r="D168">
        <v>3123.95557049742</v>
      </c>
      <c r="E168">
        <v>7.2698460593420295E-4</v>
      </c>
      <c r="F168">
        <v>144047.03713188201</v>
      </c>
      <c r="G168">
        <v>2500000000</v>
      </c>
      <c r="H168">
        <v>620739.17172699596</v>
      </c>
      <c r="I168">
        <v>15639670784</v>
      </c>
      <c r="J168">
        <v>127750144</v>
      </c>
      <c r="K168">
        <v>54.999217790447602</v>
      </c>
      <c r="L168">
        <v>18894.731275463699</v>
      </c>
      <c r="M168">
        <v>81.121751450024306</v>
      </c>
    </row>
    <row r="169" spans="1:13" x14ac:dyDescent="0.25">
      <c r="A169" s="11">
        <v>45087.425226666666</v>
      </c>
      <c r="B169">
        <v>20.8178037217073</v>
      </c>
      <c r="C169">
        <v>2.0012888640248399</v>
      </c>
      <c r="D169">
        <v>2955.62284867383</v>
      </c>
      <c r="E169">
        <v>6.7709744466158998E-4</v>
      </c>
      <c r="F169">
        <v>136775.36129905199</v>
      </c>
      <c r="G169">
        <v>2500000000</v>
      </c>
      <c r="H169">
        <v>693329.52790314902</v>
      </c>
      <c r="I169">
        <v>15667662848</v>
      </c>
      <c r="J169">
        <v>91009024</v>
      </c>
      <c r="K169">
        <v>39.994896463786603</v>
      </c>
      <c r="L169">
        <v>19249.543668020498</v>
      </c>
      <c r="M169">
        <v>72.528938197020196</v>
      </c>
    </row>
    <row r="170" spans="1:13" x14ac:dyDescent="0.25">
      <c r="A170" s="11">
        <v>45087.425238252312</v>
      </c>
      <c r="B170">
        <v>23.097574754650701</v>
      </c>
      <c r="C170">
        <v>2.0791816859229701</v>
      </c>
      <c r="D170">
        <v>2653.0986818756201</v>
      </c>
      <c r="E170">
        <v>7.8320155911733096E-4</v>
      </c>
      <c r="F170">
        <v>141488.64482109199</v>
      </c>
      <c r="G170">
        <v>2500000000</v>
      </c>
      <c r="H170">
        <v>534029.29294859304</v>
      </c>
      <c r="I170">
        <v>15698202624</v>
      </c>
      <c r="J170">
        <v>68476928</v>
      </c>
      <c r="K170">
        <v>28.979232306739299</v>
      </c>
      <c r="L170">
        <v>15687.7575166724</v>
      </c>
      <c r="M170">
        <v>74.742232065633104</v>
      </c>
    </row>
    <row r="171" spans="1:13" x14ac:dyDescent="0.25">
      <c r="A171" s="11">
        <v>45087.425249861109</v>
      </c>
      <c r="B171">
        <v>21.202294712295199</v>
      </c>
      <c r="C171">
        <v>2.0544395581589301</v>
      </c>
      <c r="D171">
        <v>2996.0578731385099</v>
      </c>
      <c r="E171">
        <v>6.8608514671810003E-4</v>
      </c>
      <c r="F171">
        <v>136429.25166444699</v>
      </c>
      <c r="G171">
        <v>2500000000</v>
      </c>
      <c r="H171">
        <v>576366.13466694695</v>
      </c>
      <c r="I171">
        <v>15630995456</v>
      </c>
      <c r="J171">
        <v>135856128</v>
      </c>
      <c r="K171">
        <v>35.904821382485501</v>
      </c>
      <c r="L171">
        <v>17545.489382241201</v>
      </c>
      <c r="M171">
        <v>68.979268501892903</v>
      </c>
    </row>
    <row r="172" spans="1:13" x14ac:dyDescent="0.25">
      <c r="A172" s="11">
        <v>45087.425261435186</v>
      </c>
      <c r="B172">
        <v>30.1168588116259</v>
      </c>
      <c r="C172">
        <v>1.9053012770768001</v>
      </c>
      <c r="D172">
        <v>2725.8686201225601</v>
      </c>
      <c r="E172">
        <v>6.9900962437597801E-4</v>
      </c>
      <c r="F172">
        <v>140882.265590608</v>
      </c>
      <c r="G172">
        <v>2500000000</v>
      </c>
      <c r="H172">
        <v>550101.486518997</v>
      </c>
      <c r="I172">
        <v>15656620032</v>
      </c>
      <c r="J172">
        <v>110321664</v>
      </c>
      <c r="K172">
        <v>27.998650536842099</v>
      </c>
      <c r="L172">
        <v>15737.241505315</v>
      </c>
      <c r="M172">
        <v>88.022079297129295</v>
      </c>
    </row>
    <row r="173" spans="1:13" x14ac:dyDescent="0.25">
      <c r="A173" s="11">
        <v>45087.425273009256</v>
      </c>
      <c r="B173">
        <v>16.208309473321901</v>
      </c>
      <c r="C173">
        <v>2.36045380466817</v>
      </c>
      <c r="D173">
        <v>3254.7814077051398</v>
      </c>
      <c r="E173">
        <v>7.2525349524181005E-4</v>
      </c>
      <c r="F173">
        <v>139081.53609831</v>
      </c>
      <c r="G173">
        <v>2500000000</v>
      </c>
      <c r="H173">
        <v>646036.61194781505</v>
      </c>
      <c r="I173">
        <v>15681015808</v>
      </c>
      <c r="J173">
        <v>86106112</v>
      </c>
      <c r="K173">
        <v>41.9971794542599</v>
      </c>
      <c r="L173">
        <v>18875.732299001502</v>
      </c>
      <c r="M173">
        <v>69.534427559205497</v>
      </c>
    </row>
    <row r="174" spans="1:13" x14ac:dyDescent="0.25">
      <c r="A174" s="11">
        <v>45087.425284583333</v>
      </c>
      <c r="B174">
        <v>23.3375472237867</v>
      </c>
      <c r="C174">
        <v>2.0284868060366801</v>
      </c>
      <c r="D174">
        <v>2866.69874948696</v>
      </c>
      <c r="E174">
        <v>7.0760376445461095E-4</v>
      </c>
      <c r="F174">
        <v>135972.34182071799</v>
      </c>
      <c r="G174">
        <v>2500000000</v>
      </c>
      <c r="H174">
        <v>661148.52240609401</v>
      </c>
      <c r="I174">
        <v>15702888448</v>
      </c>
      <c r="J174">
        <v>64335872</v>
      </c>
      <c r="K174">
        <v>26.997162970403899</v>
      </c>
      <c r="L174">
        <v>16835.230849358901</v>
      </c>
      <c r="M174">
        <v>82.944502532783801</v>
      </c>
    </row>
    <row r="175" spans="1:13" x14ac:dyDescent="0.25">
      <c r="A175" s="11">
        <v>45087.425296168978</v>
      </c>
      <c r="B175">
        <v>3.9867002082376399</v>
      </c>
      <c r="C175">
        <v>2.6107390912541599</v>
      </c>
      <c r="D175">
        <v>3801.7168250612499</v>
      </c>
      <c r="E175">
        <v>6.8670168860340299E-4</v>
      </c>
      <c r="F175">
        <v>135545.843889618</v>
      </c>
      <c r="G175">
        <v>2500000000</v>
      </c>
      <c r="H175">
        <v>774694.97091899905</v>
      </c>
      <c r="I175">
        <v>15616016384</v>
      </c>
      <c r="J175">
        <v>151437312</v>
      </c>
      <c r="K175">
        <v>50.955994238665902</v>
      </c>
      <c r="L175">
        <v>21760.2078141942</v>
      </c>
      <c r="M175">
        <v>37.941995410398803</v>
      </c>
    </row>
    <row r="176" spans="1:13" x14ac:dyDescent="0.25">
      <c r="A176" s="11">
        <v>45087.425307766207</v>
      </c>
      <c r="B176">
        <v>30.2522832890857</v>
      </c>
      <c r="C176">
        <v>1.72803197323111</v>
      </c>
      <c r="D176">
        <v>2140.2261952673698</v>
      </c>
      <c r="E176">
        <v>8.0741248896966096E-4</v>
      </c>
      <c r="F176">
        <v>132492.71048951001</v>
      </c>
      <c r="G176">
        <v>2500000000</v>
      </c>
      <c r="H176">
        <v>460191.536283836</v>
      </c>
      <c r="I176">
        <v>15662653440</v>
      </c>
      <c r="J176">
        <v>90865664</v>
      </c>
      <c r="K176">
        <v>30.9310079502511</v>
      </c>
      <c r="L176">
        <v>16284.676798582201</v>
      </c>
      <c r="M176">
        <v>78.173855641532001</v>
      </c>
    </row>
    <row r="177" spans="1:13" x14ac:dyDescent="0.25">
      <c r="A177" s="11">
        <v>45087.425319351853</v>
      </c>
      <c r="B177">
        <v>14.380059065168201</v>
      </c>
      <c r="C177">
        <v>2.51795933471191</v>
      </c>
      <c r="D177">
        <v>3387.6592575455802</v>
      </c>
      <c r="E177">
        <v>7.4327442677428501E-4</v>
      </c>
      <c r="F177">
        <v>140299.47846607599</v>
      </c>
      <c r="G177">
        <v>2500000000</v>
      </c>
      <c r="H177">
        <v>601632.29518784804</v>
      </c>
      <c r="I177">
        <v>15679229952</v>
      </c>
      <c r="J177">
        <v>85651456</v>
      </c>
      <c r="K177">
        <v>34.975833042505997</v>
      </c>
      <c r="L177">
        <v>20782.639993856999</v>
      </c>
      <c r="M177">
        <v>66.559577364168106</v>
      </c>
    </row>
    <row r="178" spans="1:13" x14ac:dyDescent="0.25">
      <c r="A178" s="11">
        <v>45087.425330925929</v>
      </c>
      <c r="B178">
        <v>25.967250068217702</v>
      </c>
      <c r="C178">
        <v>1.7953098766840501</v>
      </c>
      <c r="D178">
        <v>2718.6949697397499</v>
      </c>
      <c r="E178">
        <v>6.6035301976499197E-4</v>
      </c>
      <c r="F178">
        <v>134475.039352703</v>
      </c>
      <c r="G178">
        <v>2500000000</v>
      </c>
      <c r="H178">
        <v>535867.877066085</v>
      </c>
      <c r="I178">
        <v>15714668544</v>
      </c>
      <c r="J178">
        <v>50225152</v>
      </c>
      <c r="K178">
        <v>24.997195381939601</v>
      </c>
      <c r="L178">
        <v>14450.378706391601</v>
      </c>
      <c r="M178">
        <v>76.564981768430698</v>
      </c>
    </row>
    <row r="179" spans="1:13" x14ac:dyDescent="0.25">
      <c r="A179" s="11">
        <v>45087.425342523151</v>
      </c>
      <c r="B179">
        <v>21.385868090688799</v>
      </c>
      <c r="C179">
        <v>2.0370438346457398</v>
      </c>
      <c r="D179">
        <v>3035.1006230101798</v>
      </c>
      <c r="E179">
        <v>6.7001312841449303E-4</v>
      </c>
      <c r="F179">
        <v>136531.989501312</v>
      </c>
      <c r="G179">
        <v>2500000000</v>
      </c>
      <c r="H179">
        <v>656430.12883883703</v>
      </c>
      <c r="I179">
        <v>15642624000</v>
      </c>
      <c r="J179">
        <v>122335232</v>
      </c>
      <c r="K179">
        <v>18.919590497766901</v>
      </c>
      <c r="L179">
        <v>18041.323191502099</v>
      </c>
      <c r="M179">
        <v>84.804083902825099</v>
      </c>
    </row>
    <row r="180" spans="1:13" x14ac:dyDescent="0.25">
      <c r="A180" s="11">
        <v>45087.425354108796</v>
      </c>
      <c r="B180">
        <v>19.7979291366123</v>
      </c>
      <c r="C180">
        <v>2.0586846615843899</v>
      </c>
      <c r="D180">
        <v>3015.90526714409</v>
      </c>
      <c r="E180">
        <v>6.83792770442512E-4</v>
      </c>
      <c r="F180">
        <v>134698.510793756</v>
      </c>
      <c r="G180">
        <v>2500000000</v>
      </c>
      <c r="H180">
        <v>720251.46446296095</v>
      </c>
      <c r="I180">
        <v>15675658240</v>
      </c>
      <c r="J180">
        <v>89636864</v>
      </c>
      <c r="K180">
        <v>38.061906393714899</v>
      </c>
      <c r="L180">
        <v>17130.862764518501</v>
      </c>
      <c r="M180">
        <v>73.440278146905797</v>
      </c>
    </row>
    <row r="181" spans="1:13" x14ac:dyDescent="0.25">
      <c r="A181" s="11">
        <v>45087.425365682873</v>
      </c>
      <c r="B181">
        <v>13.5185791973263</v>
      </c>
      <c r="C181">
        <v>2.5344336310253701</v>
      </c>
      <c r="D181">
        <v>3444.5931135579099</v>
      </c>
      <c r="E181">
        <v>7.3576196831336496E-4</v>
      </c>
      <c r="F181">
        <v>141476.67227866399</v>
      </c>
      <c r="G181">
        <v>2500000000</v>
      </c>
      <c r="H181">
        <v>786755.06595553504</v>
      </c>
      <c r="I181">
        <v>15699492864</v>
      </c>
      <c r="J181">
        <v>65986560</v>
      </c>
      <c r="K181">
        <v>39.995275629119497</v>
      </c>
      <c r="L181">
        <v>20631.562933281199</v>
      </c>
      <c r="M181">
        <v>69.925040878203703</v>
      </c>
    </row>
    <row r="182" spans="1:13" x14ac:dyDescent="0.25">
      <c r="A182" s="11">
        <v>45087.425377256943</v>
      </c>
      <c r="B182">
        <v>25.087383385912801</v>
      </c>
      <c r="C182">
        <v>2.3047596135722999</v>
      </c>
      <c r="D182">
        <v>2208.82111311259</v>
      </c>
      <c r="E182">
        <v>1.0434586187816699E-3</v>
      </c>
      <c r="F182">
        <v>137912.26437301899</v>
      </c>
      <c r="G182">
        <v>2500000000</v>
      </c>
      <c r="H182">
        <v>483748.82239498099</v>
      </c>
      <c r="I182">
        <v>15641817088</v>
      </c>
      <c r="J182">
        <v>116436992</v>
      </c>
      <c r="K182">
        <v>37.996922724435599</v>
      </c>
      <c r="L182">
        <v>16096.696368893799</v>
      </c>
      <c r="M182">
        <v>78.387664166627403</v>
      </c>
    </row>
    <row r="183" spans="1:13" x14ac:dyDescent="0.25">
      <c r="A183" s="11">
        <v>45087.42538883102</v>
      </c>
      <c r="B183">
        <v>19.847906045912101</v>
      </c>
      <c r="C183">
        <v>2.3046568587013998</v>
      </c>
      <c r="D183">
        <v>3152.2428641287302</v>
      </c>
      <c r="E183">
        <v>7.2755673718684095E-4</v>
      </c>
      <c r="F183">
        <v>140684.92929292901</v>
      </c>
      <c r="G183">
        <v>2500000000</v>
      </c>
      <c r="H183">
        <v>629750.06446380902</v>
      </c>
      <c r="I183">
        <v>15644602368</v>
      </c>
      <c r="J183">
        <v>119083008</v>
      </c>
      <c r="K183">
        <v>45.771203203889399</v>
      </c>
      <c r="L183">
        <v>19119.427599189901</v>
      </c>
      <c r="M183">
        <v>70.706220493737902</v>
      </c>
    </row>
    <row r="184" spans="1:13" x14ac:dyDescent="0.25">
      <c r="A184" s="11">
        <v>45087.425400405089</v>
      </c>
      <c r="B184">
        <v>23.107859130812599</v>
      </c>
      <c r="C184">
        <v>2.07890774187242</v>
      </c>
      <c r="D184">
        <v>2896.68071331582</v>
      </c>
      <c r="E184">
        <v>7.2122060923597998E-4</v>
      </c>
      <c r="F184">
        <v>141124.17198335601</v>
      </c>
      <c r="G184">
        <v>2500000000</v>
      </c>
      <c r="H184">
        <v>581784.862350774</v>
      </c>
      <c r="I184">
        <v>15667159040</v>
      </c>
      <c r="J184">
        <v>94961664</v>
      </c>
      <c r="K184">
        <v>37.162685989141998</v>
      </c>
      <c r="L184">
        <v>18560.250659279802</v>
      </c>
      <c r="M184">
        <v>84.122921816877394</v>
      </c>
    </row>
    <row r="185" spans="1:13" x14ac:dyDescent="0.25">
      <c r="A185" s="11">
        <v>45087.425412013887</v>
      </c>
      <c r="B185">
        <v>5.1679782489971799</v>
      </c>
      <c r="C185">
        <v>2.5577501615741398</v>
      </c>
      <c r="D185">
        <v>3710.3736273914701</v>
      </c>
      <c r="E185">
        <v>6.8935192922572398E-4</v>
      </c>
      <c r="F185">
        <v>135978.609303576</v>
      </c>
      <c r="G185">
        <v>2500000000</v>
      </c>
      <c r="H185">
        <v>715454.61546859797</v>
      </c>
      <c r="I185">
        <v>15701753856</v>
      </c>
      <c r="J185">
        <v>62492672</v>
      </c>
      <c r="K185">
        <v>31.925774691187701</v>
      </c>
      <c r="L185">
        <v>20871.475204363898</v>
      </c>
      <c r="M185">
        <v>35.826360719693803</v>
      </c>
    </row>
    <row r="186" spans="1:13" x14ac:dyDescent="0.25">
      <c r="A186" s="11">
        <v>45087.425423402776</v>
      </c>
      <c r="B186">
        <v>28.278934306735401</v>
      </c>
      <c r="C186">
        <v>1.94265308411032</v>
      </c>
      <c r="D186">
        <v>2643.1775227559901</v>
      </c>
      <c r="E186">
        <v>7.32477949416343E-4</v>
      </c>
      <c r="F186">
        <v>139610.693220988</v>
      </c>
      <c r="G186">
        <v>2500000000</v>
      </c>
      <c r="H186">
        <v>579778.10449360905</v>
      </c>
      <c r="I186">
        <v>15640207360</v>
      </c>
      <c r="J186">
        <v>124268544</v>
      </c>
      <c r="K186">
        <v>55.6778107053158</v>
      </c>
      <c r="L186">
        <v>15787.190144534499</v>
      </c>
      <c r="M186">
        <v>79.896298385012798</v>
      </c>
    </row>
    <row r="187" spans="1:13" x14ac:dyDescent="0.25">
      <c r="A187" s="11">
        <v>45087.425434988429</v>
      </c>
      <c r="B187">
        <v>24.886009085691999</v>
      </c>
      <c r="C187">
        <v>2.1245056029500198</v>
      </c>
      <c r="D187">
        <v>2430.12783836373</v>
      </c>
      <c r="E187">
        <v>8.7585500510198701E-4</v>
      </c>
      <c r="F187">
        <v>133571.454470539</v>
      </c>
      <c r="G187">
        <v>2500000000</v>
      </c>
      <c r="H187">
        <v>550027.94568189699</v>
      </c>
      <c r="I187">
        <v>15668371456</v>
      </c>
      <c r="J187">
        <v>91930624</v>
      </c>
      <c r="K187">
        <v>67.086347412595799</v>
      </c>
      <c r="L187">
        <v>15578.050642465099</v>
      </c>
      <c r="M187">
        <v>77.877017540738507</v>
      </c>
    </row>
    <row r="188" spans="1:13" x14ac:dyDescent="0.25">
      <c r="A188" s="11">
        <v>45087.425446562498</v>
      </c>
      <c r="B188">
        <v>25.637315773038502</v>
      </c>
      <c r="C188">
        <v>2.1327766982796899</v>
      </c>
      <c r="D188">
        <v>2889.9605939743301</v>
      </c>
      <c r="E188">
        <v>7.39085250720783E-4</v>
      </c>
      <c r="F188">
        <v>142222.81358281299</v>
      </c>
      <c r="G188">
        <v>2500000000</v>
      </c>
      <c r="H188">
        <v>641845.62788543</v>
      </c>
      <c r="I188">
        <v>15683579904</v>
      </c>
      <c r="J188">
        <v>79167488</v>
      </c>
      <c r="K188">
        <v>33.0452874570869</v>
      </c>
      <c r="L188">
        <v>17219.5988821838</v>
      </c>
      <c r="M188">
        <v>86.980533138180405</v>
      </c>
    </row>
    <row r="189" spans="1:13" x14ac:dyDescent="0.25">
      <c r="A189" s="11">
        <v>45087.425458136575</v>
      </c>
      <c r="B189">
        <v>32.306591654580401</v>
      </c>
      <c r="C189">
        <v>2.0627823764592801</v>
      </c>
      <c r="D189">
        <v>2193.7729314083199</v>
      </c>
      <c r="E189">
        <v>9.4029169294486696E-4</v>
      </c>
      <c r="F189">
        <v>135365.89243390999</v>
      </c>
      <c r="G189">
        <v>2500000000</v>
      </c>
      <c r="H189">
        <v>547689.31088750297</v>
      </c>
      <c r="I189">
        <v>15705772032</v>
      </c>
      <c r="J189">
        <v>53030912</v>
      </c>
      <c r="K189">
        <v>18.998033590135801</v>
      </c>
      <c r="L189">
        <v>15212.4254231751</v>
      </c>
      <c r="M189">
        <v>83.986059470725806</v>
      </c>
    </row>
    <row r="190" spans="1:13" x14ac:dyDescent="0.25">
      <c r="A190" s="11">
        <v>45087.425469733796</v>
      </c>
      <c r="B190">
        <v>20.8057627871619</v>
      </c>
      <c r="C190">
        <v>2.2673790985606401</v>
      </c>
      <c r="D190">
        <v>3098.4511877095501</v>
      </c>
      <c r="E190">
        <v>7.3178748910747405E-4</v>
      </c>
      <c r="F190">
        <v>141747.983252818</v>
      </c>
      <c r="G190">
        <v>2500000000</v>
      </c>
      <c r="H190">
        <v>722315.33159873099</v>
      </c>
      <c r="I190">
        <v>15639711744</v>
      </c>
      <c r="J190">
        <v>125521920</v>
      </c>
      <c r="K190">
        <v>33.92828997814</v>
      </c>
      <c r="L190">
        <v>18172.5908468208</v>
      </c>
      <c r="M190">
        <v>80.899990440325695</v>
      </c>
    </row>
    <row r="191" spans="1:13" x14ac:dyDescent="0.25">
      <c r="A191" s="11">
        <v>45087.425481307873</v>
      </c>
      <c r="B191">
        <v>24.5773702213863</v>
      </c>
      <c r="C191">
        <v>2.2109634269133198</v>
      </c>
      <c r="D191">
        <v>2944.6137837648798</v>
      </c>
      <c r="E191">
        <v>7.50831910993747E-4</v>
      </c>
      <c r="F191">
        <v>139505.30933786</v>
      </c>
      <c r="G191">
        <v>2500000000</v>
      </c>
      <c r="H191">
        <v>694436.91749088594</v>
      </c>
      <c r="I191">
        <v>15676592128</v>
      </c>
      <c r="J191">
        <v>84443136</v>
      </c>
      <c r="K191">
        <v>28.996196852014101</v>
      </c>
      <c r="L191">
        <v>19115.492807476101</v>
      </c>
      <c r="M191">
        <v>77.866948236538605</v>
      </c>
    </row>
    <row r="192" spans="1:13" x14ac:dyDescent="0.25">
      <c r="A192" s="11">
        <v>45087.425492881943</v>
      </c>
      <c r="B192">
        <v>19.557913170664602</v>
      </c>
      <c r="C192">
        <v>2.22996206304787</v>
      </c>
      <c r="D192">
        <v>3068.7199514435301</v>
      </c>
      <c r="E192">
        <v>7.26686229752699E-4</v>
      </c>
      <c r="F192">
        <v>136941.39850114001</v>
      </c>
      <c r="G192">
        <v>2500000000</v>
      </c>
      <c r="H192">
        <v>537420.95545857202</v>
      </c>
      <c r="I192">
        <v>15694721024</v>
      </c>
      <c r="J192">
        <v>71122944</v>
      </c>
      <c r="K192">
        <v>38.996441220690102</v>
      </c>
      <c r="L192">
        <v>17414.410776911202</v>
      </c>
      <c r="M192">
        <v>82.553941494442498</v>
      </c>
    </row>
    <row r="193" spans="1:13" x14ac:dyDescent="0.25">
      <c r="A193" s="11">
        <v>45087.42550445602</v>
      </c>
      <c r="B193">
        <v>31.236791981463501</v>
      </c>
      <c r="C193">
        <v>2.3448591829618999</v>
      </c>
      <c r="D193">
        <v>2195.2862352581501</v>
      </c>
      <c r="E193">
        <v>1.0678961567834101E-3</v>
      </c>
      <c r="F193">
        <v>134227.93442622901</v>
      </c>
      <c r="G193">
        <v>2500000000</v>
      </c>
      <c r="H193">
        <v>443931.66220787802</v>
      </c>
      <c r="I193">
        <v>15638007808</v>
      </c>
      <c r="J193">
        <v>118050816</v>
      </c>
      <c r="K193">
        <v>17.994149469329098</v>
      </c>
      <c r="L193">
        <v>16295.7016944185</v>
      </c>
      <c r="M193">
        <v>80.080175765948795</v>
      </c>
    </row>
    <row r="194" spans="1:13" x14ac:dyDescent="0.25">
      <c r="A194" s="11">
        <v>45087.42551616898</v>
      </c>
      <c r="B194">
        <v>12.518419182727101</v>
      </c>
      <c r="C194">
        <v>2.4875661246435001</v>
      </c>
      <c r="D194">
        <v>3413.8614455766101</v>
      </c>
      <c r="E194">
        <v>7.2666086643705802E-4</v>
      </c>
      <c r="F194">
        <v>139334.98786828399</v>
      </c>
      <c r="G194">
        <v>2500000000</v>
      </c>
      <c r="H194">
        <v>671432.19476981903</v>
      </c>
      <c r="I194">
        <v>15641972736</v>
      </c>
      <c r="J194">
        <v>124211200</v>
      </c>
      <c r="K194">
        <v>31.555045135312401</v>
      </c>
      <c r="L194">
        <v>20467.391150891999</v>
      </c>
      <c r="M194">
        <v>59.9580761503547</v>
      </c>
    </row>
    <row r="195" spans="1:13" x14ac:dyDescent="0.25">
      <c r="A195" s="11">
        <v>45087.425527743057</v>
      </c>
      <c r="B195">
        <v>24.0274939323828</v>
      </c>
      <c r="C195">
        <v>2.0395872710476199</v>
      </c>
      <c r="D195">
        <v>2991.7248867118101</v>
      </c>
      <c r="E195">
        <v>6.8380825348578797E-4</v>
      </c>
      <c r="F195">
        <v>140127.68890378799</v>
      </c>
      <c r="G195">
        <v>2500000000</v>
      </c>
      <c r="H195">
        <v>631868.74404139898</v>
      </c>
      <c r="I195">
        <v>15678996480</v>
      </c>
      <c r="J195">
        <v>87457792</v>
      </c>
      <c r="K195">
        <v>49.143318621816498</v>
      </c>
      <c r="L195">
        <v>17254.319460606701</v>
      </c>
      <c r="M195">
        <v>85.027601621150893</v>
      </c>
    </row>
    <row r="196" spans="1:13" x14ac:dyDescent="0.25">
      <c r="A196" s="11">
        <v>45087.425539317126</v>
      </c>
      <c r="B196">
        <v>12.2187206999427</v>
      </c>
      <c r="C196">
        <v>2.5380342678121601</v>
      </c>
      <c r="D196">
        <v>3478.4654339235599</v>
      </c>
      <c r="E196">
        <v>7.2960614435124205E-4</v>
      </c>
      <c r="F196">
        <v>138229.40385168101</v>
      </c>
      <c r="G196">
        <v>2500000000</v>
      </c>
      <c r="H196">
        <v>784079.50367429201</v>
      </c>
      <c r="I196">
        <v>15707996160</v>
      </c>
      <c r="J196">
        <v>58683392</v>
      </c>
      <c r="K196">
        <v>43.993239175808199</v>
      </c>
      <c r="L196">
        <v>20042.919829960199</v>
      </c>
      <c r="M196">
        <v>59.118860255331199</v>
      </c>
    </row>
    <row r="197" spans="1:13" x14ac:dyDescent="0.25">
      <c r="A197" s="11">
        <v>45087.425550925924</v>
      </c>
      <c r="B197">
        <v>23.599304947605201</v>
      </c>
      <c r="C197">
        <v>2.1470779302711298</v>
      </c>
      <c r="D197">
        <v>2899.7233555077601</v>
      </c>
      <c r="E197">
        <v>7.40488542275432E-4</v>
      </c>
      <c r="F197">
        <v>140437.70760233901</v>
      </c>
      <c r="G197">
        <v>2500000000</v>
      </c>
      <c r="H197">
        <v>567162.74641029898</v>
      </c>
      <c r="I197">
        <v>15639142400</v>
      </c>
      <c r="J197">
        <v>127602688</v>
      </c>
      <c r="K197">
        <v>23.939924503676</v>
      </c>
      <c r="L197">
        <v>17295.597957051599</v>
      </c>
      <c r="M197">
        <v>84.155340878793794</v>
      </c>
    </row>
    <row r="198" spans="1:13" x14ac:dyDescent="0.25">
      <c r="A198" s="11">
        <v>45087.425562453704</v>
      </c>
      <c r="B198">
        <v>22.495772510547202</v>
      </c>
      <c r="C198">
        <v>2.1928862989206501</v>
      </c>
      <c r="D198">
        <v>2235.3323170634999</v>
      </c>
      <c r="E198">
        <v>9.8092463107025897E-4</v>
      </c>
      <c r="F198">
        <v>134885.802513464</v>
      </c>
      <c r="G198">
        <v>2500000000</v>
      </c>
      <c r="H198">
        <v>626083.67406514206</v>
      </c>
      <c r="I198">
        <v>15674028032</v>
      </c>
      <c r="J198">
        <v>87924736</v>
      </c>
      <c r="K198">
        <v>59.194168180765999</v>
      </c>
      <c r="L198">
        <v>15040.3351728451</v>
      </c>
      <c r="M198">
        <v>63.287792270705403</v>
      </c>
    </row>
    <row r="199" spans="1:13" x14ac:dyDescent="0.25">
      <c r="A199" s="11">
        <v>45087.42557402778</v>
      </c>
      <c r="B199">
        <v>26.127306274723001</v>
      </c>
      <c r="C199">
        <v>1.94689927468478</v>
      </c>
      <c r="D199">
        <v>2849.9696003843101</v>
      </c>
      <c r="E199">
        <v>6.8319289782992597E-4</v>
      </c>
      <c r="F199">
        <v>138877.39508771899</v>
      </c>
      <c r="G199">
        <v>2500000000</v>
      </c>
      <c r="H199">
        <v>475758.92524815397</v>
      </c>
      <c r="I199">
        <v>15679148032</v>
      </c>
      <c r="J199">
        <v>83853312</v>
      </c>
      <c r="K199">
        <v>40.999562672195303</v>
      </c>
      <c r="L199">
        <v>19664.790242651699</v>
      </c>
      <c r="M199">
        <v>85.808763116522599</v>
      </c>
    </row>
    <row r="200" spans="1:13" x14ac:dyDescent="0.25">
      <c r="A200" s="11">
        <v>45087.42558560185</v>
      </c>
      <c r="B200">
        <v>24.6074432866425</v>
      </c>
      <c r="C200">
        <v>1.97009530709759</v>
      </c>
      <c r="D200">
        <v>2794.87967827389</v>
      </c>
      <c r="E200">
        <v>7.04181596872469E-4</v>
      </c>
      <c r="F200">
        <v>135455.10793423801</v>
      </c>
      <c r="G200">
        <v>2500000000</v>
      </c>
      <c r="H200">
        <v>566040.04898028099</v>
      </c>
      <c r="I200">
        <v>15712423936</v>
      </c>
      <c r="J200">
        <v>51830784</v>
      </c>
      <c r="K200">
        <v>37.957622506936403</v>
      </c>
      <c r="L200">
        <v>16006.1300802934</v>
      </c>
      <c r="M200">
        <v>79.299020831735504</v>
      </c>
    </row>
    <row r="201" spans="1:13" x14ac:dyDescent="0.25">
      <c r="A201" s="11">
        <v>45087.425597175927</v>
      </c>
      <c r="B201">
        <v>22.8676057616767</v>
      </c>
      <c r="C201">
        <v>1.9887917735013101</v>
      </c>
      <c r="D201">
        <v>2931.5050203788501</v>
      </c>
      <c r="E201">
        <v>6.7907132910997403E-4</v>
      </c>
      <c r="F201">
        <v>135583.333560942</v>
      </c>
      <c r="G201">
        <v>2500000000</v>
      </c>
      <c r="H201">
        <v>628002.63882452599</v>
      </c>
      <c r="I201">
        <v>15646052352</v>
      </c>
      <c r="J201">
        <v>118403072</v>
      </c>
      <c r="K201">
        <v>44.0376308967803</v>
      </c>
      <c r="L201">
        <v>16780.339082168601</v>
      </c>
      <c r="M201">
        <v>83.074692079739194</v>
      </c>
    </row>
    <row r="202" spans="1:13" x14ac:dyDescent="0.25">
      <c r="A202" s="11">
        <v>45087.425608761572</v>
      </c>
      <c r="B202">
        <v>24.867406329519799</v>
      </c>
      <c r="C202">
        <v>2.04778641587682</v>
      </c>
      <c r="D202">
        <v>2795.64703732209</v>
      </c>
      <c r="E202">
        <v>7.3038513023729302E-4</v>
      </c>
      <c r="F202">
        <v>139117.92296718899</v>
      </c>
      <c r="G202">
        <v>2500000000</v>
      </c>
      <c r="H202">
        <v>599127.89813606103</v>
      </c>
      <c r="I202">
        <v>15671787520</v>
      </c>
      <c r="J202">
        <v>92831744</v>
      </c>
      <c r="K202">
        <v>33.898715859112301</v>
      </c>
      <c r="L202">
        <v>16824.730297721198</v>
      </c>
      <c r="M202">
        <v>78.127281324557799</v>
      </c>
    </row>
    <row r="203" spans="1:13" x14ac:dyDescent="0.25">
      <c r="A203" s="11">
        <v>45087.425620335649</v>
      </c>
      <c r="B203">
        <v>24.0974673561808</v>
      </c>
      <c r="C203">
        <v>2.06388308588767</v>
      </c>
      <c r="D203">
        <v>2953.2673822553002</v>
      </c>
      <c r="E203">
        <v>7.0088292667616105E-4</v>
      </c>
      <c r="F203">
        <v>139958.025127334</v>
      </c>
      <c r="G203">
        <v>2500000000</v>
      </c>
      <c r="H203">
        <v>618515.473377574</v>
      </c>
      <c r="I203">
        <v>15698964480</v>
      </c>
      <c r="J203">
        <v>65892352</v>
      </c>
      <c r="K203">
        <v>55.154399329046498</v>
      </c>
      <c r="L203">
        <v>17142.990118728099</v>
      </c>
      <c r="M203">
        <v>86.980528346470706</v>
      </c>
    </row>
    <row r="204" spans="1:13" x14ac:dyDescent="0.25">
      <c r="A204" s="11">
        <v>45087.425631909726</v>
      </c>
      <c r="B204">
        <v>29.886885786501001</v>
      </c>
      <c r="C204">
        <v>1.9597957892787501</v>
      </c>
      <c r="D204">
        <v>2185.7020974877501</v>
      </c>
      <c r="E204">
        <v>8.9661485773659096E-4</v>
      </c>
      <c r="F204">
        <v>138731.857273559</v>
      </c>
      <c r="G204">
        <v>2500000000</v>
      </c>
      <c r="H204">
        <v>436624.489816716</v>
      </c>
      <c r="I204">
        <v>15647395840</v>
      </c>
      <c r="J204">
        <v>117579776</v>
      </c>
      <c r="K204">
        <v>28.996047953863101</v>
      </c>
      <c r="L204">
        <v>13252.193778638</v>
      </c>
      <c r="M204">
        <v>79.819812775508694</v>
      </c>
    </row>
    <row r="205" spans="1:13" x14ac:dyDescent="0.25">
      <c r="A205" s="11">
        <v>45087.425643483795</v>
      </c>
      <c r="B205">
        <v>27.137158739479901</v>
      </c>
      <c r="C205">
        <v>2.0044901298834001</v>
      </c>
      <c r="D205">
        <v>2721.2014443688199</v>
      </c>
      <c r="E205">
        <v>7.3486071851124805E-4</v>
      </c>
      <c r="F205">
        <v>139898.93255131901</v>
      </c>
      <c r="G205">
        <v>2500000000</v>
      </c>
      <c r="H205">
        <v>537916.08903604501</v>
      </c>
      <c r="I205">
        <v>15659421696</v>
      </c>
      <c r="J205">
        <v>106528768</v>
      </c>
      <c r="K205">
        <v>24.937696520975301</v>
      </c>
      <c r="L205">
        <v>16398.031724332501</v>
      </c>
      <c r="M205">
        <v>88.412673193116603</v>
      </c>
    </row>
    <row r="206" spans="1:13" x14ac:dyDescent="0.25">
      <c r="A206" s="11">
        <v>45087.425655069441</v>
      </c>
      <c r="B206">
        <v>11.134147201214899</v>
      </c>
      <c r="C206">
        <v>2.3999829043407899</v>
      </c>
      <c r="D206">
        <v>3475.4503860022101</v>
      </c>
      <c r="E206">
        <v>6.9222347192359596E-4</v>
      </c>
      <c r="F206">
        <v>135970.21198156601</v>
      </c>
      <c r="G206">
        <v>2500000000</v>
      </c>
      <c r="H206">
        <v>630670.12183132896</v>
      </c>
      <c r="I206">
        <v>15677222912</v>
      </c>
      <c r="J206">
        <v>89186304</v>
      </c>
      <c r="K206">
        <v>43.042732315119501</v>
      </c>
      <c r="L206">
        <v>19674.532643108701</v>
      </c>
      <c r="M206">
        <v>48.380785437693802</v>
      </c>
    </row>
    <row r="207" spans="1:13" x14ac:dyDescent="0.25">
      <c r="A207" s="11">
        <v>45087.425666469906</v>
      </c>
      <c r="B207">
        <v>28.908718233549301</v>
      </c>
      <c r="C207">
        <v>1.92711244668621</v>
      </c>
      <c r="D207">
        <v>2665.76171992537</v>
      </c>
      <c r="E207">
        <v>7.2274285924984799E-4</v>
      </c>
      <c r="F207">
        <v>140390.59504761899</v>
      </c>
      <c r="G207">
        <v>2500000000</v>
      </c>
      <c r="H207">
        <v>547914.06297967897</v>
      </c>
      <c r="I207">
        <v>15711109120</v>
      </c>
      <c r="J207">
        <v>55402496</v>
      </c>
      <c r="K207">
        <v>34.5279613247477</v>
      </c>
      <c r="L207">
        <v>16117.4492407373</v>
      </c>
      <c r="M207">
        <v>84.525435355037303</v>
      </c>
    </row>
    <row r="208" spans="1:13" x14ac:dyDescent="0.25">
      <c r="A208" s="11">
        <v>45087.425678043983</v>
      </c>
      <c r="B208">
        <v>27.6571153628676</v>
      </c>
      <c r="C208">
        <v>1.9928921413496501</v>
      </c>
      <c r="D208">
        <v>2773.4237285260001</v>
      </c>
      <c r="E208">
        <v>7.1771691230887501E-4</v>
      </c>
      <c r="F208">
        <v>141836.35289881099</v>
      </c>
      <c r="G208">
        <v>2500000000</v>
      </c>
      <c r="H208">
        <v>590900.046837289</v>
      </c>
      <c r="I208">
        <v>15643447296</v>
      </c>
      <c r="J208">
        <v>121233408</v>
      </c>
      <c r="K208">
        <v>50.9343212656918</v>
      </c>
      <c r="L208">
        <v>18324.371109468801</v>
      </c>
      <c r="M208">
        <v>83.7256574139317</v>
      </c>
    </row>
    <row r="209" spans="1:13" x14ac:dyDescent="0.25">
      <c r="A209" s="11">
        <v>45087.425689641204</v>
      </c>
      <c r="B209">
        <v>21.415034032149599</v>
      </c>
      <c r="C209">
        <v>2.0958206571193698</v>
      </c>
      <c r="D209">
        <v>3036.4779923849401</v>
      </c>
      <c r="E209">
        <v>6.9118420974658996E-4</v>
      </c>
      <c r="F209">
        <v>135836.63157894701</v>
      </c>
      <c r="G209">
        <v>2500000000</v>
      </c>
      <c r="H209">
        <v>619233.751425997</v>
      </c>
      <c r="I209">
        <v>15680364544</v>
      </c>
      <c r="J209">
        <v>93360128</v>
      </c>
      <c r="K209">
        <v>49.942072243173399</v>
      </c>
      <c r="L209">
        <v>25129.851911320002</v>
      </c>
      <c r="M209">
        <v>75.583499830983797</v>
      </c>
    </row>
    <row r="210" spans="1:13" x14ac:dyDescent="0.25">
      <c r="A210" s="11">
        <v>45087.42570122685</v>
      </c>
      <c r="B210">
        <v>26.397225651584002</v>
      </c>
      <c r="C210">
        <v>2.2637620786055299</v>
      </c>
      <c r="D210">
        <v>2128.7905904948202</v>
      </c>
      <c r="E210">
        <v>1.0634101778494299E-3</v>
      </c>
      <c r="F210">
        <v>135714.38985439099</v>
      </c>
      <c r="G210">
        <v>2500000000</v>
      </c>
      <c r="H210">
        <v>436559.05560883897</v>
      </c>
      <c r="I210">
        <v>15684739072</v>
      </c>
      <c r="J210">
        <v>69664768</v>
      </c>
      <c r="K210">
        <v>37.996262300987802</v>
      </c>
      <c r="L210">
        <v>18568.173445509001</v>
      </c>
      <c r="M210">
        <v>80.7311951513895</v>
      </c>
    </row>
    <row r="211" spans="1:13" x14ac:dyDescent="0.25">
      <c r="A211" s="11">
        <v>45087.425712800927</v>
      </c>
      <c r="B211">
        <v>17.6981470040086</v>
      </c>
      <c r="C211">
        <v>2.3594529652745302</v>
      </c>
      <c r="D211">
        <v>3262.7860261094402</v>
      </c>
      <c r="E211">
        <v>7.23168811735117E-4</v>
      </c>
      <c r="F211">
        <v>142098.437021146</v>
      </c>
      <c r="G211">
        <v>2500000000</v>
      </c>
      <c r="H211">
        <v>700388.06846826302</v>
      </c>
      <c r="I211">
        <v>15617470464</v>
      </c>
      <c r="J211">
        <v>147210240</v>
      </c>
      <c r="K211">
        <v>42.997180239873103</v>
      </c>
      <c r="L211">
        <v>19452.7242880579</v>
      </c>
      <c r="M211">
        <v>74.612028120655694</v>
      </c>
    </row>
    <row r="212" spans="1:13" x14ac:dyDescent="0.25">
      <c r="A212" s="11">
        <v>45087.425724386572</v>
      </c>
      <c r="B212">
        <v>5.6249937555575498</v>
      </c>
      <c r="C212">
        <v>2.5217556374826402</v>
      </c>
      <c r="D212">
        <v>3606.6729620814699</v>
      </c>
      <c r="E212">
        <v>6.99169016654615E-4</v>
      </c>
      <c r="F212">
        <v>134979.652077562</v>
      </c>
      <c r="G212">
        <v>2500000000</v>
      </c>
      <c r="H212">
        <v>757694.05200328305</v>
      </c>
      <c r="I212">
        <v>15660453888</v>
      </c>
      <c r="J212">
        <v>123322368</v>
      </c>
      <c r="K212">
        <v>51.952075908098699</v>
      </c>
      <c r="L212">
        <v>26417.630599268199</v>
      </c>
      <c r="M212">
        <v>43.149556894363997</v>
      </c>
    </row>
    <row r="213" spans="1:13" x14ac:dyDescent="0.25">
      <c r="A213" s="11">
        <v>45087.425735960649</v>
      </c>
      <c r="B213">
        <v>14.9884187218248</v>
      </c>
      <c r="C213">
        <v>2.0360851930121302</v>
      </c>
      <c r="D213">
        <v>3104.7203457420001</v>
      </c>
      <c r="E213">
        <v>6.5581313370324703E-4</v>
      </c>
      <c r="F213">
        <v>130009.249597423</v>
      </c>
      <c r="G213">
        <v>2500000000</v>
      </c>
      <c r="H213">
        <v>597707.16218714404</v>
      </c>
      <c r="I213">
        <v>15692066816</v>
      </c>
      <c r="J213">
        <v>84643840</v>
      </c>
      <c r="K213">
        <v>18.998288750112</v>
      </c>
      <c r="L213">
        <v>18074.3719708961</v>
      </c>
      <c r="M213">
        <v>43.235158690758098</v>
      </c>
    </row>
    <row r="214" spans="1:13" x14ac:dyDescent="0.25">
      <c r="A214" s="11">
        <v>45087.425747534726</v>
      </c>
      <c r="B214">
        <v>22.827619079329999</v>
      </c>
      <c r="C214">
        <v>1.9801934658215099</v>
      </c>
      <c r="D214">
        <v>3011.6490134502501</v>
      </c>
      <c r="E214">
        <v>6.5750339848819604E-4</v>
      </c>
      <c r="F214">
        <v>137519.25630810001</v>
      </c>
      <c r="G214">
        <v>2500000000</v>
      </c>
      <c r="H214">
        <v>592906.90086310694</v>
      </c>
      <c r="I214">
        <v>15707492352</v>
      </c>
      <c r="J214">
        <v>65028096</v>
      </c>
      <c r="K214">
        <v>20.997552882621299</v>
      </c>
      <c r="L214">
        <v>18617.830222590899</v>
      </c>
      <c r="M214">
        <v>76.695130697868194</v>
      </c>
    </row>
    <row r="215" spans="1:13" x14ac:dyDescent="0.25">
      <c r="A215" s="11">
        <v>45087.425759108795</v>
      </c>
      <c r="B215">
        <v>27.447104330493101</v>
      </c>
      <c r="C215">
        <v>1.98439064678676</v>
      </c>
      <c r="D215">
        <v>2251.7126709111799</v>
      </c>
      <c r="E215">
        <v>8.8126098318116401E-4</v>
      </c>
      <c r="F215">
        <v>137670.70692717499</v>
      </c>
      <c r="G215">
        <v>2500000000</v>
      </c>
      <c r="H215">
        <v>485629.03145982401</v>
      </c>
      <c r="I215">
        <v>15636721664</v>
      </c>
      <c r="J215">
        <v>117772288</v>
      </c>
      <c r="K215">
        <v>17.997703408703899</v>
      </c>
      <c r="L215">
        <v>17692.7423231676</v>
      </c>
      <c r="M215">
        <v>74.742254692129904</v>
      </c>
    </row>
    <row r="216" spans="1:13" x14ac:dyDescent="0.25">
      <c r="A216" s="11">
        <v>45087.425770682872</v>
      </c>
      <c r="B216">
        <v>20.067224702823498</v>
      </c>
      <c r="C216">
        <v>2.24258984982376</v>
      </c>
      <c r="D216">
        <v>3188.5880824717501</v>
      </c>
      <c r="E216">
        <v>7.0332394587873303E-4</v>
      </c>
      <c r="F216">
        <v>138790.05079962299</v>
      </c>
      <c r="G216">
        <v>2500000000</v>
      </c>
      <c r="H216">
        <v>561813.42217238003</v>
      </c>
      <c r="I216">
        <v>15652171776</v>
      </c>
      <c r="J216">
        <v>113938432</v>
      </c>
      <c r="K216">
        <v>43.994316597289703</v>
      </c>
      <c r="L216">
        <v>19007.544511692598</v>
      </c>
      <c r="M216">
        <v>75.003457021893794</v>
      </c>
    </row>
    <row r="217" spans="1:13" x14ac:dyDescent="0.25">
      <c r="A217" s="11">
        <v>45087.425782256942</v>
      </c>
      <c r="B217">
        <v>18.656160562156298</v>
      </c>
      <c r="C217">
        <v>2.2303409958230498</v>
      </c>
      <c r="D217">
        <v>3135.8416836669899</v>
      </c>
      <c r="E217">
        <v>7.0999367813210897E-4</v>
      </c>
      <c r="F217">
        <v>137229.03628262199</v>
      </c>
      <c r="G217">
        <v>2500000000</v>
      </c>
      <c r="H217">
        <v>609660.71903292497</v>
      </c>
      <c r="I217">
        <v>15680380928</v>
      </c>
      <c r="J217">
        <v>86011904</v>
      </c>
      <c r="K217">
        <v>42.915720050184802</v>
      </c>
      <c r="L217">
        <v>18020.610261072899</v>
      </c>
      <c r="M217">
        <v>77.348411696872702</v>
      </c>
    </row>
    <row r="218" spans="1:13" x14ac:dyDescent="0.25">
      <c r="A218" s="11">
        <v>45087.425793831018</v>
      </c>
      <c r="B218">
        <v>20.797830786248898</v>
      </c>
      <c r="C218">
        <v>2.2283675812612702</v>
      </c>
      <c r="D218">
        <v>3058.1842539110098</v>
      </c>
      <c r="E218">
        <v>7.2997053464511001E-4</v>
      </c>
      <c r="F218">
        <v>140071.661971831</v>
      </c>
      <c r="G218">
        <v>2500000000</v>
      </c>
      <c r="H218">
        <v>602940.10800707794</v>
      </c>
      <c r="I218">
        <v>15707484160</v>
      </c>
      <c r="J218">
        <v>59015168</v>
      </c>
      <c r="K218">
        <v>23.0390559580587</v>
      </c>
      <c r="L218">
        <v>17593.825167275802</v>
      </c>
      <c r="M218">
        <v>84.246433097027904</v>
      </c>
    </row>
    <row r="219" spans="1:13" x14ac:dyDescent="0.25">
      <c r="A219" s="11">
        <v>45087.425805405095</v>
      </c>
      <c r="B219">
        <v>17.368181551391501</v>
      </c>
      <c r="C219">
        <v>2.2091687000370999</v>
      </c>
      <c r="D219">
        <v>3161.5665930110599</v>
      </c>
      <c r="E219">
        <v>6.9873487828476404E-4</v>
      </c>
      <c r="F219">
        <v>136226.32764073301</v>
      </c>
      <c r="G219">
        <v>2500000000</v>
      </c>
      <c r="H219">
        <v>624341.41144026502</v>
      </c>
      <c r="I219">
        <v>15634452480</v>
      </c>
      <c r="J219">
        <v>132222976</v>
      </c>
      <c r="K219">
        <v>38.994654373001701</v>
      </c>
      <c r="L219">
        <v>18387.479331269202</v>
      </c>
      <c r="M219">
        <v>82.814299342858803</v>
      </c>
    </row>
    <row r="220" spans="1:13" x14ac:dyDescent="0.25">
      <c r="A220" s="11">
        <v>45087.425816990741</v>
      </c>
      <c r="B220">
        <v>12.3133114092425</v>
      </c>
      <c r="C220">
        <v>2.4273814463983099</v>
      </c>
      <c r="D220">
        <v>3411.2265026330901</v>
      </c>
      <c r="E220">
        <v>7.1160269343433099E-4</v>
      </c>
      <c r="F220">
        <v>138233.09932610599</v>
      </c>
      <c r="G220">
        <v>2500000000</v>
      </c>
      <c r="H220">
        <v>691338.57293240703</v>
      </c>
      <c r="I220">
        <v>15655940096</v>
      </c>
      <c r="J220">
        <v>110833664</v>
      </c>
      <c r="K220">
        <v>26.985969988600498</v>
      </c>
      <c r="L220">
        <v>19639.7892694814</v>
      </c>
      <c r="M220">
        <v>61.999811702283303</v>
      </c>
    </row>
    <row r="221" spans="1:13" x14ac:dyDescent="0.25">
      <c r="A221" s="11">
        <v>45087.425828611114</v>
      </c>
      <c r="B221">
        <v>27.434875033895199</v>
      </c>
      <c r="C221">
        <v>2.01803173343697</v>
      </c>
      <c r="D221">
        <v>2120.0015583321201</v>
      </c>
      <c r="E221">
        <v>9.5096212732649101E-4</v>
      </c>
      <c r="F221">
        <v>131183.00140778901</v>
      </c>
      <c r="G221">
        <v>2500000000</v>
      </c>
      <c r="H221">
        <v>450942.53700793098</v>
      </c>
      <c r="I221">
        <v>15684231168</v>
      </c>
      <c r="J221">
        <v>71553024</v>
      </c>
      <c r="K221">
        <v>13.927743696222301</v>
      </c>
      <c r="L221">
        <v>15913.442011769401</v>
      </c>
      <c r="M221">
        <v>74.585805584027696</v>
      </c>
    </row>
    <row r="222" spans="1:13" x14ac:dyDescent="0.25">
      <c r="A222" s="11">
        <v>45087.425840185184</v>
      </c>
      <c r="B222">
        <v>17.0482082333146</v>
      </c>
      <c r="C222">
        <v>2.1416749099669601</v>
      </c>
      <c r="D222">
        <v>3152.0086407726699</v>
      </c>
      <c r="E222">
        <v>6.7975244894235101E-4</v>
      </c>
      <c r="F222">
        <v>135593.06886702601</v>
      </c>
      <c r="G222">
        <v>2500000000</v>
      </c>
      <c r="H222">
        <v>579807.53804567899</v>
      </c>
      <c r="I222">
        <v>15624441856</v>
      </c>
      <c r="J222">
        <v>143024128</v>
      </c>
      <c r="K222">
        <v>36.0115236648099</v>
      </c>
      <c r="L222">
        <v>17967.7496685365</v>
      </c>
      <c r="M222">
        <v>63.675697684173301</v>
      </c>
    </row>
    <row r="223" spans="1:13" x14ac:dyDescent="0.25">
      <c r="A223" s="11">
        <v>45087.425851759261</v>
      </c>
      <c r="B223">
        <v>32.056656490728002</v>
      </c>
      <c r="C223">
        <v>1.9267990348606601</v>
      </c>
      <c r="D223">
        <v>2093.4352506980399</v>
      </c>
      <c r="E223">
        <v>9.1980899661171095E-4</v>
      </c>
      <c r="F223">
        <v>131818.86014319799</v>
      </c>
      <c r="G223">
        <v>2500000000</v>
      </c>
      <c r="H223">
        <v>407187.64543076197</v>
      </c>
      <c r="I223">
        <v>15651422208</v>
      </c>
      <c r="J223">
        <v>94359552</v>
      </c>
      <c r="K223">
        <v>13.989543441418901</v>
      </c>
      <c r="L223">
        <v>18178.4124490209</v>
      </c>
      <c r="M223">
        <v>83.986040256001203</v>
      </c>
    </row>
    <row r="224" spans="1:13" x14ac:dyDescent="0.25">
      <c r="A224" s="11">
        <v>45087.425863344906</v>
      </c>
      <c r="B224">
        <v>33.106546987149201</v>
      </c>
      <c r="C224">
        <v>1.77421494938077</v>
      </c>
      <c r="D224">
        <v>2355.5963855540799</v>
      </c>
      <c r="E224">
        <v>7.5410116896209103E-4</v>
      </c>
      <c r="F224">
        <v>137638.13344666301</v>
      </c>
      <c r="G224">
        <v>2500000000</v>
      </c>
      <c r="H224">
        <v>450426.46908302</v>
      </c>
      <c r="I224">
        <v>15657197568</v>
      </c>
      <c r="J224">
        <v>87183360</v>
      </c>
      <c r="K224">
        <v>40.044137450983101</v>
      </c>
      <c r="L224">
        <v>19219.183769599302</v>
      </c>
      <c r="M224">
        <v>86.850331510423402</v>
      </c>
    </row>
    <row r="225" spans="1:13" x14ac:dyDescent="0.25">
      <c r="A225" s="11">
        <v>45087.425874918983</v>
      </c>
      <c r="B225">
        <v>6.0393652627108798</v>
      </c>
      <c r="C225">
        <v>2.8194036806731599</v>
      </c>
      <c r="D225">
        <v>3763.5405701771701</v>
      </c>
      <c r="E225">
        <v>7.4912330213452495E-4</v>
      </c>
      <c r="F225">
        <v>139286.716259298</v>
      </c>
      <c r="G225">
        <v>2500000000</v>
      </c>
      <c r="H225">
        <v>710079.31789597205</v>
      </c>
      <c r="I225">
        <v>15704489984</v>
      </c>
      <c r="J225">
        <v>62017536</v>
      </c>
      <c r="K225">
        <v>54.993286758699298</v>
      </c>
      <c r="L225">
        <v>21630.359499107999</v>
      </c>
      <c r="M225">
        <v>56.254597641787797</v>
      </c>
    </row>
    <row r="226" spans="1:13" x14ac:dyDescent="0.25">
      <c r="A226" s="11">
        <v>45087.425886493053</v>
      </c>
      <c r="B226">
        <v>17.418134517793099</v>
      </c>
      <c r="C226">
        <v>2.3484484811676598</v>
      </c>
      <c r="D226">
        <v>2732.3868670914198</v>
      </c>
      <c r="E226">
        <v>8.5938520148364503E-4</v>
      </c>
      <c r="F226">
        <v>133808.66154408999</v>
      </c>
      <c r="G226">
        <v>2500000000</v>
      </c>
      <c r="H226">
        <v>555417.36733176</v>
      </c>
      <c r="I226">
        <v>15645380608</v>
      </c>
      <c r="J226">
        <v>121208832</v>
      </c>
      <c r="K226">
        <v>16.996186147293798</v>
      </c>
      <c r="L226">
        <v>15276.572019450001</v>
      </c>
      <c r="M226">
        <v>72.919570314019296</v>
      </c>
    </row>
    <row r="227" spans="1:13" x14ac:dyDescent="0.25">
      <c r="A227" s="11">
        <v>45087.425898067129</v>
      </c>
      <c r="B227">
        <v>32.576667406924201</v>
      </c>
      <c r="C227">
        <v>1.7673192032455001</v>
      </c>
      <c r="D227">
        <v>2618.5817013645101</v>
      </c>
      <c r="E227">
        <v>6.7461843935515099E-4</v>
      </c>
      <c r="F227">
        <v>137791.31603053401</v>
      </c>
      <c r="G227">
        <v>2500000000</v>
      </c>
      <c r="H227">
        <v>487750.820225726</v>
      </c>
      <c r="I227">
        <v>15656337408</v>
      </c>
      <c r="J227">
        <v>105451520</v>
      </c>
      <c r="K227">
        <v>29.983759939288301</v>
      </c>
      <c r="L227">
        <v>18575.938741053698</v>
      </c>
      <c r="M227">
        <v>92.058102456118704</v>
      </c>
    </row>
    <row r="228" spans="1:13" x14ac:dyDescent="0.25">
      <c r="A228" s="11">
        <v>45087.425909652775</v>
      </c>
      <c r="B228">
        <v>23.121886314261399</v>
      </c>
      <c r="C228">
        <v>2.2541341113371698</v>
      </c>
      <c r="D228">
        <v>2952.4522802974502</v>
      </c>
      <c r="E228">
        <v>7.6058662810623103E-4</v>
      </c>
      <c r="F228">
        <v>140926.705327039</v>
      </c>
      <c r="G228">
        <v>2500000000</v>
      </c>
      <c r="H228">
        <v>613998.58588130702</v>
      </c>
      <c r="I228">
        <v>15682560000</v>
      </c>
      <c r="J228">
        <v>84328448</v>
      </c>
      <c r="K228">
        <v>51.762480976219699</v>
      </c>
      <c r="L228">
        <v>17121.4360152111</v>
      </c>
      <c r="M228">
        <v>83.996906823194706</v>
      </c>
    </row>
    <row r="229" spans="1:13" x14ac:dyDescent="0.25">
      <c r="A229" s="11">
        <v>45087.425921226852</v>
      </c>
      <c r="B229">
        <v>20.207884234520598</v>
      </c>
      <c r="C229">
        <v>2.2151680719028701</v>
      </c>
      <c r="D229">
        <v>3042.9676750508202</v>
      </c>
      <c r="E229">
        <v>7.3115507287625997E-4</v>
      </c>
      <c r="F229">
        <v>139650.61914191401</v>
      </c>
      <c r="G229">
        <v>2500000000</v>
      </c>
      <c r="H229">
        <v>637884.35851199005</v>
      </c>
      <c r="I229">
        <v>15708614656</v>
      </c>
      <c r="J229">
        <v>58494976</v>
      </c>
      <c r="K229">
        <v>49.209708276399397</v>
      </c>
      <c r="L229">
        <v>17636.156878405101</v>
      </c>
      <c r="M229">
        <v>84.767224871555896</v>
      </c>
    </row>
    <row r="230" spans="1:13" x14ac:dyDescent="0.25">
      <c r="A230" s="11">
        <v>45087.425932800928</v>
      </c>
      <c r="B230">
        <v>15.728340660060301</v>
      </c>
      <c r="C230">
        <v>2.1457736208829901</v>
      </c>
      <c r="D230">
        <v>3100.9495742990898</v>
      </c>
      <c r="E230">
        <v>6.8981032116232103E-4</v>
      </c>
      <c r="F230">
        <v>133659.155255544</v>
      </c>
      <c r="G230">
        <v>2500000000</v>
      </c>
      <c r="H230">
        <v>609014.13645189698</v>
      </c>
      <c r="I230">
        <v>15638188032</v>
      </c>
      <c r="J230">
        <v>129097728</v>
      </c>
      <c r="K230">
        <v>31.896620500665598</v>
      </c>
      <c r="L230">
        <v>17423.528948488602</v>
      </c>
      <c r="M230">
        <v>51.437413352891198</v>
      </c>
    </row>
    <row r="231" spans="1:13" x14ac:dyDescent="0.25">
      <c r="A231" s="11">
        <v>45087.425944374998</v>
      </c>
      <c r="B231">
        <v>24.647439131074201</v>
      </c>
      <c r="C231">
        <v>2.0856832975053798</v>
      </c>
      <c r="D231">
        <v>2945.9451812096199</v>
      </c>
      <c r="E231">
        <v>7.1021453089357002E-4</v>
      </c>
      <c r="F231">
        <v>138959.972761321</v>
      </c>
      <c r="G231">
        <v>2500000000</v>
      </c>
      <c r="H231">
        <v>601835.43625714199</v>
      </c>
      <c r="I231">
        <v>15662129152</v>
      </c>
      <c r="J231">
        <v>105431040</v>
      </c>
      <c r="K231">
        <v>38.115736086471102</v>
      </c>
      <c r="L231">
        <v>17983.6061130089</v>
      </c>
      <c r="M231">
        <v>88.152270979045198</v>
      </c>
    </row>
    <row r="232" spans="1:13" x14ac:dyDescent="0.25">
      <c r="A232" s="11">
        <v>45087.425955995372</v>
      </c>
      <c r="B232">
        <v>26.714941418803299</v>
      </c>
      <c r="C232">
        <v>2.17035250877993</v>
      </c>
      <c r="D232">
        <v>2358.82387915859</v>
      </c>
      <c r="E232">
        <v>9.2009294565071405E-4</v>
      </c>
      <c r="F232">
        <v>136286.662726888</v>
      </c>
      <c r="G232">
        <v>2500000000</v>
      </c>
      <c r="H232">
        <v>548473.847866492</v>
      </c>
      <c r="I232">
        <v>15681392640</v>
      </c>
      <c r="J232">
        <v>71299072</v>
      </c>
      <c r="K232">
        <v>19.914089313284801</v>
      </c>
      <c r="L232">
        <v>17649.857358364301</v>
      </c>
      <c r="M232">
        <v>73.940366236655294</v>
      </c>
    </row>
    <row r="233" spans="1:13" x14ac:dyDescent="0.25">
      <c r="A233" s="11">
        <v>45087.425967418982</v>
      </c>
      <c r="B233">
        <v>22.419448532219999</v>
      </c>
      <c r="C233">
        <v>2.2112485454711601</v>
      </c>
      <c r="D233">
        <v>2931.9035745403899</v>
      </c>
      <c r="E233">
        <v>7.5421557913784199E-4</v>
      </c>
      <c r="F233">
        <v>140584.51416724201</v>
      </c>
      <c r="G233">
        <v>2500000000</v>
      </c>
      <c r="H233">
        <v>561610.486021586</v>
      </c>
      <c r="I233">
        <v>15712104448</v>
      </c>
      <c r="J233">
        <v>52662272</v>
      </c>
      <c r="K233">
        <v>40.523891838844499</v>
      </c>
      <c r="L233">
        <v>17490.111717645199</v>
      </c>
      <c r="M233">
        <v>83.247251971300599</v>
      </c>
    </row>
    <row r="234" spans="1:13" x14ac:dyDescent="0.25">
      <c r="A234" s="11">
        <v>45087.425978993058</v>
      </c>
      <c r="B234">
        <v>8.2591385718469503</v>
      </c>
      <c r="C234">
        <v>2.7264156348492801</v>
      </c>
      <c r="D234">
        <v>3751.6235415319402</v>
      </c>
      <c r="E234">
        <v>7.26732408486668E-4</v>
      </c>
      <c r="F234">
        <v>142600.18763326199</v>
      </c>
      <c r="G234">
        <v>2500000000</v>
      </c>
      <c r="H234">
        <v>738791.86557503801</v>
      </c>
      <c r="I234">
        <v>15625347072</v>
      </c>
      <c r="J234">
        <v>141615104</v>
      </c>
      <c r="K234">
        <v>60.993879539831703</v>
      </c>
      <c r="L234">
        <v>22270.765229355198</v>
      </c>
      <c r="M234">
        <v>57.556506856334799</v>
      </c>
    </row>
    <row r="235" spans="1:13" x14ac:dyDescent="0.25">
      <c r="A235" s="11">
        <v>45087.425990578704</v>
      </c>
      <c r="B235">
        <v>17.268192020295398</v>
      </c>
      <c r="C235">
        <v>2.2355659362464699</v>
      </c>
      <c r="D235">
        <v>3178.6747555020402</v>
      </c>
      <c r="E235">
        <v>7.0330293427157096E-4</v>
      </c>
      <c r="F235">
        <v>138568.556149732</v>
      </c>
      <c r="G235">
        <v>2500000000</v>
      </c>
      <c r="H235">
        <v>616670.90174891299</v>
      </c>
      <c r="I235">
        <v>15663890432</v>
      </c>
      <c r="J235">
        <v>103419904</v>
      </c>
      <c r="K235">
        <v>69.992838277805205</v>
      </c>
      <c r="L235">
        <v>18433.1139093048</v>
      </c>
      <c r="M235">
        <v>73.179898064672599</v>
      </c>
    </row>
    <row r="236" spans="1:13" x14ac:dyDescent="0.25">
      <c r="A236" s="11">
        <v>45087.426002210646</v>
      </c>
      <c r="B236">
        <v>17.331032875835099</v>
      </c>
      <c r="C236">
        <v>2.2409960707702998</v>
      </c>
      <c r="D236">
        <v>3223.22588809744</v>
      </c>
      <c r="E236">
        <v>6.9521606310011001E-4</v>
      </c>
      <c r="F236">
        <v>137375.288888888</v>
      </c>
      <c r="G236">
        <v>2500000000</v>
      </c>
      <c r="H236">
        <v>637808.75530374597</v>
      </c>
      <c r="I236">
        <v>15690743808</v>
      </c>
      <c r="J236">
        <v>76599296</v>
      </c>
      <c r="K236">
        <v>44.767026223575499</v>
      </c>
      <c r="L236">
        <v>19946.1972396153</v>
      </c>
      <c r="M236">
        <v>67.873249461215806</v>
      </c>
    </row>
    <row r="237" spans="1:13" x14ac:dyDescent="0.25">
      <c r="A237" s="11">
        <v>45087.426013784723</v>
      </c>
      <c r="B237">
        <v>24.557409193330098</v>
      </c>
      <c r="C237">
        <v>1.8044096347835299</v>
      </c>
      <c r="D237">
        <v>2795.80450116771</v>
      </c>
      <c r="E237">
        <v>6.4542192225246296E-4</v>
      </c>
      <c r="F237">
        <v>131750.271816881</v>
      </c>
      <c r="G237">
        <v>2500000000</v>
      </c>
      <c r="H237">
        <v>525429.258945134</v>
      </c>
      <c r="I237">
        <v>15628685312</v>
      </c>
      <c r="J237">
        <v>138489856</v>
      </c>
      <c r="K237">
        <v>27.998042214841199</v>
      </c>
      <c r="L237">
        <v>15649.9056680171</v>
      </c>
      <c r="M237">
        <v>74.351665899247607</v>
      </c>
    </row>
    <row r="238" spans="1:13" x14ac:dyDescent="0.25">
      <c r="A238" s="11">
        <v>45087.42602540509</v>
      </c>
      <c r="B238">
        <v>32.243561370062501</v>
      </c>
      <c r="C238">
        <v>2.0851765753215199</v>
      </c>
      <c r="D238">
        <v>1940.8005412382299</v>
      </c>
      <c r="E238">
        <v>1.07439713281263E-3</v>
      </c>
      <c r="F238">
        <v>137240.16829143101</v>
      </c>
      <c r="G238">
        <v>2500000000</v>
      </c>
      <c r="H238">
        <v>441134.30383142998</v>
      </c>
      <c r="I238">
        <v>15662034944</v>
      </c>
      <c r="J238">
        <v>94318592</v>
      </c>
      <c r="K238">
        <v>21.907445822083702</v>
      </c>
      <c r="L238">
        <v>16972.295754163399</v>
      </c>
      <c r="M238">
        <v>74.197722337927004</v>
      </c>
    </row>
    <row r="239" spans="1:13" x14ac:dyDescent="0.25">
      <c r="A239" s="11">
        <v>45087.426036979166</v>
      </c>
      <c r="B239">
        <v>11.448796731463499</v>
      </c>
      <c r="C239">
        <v>2.3557524104216601</v>
      </c>
      <c r="D239">
        <v>3438.2466914461102</v>
      </c>
      <c r="E239">
        <v>6.8468470994286802E-4</v>
      </c>
      <c r="F239">
        <v>135963.60127869801</v>
      </c>
      <c r="G239">
        <v>2500000000</v>
      </c>
      <c r="H239">
        <v>626798.06728978397</v>
      </c>
      <c r="I239">
        <v>15677362176</v>
      </c>
      <c r="J239">
        <v>91443200</v>
      </c>
      <c r="K239">
        <v>60.951190984659398</v>
      </c>
      <c r="L239">
        <v>19761.1754771083</v>
      </c>
      <c r="M239">
        <v>58.077326073029703</v>
      </c>
    </row>
    <row r="240" spans="1:13" x14ac:dyDescent="0.25">
      <c r="A240" s="11">
        <v>45087.426048553243</v>
      </c>
      <c r="B240">
        <v>21.217786984817401</v>
      </c>
      <c r="C240">
        <v>1.9160001611831801</v>
      </c>
      <c r="D240">
        <v>2906.6213891533898</v>
      </c>
      <c r="E240">
        <v>6.5962136549579996E-4</v>
      </c>
      <c r="F240">
        <v>132821.78864027499</v>
      </c>
      <c r="G240">
        <v>2500000000</v>
      </c>
      <c r="H240">
        <v>561054.97108318505</v>
      </c>
      <c r="I240">
        <v>15706857472</v>
      </c>
      <c r="J240">
        <v>61931520</v>
      </c>
      <c r="K240">
        <v>29.0161859846638</v>
      </c>
      <c r="L240">
        <v>16318.102662892499</v>
      </c>
      <c r="M240">
        <v>82.423703207755395</v>
      </c>
    </row>
    <row r="241" spans="1:13" x14ac:dyDescent="0.25">
      <c r="A241" s="11">
        <v>45087.426060127313</v>
      </c>
      <c r="B241">
        <v>21.327749922383099</v>
      </c>
      <c r="C241">
        <v>2.27316018160084</v>
      </c>
      <c r="D241">
        <v>3052.88059868355</v>
      </c>
      <c r="E241">
        <v>7.4464459671728402E-4</v>
      </c>
      <c r="F241">
        <v>143019.22567965899</v>
      </c>
      <c r="G241">
        <v>2500000000</v>
      </c>
      <c r="H241">
        <v>617759.83877403103</v>
      </c>
      <c r="I241">
        <v>15634812928</v>
      </c>
      <c r="J241">
        <v>134139904</v>
      </c>
      <c r="K241">
        <v>56.997770758258198</v>
      </c>
      <c r="L241">
        <v>18142.290436264499</v>
      </c>
      <c r="M241">
        <v>80.210417800922002</v>
      </c>
    </row>
    <row r="242" spans="1:13" x14ac:dyDescent="0.25">
      <c r="A242" s="11">
        <v>45087.426071747686</v>
      </c>
      <c r="B242">
        <v>11.890874267310799</v>
      </c>
      <c r="C242">
        <v>2.2672398739188502</v>
      </c>
      <c r="D242">
        <v>3370.9934371433801</v>
      </c>
      <c r="E242">
        <v>6.7120097354907799E-4</v>
      </c>
      <c r="F242">
        <v>132816.033048096</v>
      </c>
      <c r="G242">
        <v>2500000000</v>
      </c>
      <c r="H242">
        <v>648016.54247367894</v>
      </c>
      <c r="I242">
        <v>15655624704</v>
      </c>
      <c r="J242">
        <v>113459200</v>
      </c>
      <c r="K242">
        <v>24.867169055350999</v>
      </c>
      <c r="L242">
        <v>19066.155858118698</v>
      </c>
      <c r="M242">
        <v>43.545139074389603</v>
      </c>
    </row>
    <row r="243" spans="1:13" x14ac:dyDescent="0.25">
      <c r="A243" s="11">
        <v>45087.426083136575</v>
      </c>
      <c r="B243">
        <v>26.6232433204964</v>
      </c>
      <c r="C243">
        <v>2.0893303771815699</v>
      </c>
      <c r="D243">
        <v>2318.1323436651301</v>
      </c>
      <c r="E243">
        <v>9.0294110545326601E-4</v>
      </c>
      <c r="F243">
        <v>137069.007901668</v>
      </c>
      <c r="G243">
        <v>2500000000</v>
      </c>
      <c r="H243">
        <v>530462.55925084196</v>
      </c>
      <c r="I243">
        <v>15690457088</v>
      </c>
      <c r="J243">
        <v>65388544</v>
      </c>
      <c r="K243">
        <v>36.634224921837003</v>
      </c>
      <c r="L243">
        <v>17124.4649162409</v>
      </c>
      <c r="M243">
        <v>78.044630957255393</v>
      </c>
    </row>
    <row r="244" spans="1:13" x14ac:dyDescent="0.25">
      <c r="A244" s="11">
        <v>45087.426094710645</v>
      </c>
      <c r="B244">
        <v>26.917203302576802</v>
      </c>
      <c r="C244">
        <v>2.0578861856253101</v>
      </c>
      <c r="D244">
        <v>2848.3173230216198</v>
      </c>
      <c r="E244">
        <v>7.2264748363154799E-4</v>
      </c>
      <c r="F244">
        <v>140709.39325842599</v>
      </c>
      <c r="G244">
        <v>2500000000</v>
      </c>
      <c r="H244">
        <v>535423.65004288801</v>
      </c>
      <c r="I244">
        <v>15712194560</v>
      </c>
      <c r="J244">
        <v>52371456</v>
      </c>
      <c r="K244">
        <v>38.004233944810899</v>
      </c>
      <c r="L244">
        <v>18389.048672190402</v>
      </c>
      <c r="M244">
        <v>89.5844121795745</v>
      </c>
    </row>
    <row r="245" spans="1:13" x14ac:dyDescent="0.25">
      <c r="A245" s="11">
        <v>45087.426106319443</v>
      </c>
      <c r="B245">
        <v>12.2102472904274</v>
      </c>
      <c r="C245">
        <v>2.3840906862248699</v>
      </c>
      <c r="D245">
        <v>3316.8469605832802</v>
      </c>
      <c r="E245">
        <v>7.1876699755298295E-4</v>
      </c>
      <c r="F245">
        <v>134858.79819548799</v>
      </c>
      <c r="G245">
        <v>2500000000</v>
      </c>
      <c r="H245">
        <v>591252.66003593302</v>
      </c>
      <c r="I245">
        <v>15639183360</v>
      </c>
      <c r="J245">
        <v>127512576</v>
      </c>
      <c r="K245">
        <v>72.821000939121802</v>
      </c>
      <c r="L245">
        <v>18575.340527224402</v>
      </c>
      <c r="M245">
        <v>55.576995534979901</v>
      </c>
    </row>
    <row r="246" spans="1:13" x14ac:dyDescent="0.25">
      <c r="A246" s="11">
        <v>45087.426117893519</v>
      </c>
      <c r="B246">
        <v>19.3780311920308</v>
      </c>
      <c r="C246">
        <v>2.1756789510185701</v>
      </c>
      <c r="D246">
        <v>3057.8961072411798</v>
      </c>
      <c r="E246">
        <v>7.1154339500540005E-4</v>
      </c>
      <c r="F246">
        <v>136309.20078482601</v>
      </c>
      <c r="G246">
        <v>2500000000</v>
      </c>
      <c r="H246">
        <v>574710.47407283296</v>
      </c>
      <c r="I246">
        <v>15662112768</v>
      </c>
      <c r="J246">
        <v>104771584</v>
      </c>
      <c r="K246">
        <v>32.998878855120601</v>
      </c>
      <c r="L246">
        <v>17912.391422174998</v>
      </c>
      <c r="M246">
        <v>70.055122399564198</v>
      </c>
    </row>
    <row r="247" spans="1:13" x14ac:dyDescent="0.25">
      <c r="A247" s="11">
        <v>45087.426129467596</v>
      </c>
      <c r="B247">
        <v>23.697528347793298</v>
      </c>
      <c r="C247">
        <v>1.9250992121521699</v>
      </c>
      <c r="D247">
        <v>2855.6592958404599</v>
      </c>
      <c r="E247">
        <v>6.7412475339745002E-4</v>
      </c>
      <c r="F247">
        <v>136473.994397759</v>
      </c>
      <c r="G247">
        <v>2500000000</v>
      </c>
      <c r="H247">
        <v>598934.54207430396</v>
      </c>
      <c r="I247">
        <v>15696859136</v>
      </c>
      <c r="J247">
        <v>70152192</v>
      </c>
      <c r="K247">
        <v>33.995943998100699</v>
      </c>
      <c r="L247">
        <v>17431.920225378999</v>
      </c>
      <c r="M247">
        <v>71.747736711060995</v>
      </c>
    </row>
    <row r="248" spans="1:13" x14ac:dyDescent="0.25">
      <c r="A248" s="11">
        <v>45087.426141041666</v>
      </c>
      <c r="B248">
        <v>23.3875513233764</v>
      </c>
      <c r="C248">
        <v>2.0831818908560198</v>
      </c>
      <c r="D248">
        <v>2899.0183187111202</v>
      </c>
      <c r="E248">
        <v>7.1693039796777197E-4</v>
      </c>
      <c r="F248">
        <v>141359.9229181</v>
      </c>
      <c r="G248">
        <v>2500000000</v>
      </c>
      <c r="H248">
        <v>692320.68994001998</v>
      </c>
      <c r="I248">
        <v>15629312000</v>
      </c>
      <c r="J248">
        <v>137826304</v>
      </c>
      <c r="K248">
        <v>29.927924831842301</v>
      </c>
      <c r="L248">
        <v>16738.688358449399</v>
      </c>
      <c r="M248">
        <v>84.637028503115701</v>
      </c>
    </row>
    <row r="249" spans="1:13" x14ac:dyDescent="0.25">
      <c r="A249" s="11">
        <v>45087.426152615742</v>
      </c>
      <c r="B249">
        <v>27.527131672879602</v>
      </c>
      <c r="C249">
        <v>2.0692843805675398</v>
      </c>
      <c r="D249">
        <v>2123.6605079779802</v>
      </c>
      <c r="E249">
        <v>9.7663988301035305E-4</v>
      </c>
      <c r="F249">
        <v>137124.18310523799</v>
      </c>
      <c r="G249">
        <v>2500000000</v>
      </c>
      <c r="H249">
        <v>494827.93134972401</v>
      </c>
      <c r="I249">
        <v>15655739392</v>
      </c>
      <c r="J249">
        <v>92340224</v>
      </c>
      <c r="K249">
        <v>16.0351902442887</v>
      </c>
      <c r="L249">
        <v>17505.416749811899</v>
      </c>
      <c r="M249">
        <v>75.262997595650504</v>
      </c>
    </row>
    <row r="250" spans="1:13" x14ac:dyDescent="0.25">
      <c r="A250" s="11">
        <v>45087.426164189812</v>
      </c>
      <c r="B250">
        <v>14.588466752144299</v>
      </c>
      <c r="C250">
        <v>2.4262450016503201</v>
      </c>
      <c r="D250">
        <v>3362.5164627852701</v>
      </c>
      <c r="E250">
        <v>7.2152848448788301E-4</v>
      </c>
      <c r="F250">
        <v>140263.94528694599</v>
      </c>
      <c r="G250">
        <v>2500000000</v>
      </c>
      <c r="H250">
        <v>620444.77868510201</v>
      </c>
      <c r="I250">
        <v>15667204096</v>
      </c>
      <c r="J250">
        <v>98402304</v>
      </c>
      <c r="K250">
        <v>40.994104958131501</v>
      </c>
      <c r="L250">
        <v>20904.993816210001</v>
      </c>
      <c r="M250">
        <v>69.274059296367895</v>
      </c>
    </row>
    <row r="251" spans="1:13" x14ac:dyDescent="0.25">
      <c r="A251" s="11">
        <v>45087.426175763889</v>
      </c>
      <c r="B251">
        <v>34.056434291329602</v>
      </c>
      <c r="C251">
        <v>1.78541306725185</v>
      </c>
      <c r="D251">
        <v>2313.7559420775301</v>
      </c>
      <c r="E251">
        <v>7.71650833381326E-4</v>
      </c>
      <c r="F251">
        <v>135038.783059637</v>
      </c>
      <c r="G251">
        <v>2500000000</v>
      </c>
      <c r="H251">
        <v>503432.89725706499</v>
      </c>
      <c r="I251">
        <v>15701835776</v>
      </c>
      <c r="J251">
        <v>59465728</v>
      </c>
      <c r="K251">
        <v>34.996308544820003</v>
      </c>
      <c r="L251">
        <v>14680.451487287</v>
      </c>
      <c r="M251">
        <v>79.689626496105802</v>
      </c>
    </row>
    <row r="252" spans="1:13" x14ac:dyDescent="0.25">
      <c r="A252" s="11">
        <v>45087.426187337966</v>
      </c>
      <c r="B252">
        <v>17.388165548534602</v>
      </c>
      <c r="C252">
        <v>2.3621507930913199</v>
      </c>
      <c r="D252">
        <v>3286.85586556823</v>
      </c>
      <c r="E252">
        <v>7.1870997237922401E-4</v>
      </c>
      <c r="F252">
        <v>143166.85123212601</v>
      </c>
      <c r="G252">
        <v>2500000000</v>
      </c>
      <c r="H252">
        <v>632178.277866574</v>
      </c>
      <c r="I252">
        <v>15630725120</v>
      </c>
      <c r="J252">
        <v>135606272</v>
      </c>
      <c r="K252">
        <v>26.9988160542568</v>
      </c>
      <c r="L252">
        <v>20611.096167049702</v>
      </c>
      <c r="M252">
        <v>72.919526989902494</v>
      </c>
    </row>
    <row r="253" spans="1:13" x14ac:dyDescent="0.25">
      <c r="A253" s="11">
        <v>45087.426198912035</v>
      </c>
      <c r="B253">
        <v>21.187790113491101</v>
      </c>
      <c r="C253">
        <v>2.0438868226043998</v>
      </c>
      <c r="D253">
        <v>2991.4031977754598</v>
      </c>
      <c r="E253">
        <v>6.8318858909337905E-4</v>
      </c>
      <c r="F253">
        <v>136309.73262031999</v>
      </c>
      <c r="G253">
        <v>2500000000</v>
      </c>
      <c r="H253">
        <v>696591.026064871</v>
      </c>
      <c r="I253">
        <v>15665565696</v>
      </c>
      <c r="J253">
        <v>101208064</v>
      </c>
      <c r="K253">
        <v>54.989029370872402</v>
      </c>
      <c r="L253">
        <v>17007.606884143799</v>
      </c>
      <c r="M253">
        <v>74.091242283429807</v>
      </c>
    </row>
    <row r="254" spans="1:13" x14ac:dyDescent="0.25">
      <c r="A254" s="11">
        <v>45087.426210497688</v>
      </c>
      <c r="B254">
        <v>29.3268825523846</v>
      </c>
      <c r="C254">
        <v>2.3548496794790701</v>
      </c>
      <c r="D254">
        <v>1964.43741798324</v>
      </c>
      <c r="E254">
        <v>1.18944431465295E-3</v>
      </c>
      <c r="F254">
        <v>133453.57575757499</v>
      </c>
      <c r="G254">
        <v>2500000000</v>
      </c>
      <c r="H254">
        <v>444851.81400285597</v>
      </c>
      <c r="I254">
        <v>15679479808</v>
      </c>
      <c r="J254">
        <v>71860224</v>
      </c>
      <c r="K254">
        <v>30.756343412869001</v>
      </c>
      <c r="L254">
        <v>16595.527621517998</v>
      </c>
      <c r="M254">
        <v>79.168884347593803</v>
      </c>
    </row>
    <row r="255" spans="1:13" x14ac:dyDescent="0.25">
      <c r="A255" s="11">
        <v>45087.426222071757</v>
      </c>
      <c r="B255">
        <v>26.467302981826101</v>
      </c>
      <c r="C255">
        <v>2.0262935206902402</v>
      </c>
      <c r="D255">
        <v>2931.87582545127</v>
      </c>
      <c r="E255">
        <v>6.9663124555955703E-4</v>
      </c>
      <c r="F255">
        <v>138132.460639394</v>
      </c>
      <c r="G255">
        <v>2500000000</v>
      </c>
      <c r="H255">
        <v>537447.40853392601</v>
      </c>
      <c r="I255">
        <v>15706611712</v>
      </c>
      <c r="J255">
        <v>53186560</v>
      </c>
      <c r="K255">
        <v>22.173003836345099</v>
      </c>
      <c r="L255">
        <v>19254.230240433499</v>
      </c>
      <c r="M255">
        <v>83.595421626536194</v>
      </c>
    </row>
    <row r="256" spans="1:13" x14ac:dyDescent="0.25">
      <c r="A256" s="11">
        <v>45087.426233645834</v>
      </c>
      <c r="B256">
        <v>20.183947706389102</v>
      </c>
      <c r="C256">
        <v>2.2006498231956102</v>
      </c>
      <c r="D256">
        <v>2822.03108979848</v>
      </c>
      <c r="E256">
        <v>7.7961061779089095E-4</v>
      </c>
      <c r="F256">
        <v>136844.09769911499</v>
      </c>
      <c r="G256">
        <v>2500000000</v>
      </c>
      <c r="H256">
        <v>632077.02506947704</v>
      </c>
      <c r="I256">
        <v>15647014912</v>
      </c>
      <c r="J256">
        <v>120074240</v>
      </c>
      <c r="K256">
        <v>28.9695226917366</v>
      </c>
      <c r="L256">
        <v>16848.274817890699</v>
      </c>
      <c r="M256">
        <v>67.864097683112604</v>
      </c>
    </row>
    <row r="257" spans="1:13" x14ac:dyDescent="0.25">
      <c r="A257" s="11">
        <v>45087.426245266201</v>
      </c>
      <c r="B257">
        <v>26.617957398516999</v>
      </c>
      <c r="C257">
        <v>2.0519337069410701</v>
      </c>
      <c r="D257">
        <v>2554.5913761838301</v>
      </c>
      <c r="E257">
        <v>8.01790572456992E-4</v>
      </c>
      <c r="F257">
        <v>135861.76099649601</v>
      </c>
      <c r="G257">
        <v>2500000000</v>
      </c>
      <c r="H257">
        <v>603502.07619860896</v>
      </c>
      <c r="I257">
        <v>15669587968</v>
      </c>
      <c r="J257">
        <v>88764416</v>
      </c>
      <c r="K257">
        <v>26.848566429335701</v>
      </c>
      <c r="L257">
        <v>17297.437519936801</v>
      </c>
      <c r="M257">
        <v>85.212937682101796</v>
      </c>
    </row>
    <row r="258" spans="1:13" x14ac:dyDescent="0.25">
      <c r="A258" s="11">
        <v>45087.426256851853</v>
      </c>
      <c r="B258">
        <v>16.403604597205</v>
      </c>
      <c r="C258">
        <v>2.4217794314582499</v>
      </c>
      <c r="D258">
        <v>3395.4635336399701</v>
      </c>
      <c r="E258">
        <v>7.1468156056379297E-4</v>
      </c>
      <c r="F258">
        <v>138617.96226415</v>
      </c>
      <c r="G258">
        <v>2500000000</v>
      </c>
      <c r="H258">
        <v>673957.46854180004</v>
      </c>
      <c r="I258">
        <v>15689232384</v>
      </c>
      <c r="J258">
        <v>77287424</v>
      </c>
      <c r="K258">
        <v>61.0622864245396</v>
      </c>
      <c r="L258">
        <v>21523.9554541057</v>
      </c>
      <c r="M258">
        <v>69.171433152564006</v>
      </c>
    </row>
    <row r="259" spans="1:13" x14ac:dyDescent="0.25">
      <c r="A259" s="11">
        <v>45087.42626847222</v>
      </c>
      <c r="B259">
        <v>25.6496925624262</v>
      </c>
      <c r="C259">
        <v>1.8087318170186399</v>
      </c>
      <c r="D259">
        <v>2686.1000665541401</v>
      </c>
      <c r="E259">
        <v>6.7201037377101599E-4</v>
      </c>
      <c r="F259">
        <v>133251.175120325</v>
      </c>
      <c r="G259">
        <v>2500000000</v>
      </c>
      <c r="H259">
        <v>593400.37797568506</v>
      </c>
      <c r="I259">
        <v>15630217216</v>
      </c>
      <c r="J259">
        <v>136413184</v>
      </c>
      <c r="K259">
        <v>16.9062203374381</v>
      </c>
      <c r="L259">
        <v>14867.5290614529</v>
      </c>
      <c r="M259">
        <v>62.112564084371698</v>
      </c>
    </row>
    <row r="260" spans="1:13" x14ac:dyDescent="0.25">
      <c r="A260" s="11">
        <v>45087.426280046297</v>
      </c>
      <c r="B260">
        <v>22.6674476453951</v>
      </c>
      <c r="C260">
        <v>2.3035406213260301</v>
      </c>
      <c r="D260">
        <v>2388.6049854039802</v>
      </c>
      <c r="E260">
        <v>9.6635901582575701E-4</v>
      </c>
      <c r="F260">
        <v>137843.11409395901</v>
      </c>
      <c r="G260">
        <v>2500000000</v>
      </c>
      <c r="H260">
        <v>601427.49051110703</v>
      </c>
      <c r="I260">
        <v>15662952448</v>
      </c>
      <c r="J260">
        <v>94859264</v>
      </c>
      <c r="K260">
        <v>14.027042699520001</v>
      </c>
      <c r="L260">
        <v>16695.186607292999</v>
      </c>
      <c r="M260">
        <v>74.872619343061899</v>
      </c>
    </row>
    <row r="261" spans="1:13" x14ac:dyDescent="0.25">
      <c r="A261" s="11">
        <v>45087.42629171296</v>
      </c>
      <c r="B261">
        <v>14.572669607918799</v>
      </c>
      <c r="C261">
        <v>2.44878386161658</v>
      </c>
      <c r="D261">
        <v>3341.1572779493199</v>
      </c>
      <c r="E261">
        <v>7.3292755725637697E-4</v>
      </c>
      <c r="F261">
        <v>140022.87885985701</v>
      </c>
      <c r="G261">
        <v>2500000000</v>
      </c>
      <c r="H261">
        <v>657249.68270776898</v>
      </c>
      <c r="I261">
        <v>15672938496</v>
      </c>
      <c r="J261">
        <v>93749248</v>
      </c>
      <c r="K261">
        <v>25.7927818369009</v>
      </c>
      <c r="L261">
        <v>20430.859305037498</v>
      </c>
      <c r="M261">
        <v>66.157896313620498</v>
      </c>
    </row>
    <row r="262" spans="1:13" x14ac:dyDescent="0.25">
      <c r="A262" s="11">
        <v>45087.426303101849</v>
      </c>
      <c r="B262">
        <v>26.267727668876301</v>
      </c>
      <c r="C262">
        <v>1.9806435491702199</v>
      </c>
      <c r="D262">
        <v>2760.7160599477302</v>
      </c>
      <c r="E262">
        <v>7.1661152179893796E-4</v>
      </c>
      <c r="F262">
        <v>139936.88202866499</v>
      </c>
      <c r="G262">
        <v>2500000000</v>
      </c>
      <c r="H262">
        <v>576649.76682672999</v>
      </c>
      <c r="I262">
        <v>15708966912</v>
      </c>
      <c r="J262">
        <v>57929728</v>
      </c>
      <c r="K262">
        <v>30.437883792146899</v>
      </c>
      <c r="L262">
        <v>15617.678173750601</v>
      </c>
      <c r="M262">
        <v>83.3350770662218</v>
      </c>
    </row>
    <row r="263" spans="1:13" x14ac:dyDescent="0.25">
      <c r="A263" s="11">
        <v>45087.426314687502</v>
      </c>
      <c r="B263">
        <v>23.057576648694202</v>
      </c>
      <c r="C263">
        <v>2.0628831909766201</v>
      </c>
      <c r="D263">
        <v>2956.0082616259301</v>
      </c>
      <c r="E263">
        <v>6.9864555360712403E-4</v>
      </c>
      <c r="F263">
        <v>138427.60040636599</v>
      </c>
      <c r="G263">
        <v>2500000000</v>
      </c>
      <c r="H263">
        <v>584364.69451045303</v>
      </c>
      <c r="I263">
        <v>15640748032</v>
      </c>
      <c r="J263">
        <v>126353408</v>
      </c>
      <c r="K263">
        <v>43.043804690116801</v>
      </c>
      <c r="L263">
        <v>16979.279422180502</v>
      </c>
      <c r="M263">
        <v>81.7727456844285</v>
      </c>
    </row>
    <row r="264" spans="1:13" x14ac:dyDescent="0.25">
      <c r="A264" s="11">
        <v>45087.426326261571</v>
      </c>
      <c r="B264">
        <v>17.0882245334709</v>
      </c>
      <c r="C264">
        <v>2.38665202685441</v>
      </c>
      <c r="D264">
        <v>3346.6840075465302</v>
      </c>
      <c r="E264">
        <v>7.1314603494574205E-4</v>
      </c>
      <c r="F264">
        <v>141887.48371676099</v>
      </c>
      <c r="G264">
        <v>2500000000</v>
      </c>
      <c r="H264">
        <v>674930.27337611595</v>
      </c>
      <c r="I264">
        <v>15656349696</v>
      </c>
      <c r="J264">
        <v>110981120</v>
      </c>
      <c r="K264">
        <v>49.9952794673817</v>
      </c>
      <c r="L264">
        <v>19970.1144304509</v>
      </c>
      <c r="M264">
        <v>76.955524321023006</v>
      </c>
    </row>
    <row r="265" spans="1:13" x14ac:dyDescent="0.25">
      <c r="A265" s="11">
        <v>45087.426337835648</v>
      </c>
      <c r="B265">
        <v>27.117139141820498</v>
      </c>
      <c r="C265">
        <v>1.96099311522634</v>
      </c>
      <c r="D265">
        <v>2765.7377676037199</v>
      </c>
      <c r="E265">
        <v>7.0903842160965197E-4</v>
      </c>
      <c r="F265">
        <v>139687.519884309</v>
      </c>
      <c r="G265">
        <v>2500000000</v>
      </c>
      <c r="H265">
        <v>578319.16688359994</v>
      </c>
      <c r="I265">
        <v>15688556544</v>
      </c>
      <c r="J265">
        <v>78876672</v>
      </c>
      <c r="K265">
        <v>24.997629859035801</v>
      </c>
      <c r="L265">
        <v>16249.4593135676</v>
      </c>
      <c r="M265">
        <v>86.720151024066894</v>
      </c>
    </row>
    <row r="266" spans="1:13" x14ac:dyDescent="0.25">
      <c r="A266" s="11">
        <v>45087.426349409725</v>
      </c>
      <c r="B266">
        <v>29.086977863000001</v>
      </c>
      <c r="C266">
        <v>2.0221898944699599</v>
      </c>
      <c r="D266">
        <v>2261.95210626266</v>
      </c>
      <c r="E266">
        <v>8.9131774162766496E-4</v>
      </c>
      <c r="F266">
        <v>134227.49052446001</v>
      </c>
      <c r="G266">
        <v>2500000000</v>
      </c>
      <c r="H266">
        <v>474489.56373452098</v>
      </c>
      <c r="I266">
        <v>15658283008</v>
      </c>
      <c r="J266">
        <v>103337984</v>
      </c>
      <c r="K266">
        <v>16.947195154898701</v>
      </c>
      <c r="L266">
        <v>15056.087554378601</v>
      </c>
      <c r="M266">
        <v>70.5759671570123</v>
      </c>
    </row>
    <row r="267" spans="1:13" x14ac:dyDescent="0.25">
      <c r="A267" s="11">
        <v>45087.426360983794</v>
      </c>
      <c r="B267">
        <v>18.918026849799499</v>
      </c>
      <c r="C267">
        <v>2.38345140601835</v>
      </c>
      <c r="D267">
        <v>3181.26634287973</v>
      </c>
      <c r="E267">
        <v>7.5148164731537602E-4</v>
      </c>
      <c r="F267">
        <v>144022.43631778</v>
      </c>
      <c r="G267">
        <v>2500000000</v>
      </c>
      <c r="H267">
        <v>699409.22826819902</v>
      </c>
      <c r="I267">
        <v>15639207936</v>
      </c>
      <c r="J267">
        <v>128872448</v>
      </c>
      <c r="K267">
        <v>41.119773032178202</v>
      </c>
      <c r="L267">
        <v>19584.044097544898</v>
      </c>
      <c r="M267">
        <v>80.080207634343694</v>
      </c>
    </row>
    <row r="268" spans="1:13" x14ac:dyDescent="0.25">
      <c r="A268" s="11">
        <v>45087.426372604168</v>
      </c>
      <c r="B268">
        <v>24.296920925626001</v>
      </c>
      <c r="C268">
        <v>1.7602566328651501</v>
      </c>
      <c r="D268">
        <v>2779.22349640112</v>
      </c>
      <c r="E268">
        <v>6.3333339209687897E-4</v>
      </c>
      <c r="F268">
        <v>129073.731899641</v>
      </c>
      <c r="G268">
        <v>2500000000</v>
      </c>
      <c r="H268">
        <v>619561.63538194494</v>
      </c>
      <c r="I268">
        <v>15683346432</v>
      </c>
      <c r="J268">
        <v>84963328</v>
      </c>
      <c r="K268">
        <v>22.911161439865801</v>
      </c>
      <c r="L268">
        <v>14937.0811213386</v>
      </c>
      <c r="M268">
        <v>69.647527287713501</v>
      </c>
    </row>
    <row r="269" spans="1:13" x14ac:dyDescent="0.25">
      <c r="A269" s="11">
        <v>45087.426384178238</v>
      </c>
      <c r="B269">
        <v>21.7901268935045</v>
      </c>
      <c r="C269">
        <v>2.17051653895619</v>
      </c>
      <c r="D269">
        <v>2958.7341026355798</v>
      </c>
      <c r="E269">
        <v>7.33614833833895E-4</v>
      </c>
      <c r="F269">
        <v>140401.47027026999</v>
      </c>
      <c r="G269">
        <v>2500000000</v>
      </c>
      <c r="H269">
        <v>674925.232559792</v>
      </c>
      <c r="I269">
        <v>15703171072</v>
      </c>
      <c r="J269">
        <v>65290240</v>
      </c>
      <c r="K269">
        <v>37.983748614916301</v>
      </c>
      <c r="L269">
        <v>18202.212165200599</v>
      </c>
      <c r="M269">
        <v>79.956991487157097</v>
      </c>
    </row>
    <row r="270" spans="1:13" x14ac:dyDescent="0.25">
      <c r="A270" s="11">
        <v>45087.426395798611</v>
      </c>
      <c r="B270">
        <v>24.836218439173599</v>
      </c>
      <c r="C270">
        <v>1.9221419918388101</v>
      </c>
      <c r="D270">
        <v>2829.6401003849401</v>
      </c>
      <c r="E270">
        <v>6.7912701272819498E-4</v>
      </c>
      <c r="F270">
        <v>135290.54839845101</v>
      </c>
      <c r="G270">
        <v>2500000000</v>
      </c>
      <c r="H270">
        <v>555613.429130284</v>
      </c>
      <c r="I270">
        <v>15632236544</v>
      </c>
      <c r="J270">
        <v>129290240</v>
      </c>
      <c r="K270">
        <v>70.716102473541298</v>
      </c>
      <c r="L270">
        <v>18196.9463688957</v>
      </c>
      <c r="M270">
        <v>80.412512353353705</v>
      </c>
    </row>
    <row r="271" spans="1:13" x14ac:dyDescent="0.25">
      <c r="A271" s="11">
        <v>45087.426407372688</v>
      </c>
      <c r="B271">
        <v>20.7078153254831</v>
      </c>
      <c r="C271">
        <v>2.2090669434374601</v>
      </c>
      <c r="D271">
        <v>2533.3067691187898</v>
      </c>
      <c r="E271">
        <v>8.6946089326151897E-4</v>
      </c>
      <c r="F271">
        <v>141941.47186147099</v>
      </c>
      <c r="G271">
        <v>2500000000</v>
      </c>
      <c r="H271">
        <v>598484.50220997503</v>
      </c>
      <c r="I271">
        <v>15665401856</v>
      </c>
      <c r="J271">
        <v>102260736</v>
      </c>
      <c r="K271">
        <v>32.900087910633601</v>
      </c>
      <c r="L271">
        <v>15337.422800520801</v>
      </c>
      <c r="M271">
        <v>74.481852164596603</v>
      </c>
    </row>
    <row r="272" spans="1:13" x14ac:dyDescent="0.25">
      <c r="A272" s="11">
        <v>45087.426418773146</v>
      </c>
      <c r="B272">
        <v>31.6208536736616</v>
      </c>
      <c r="C272">
        <v>1.9307715600030799</v>
      </c>
      <c r="D272">
        <v>2596.14123687765</v>
      </c>
      <c r="E272">
        <v>7.4482766298990201E-4</v>
      </c>
      <c r="F272">
        <v>139239.92476488999</v>
      </c>
      <c r="G272">
        <v>2500000000</v>
      </c>
      <c r="H272">
        <v>525256.74775552098</v>
      </c>
      <c r="I272">
        <v>15682252800</v>
      </c>
      <c r="J272">
        <v>80982016</v>
      </c>
      <c r="K272">
        <v>29.501604964518702</v>
      </c>
      <c r="L272">
        <v>19217.7523925766</v>
      </c>
      <c r="M272">
        <v>86.641596161372604</v>
      </c>
    </row>
    <row r="273" spans="1:13" x14ac:dyDescent="0.25">
      <c r="A273" s="11">
        <v>45087.426430347223</v>
      </c>
      <c r="B273">
        <v>16.948227215433199</v>
      </c>
      <c r="C273">
        <v>2.2615634404641201</v>
      </c>
      <c r="D273">
        <v>3262.2453579773501</v>
      </c>
      <c r="E273">
        <v>6.9444267091216705E-4</v>
      </c>
      <c r="F273">
        <v>138523.27417869199</v>
      </c>
      <c r="G273">
        <v>2500000000</v>
      </c>
      <c r="H273">
        <v>661916.29392387101</v>
      </c>
      <c r="I273">
        <v>15714234368</v>
      </c>
      <c r="J273">
        <v>54325248</v>
      </c>
      <c r="K273">
        <v>31.049925114307001</v>
      </c>
      <c r="L273">
        <v>18191.249675033599</v>
      </c>
      <c r="M273">
        <v>70.055212224801195</v>
      </c>
    </row>
    <row r="274" spans="1:13" x14ac:dyDescent="0.25">
      <c r="A274" s="11">
        <v>45087.42644195602</v>
      </c>
      <c r="B274">
        <v>12.8825106058858</v>
      </c>
      <c r="C274">
        <v>2.1603132723461398</v>
      </c>
      <c r="D274">
        <v>3166.26976037649</v>
      </c>
      <c r="E274">
        <v>6.8110655995282598E-4</v>
      </c>
      <c r="F274">
        <v>132269.51021691199</v>
      </c>
      <c r="G274">
        <v>2500000000</v>
      </c>
      <c r="H274">
        <v>680689.27169192897</v>
      </c>
      <c r="I274">
        <v>15643070464</v>
      </c>
      <c r="J274">
        <v>125702144</v>
      </c>
      <c r="K274">
        <v>30.856448466416602</v>
      </c>
      <c r="L274">
        <v>17588.175625857399</v>
      </c>
      <c r="M274">
        <v>45.860680832708702</v>
      </c>
    </row>
    <row r="275" spans="1:13" x14ac:dyDescent="0.25">
      <c r="A275" s="11">
        <v>45087.42645353009</v>
      </c>
      <c r="B275">
        <v>16.1888345608034</v>
      </c>
      <c r="C275">
        <v>2.1934871519113202</v>
      </c>
      <c r="D275">
        <v>3294.2340367055899</v>
      </c>
      <c r="E275">
        <v>6.66970558687864E-4</v>
      </c>
      <c r="F275">
        <v>137124.52142206</v>
      </c>
      <c r="G275">
        <v>2500000000</v>
      </c>
      <c r="H275">
        <v>674353.030210339</v>
      </c>
      <c r="I275">
        <v>15658303488</v>
      </c>
      <c r="J275">
        <v>110600192</v>
      </c>
      <c r="K275">
        <v>31.030463426883401</v>
      </c>
      <c r="L275">
        <v>19151.801830534201</v>
      </c>
      <c r="M275">
        <v>64.998100809871403</v>
      </c>
    </row>
    <row r="276" spans="1:13" x14ac:dyDescent="0.25">
      <c r="A276" s="11">
        <v>45087.426465127312</v>
      </c>
      <c r="B276">
        <v>12.095101254274899</v>
      </c>
      <c r="C276">
        <v>2.4014419038628199</v>
      </c>
      <c r="D276">
        <v>3355.0329506030898</v>
      </c>
      <c r="E276">
        <v>7.1580821487888797E-4</v>
      </c>
      <c r="F276">
        <v>136273.24322715</v>
      </c>
      <c r="G276">
        <v>2500000000</v>
      </c>
      <c r="H276">
        <v>664841.87938197004</v>
      </c>
      <c r="I276">
        <v>15689420800</v>
      </c>
      <c r="J276">
        <v>79704064</v>
      </c>
      <c r="K276">
        <v>42.949216098819001</v>
      </c>
      <c r="L276">
        <v>18718.8664862318</v>
      </c>
      <c r="M276">
        <v>59.9451695401604</v>
      </c>
    </row>
    <row r="277" spans="1:13" x14ac:dyDescent="0.25">
      <c r="A277" s="11">
        <v>45087.426476701388</v>
      </c>
      <c r="B277">
        <v>30.356855029818899</v>
      </c>
      <c r="C277">
        <v>1.9765952247347101</v>
      </c>
      <c r="D277">
        <v>2077.8047318007698</v>
      </c>
      <c r="E277">
        <v>9.4719695535556698E-4</v>
      </c>
      <c r="F277">
        <v>134210.23862002799</v>
      </c>
      <c r="G277">
        <v>2500000000</v>
      </c>
      <c r="H277">
        <v>484141.44523191499</v>
      </c>
      <c r="I277">
        <v>15633731584</v>
      </c>
      <c r="J277">
        <v>127098880</v>
      </c>
      <c r="K277">
        <v>12.942722335127</v>
      </c>
      <c r="L277">
        <v>14646.183713234799</v>
      </c>
      <c r="M277">
        <v>77.736686479280706</v>
      </c>
    </row>
    <row r="278" spans="1:13" x14ac:dyDescent="0.25">
      <c r="A278" s="11">
        <v>45087.42648829861</v>
      </c>
      <c r="B278">
        <v>19.568930960871398</v>
      </c>
      <c r="C278">
        <v>2.1717324298777401</v>
      </c>
      <c r="D278">
        <v>3137.3506829213802</v>
      </c>
      <c r="E278">
        <v>6.9521077375706301E-4</v>
      </c>
      <c r="F278">
        <v>137134.91698595099</v>
      </c>
      <c r="G278">
        <v>2500000000</v>
      </c>
      <c r="H278">
        <v>572492.37321216404</v>
      </c>
      <c r="I278">
        <v>15645073408</v>
      </c>
      <c r="J278">
        <v>122707968</v>
      </c>
      <c r="K278">
        <v>21.035876226484302</v>
      </c>
      <c r="L278">
        <v>18237.102979970201</v>
      </c>
      <c r="M278">
        <v>71.428722462988304</v>
      </c>
    </row>
    <row r="279" spans="1:13" x14ac:dyDescent="0.25">
      <c r="A279" s="11">
        <v>45087.426499918984</v>
      </c>
      <c r="B279">
        <v>12.0099408423204</v>
      </c>
      <c r="C279">
        <v>2.4858085854631802</v>
      </c>
      <c r="D279">
        <v>3456.52402153202</v>
      </c>
      <c r="E279">
        <v>7.1917530630671205E-4</v>
      </c>
      <c r="F279">
        <v>139486.04382929599</v>
      </c>
      <c r="G279">
        <v>2500000000</v>
      </c>
      <c r="H279">
        <v>663096.45861511305</v>
      </c>
      <c r="I279">
        <v>15662739456</v>
      </c>
      <c r="J279">
        <v>105295872</v>
      </c>
      <c r="K279">
        <v>38.870944878820303</v>
      </c>
      <c r="L279">
        <v>19690.6253083583</v>
      </c>
      <c r="M279">
        <v>57.6932043170006</v>
      </c>
    </row>
    <row r="280" spans="1:13" x14ac:dyDescent="0.25">
      <c r="A280" s="11">
        <v>45087.426511527781</v>
      </c>
      <c r="B280">
        <v>17.265349987683901</v>
      </c>
      <c r="C280">
        <v>2.3144739954621598</v>
      </c>
      <c r="D280">
        <v>3246.73360811165</v>
      </c>
      <c r="E280">
        <v>7.12864616427262E-4</v>
      </c>
      <c r="F280">
        <v>138990.157813939</v>
      </c>
      <c r="G280">
        <v>2500000000</v>
      </c>
      <c r="H280">
        <v>736806.16891778202</v>
      </c>
      <c r="I280">
        <v>15697326080</v>
      </c>
      <c r="J280">
        <v>70934528</v>
      </c>
      <c r="K280">
        <v>47.848699167749302</v>
      </c>
      <c r="L280">
        <v>18058.896544227999</v>
      </c>
      <c r="M280">
        <v>75.598069430830506</v>
      </c>
    </row>
    <row r="281" spans="1:13" x14ac:dyDescent="0.25">
      <c r="A281" s="11">
        <v>45087.426523101851</v>
      </c>
      <c r="B281">
        <v>24.857389974052701</v>
      </c>
      <c r="C281">
        <v>1.9962903895091</v>
      </c>
      <c r="D281">
        <v>2802.6755822919399</v>
      </c>
      <c r="E281">
        <v>7.1227262042861995E-4</v>
      </c>
      <c r="F281">
        <v>135292.20977523999</v>
      </c>
      <c r="G281">
        <v>2500000000</v>
      </c>
      <c r="H281">
        <v>662155.35362552805</v>
      </c>
      <c r="I281">
        <v>15624359936</v>
      </c>
      <c r="J281">
        <v>135139328</v>
      </c>
      <c r="K281">
        <v>16.9980324291698</v>
      </c>
      <c r="L281">
        <v>18140.900138966299</v>
      </c>
      <c r="M281">
        <v>69.013673564275706</v>
      </c>
    </row>
    <row r="282" spans="1:13" x14ac:dyDescent="0.25">
      <c r="A282" s="11">
        <v>45087.426534699072</v>
      </c>
      <c r="B282">
        <v>23.5466224121922</v>
      </c>
      <c r="C282">
        <v>2.1841763104009702</v>
      </c>
      <c r="D282">
        <v>2768.91122978878</v>
      </c>
      <c r="E282">
        <v>7.8882477452896802E-4</v>
      </c>
      <c r="F282">
        <v>142795.95097332299</v>
      </c>
      <c r="G282">
        <v>2500000000</v>
      </c>
      <c r="H282">
        <v>570405.69499196904</v>
      </c>
      <c r="I282">
        <v>15654055936</v>
      </c>
      <c r="J282">
        <v>111120384</v>
      </c>
      <c r="K282">
        <v>22.957807600988499</v>
      </c>
      <c r="L282">
        <v>17079.610689587498</v>
      </c>
      <c r="M282">
        <v>79.464909743270894</v>
      </c>
    </row>
    <row r="283" spans="1:13" x14ac:dyDescent="0.25">
      <c r="A283" s="11">
        <v>45087.426546087961</v>
      </c>
      <c r="B283">
        <v>28.1772889831878</v>
      </c>
      <c r="C283">
        <v>1.8861718786186501</v>
      </c>
      <c r="D283">
        <v>2250.8757220504499</v>
      </c>
      <c r="E283">
        <v>8.3795119053363702E-4</v>
      </c>
      <c r="F283">
        <v>135774.26714801401</v>
      </c>
      <c r="G283">
        <v>2500000000</v>
      </c>
      <c r="H283">
        <v>467574.73877774499</v>
      </c>
      <c r="I283">
        <v>15676338176</v>
      </c>
      <c r="J283">
        <v>86749184</v>
      </c>
      <c r="K283">
        <v>29.456406109865998</v>
      </c>
      <c r="L283">
        <v>14936.4293739855</v>
      </c>
      <c r="M283">
        <v>78.0446911712244</v>
      </c>
    </row>
    <row r="284" spans="1:13" x14ac:dyDescent="0.25">
      <c r="A284" s="11">
        <v>45087.426557662038</v>
      </c>
      <c r="B284">
        <v>11.568779493763399</v>
      </c>
      <c r="C284">
        <v>2.6433211296208201</v>
      </c>
      <c r="D284">
        <v>3451.9351262283599</v>
      </c>
      <c r="E284">
        <v>7.6470931773421603E-4</v>
      </c>
      <c r="F284">
        <v>142400.42580271899</v>
      </c>
      <c r="G284">
        <v>2500000000</v>
      </c>
      <c r="H284">
        <v>709498.98310393502</v>
      </c>
      <c r="I284">
        <v>15708049408</v>
      </c>
      <c r="J284">
        <v>60313600</v>
      </c>
      <c r="K284">
        <v>42.937000413022801</v>
      </c>
      <c r="L284">
        <v>20695.6341990769</v>
      </c>
      <c r="M284">
        <v>64.456869800236007</v>
      </c>
    </row>
    <row r="285" spans="1:13" x14ac:dyDescent="0.25">
      <c r="A285" s="11">
        <v>45087.426569236108</v>
      </c>
      <c r="B285">
        <v>26.1972781028051</v>
      </c>
      <c r="C285">
        <v>2.03578848157676</v>
      </c>
      <c r="D285">
        <v>2872.67588298491</v>
      </c>
      <c r="E285">
        <v>7.0965490724608804E-4</v>
      </c>
      <c r="F285">
        <v>142059.38794004801</v>
      </c>
      <c r="G285">
        <v>2500000000</v>
      </c>
      <c r="H285">
        <v>619841.15023006103</v>
      </c>
      <c r="I285">
        <v>15638294528</v>
      </c>
      <c r="J285">
        <v>130174976</v>
      </c>
      <c r="K285">
        <v>19.024343595926599</v>
      </c>
      <c r="L285">
        <v>17591.510138780701</v>
      </c>
      <c r="M285">
        <v>83.074678540899598</v>
      </c>
    </row>
    <row r="286" spans="1:13" x14ac:dyDescent="0.25">
      <c r="A286" s="11">
        <v>45087.426580868057</v>
      </c>
      <c r="B286">
        <v>14.536873626277799</v>
      </c>
      <c r="C286">
        <v>2.4181989709685601</v>
      </c>
      <c r="D286">
        <v>3373.3458812682102</v>
      </c>
      <c r="E286">
        <v>7.1685359878729995E-4</v>
      </c>
      <c r="F286">
        <v>140764.335301062</v>
      </c>
      <c r="G286">
        <v>2500000000</v>
      </c>
      <c r="H286">
        <v>754556.14007822098</v>
      </c>
      <c r="I286">
        <v>15656992768</v>
      </c>
      <c r="J286">
        <v>111677440</v>
      </c>
      <c r="K286">
        <v>35.844289175222997</v>
      </c>
      <c r="L286">
        <v>21010.7275048765</v>
      </c>
      <c r="M286">
        <v>67.588656260190106</v>
      </c>
    </row>
    <row r="287" spans="1:13" x14ac:dyDescent="0.25">
      <c r="A287" s="11">
        <v>45087.426592442127</v>
      </c>
      <c r="B287">
        <v>23.117561097304201</v>
      </c>
      <c r="C287">
        <v>2.29715764986793</v>
      </c>
      <c r="D287">
        <v>2940.7246615829699</v>
      </c>
      <c r="E287">
        <v>7.8116283793626504E-4</v>
      </c>
      <c r="F287">
        <v>141346.12172730299</v>
      </c>
      <c r="G287">
        <v>2500000000</v>
      </c>
      <c r="H287">
        <v>675434.759418556</v>
      </c>
      <c r="I287">
        <v>15691317248</v>
      </c>
      <c r="J287">
        <v>77479936</v>
      </c>
      <c r="K287">
        <v>40.996161552159698</v>
      </c>
      <c r="L287">
        <v>17704.342352257001</v>
      </c>
      <c r="M287">
        <v>84.246461998259093</v>
      </c>
    </row>
    <row r="288" spans="1:13" x14ac:dyDescent="0.25">
      <c r="A288" s="11">
        <v>45087.426604016204</v>
      </c>
      <c r="B288">
        <v>16.238299850005699</v>
      </c>
      <c r="C288">
        <v>2.4383447053093499</v>
      </c>
      <c r="D288">
        <v>2540.1275722666901</v>
      </c>
      <c r="E288">
        <v>9.5332299454610903E-4</v>
      </c>
      <c r="F288">
        <v>137275.24628616101</v>
      </c>
      <c r="G288">
        <v>2500000000</v>
      </c>
      <c r="H288">
        <v>639454.77352284</v>
      </c>
      <c r="I288">
        <v>15704481792</v>
      </c>
      <c r="J288">
        <v>51118080</v>
      </c>
      <c r="K288">
        <v>34.755459354704499</v>
      </c>
      <c r="L288">
        <v>18386.6310117631</v>
      </c>
      <c r="M288">
        <v>59.769832098579201</v>
      </c>
    </row>
    <row r="289" spans="1:13" x14ac:dyDescent="0.25">
      <c r="A289" s="11">
        <v>45087.426615590281</v>
      </c>
      <c r="B289">
        <v>24.477456792239199</v>
      </c>
      <c r="C289">
        <v>2.0158905489719601</v>
      </c>
      <c r="D289">
        <v>2876.7486931148001</v>
      </c>
      <c r="E289">
        <v>7.0542334458186602E-4</v>
      </c>
      <c r="F289">
        <v>139782.80755773201</v>
      </c>
      <c r="G289">
        <v>2500000000</v>
      </c>
      <c r="H289">
        <v>575126.28228640603</v>
      </c>
      <c r="I289">
        <v>15643213824</v>
      </c>
      <c r="J289">
        <v>118300672</v>
      </c>
      <c r="K289">
        <v>30.196802237034301</v>
      </c>
      <c r="L289">
        <v>19353.130553715298</v>
      </c>
      <c r="M289">
        <v>87.891888032833293</v>
      </c>
    </row>
    <row r="290" spans="1:13" x14ac:dyDescent="0.25">
      <c r="A290" s="11">
        <v>45087.42662716435</v>
      </c>
      <c r="B290">
        <v>15.2984043764235</v>
      </c>
      <c r="C290">
        <v>2.5177373999891799</v>
      </c>
      <c r="D290">
        <v>3433.7148895495602</v>
      </c>
      <c r="E290">
        <v>7.3346925850408201E-4</v>
      </c>
      <c r="F290">
        <v>142636.96591902099</v>
      </c>
      <c r="G290">
        <v>2500000000</v>
      </c>
      <c r="H290">
        <v>665046.460757536</v>
      </c>
      <c r="I290">
        <v>15660417024</v>
      </c>
      <c r="J290">
        <v>107524096</v>
      </c>
      <c r="K290">
        <v>75.015618035600795</v>
      </c>
      <c r="L290">
        <v>20029.170015505399</v>
      </c>
      <c r="M290">
        <v>69.274034718178797</v>
      </c>
    </row>
    <row r="291" spans="1:13" x14ac:dyDescent="0.25">
      <c r="A291" s="11">
        <v>45087.426638738427</v>
      </c>
      <c r="B291">
        <v>11.5987577730425</v>
      </c>
      <c r="C291">
        <v>2.1937650477633799</v>
      </c>
      <c r="D291">
        <v>3368.6420097143</v>
      </c>
      <c r="E291">
        <v>6.5123188168070701E-4</v>
      </c>
      <c r="F291">
        <v>130568.66251112999</v>
      </c>
      <c r="G291">
        <v>2500000000</v>
      </c>
      <c r="H291">
        <v>620948.01098863699</v>
      </c>
      <c r="I291">
        <v>15698300928</v>
      </c>
      <c r="J291">
        <v>69824512</v>
      </c>
      <c r="K291">
        <v>27.997024717126902</v>
      </c>
      <c r="L291">
        <v>17732.115583340299</v>
      </c>
      <c r="M291">
        <v>51.307294988706701</v>
      </c>
    </row>
    <row r="292" spans="1:13" x14ac:dyDescent="0.25">
      <c r="A292" s="11">
        <v>45087.426650312504</v>
      </c>
      <c r="B292">
        <v>25.367394768557201</v>
      </c>
      <c r="C292">
        <v>1.9574989648562999</v>
      </c>
      <c r="D292">
        <v>2786.05802436759</v>
      </c>
      <c r="E292">
        <v>7.0143304876811997E-4</v>
      </c>
      <c r="F292">
        <v>140354.40773916099</v>
      </c>
      <c r="G292">
        <v>2500000000</v>
      </c>
      <c r="H292">
        <v>569527.75818940694</v>
      </c>
      <c r="I292">
        <v>15630598144</v>
      </c>
      <c r="J292">
        <v>137625600</v>
      </c>
      <c r="K292">
        <v>21.961044978891799</v>
      </c>
      <c r="L292">
        <v>16780.2348225077</v>
      </c>
      <c r="M292">
        <v>89.844792939765</v>
      </c>
    </row>
    <row r="293" spans="1:13" x14ac:dyDescent="0.25">
      <c r="A293" s="11">
        <v>45087.426661886573</v>
      </c>
      <c r="B293">
        <v>22.927599480334401</v>
      </c>
      <c r="C293">
        <v>2.2146681242473898</v>
      </c>
      <c r="D293">
        <v>3027.4428997001201</v>
      </c>
      <c r="E293">
        <v>7.3099013819003802E-4</v>
      </c>
      <c r="F293">
        <v>140492.12409240901</v>
      </c>
      <c r="G293">
        <v>2500000000</v>
      </c>
      <c r="H293">
        <v>641276.35214512702</v>
      </c>
      <c r="I293">
        <v>15651569664</v>
      </c>
      <c r="J293">
        <v>116649984</v>
      </c>
      <c r="K293">
        <v>36.968774682806803</v>
      </c>
      <c r="L293">
        <v>18722.186486660299</v>
      </c>
      <c r="M293">
        <v>80.080215601426502</v>
      </c>
    </row>
    <row r="294" spans="1:13" x14ac:dyDescent="0.25">
      <c r="A294" s="11">
        <v>45087.426673472219</v>
      </c>
      <c r="B294">
        <v>29.336931356979999</v>
      </c>
      <c r="C294">
        <v>2.0138893471742798</v>
      </c>
      <c r="D294">
        <v>2273.4528543134202</v>
      </c>
      <c r="E294">
        <v>8.8687808027127196E-4</v>
      </c>
      <c r="F294">
        <v>137491.050638485</v>
      </c>
      <c r="G294">
        <v>2500000000</v>
      </c>
      <c r="H294">
        <v>477901.61352235498</v>
      </c>
      <c r="I294">
        <v>15666565120</v>
      </c>
      <c r="J294">
        <v>83820544</v>
      </c>
      <c r="K294">
        <v>15.0162011513436</v>
      </c>
      <c r="L294">
        <v>19486.023694060201</v>
      </c>
      <c r="M294">
        <v>80.340596373619306</v>
      </c>
    </row>
    <row r="295" spans="1:13" x14ac:dyDescent="0.25">
      <c r="A295" s="11">
        <v>45087.426685046295</v>
      </c>
      <c r="B295">
        <v>24.837379656446199</v>
      </c>
      <c r="C295">
        <v>2.0020887796337399</v>
      </c>
      <c r="D295">
        <v>2912.2467532261999</v>
      </c>
      <c r="E295">
        <v>6.8831215016824205E-4</v>
      </c>
      <c r="F295">
        <v>140503.07872121001</v>
      </c>
      <c r="G295">
        <v>2500000000</v>
      </c>
      <c r="H295">
        <v>617272.17328677396</v>
      </c>
      <c r="I295">
        <v>15699165184</v>
      </c>
      <c r="J295">
        <v>63238144</v>
      </c>
      <c r="K295">
        <v>30.0334831889949</v>
      </c>
      <c r="L295">
        <v>17089.0519345381</v>
      </c>
      <c r="M295">
        <v>86.459758495478695</v>
      </c>
    </row>
    <row r="296" spans="1:13" x14ac:dyDescent="0.25">
      <c r="A296" s="11">
        <v>45087.426696620372</v>
      </c>
      <c r="B296">
        <v>17.178215183442401</v>
      </c>
      <c r="C296">
        <v>2.2994610859931601</v>
      </c>
      <c r="D296">
        <v>3285.6443398436199</v>
      </c>
      <c r="E296">
        <v>6.9984782447047201E-4</v>
      </c>
      <c r="F296">
        <v>138683.13085818599</v>
      </c>
      <c r="G296">
        <v>2500000000</v>
      </c>
      <c r="H296">
        <v>658368.73375734501</v>
      </c>
      <c r="I296">
        <v>15628378112</v>
      </c>
      <c r="J296">
        <v>137285632</v>
      </c>
      <c r="K296">
        <v>25.997185890424301</v>
      </c>
      <c r="L296">
        <v>18844.960095262501</v>
      </c>
      <c r="M296">
        <v>62.8944852629811</v>
      </c>
    </row>
    <row r="297" spans="1:13" x14ac:dyDescent="0.25">
      <c r="A297" s="11">
        <v>45087.426708194442</v>
      </c>
      <c r="B297">
        <v>19.767930297697799</v>
      </c>
      <c r="C297">
        <v>2.2076688570706602</v>
      </c>
      <c r="D297">
        <v>3063.4578068596502</v>
      </c>
      <c r="E297">
        <v>7.2059400580212502E-4</v>
      </c>
      <c r="F297">
        <v>139675.738903394</v>
      </c>
      <c r="G297">
        <v>2500000000</v>
      </c>
      <c r="H297">
        <v>620778.13015191699</v>
      </c>
      <c r="I297">
        <v>15659802624</v>
      </c>
      <c r="J297">
        <v>105865216</v>
      </c>
      <c r="K297">
        <v>35.993629584512803</v>
      </c>
      <c r="L297">
        <v>17978.817977464099</v>
      </c>
      <c r="M297">
        <v>84.116243029354806</v>
      </c>
    </row>
    <row r="298" spans="1:13" x14ac:dyDescent="0.25">
      <c r="A298" s="11">
        <v>45087.426719768519</v>
      </c>
      <c r="B298">
        <v>23.017599264396701</v>
      </c>
      <c r="C298">
        <v>1.95139646934824</v>
      </c>
      <c r="D298">
        <v>2847.9279932714899</v>
      </c>
      <c r="E298">
        <v>6.8525277320023704E-4</v>
      </c>
      <c r="F298">
        <v>130840.80898876399</v>
      </c>
      <c r="G298">
        <v>2500000000</v>
      </c>
      <c r="H298">
        <v>556253.93573073903</v>
      </c>
      <c r="I298">
        <v>15685414912</v>
      </c>
      <c r="J298">
        <v>80637952</v>
      </c>
      <c r="K298">
        <v>37.999039236066203</v>
      </c>
      <c r="L298">
        <v>15645.6044180919</v>
      </c>
      <c r="M298">
        <v>77.736702061974896</v>
      </c>
    </row>
    <row r="299" spans="1:13" x14ac:dyDescent="0.25">
      <c r="A299" s="11">
        <v>45087.426731493055</v>
      </c>
      <c r="B299">
        <v>12.295731486486799</v>
      </c>
      <c r="C299">
        <v>2.4090160276734802</v>
      </c>
      <c r="D299">
        <v>2805.8080388600201</v>
      </c>
      <c r="E299">
        <v>8.5596077003783895E-4</v>
      </c>
      <c r="F299">
        <v>138719.68583450199</v>
      </c>
      <c r="G299">
        <v>2500000000</v>
      </c>
      <c r="H299">
        <v>654811.84579274803</v>
      </c>
      <c r="I299">
        <v>15716372480</v>
      </c>
      <c r="J299">
        <v>49795072</v>
      </c>
      <c r="K299">
        <v>21.6436805241656</v>
      </c>
      <c r="L299">
        <v>16320.318918881099</v>
      </c>
      <c r="M299">
        <v>60.039070032184</v>
      </c>
    </row>
    <row r="300" spans="1:13" x14ac:dyDescent="0.25">
      <c r="A300" s="11">
        <v>45087.42674289352</v>
      </c>
      <c r="B300">
        <v>29.772168253889198</v>
      </c>
      <c r="C300">
        <v>1.88922742188361</v>
      </c>
      <c r="D300">
        <v>2710.4733307864799</v>
      </c>
      <c r="E300">
        <v>6.9921050039919704E-4</v>
      </c>
      <c r="F300">
        <v>138498.69473684201</v>
      </c>
      <c r="G300">
        <v>2500000000</v>
      </c>
      <c r="H300">
        <v>474133.11380010302</v>
      </c>
      <c r="I300">
        <v>15648694272</v>
      </c>
      <c r="J300">
        <v>113143808</v>
      </c>
      <c r="K300">
        <v>24.4553984732615</v>
      </c>
      <c r="L300">
        <v>20241.9371113058</v>
      </c>
      <c r="M300">
        <v>89.948129792839097</v>
      </c>
    </row>
    <row r="301" spans="1:13" x14ac:dyDescent="0.25">
      <c r="A301" s="11">
        <v>45087.426754467589</v>
      </c>
      <c r="B301">
        <v>25.337326912010699</v>
      </c>
      <c r="C301">
        <v>1.9329960689147201</v>
      </c>
      <c r="D301">
        <v>2774.7440100461399</v>
      </c>
      <c r="E301">
        <v>6.9315164375040599E-4</v>
      </c>
      <c r="F301">
        <v>134443.967013266</v>
      </c>
      <c r="G301">
        <v>2500000000</v>
      </c>
      <c r="H301">
        <v>514419.03453656402</v>
      </c>
      <c r="I301">
        <v>15673393152</v>
      </c>
      <c r="J301">
        <v>92864512</v>
      </c>
      <c r="K301">
        <v>25.8671008466115</v>
      </c>
      <c r="L301">
        <v>15561.050936225</v>
      </c>
      <c r="M301">
        <v>79.2990639487534</v>
      </c>
    </row>
    <row r="302" spans="1:13" x14ac:dyDescent="0.25">
      <c r="A302" s="11">
        <v>45087.426766041666</v>
      </c>
      <c r="B302">
        <v>28.6470235742506</v>
      </c>
      <c r="C302">
        <v>1.8638063505201801</v>
      </c>
      <c r="D302">
        <v>2654.7584569210699</v>
      </c>
      <c r="E302">
        <v>7.0445951382482801E-4</v>
      </c>
      <c r="F302">
        <v>139668.027210884</v>
      </c>
      <c r="G302">
        <v>2500000000</v>
      </c>
      <c r="H302">
        <v>538930.01309601904</v>
      </c>
      <c r="I302">
        <v>15695581184</v>
      </c>
      <c r="J302">
        <v>70901760</v>
      </c>
      <c r="K302">
        <v>35.115852604776002</v>
      </c>
      <c r="L302">
        <v>15148.9788137004</v>
      </c>
      <c r="M302">
        <v>84.506809742467695</v>
      </c>
    </row>
    <row r="303" spans="1:13" x14ac:dyDescent="0.25">
      <c r="A303" s="11">
        <v>45087.426777615743</v>
      </c>
      <c r="B303">
        <v>21.987708880734601</v>
      </c>
      <c r="C303">
        <v>2.2661638657251899</v>
      </c>
      <c r="D303">
        <v>3063.6791744365401</v>
      </c>
      <c r="E303">
        <v>7.4089580382501196E-4</v>
      </c>
      <c r="F303">
        <v>143222.08303367099</v>
      </c>
      <c r="G303">
        <v>2500000000</v>
      </c>
      <c r="H303">
        <v>622811.22308437596</v>
      </c>
      <c r="I303">
        <v>15624957952</v>
      </c>
      <c r="J303">
        <v>140173312</v>
      </c>
      <c r="K303">
        <v>25.038241046392098</v>
      </c>
      <c r="L303">
        <v>18212.816537145602</v>
      </c>
      <c r="M303">
        <v>84.116245087261902</v>
      </c>
    </row>
    <row r="304" spans="1:13" x14ac:dyDescent="0.25">
      <c r="A304" s="11">
        <v>45087.426789189813</v>
      </c>
      <c r="B304">
        <v>23.037578750473301</v>
      </c>
      <c r="C304">
        <v>2.1351755930451701</v>
      </c>
      <c r="D304">
        <v>2965.6110297611699</v>
      </c>
      <c r="E304">
        <v>7.1995955119334004E-4</v>
      </c>
      <c r="F304">
        <v>140265.21375590001</v>
      </c>
      <c r="G304">
        <v>2500000000</v>
      </c>
      <c r="H304">
        <v>595071.95022331795</v>
      </c>
      <c r="I304">
        <v>15647690752</v>
      </c>
      <c r="J304">
        <v>119078912</v>
      </c>
      <c r="K304">
        <v>31.9958034229121</v>
      </c>
      <c r="L304">
        <v>17587.693194031999</v>
      </c>
      <c r="M304">
        <v>80.210409885920896</v>
      </c>
    </row>
    <row r="305" spans="1:13" x14ac:dyDescent="0.25">
      <c r="A305" s="11">
        <v>45087.426800763889</v>
      </c>
      <c r="B305">
        <v>29.013936087357699</v>
      </c>
      <c r="C305">
        <v>2.3757034779730999</v>
      </c>
      <c r="D305">
        <v>2180.5408489968299</v>
      </c>
      <c r="E305">
        <v>1.08950020552362E-3</v>
      </c>
      <c r="F305">
        <v>139031.12333791799</v>
      </c>
      <c r="G305">
        <v>2500000000</v>
      </c>
      <c r="H305">
        <v>460279.08019154798</v>
      </c>
      <c r="I305">
        <v>15680389120</v>
      </c>
      <c r="J305">
        <v>77549568</v>
      </c>
      <c r="K305">
        <v>15.996631629504501</v>
      </c>
      <c r="L305">
        <v>15085.8234160996</v>
      </c>
      <c r="M305">
        <v>80.733196761876698</v>
      </c>
    </row>
    <row r="306" spans="1:13" x14ac:dyDescent="0.25">
      <c r="A306" s="11">
        <v>45087.426812349535</v>
      </c>
      <c r="B306">
        <v>17.998122795792298</v>
      </c>
      <c r="C306">
        <v>2.2215682904273</v>
      </c>
      <c r="D306">
        <v>3191.1502889693902</v>
      </c>
      <c r="E306">
        <v>6.9605258714696696E-4</v>
      </c>
      <c r="F306">
        <v>136904.34085213</v>
      </c>
      <c r="G306">
        <v>2500000000</v>
      </c>
      <c r="H306">
        <v>605514.76892914402</v>
      </c>
      <c r="I306">
        <v>15701979136</v>
      </c>
      <c r="J306">
        <v>66011136</v>
      </c>
      <c r="K306">
        <v>19.994675996048802</v>
      </c>
      <c r="L306">
        <v>18580.052669328401</v>
      </c>
      <c r="M306">
        <v>77.606495642504399</v>
      </c>
    </row>
    <row r="307" spans="1:13" x14ac:dyDescent="0.25">
      <c r="A307" s="11">
        <v>45087.426823923612</v>
      </c>
      <c r="B307">
        <v>25.1673549109988</v>
      </c>
      <c r="C307">
        <v>2.08938040611931</v>
      </c>
      <c r="D307">
        <v>2836.1266100439998</v>
      </c>
      <c r="E307">
        <v>7.3681248874246901E-4</v>
      </c>
      <c r="F307">
        <v>139121.015514809</v>
      </c>
      <c r="G307">
        <v>2500000000</v>
      </c>
      <c r="H307">
        <v>644982.79324905504</v>
      </c>
      <c r="I307">
        <v>15637274624</v>
      </c>
      <c r="J307">
        <v>130854912</v>
      </c>
      <c r="K307">
        <v>34.001517891923797</v>
      </c>
      <c r="L307">
        <v>16344.7296595765</v>
      </c>
      <c r="M307">
        <v>84.637034647658496</v>
      </c>
    </row>
    <row r="308" spans="1:13" x14ac:dyDescent="0.25">
      <c r="A308" s="11">
        <v>45087.426835497688</v>
      </c>
      <c r="B308">
        <v>17.033190130585702</v>
      </c>
      <c r="C308">
        <v>2.4799085325686701</v>
      </c>
      <c r="D308">
        <v>3340.8306291000299</v>
      </c>
      <c r="E308">
        <v>7.4233985362514199E-4</v>
      </c>
      <c r="F308">
        <v>143095.267504488</v>
      </c>
      <c r="G308">
        <v>2500000000</v>
      </c>
      <c r="H308">
        <v>713030.42223951896</v>
      </c>
      <c r="I308">
        <v>15642857472</v>
      </c>
      <c r="J308">
        <v>125366272</v>
      </c>
      <c r="K308">
        <v>27.990202757271401</v>
      </c>
      <c r="L308">
        <v>20890.6877579092</v>
      </c>
      <c r="M308">
        <v>66.940297269151699</v>
      </c>
    </row>
    <row r="309" spans="1:13" x14ac:dyDescent="0.25">
      <c r="A309" s="11">
        <v>45087.426847106479</v>
      </c>
      <c r="B309">
        <v>20.580670044396001</v>
      </c>
      <c r="C309">
        <v>1.9862739694010101</v>
      </c>
      <c r="D309">
        <v>2963.2749650609599</v>
      </c>
      <c r="E309">
        <v>6.7025572537094096E-4</v>
      </c>
      <c r="F309">
        <v>134986.07806191099</v>
      </c>
      <c r="G309">
        <v>2500000000</v>
      </c>
      <c r="H309">
        <v>613794.74934100301</v>
      </c>
      <c r="I309">
        <v>15681257472</v>
      </c>
      <c r="J309">
        <v>87126016</v>
      </c>
      <c r="K309">
        <v>34.897248915590097</v>
      </c>
      <c r="L309">
        <v>16787.5708569083</v>
      </c>
      <c r="M309">
        <v>79.486227104503101</v>
      </c>
    </row>
    <row r="310" spans="1:13" x14ac:dyDescent="0.25">
      <c r="A310" s="11">
        <v>45087.426858680556</v>
      </c>
      <c r="B310">
        <v>16.868247389096201</v>
      </c>
      <c r="C310">
        <v>2.50813940431589</v>
      </c>
      <c r="D310">
        <v>3222.89432110607</v>
      </c>
      <c r="E310">
        <v>7.7828109941279497E-4</v>
      </c>
      <c r="F310">
        <v>142860.232081911</v>
      </c>
      <c r="G310">
        <v>2500000000</v>
      </c>
      <c r="H310">
        <v>671463.98265660205</v>
      </c>
      <c r="I310">
        <v>15698833408</v>
      </c>
      <c r="J310">
        <v>69652480</v>
      </c>
      <c r="K310">
        <v>23.9992130643951</v>
      </c>
      <c r="L310">
        <v>19601.357270344699</v>
      </c>
      <c r="M310">
        <v>76.304541958090496</v>
      </c>
    </row>
    <row r="311" spans="1:13" x14ac:dyDescent="0.25">
      <c r="A311" s="11">
        <v>45087.426870254632</v>
      </c>
      <c r="B311">
        <v>28.8069407028973</v>
      </c>
      <c r="C311">
        <v>2.6741160088798499</v>
      </c>
      <c r="D311">
        <v>1742.96924123548</v>
      </c>
      <c r="E311">
        <v>1.52997703263004E-3</v>
      </c>
      <c r="F311">
        <v>135810.05034324899</v>
      </c>
      <c r="G311">
        <v>2500000000</v>
      </c>
      <c r="H311">
        <v>417243.70312157099</v>
      </c>
      <c r="I311">
        <v>15639957504</v>
      </c>
      <c r="J311">
        <v>108916736</v>
      </c>
      <c r="K311">
        <v>14.956829873302199</v>
      </c>
      <c r="L311">
        <v>15946.9720109148</v>
      </c>
      <c r="M311">
        <v>69.794877783979302</v>
      </c>
    </row>
    <row r="312" spans="1:13" x14ac:dyDescent="0.25">
      <c r="A312" s="11">
        <v>45087.426881828702</v>
      </c>
      <c r="B312">
        <v>21.8477387590384</v>
      </c>
      <c r="C312">
        <v>2.25076704561077</v>
      </c>
      <c r="D312">
        <v>3114.2233789423999</v>
      </c>
      <c r="E312">
        <v>7.2472633548766702E-4</v>
      </c>
      <c r="F312">
        <v>142810.08628461001</v>
      </c>
      <c r="G312">
        <v>2500000000</v>
      </c>
      <c r="H312">
        <v>672363.43439736799</v>
      </c>
      <c r="I312">
        <v>15647039488</v>
      </c>
      <c r="J312">
        <v>117161984</v>
      </c>
      <c r="K312">
        <v>46.1217886127979</v>
      </c>
      <c r="L312">
        <v>20732.7466290312</v>
      </c>
      <c r="M312">
        <v>76.825308580561895</v>
      </c>
    </row>
    <row r="313" spans="1:13" x14ac:dyDescent="0.25">
      <c r="A313" s="11">
        <v>45087.4268934375</v>
      </c>
      <c r="B313">
        <v>19.983032371315801</v>
      </c>
      <c r="C313">
        <v>2.1303268641756001</v>
      </c>
      <c r="D313">
        <v>3032.5387354344698</v>
      </c>
      <c r="E313">
        <v>7.0207043153462201E-4</v>
      </c>
      <c r="F313">
        <v>136201.75879066699</v>
      </c>
      <c r="G313">
        <v>2500000000</v>
      </c>
      <c r="H313">
        <v>692108.45271255297</v>
      </c>
      <c r="I313">
        <v>15681224704</v>
      </c>
      <c r="J313">
        <v>83353600</v>
      </c>
      <c r="K313">
        <v>48.831547169335899</v>
      </c>
      <c r="L313">
        <v>17536.504806914301</v>
      </c>
      <c r="M313">
        <v>77.667834537301005</v>
      </c>
    </row>
    <row r="314" spans="1:13" x14ac:dyDescent="0.25">
      <c r="A314" s="11">
        <v>45087.426905011576</v>
      </c>
      <c r="B314">
        <v>21.947693297434402</v>
      </c>
      <c r="C314">
        <v>2.1884699918038599</v>
      </c>
      <c r="D314">
        <v>2953.5040233742202</v>
      </c>
      <c r="E314">
        <v>7.4142942975698298E-4</v>
      </c>
      <c r="F314">
        <v>139331.81571815701</v>
      </c>
      <c r="G314">
        <v>2500000000</v>
      </c>
      <c r="H314">
        <v>716128.67675691994</v>
      </c>
      <c r="I314">
        <v>15708483584</v>
      </c>
      <c r="J314">
        <v>56377344</v>
      </c>
      <c r="K314">
        <v>36.018341748466099</v>
      </c>
      <c r="L314">
        <v>16980.647115415701</v>
      </c>
      <c r="M314">
        <v>84.116249382189906</v>
      </c>
    </row>
    <row r="315" spans="1:13" x14ac:dyDescent="0.25">
      <c r="A315" s="11">
        <v>45087.426916585646</v>
      </c>
      <c r="B315">
        <v>21.327775513013901</v>
      </c>
      <c r="C315">
        <v>2.1848721178381001</v>
      </c>
      <c r="D315">
        <v>3011.6394963101702</v>
      </c>
      <c r="E315">
        <v>7.2546489918497105E-4</v>
      </c>
      <c r="F315">
        <v>142312.88180610799</v>
      </c>
      <c r="G315">
        <v>2500000000</v>
      </c>
      <c r="H315">
        <v>758273.23206499696</v>
      </c>
      <c r="I315">
        <v>15636480000</v>
      </c>
      <c r="J315">
        <v>128507904</v>
      </c>
      <c r="K315">
        <v>29.996409325798499</v>
      </c>
      <c r="L315">
        <v>18121.830754025701</v>
      </c>
      <c r="M315">
        <v>83.204881730835396</v>
      </c>
    </row>
    <row r="316" spans="1:13" x14ac:dyDescent="0.25">
      <c r="A316" s="11">
        <v>45087.426928171299</v>
      </c>
      <c r="B316">
        <v>25.129189422710301</v>
      </c>
      <c r="C316">
        <v>2.1580715975987101</v>
      </c>
      <c r="D316">
        <v>2342.97071475027</v>
      </c>
      <c r="E316">
        <v>9.2107499346918997E-4</v>
      </c>
      <c r="F316">
        <v>137600.436860068</v>
      </c>
      <c r="G316">
        <v>2500000000</v>
      </c>
      <c r="H316">
        <v>507826.90769149899</v>
      </c>
      <c r="I316">
        <v>15665594368</v>
      </c>
      <c r="J316">
        <v>86192128</v>
      </c>
      <c r="K316">
        <v>36.983752749897597</v>
      </c>
      <c r="L316">
        <v>16716.656242953701</v>
      </c>
      <c r="M316">
        <v>78.785166621319505</v>
      </c>
    </row>
    <row r="317" spans="1:13" x14ac:dyDescent="0.25">
      <c r="A317" s="11">
        <v>45087.426939745368</v>
      </c>
      <c r="B317">
        <v>27.417129426549</v>
      </c>
      <c r="C317">
        <v>1.92829810718817</v>
      </c>
      <c r="D317">
        <v>2747.7850625707802</v>
      </c>
      <c r="E317">
        <v>7.0178322029917895E-4</v>
      </c>
      <c r="F317">
        <v>138387.56331877701</v>
      </c>
      <c r="G317">
        <v>2500000000</v>
      </c>
      <c r="H317">
        <v>501702.75577306701</v>
      </c>
      <c r="I317">
        <v>15690997760</v>
      </c>
      <c r="J317">
        <v>74047488</v>
      </c>
      <c r="K317">
        <v>19.998435681010001</v>
      </c>
      <c r="L317">
        <v>18161.579363709199</v>
      </c>
      <c r="M317">
        <v>84.767224871555896</v>
      </c>
    </row>
    <row r="318" spans="1:13" x14ac:dyDescent="0.25">
      <c r="A318" s="11">
        <v>45087.426951319445</v>
      </c>
      <c r="B318">
        <v>26.3272435376016</v>
      </c>
      <c r="C318">
        <v>1.9692938149375701</v>
      </c>
      <c r="D318">
        <v>2745.1100536169702</v>
      </c>
      <c r="E318">
        <v>7.1618171438853203E-4</v>
      </c>
      <c r="F318">
        <v>136495.103999999</v>
      </c>
      <c r="G318">
        <v>2500000000</v>
      </c>
      <c r="H318">
        <v>532309.78071697499</v>
      </c>
      <c r="I318">
        <v>15632617472</v>
      </c>
      <c r="J318">
        <v>134496256</v>
      </c>
      <c r="K318">
        <v>15.971549402862401</v>
      </c>
      <c r="L318">
        <v>15369.621634742</v>
      </c>
      <c r="M318">
        <v>83.855850292474301</v>
      </c>
    </row>
    <row r="319" spans="1:13" x14ac:dyDescent="0.25">
      <c r="A319" s="11">
        <v>45087.426962893522</v>
      </c>
      <c r="B319">
        <v>26.9871420616556</v>
      </c>
      <c r="C319">
        <v>1.82400683767589</v>
      </c>
      <c r="D319">
        <v>2728.2444663649198</v>
      </c>
      <c r="E319">
        <v>6.69677036891826E-4</v>
      </c>
      <c r="F319">
        <v>132303.882525697</v>
      </c>
      <c r="G319">
        <v>2500000000</v>
      </c>
      <c r="H319">
        <v>524528.03449666104</v>
      </c>
      <c r="I319">
        <v>15658450944</v>
      </c>
      <c r="J319">
        <v>108802048</v>
      </c>
      <c r="K319">
        <v>32.049861572568801</v>
      </c>
      <c r="L319">
        <v>15516.1392338198</v>
      </c>
      <c r="M319">
        <v>77.346149042816293</v>
      </c>
    </row>
    <row r="320" spans="1:13" x14ac:dyDescent="0.25">
      <c r="A320" s="11">
        <v>45087.426974467591</v>
      </c>
      <c r="B320">
        <v>21.607754954260201</v>
      </c>
      <c r="C320">
        <v>2.0763842636750001</v>
      </c>
      <c r="D320">
        <v>2964.8462744447602</v>
      </c>
      <c r="E320">
        <v>7.0013484405154799E-4</v>
      </c>
      <c r="F320">
        <v>138182.68914362701</v>
      </c>
      <c r="G320">
        <v>2500000000</v>
      </c>
      <c r="H320">
        <v>605288.46105424396</v>
      </c>
      <c r="I320">
        <v>15671328768</v>
      </c>
      <c r="J320">
        <v>91631616</v>
      </c>
      <c r="K320">
        <v>38.984829637001198</v>
      </c>
      <c r="L320">
        <v>18162.932166777198</v>
      </c>
      <c r="M320">
        <v>75.9139625392921</v>
      </c>
    </row>
    <row r="321" spans="1:13" x14ac:dyDescent="0.25">
      <c r="A321" s="11">
        <v>45087.426986053244</v>
      </c>
      <c r="B321">
        <v>17.383387359448399</v>
      </c>
      <c r="C321">
        <v>2.2975260211015698</v>
      </c>
      <c r="D321">
        <v>3279.1398145043299</v>
      </c>
      <c r="E321">
        <v>7.00731648057931E-4</v>
      </c>
      <c r="F321">
        <v>140517.775609756</v>
      </c>
      <c r="G321">
        <v>2500000000</v>
      </c>
      <c r="H321">
        <v>669960.25571118097</v>
      </c>
      <c r="I321">
        <v>15703846912</v>
      </c>
      <c r="J321">
        <v>63569920</v>
      </c>
      <c r="K321">
        <v>33.9910834430327</v>
      </c>
      <c r="L321">
        <v>20857.528643293801</v>
      </c>
      <c r="M321">
        <v>69.803156879123094</v>
      </c>
    </row>
    <row r="322" spans="1:13" x14ac:dyDescent="0.25">
      <c r="A322" s="11">
        <v>45087.42699763889</v>
      </c>
      <c r="B322">
        <v>29.758681154349301</v>
      </c>
      <c r="C322">
        <v>1.9569252823505801</v>
      </c>
      <c r="D322">
        <v>2096.96150333991</v>
      </c>
      <c r="E322">
        <v>9.32587978245358E-4</v>
      </c>
      <c r="F322">
        <v>136366.401522359</v>
      </c>
      <c r="G322">
        <v>2500000000</v>
      </c>
      <c r="H322">
        <v>482458.76704198099</v>
      </c>
      <c r="I322">
        <v>15638548480</v>
      </c>
      <c r="J322">
        <v>112832512</v>
      </c>
      <c r="K322">
        <v>15.961647979752</v>
      </c>
      <c r="L322">
        <v>17628.642590637301</v>
      </c>
      <c r="M322">
        <v>79.332511084634504</v>
      </c>
    </row>
    <row r="323" spans="1:13" x14ac:dyDescent="0.25">
      <c r="A323" s="11">
        <v>45087.427009212966</v>
      </c>
      <c r="B323">
        <v>22.787607301233301</v>
      </c>
      <c r="C323">
        <v>2.1227771084036098</v>
      </c>
      <c r="D323">
        <v>2981.2106553468798</v>
      </c>
      <c r="E323">
        <v>7.1265533765146004E-4</v>
      </c>
      <c r="F323">
        <v>138858.38737831399</v>
      </c>
      <c r="G323">
        <v>2500000000</v>
      </c>
      <c r="H323">
        <v>666750.41503484198</v>
      </c>
      <c r="I323">
        <v>15651282944</v>
      </c>
      <c r="J323">
        <v>111493120</v>
      </c>
      <c r="K323">
        <v>41.030425266606997</v>
      </c>
      <c r="L323">
        <v>18971.067604367501</v>
      </c>
      <c r="M323">
        <v>84.376640452752397</v>
      </c>
    </row>
    <row r="324" spans="1:13" x14ac:dyDescent="0.25">
      <c r="A324" s="11">
        <v>45087.427020821757</v>
      </c>
      <c r="B324">
        <v>27.9968866184959</v>
      </c>
      <c r="C324">
        <v>2.05367041079294</v>
      </c>
      <c r="D324">
        <v>2207.0344547586601</v>
      </c>
      <c r="E324">
        <v>9.30515340968513E-4</v>
      </c>
      <c r="F324">
        <v>134073.63471971001</v>
      </c>
      <c r="G324">
        <v>2500000000</v>
      </c>
      <c r="H324">
        <v>488688.51334870601</v>
      </c>
      <c r="I324">
        <v>15667122176</v>
      </c>
      <c r="J324">
        <v>79536128</v>
      </c>
      <c r="K324">
        <v>46.894493387729298</v>
      </c>
      <c r="L324">
        <v>18589.176729931602</v>
      </c>
      <c r="M324">
        <v>81.681924437739994</v>
      </c>
    </row>
    <row r="325" spans="1:13" x14ac:dyDescent="0.25">
      <c r="A325" s="11">
        <v>45087.427032210646</v>
      </c>
      <c r="B325">
        <v>11.1222480308034</v>
      </c>
      <c r="C325">
        <v>2.58554176825663</v>
      </c>
      <c r="D325">
        <v>3591.4800094536699</v>
      </c>
      <c r="E325">
        <v>7.1988126613029598E-4</v>
      </c>
      <c r="F325">
        <v>137764.054298642</v>
      </c>
      <c r="G325">
        <v>2500000000</v>
      </c>
      <c r="H325">
        <v>690785.02125270804</v>
      </c>
      <c r="I325">
        <v>15712808960</v>
      </c>
      <c r="J325">
        <v>55197696</v>
      </c>
      <c r="K325">
        <v>28.4393213418277</v>
      </c>
      <c r="L325">
        <v>20154.3376209245</v>
      </c>
      <c r="M325">
        <v>60.719795326258698</v>
      </c>
    </row>
    <row r="326" spans="1:13" x14ac:dyDescent="0.25">
      <c r="A326" s="11">
        <v>45087.427043784723</v>
      </c>
      <c r="B326">
        <v>13.8764365310988</v>
      </c>
      <c r="C326">
        <v>2.10226013959615</v>
      </c>
      <c r="D326">
        <v>3081.2671924204201</v>
      </c>
      <c r="E326">
        <v>6.8228422922425201E-4</v>
      </c>
      <c r="F326">
        <v>130955.047371836</v>
      </c>
      <c r="G326">
        <v>2500000000</v>
      </c>
      <c r="H326">
        <v>617139.22781973798</v>
      </c>
      <c r="I326">
        <v>15644651520</v>
      </c>
      <c r="J326">
        <v>123404288</v>
      </c>
      <c r="K326">
        <v>23.994293516576899</v>
      </c>
      <c r="L326">
        <v>17160.918675501802</v>
      </c>
      <c r="M326">
        <v>40.119547300253302</v>
      </c>
    </row>
    <row r="327" spans="1:13" x14ac:dyDescent="0.25">
      <c r="A327" s="11">
        <v>45087.42705539352</v>
      </c>
      <c r="B327">
        <v>27.7033558955792</v>
      </c>
      <c r="C327">
        <v>2.0420504631885401</v>
      </c>
      <c r="D327">
        <v>2457.3520075553301</v>
      </c>
      <c r="E327">
        <v>8.3070996102467304E-4</v>
      </c>
      <c r="F327">
        <v>135847.20486815399</v>
      </c>
      <c r="G327">
        <v>2500000000</v>
      </c>
      <c r="H327">
        <v>525512.45277029602</v>
      </c>
      <c r="I327">
        <v>15671123968</v>
      </c>
      <c r="J327">
        <v>92635136</v>
      </c>
      <c r="K327">
        <v>19.937947322964099</v>
      </c>
      <c r="L327">
        <v>15709.1086957634</v>
      </c>
      <c r="M327">
        <v>82.470367481326093</v>
      </c>
    </row>
    <row r="328" spans="1:13" x14ac:dyDescent="0.25">
      <c r="A328" s="11">
        <v>45087.42706696759</v>
      </c>
      <c r="B328">
        <v>27.977070800687098</v>
      </c>
      <c r="C328">
        <v>2.0621840893258399</v>
      </c>
      <c r="D328">
        <v>2737.0346909730702</v>
      </c>
      <c r="E328">
        <v>7.5215166912508504E-4</v>
      </c>
      <c r="F328">
        <v>142066.369073668</v>
      </c>
      <c r="G328">
        <v>2500000000</v>
      </c>
      <c r="H328">
        <v>513198.99550327699</v>
      </c>
      <c r="I328">
        <v>15691079680</v>
      </c>
      <c r="J328">
        <v>76025856</v>
      </c>
      <c r="K328">
        <v>30.9438641211398</v>
      </c>
      <c r="L328">
        <v>19177.210241785</v>
      </c>
      <c r="M328">
        <v>80.731187444674504</v>
      </c>
    </row>
    <row r="329" spans="1:13" x14ac:dyDescent="0.25">
      <c r="A329" s="11">
        <v>45087.427078541667</v>
      </c>
      <c r="B329">
        <v>25.097402418849601</v>
      </c>
      <c r="C329">
        <v>2.01899103442793</v>
      </c>
      <c r="D329">
        <v>2929.7756252807899</v>
      </c>
      <c r="E329">
        <v>6.9056086254245803E-4</v>
      </c>
      <c r="F329">
        <v>140288</v>
      </c>
      <c r="G329">
        <v>2500000000</v>
      </c>
      <c r="H329">
        <v>571668.96196954697</v>
      </c>
      <c r="I329">
        <v>15622615040</v>
      </c>
      <c r="J329">
        <v>144674816</v>
      </c>
      <c r="K329">
        <v>37.073084177629802</v>
      </c>
      <c r="L329">
        <v>17559.616221971901</v>
      </c>
      <c r="M329">
        <v>82.033109573159095</v>
      </c>
    </row>
    <row r="330" spans="1:13" x14ac:dyDescent="0.25">
      <c r="A330" s="11">
        <v>45087.427090115743</v>
      </c>
      <c r="B330">
        <v>20.577837269302901</v>
      </c>
      <c r="C330">
        <v>2.2330653048364599</v>
      </c>
      <c r="D330">
        <v>3093.7042271825699</v>
      </c>
      <c r="E330">
        <v>7.2181644549780403E-4</v>
      </c>
      <c r="F330">
        <v>141574.12281835801</v>
      </c>
      <c r="G330">
        <v>2500000000</v>
      </c>
      <c r="H330">
        <v>623964.34604504704</v>
      </c>
      <c r="I330">
        <v>15647772672</v>
      </c>
      <c r="J330">
        <v>119844864</v>
      </c>
      <c r="K330">
        <v>44.995698197548698</v>
      </c>
      <c r="L330">
        <v>18787.203854083102</v>
      </c>
      <c r="M330">
        <v>80.861391467756704</v>
      </c>
    </row>
    <row r="331" spans="1:13" x14ac:dyDescent="0.25">
      <c r="A331" s="11">
        <v>45087.427101724534</v>
      </c>
      <c r="B331">
        <v>8.7022230986540592</v>
      </c>
      <c r="C331">
        <v>2.6444978198536</v>
      </c>
      <c r="D331">
        <v>3538.6591752591899</v>
      </c>
      <c r="E331">
        <v>7.4729265462054005E-4</v>
      </c>
      <c r="F331">
        <v>140001.967287084</v>
      </c>
      <c r="G331">
        <v>2500000000</v>
      </c>
      <c r="H331">
        <v>730881.81123561296</v>
      </c>
      <c r="I331">
        <v>15673786368</v>
      </c>
      <c r="J331">
        <v>94081024</v>
      </c>
      <c r="K331">
        <v>41.913052837249303</v>
      </c>
      <c r="L331">
        <v>20096.310905631599</v>
      </c>
      <c r="M331">
        <v>58.288328602331099</v>
      </c>
    </row>
    <row r="332" spans="1:13" x14ac:dyDescent="0.25">
      <c r="A332" s="11">
        <v>45087.42711329861</v>
      </c>
      <c r="B332">
        <v>26.517223646684101</v>
      </c>
      <c r="C332">
        <v>2.05218513621623</v>
      </c>
      <c r="D332">
        <v>2831.73486151215</v>
      </c>
      <c r="E332">
        <v>7.2242171560172599E-4</v>
      </c>
      <c r="F332">
        <v>141256.49278423001</v>
      </c>
      <c r="G332">
        <v>2500000000</v>
      </c>
      <c r="H332">
        <v>562023.11949382804</v>
      </c>
      <c r="I332">
        <v>15708180480</v>
      </c>
      <c r="J332">
        <v>59838464</v>
      </c>
      <c r="K332">
        <v>47.843461229349998</v>
      </c>
      <c r="L332">
        <v>16096.334487349401</v>
      </c>
      <c r="M332">
        <v>83.725663922987195</v>
      </c>
    </row>
    <row r="333" spans="1:13" x14ac:dyDescent="0.25">
      <c r="A333" s="11">
        <v>45087.427124872687</v>
      </c>
      <c r="B333">
        <v>23.747513635322299</v>
      </c>
      <c r="C333">
        <v>2.1064794516014098</v>
      </c>
      <c r="D333">
        <v>2447.5391308276098</v>
      </c>
      <c r="E333">
        <v>8.63401654159047E-4</v>
      </c>
      <c r="F333">
        <v>139582.950819672</v>
      </c>
      <c r="G333">
        <v>2500000000</v>
      </c>
      <c r="H333">
        <v>541261.24170483497</v>
      </c>
      <c r="I333">
        <v>15643467776</v>
      </c>
      <c r="J333">
        <v>117194752</v>
      </c>
      <c r="K333">
        <v>15.046347115743499</v>
      </c>
      <c r="L333">
        <v>16569.0374438568</v>
      </c>
      <c r="M333">
        <v>72.008140747663703</v>
      </c>
    </row>
    <row r="334" spans="1:13" x14ac:dyDescent="0.25">
      <c r="A334" s="11">
        <v>45087.427136446757</v>
      </c>
      <c r="B334">
        <v>18.808030799175299</v>
      </c>
      <c r="C334">
        <v>2.09478067646317</v>
      </c>
      <c r="D334">
        <v>3145.1737140194</v>
      </c>
      <c r="E334">
        <v>6.6592495585228396E-4</v>
      </c>
      <c r="F334">
        <v>135156.28226319101</v>
      </c>
      <c r="G334">
        <v>2500000000</v>
      </c>
      <c r="H334">
        <v>575394.834840753</v>
      </c>
      <c r="I334">
        <v>15662055424</v>
      </c>
      <c r="J334">
        <v>106053632</v>
      </c>
      <c r="K334">
        <v>64.982927975607396</v>
      </c>
      <c r="L334">
        <v>18576.119764842399</v>
      </c>
      <c r="M334">
        <v>77.866897335848904</v>
      </c>
    </row>
    <row r="335" spans="1:13" x14ac:dyDescent="0.25">
      <c r="A335" s="11">
        <v>45087.427148020834</v>
      </c>
      <c r="B335">
        <v>14.0485403566569</v>
      </c>
      <c r="C335">
        <v>2.4965406094306801</v>
      </c>
      <c r="D335">
        <v>3407.2799853183201</v>
      </c>
      <c r="E335">
        <v>7.3284420424169297E-4</v>
      </c>
      <c r="F335">
        <v>140094.74141473399</v>
      </c>
      <c r="G335">
        <v>2500000000</v>
      </c>
      <c r="H335">
        <v>699671.49387980497</v>
      </c>
      <c r="I335">
        <v>15682576384</v>
      </c>
      <c r="J335">
        <v>85716992</v>
      </c>
      <c r="K335">
        <v>23.0018901268921</v>
      </c>
      <c r="L335">
        <v>20226.662078973601</v>
      </c>
      <c r="M335">
        <v>69.794808319415594</v>
      </c>
    </row>
    <row r="336" spans="1:13" x14ac:dyDescent="0.25">
      <c r="A336" s="11">
        <v>45087.427159618055</v>
      </c>
      <c r="B336">
        <v>21.603880472238401</v>
      </c>
      <c r="C336">
        <v>1.9277769497177599</v>
      </c>
      <c r="D336">
        <v>2865.8209439996299</v>
      </c>
      <c r="E336">
        <v>6.7025332870541997E-4</v>
      </c>
      <c r="F336">
        <v>132792.29156542799</v>
      </c>
      <c r="G336">
        <v>2500000000</v>
      </c>
      <c r="H336">
        <v>564048.47094820405</v>
      </c>
      <c r="I336">
        <v>15619928064</v>
      </c>
      <c r="J336">
        <v>148504576</v>
      </c>
      <c r="K336">
        <v>17.9051638292236</v>
      </c>
      <c r="L336">
        <v>15490.95090625</v>
      </c>
      <c r="M336">
        <v>69.192127681728905</v>
      </c>
    </row>
    <row r="337" spans="1:13" x14ac:dyDescent="0.25">
      <c r="A337" s="11">
        <v>45087.427171192132</v>
      </c>
      <c r="B337">
        <v>21.977698934921499</v>
      </c>
      <c r="C337">
        <v>2.0724830110287402</v>
      </c>
      <c r="D337">
        <v>3017.5813329400498</v>
      </c>
      <c r="E337">
        <v>6.8929162147587702E-4</v>
      </c>
      <c r="F337">
        <v>137871.877618889</v>
      </c>
      <c r="G337">
        <v>2500000000</v>
      </c>
      <c r="H337">
        <v>636919.39670049504</v>
      </c>
      <c r="I337">
        <v>15649296384</v>
      </c>
      <c r="J337">
        <v>119201792</v>
      </c>
      <c r="K337">
        <v>25.0879725053213</v>
      </c>
      <c r="L337">
        <v>17450.190155801301</v>
      </c>
      <c r="M337">
        <v>76.564953649352901</v>
      </c>
    </row>
    <row r="338" spans="1:13" x14ac:dyDescent="0.25">
      <c r="A338" s="11">
        <v>45087.427182766201</v>
      </c>
      <c r="B338">
        <v>18.228106099776198</v>
      </c>
      <c r="C338">
        <v>2.2578654077841298</v>
      </c>
      <c r="D338">
        <v>3168.5606271276001</v>
      </c>
      <c r="E338">
        <v>7.1255917746375797E-4</v>
      </c>
      <c r="F338">
        <v>141333.326601451</v>
      </c>
      <c r="G338">
        <v>2500000000</v>
      </c>
      <c r="H338">
        <v>699171.04847278702</v>
      </c>
      <c r="I338">
        <v>15671230464</v>
      </c>
      <c r="J338">
        <v>97427456</v>
      </c>
      <c r="K338">
        <v>19.997227056658801</v>
      </c>
      <c r="L338">
        <v>18855.385391723601</v>
      </c>
      <c r="M338">
        <v>79.819806722081495</v>
      </c>
    </row>
    <row r="339" spans="1:13" x14ac:dyDescent="0.25">
      <c r="A339" s="11">
        <v>45087.427194340278</v>
      </c>
      <c r="B339">
        <v>29.016950318521499</v>
      </c>
      <c r="C339">
        <v>2.05738376896588</v>
      </c>
      <c r="D339">
        <v>2151.3617108332201</v>
      </c>
      <c r="E339">
        <v>9.5613395970417904E-4</v>
      </c>
      <c r="F339">
        <v>137502.453531598</v>
      </c>
      <c r="G339">
        <v>2500000000</v>
      </c>
      <c r="H339">
        <v>496134.80138277699</v>
      </c>
      <c r="I339">
        <v>15685898240</v>
      </c>
      <c r="J339">
        <v>69099520</v>
      </c>
      <c r="K339">
        <v>15.9952543556373</v>
      </c>
      <c r="L339">
        <v>17577.784833448201</v>
      </c>
      <c r="M339">
        <v>79.038663036514805</v>
      </c>
    </row>
    <row r="340" spans="1:13" x14ac:dyDescent="0.25">
      <c r="A340" s="11">
        <v>45087.427205914355</v>
      </c>
      <c r="B340">
        <v>8.8090776895658998</v>
      </c>
      <c r="C340">
        <v>2.5948283214747399</v>
      </c>
      <c r="D340">
        <v>3681.5061379181402</v>
      </c>
      <c r="E340">
        <v>7.0499855039409399E-4</v>
      </c>
      <c r="F340">
        <v>140383.41754957801</v>
      </c>
      <c r="G340">
        <v>2500000000</v>
      </c>
      <c r="H340">
        <v>714434.221281145</v>
      </c>
      <c r="I340">
        <v>15611744256</v>
      </c>
      <c r="J340">
        <v>154992640</v>
      </c>
      <c r="K340">
        <v>30.0041250034078</v>
      </c>
      <c r="L340">
        <v>21848.0036899814</v>
      </c>
      <c r="M340">
        <v>53.911075510393999</v>
      </c>
    </row>
    <row r="341" spans="1:13" x14ac:dyDescent="0.25">
      <c r="A341" s="11">
        <v>45087.427217488425</v>
      </c>
      <c r="B341">
        <v>23.767504412036701</v>
      </c>
      <c r="C341">
        <v>1.8934011928747401</v>
      </c>
      <c r="D341">
        <v>2815.6885367968398</v>
      </c>
      <c r="E341">
        <v>6.7244325645327496E-4</v>
      </c>
      <c r="F341">
        <v>135904</v>
      </c>
      <c r="G341">
        <v>2500000000</v>
      </c>
      <c r="H341">
        <v>543995.82477824704</v>
      </c>
      <c r="I341">
        <v>15662768128</v>
      </c>
      <c r="J341">
        <v>104132608</v>
      </c>
      <c r="K341">
        <v>45.994912177789303</v>
      </c>
      <c r="L341">
        <v>16473.1777854147</v>
      </c>
      <c r="M341">
        <v>72.398728133545902</v>
      </c>
    </row>
    <row r="342" spans="1:13" x14ac:dyDescent="0.25">
      <c r="A342" s="11">
        <v>45087.427229062501</v>
      </c>
      <c r="B342">
        <v>26.3472519816183</v>
      </c>
      <c r="C342">
        <v>2.1116797518018799</v>
      </c>
      <c r="D342">
        <v>2755.8133015051199</v>
      </c>
      <c r="E342">
        <v>7.6601372083642198E-4</v>
      </c>
      <c r="F342">
        <v>140893.78309756899</v>
      </c>
      <c r="G342">
        <v>2500000000</v>
      </c>
      <c r="H342">
        <v>573113.20803444996</v>
      </c>
      <c r="I342">
        <v>15672295424</v>
      </c>
      <c r="J342">
        <v>90353664</v>
      </c>
      <c r="K342">
        <v>29.987087067520399</v>
      </c>
      <c r="L342">
        <v>18685.953521340802</v>
      </c>
      <c r="M342">
        <v>85.548387303204194</v>
      </c>
    </row>
    <row r="343" spans="1:13" x14ac:dyDescent="0.25">
      <c r="A343" s="11">
        <v>45087.427240636571</v>
      </c>
      <c r="B343">
        <v>23.617527244897399</v>
      </c>
      <c r="C343">
        <v>2.2429651615475801</v>
      </c>
      <c r="D343">
        <v>2939.5562645607502</v>
      </c>
      <c r="E343">
        <v>7.6325291246266799E-4</v>
      </c>
      <c r="F343">
        <v>143543.96461381399</v>
      </c>
      <c r="G343">
        <v>2500000000</v>
      </c>
      <c r="H343">
        <v>588649.39259341802</v>
      </c>
      <c r="I343">
        <v>15708819456</v>
      </c>
      <c r="J343">
        <v>55349248</v>
      </c>
      <c r="K343">
        <v>27.005110290282499</v>
      </c>
      <c r="L343">
        <v>18268.4570167411</v>
      </c>
      <c r="M343">
        <v>89.1938414048049</v>
      </c>
    </row>
    <row r="344" spans="1:13" x14ac:dyDescent="0.25">
      <c r="A344" s="11">
        <v>45087.427252210648</v>
      </c>
      <c r="B344">
        <v>25.157355961888399</v>
      </c>
      <c r="C344">
        <v>2.1288762551055802</v>
      </c>
      <c r="D344">
        <v>2370.7677237593598</v>
      </c>
      <c r="E344">
        <v>8.9797553433203301E-4</v>
      </c>
      <c r="F344">
        <v>141463.159848165</v>
      </c>
      <c r="G344">
        <v>2500000000</v>
      </c>
      <c r="H344">
        <v>544216.680308101</v>
      </c>
      <c r="I344">
        <v>15644450816</v>
      </c>
      <c r="J344">
        <v>112521216</v>
      </c>
      <c r="K344">
        <v>28.997159000008999</v>
      </c>
      <c r="L344">
        <v>17603.2753170744</v>
      </c>
      <c r="M344">
        <v>77.866906188159604</v>
      </c>
    </row>
    <row r="345" spans="1:13" x14ac:dyDescent="0.25">
      <c r="A345" s="11">
        <v>45087.427263796293</v>
      </c>
      <c r="B345">
        <v>19.807949877187699</v>
      </c>
      <c r="C345">
        <v>2.3369581248340698</v>
      </c>
      <c r="D345">
        <v>3203.7721766507898</v>
      </c>
      <c r="E345">
        <v>7.2946314810195395E-4</v>
      </c>
      <c r="F345">
        <v>141386.14731585499</v>
      </c>
      <c r="G345">
        <v>2500000000</v>
      </c>
      <c r="H345">
        <v>612016.47891413304</v>
      </c>
      <c r="I345">
        <v>15654875136</v>
      </c>
      <c r="J345">
        <v>112017408</v>
      </c>
      <c r="K345">
        <v>23.998293458058299</v>
      </c>
      <c r="L345">
        <v>20814.519859289201</v>
      </c>
      <c r="M345">
        <v>76.434729005547894</v>
      </c>
    </row>
    <row r="346" spans="1:13" x14ac:dyDescent="0.25">
      <c r="A346" s="11">
        <v>45087.42727537037</v>
      </c>
      <c r="B346">
        <v>16.228281424997</v>
      </c>
      <c r="C346">
        <v>2.3288533744276401</v>
      </c>
      <c r="D346">
        <v>3219.8081168410599</v>
      </c>
      <c r="E346">
        <v>7.2309841412643598E-4</v>
      </c>
      <c r="F346">
        <v>135971.685811859</v>
      </c>
      <c r="G346">
        <v>2500000000</v>
      </c>
      <c r="H346">
        <v>655511.34798230103</v>
      </c>
      <c r="I346">
        <v>15693963264</v>
      </c>
      <c r="J346">
        <v>73224192</v>
      </c>
      <c r="K346">
        <v>50.981128208287501</v>
      </c>
      <c r="L346">
        <v>18425.179512454</v>
      </c>
      <c r="M346">
        <v>66.540003413638402</v>
      </c>
    </row>
    <row r="347" spans="1:13" x14ac:dyDescent="0.25">
      <c r="A347" s="11">
        <v>45087.427286944447</v>
      </c>
      <c r="B347">
        <v>20.70784017227</v>
      </c>
      <c r="C347">
        <v>2.0988810867026499</v>
      </c>
      <c r="D347">
        <v>3026.9966833774702</v>
      </c>
      <c r="E347">
        <v>6.9322980635069895E-4</v>
      </c>
      <c r="F347">
        <v>136197.41083223201</v>
      </c>
      <c r="G347">
        <v>2500000000</v>
      </c>
      <c r="H347">
        <v>574863.45797983801</v>
      </c>
      <c r="I347">
        <v>15624822784</v>
      </c>
      <c r="J347">
        <v>142471168</v>
      </c>
      <c r="K347">
        <v>31.989396918123798</v>
      </c>
      <c r="L347">
        <v>18291.937025244701</v>
      </c>
      <c r="M347">
        <v>70.575988924355102</v>
      </c>
    </row>
    <row r="348" spans="1:13" x14ac:dyDescent="0.25">
      <c r="A348" s="11">
        <v>45087.427298518516</v>
      </c>
      <c r="B348">
        <v>14.7084541414697</v>
      </c>
      <c r="C348">
        <v>2.5627306570079398</v>
      </c>
      <c r="D348">
        <v>3377.2768582989002</v>
      </c>
      <c r="E348">
        <v>7.5918251535886004E-4</v>
      </c>
      <c r="F348">
        <v>144841.40284360101</v>
      </c>
      <c r="G348">
        <v>2500000000</v>
      </c>
      <c r="H348">
        <v>777007.76591136702</v>
      </c>
      <c r="I348">
        <v>15633354752</v>
      </c>
      <c r="J348">
        <v>132702208</v>
      </c>
      <c r="K348">
        <v>25.0094554080191</v>
      </c>
      <c r="L348">
        <v>22249.411909190101</v>
      </c>
      <c r="M348">
        <v>71.096787727609794</v>
      </c>
    </row>
    <row r="349" spans="1:13" x14ac:dyDescent="0.25">
      <c r="A349" s="11">
        <v>45087.427310092593</v>
      </c>
      <c r="B349">
        <v>20.767833914922601</v>
      </c>
      <c r="C349">
        <v>2.13687712371599</v>
      </c>
      <c r="D349">
        <v>3015.6342526866802</v>
      </c>
      <c r="E349">
        <v>7.0858752523170101E-4</v>
      </c>
      <c r="F349">
        <v>134717.11405835499</v>
      </c>
      <c r="G349">
        <v>2500000000</v>
      </c>
      <c r="H349">
        <v>601219.08191859396</v>
      </c>
      <c r="I349">
        <v>15674028032</v>
      </c>
      <c r="J349">
        <v>92299264</v>
      </c>
      <c r="K349">
        <v>30.996240660904199</v>
      </c>
      <c r="L349">
        <v>17106.9252086261</v>
      </c>
      <c r="M349">
        <v>73.700653021889806</v>
      </c>
    </row>
    <row r="350" spans="1:13" x14ac:dyDescent="0.25">
      <c r="A350" s="11">
        <v>45087.42732166667</v>
      </c>
      <c r="B350">
        <v>28.055334397889599</v>
      </c>
      <c r="C350">
        <v>1.98317019879594</v>
      </c>
      <c r="D350">
        <v>2325.6343306132298</v>
      </c>
      <c r="E350">
        <v>8.5275145504930001E-4</v>
      </c>
      <c r="F350">
        <v>140044.10662080799</v>
      </c>
      <c r="G350">
        <v>2500000000</v>
      </c>
      <c r="H350">
        <v>484223.86342046002</v>
      </c>
      <c r="I350">
        <v>15684386816</v>
      </c>
      <c r="J350">
        <v>65462272</v>
      </c>
      <c r="K350">
        <v>28.995440923380801</v>
      </c>
      <c r="L350">
        <v>19027.008302480601</v>
      </c>
      <c r="M350">
        <v>76.306030307159901</v>
      </c>
    </row>
    <row r="351" spans="1:13" x14ac:dyDescent="0.25">
      <c r="A351" s="11">
        <v>45087.427333240739</v>
      </c>
      <c r="B351">
        <v>24.037492889491599</v>
      </c>
      <c r="C351">
        <v>2.10977994995122</v>
      </c>
      <c r="D351">
        <v>2884.1883060352998</v>
      </c>
      <c r="E351">
        <v>7.3111572427129296E-4</v>
      </c>
      <c r="F351">
        <v>141733.52182952099</v>
      </c>
      <c r="G351">
        <v>2500000000</v>
      </c>
      <c r="H351">
        <v>572204.57146805199</v>
      </c>
      <c r="I351">
        <v>15628050432</v>
      </c>
      <c r="J351">
        <v>132927488</v>
      </c>
      <c r="K351">
        <v>23.9849339379235</v>
      </c>
      <c r="L351">
        <v>17713.873085403899</v>
      </c>
      <c r="M351">
        <v>85.157798041664194</v>
      </c>
    </row>
    <row r="352" spans="1:13" x14ac:dyDescent="0.25">
      <c r="A352" s="11">
        <v>45087.427344814816</v>
      </c>
      <c r="B352">
        <v>22.057690559798299</v>
      </c>
      <c r="C352">
        <v>2.0661836705696901</v>
      </c>
      <c r="D352">
        <v>3019.9711611533298</v>
      </c>
      <c r="E352">
        <v>6.8446501120893101E-4</v>
      </c>
      <c r="F352">
        <v>137734.78370321199</v>
      </c>
      <c r="G352">
        <v>2500000000</v>
      </c>
      <c r="H352">
        <v>647096.09291028697</v>
      </c>
      <c r="I352">
        <v>15651594240</v>
      </c>
      <c r="J352">
        <v>113811456</v>
      </c>
      <c r="K352">
        <v>37.011902273160999</v>
      </c>
      <c r="L352">
        <v>17680.685748057302</v>
      </c>
      <c r="M352">
        <v>72.659112590911704</v>
      </c>
    </row>
    <row r="353" spans="1:13" x14ac:dyDescent="0.25">
      <c r="A353" s="11">
        <v>45087.427356388886</v>
      </c>
      <c r="B353">
        <v>15.2284116766621</v>
      </c>
      <c r="C353">
        <v>2.37585219861568</v>
      </c>
      <c r="D353">
        <v>3235.96292632513</v>
      </c>
      <c r="E353">
        <v>7.3427070390209002E-4</v>
      </c>
      <c r="F353">
        <v>139589.30037082799</v>
      </c>
      <c r="G353">
        <v>2500000000</v>
      </c>
      <c r="H353">
        <v>753909.36263572099</v>
      </c>
      <c r="I353">
        <v>15671754752</v>
      </c>
      <c r="J353">
        <v>93851648</v>
      </c>
      <c r="K353">
        <v>45.999472994733097</v>
      </c>
      <c r="L353">
        <v>19078.781418837199</v>
      </c>
      <c r="M353">
        <v>66.019164201173794</v>
      </c>
    </row>
    <row r="354" spans="1:13" x14ac:dyDescent="0.25">
      <c r="A354" s="11">
        <v>45087.427367974538</v>
      </c>
      <c r="B354">
        <v>22.1867829164771</v>
      </c>
      <c r="C354">
        <v>1.9990101435291801</v>
      </c>
      <c r="D354">
        <v>2986.5197980615098</v>
      </c>
      <c r="E354">
        <v>6.6933389590259195E-4</v>
      </c>
      <c r="F354">
        <v>135364.09240040099</v>
      </c>
      <c r="G354">
        <v>2500000000</v>
      </c>
      <c r="H354">
        <v>673391.72547520103</v>
      </c>
      <c r="I354">
        <v>15707140096</v>
      </c>
      <c r="J354">
        <v>58658816</v>
      </c>
      <c r="K354">
        <v>34.994373261517502</v>
      </c>
      <c r="L354">
        <v>16484.349484646798</v>
      </c>
      <c r="M354">
        <v>76.956471311659797</v>
      </c>
    </row>
    <row r="355" spans="1:13" x14ac:dyDescent="0.25">
      <c r="A355" s="11">
        <v>45087.427379560184</v>
      </c>
      <c r="B355">
        <v>25.101667747613199</v>
      </c>
      <c r="C355">
        <v>2.0490871952826799</v>
      </c>
      <c r="D355">
        <v>2587.0524268795002</v>
      </c>
      <c r="E355">
        <v>7.9204625471200705E-4</v>
      </c>
      <c r="F355">
        <v>137464.29034748999</v>
      </c>
      <c r="G355">
        <v>2500000000</v>
      </c>
      <c r="H355">
        <v>521276.08108710602</v>
      </c>
      <c r="I355">
        <v>15648780288</v>
      </c>
      <c r="J355">
        <v>116830208</v>
      </c>
      <c r="K355">
        <v>16.980652994962</v>
      </c>
      <c r="L355">
        <v>14698.253460050901</v>
      </c>
      <c r="M355">
        <v>82.181561671341498</v>
      </c>
    </row>
    <row r="356" spans="1:13" x14ac:dyDescent="0.25">
      <c r="A356" s="11">
        <v>45087.427391134261</v>
      </c>
      <c r="B356">
        <v>29.206965396295299</v>
      </c>
      <c r="C356">
        <v>2.0666852714003001</v>
      </c>
      <c r="D356">
        <v>2288.8182512356502</v>
      </c>
      <c r="E356">
        <v>9.02970736566172E-4</v>
      </c>
      <c r="F356">
        <v>134840.53473132299</v>
      </c>
      <c r="G356">
        <v>2500000000</v>
      </c>
      <c r="H356">
        <v>439303.11614738702</v>
      </c>
      <c r="I356">
        <v>15658708992</v>
      </c>
      <c r="J356">
        <v>99176448</v>
      </c>
      <c r="K356">
        <v>18.998491382034601</v>
      </c>
      <c r="L356">
        <v>18793.5076592285</v>
      </c>
      <c r="M356">
        <v>83.465267958658998</v>
      </c>
    </row>
    <row r="357" spans="1:13" x14ac:dyDescent="0.25">
      <c r="A357" s="11">
        <v>45087.42740270833</v>
      </c>
      <c r="B357">
        <v>31.686720424436</v>
      </c>
      <c r="C357">
        <v>1.8662068475912701</v>
      </c>
      <c r="D357">
        <v>2422.7262623832598</v>
      </c>
      <c r="E357">
        <v>7.7028471681377E-4</v>
      </c>
      <c r="F357">
        <v>138155.05406520801</v>
      </c>
      <c r="G357">
        <v>2500000000</v>
      </c>
      <c r="H357">
        <v>460859.92862055101</v>
      </c>
      <c r="I357">
        <v>15679496192</v>
      </c>
      <c r="J357">
        <v>74752000</v>
      </c>
      <c r="K357">
        <v>23.997288608005899</v>
      </c>
      <c r="L357">
        <v>16898.0907281375</v>
      </c>
      <c r="M357">
        <v>86.589927942457905</v>
      </c>
    </row>
    <row r="358" spans="1:13" x14ac:dyDescent="0.25">
      <c r="A358" s="11">
        <v>45087.427414293983</v>
      </c>
      <c r="B358">
        <v>19.376382278534599</v>
      </c>
      <c r="C358">
        <v>2.29648602961838</v>
      </c>
      <c r="D358">
        <v>3177.7728956123201</v>
      </c>
      <c r="E358">
        <v>7.2267294162593103E-4</v>
      </c>
      <c r="F358">
        <v>140120.55345911899</v>
      </c>
      <c r="G358">
        <v>2500000000</v>
      </c>
      <c r="H358">
        <v>615164.86900860502</v>
      </c>
      <c r="I358">
        <v>15711494144</v>
      </c>
      <c r="J358">
        <v>54079488</v>
      </c>
      <c r="K358">
        <v>39.971986108331102</v>
      </c>
      <c r="L358">
        <v>18290.1815435196</v>
      </c>
      <c r="M358">
        <v>78.530708617983194</v>
      </c>
    </row>
    <row r="359" spans="1:13" x14ac:dyDescent="0.25">
      <c r="A359" s="11">
        <v>45087.427425868053</v>
      </c>
      <c r="B359">
        <v>28.886987087246801</v>
      </c>
      <c r="C359">
        <v>1.8931025494040901</v>
      </c>
      <c r="D359">
        <v>2676.7885010794098</v>
      </c>
      <c r="E359">
        <v>7.0724705226479995E-4</v>
      </c>
      <c r="F359">
        <v>140843.03324617099</v>
      </c>
      <c r="G359">
        <v>2500000000</v>
      </c>
      <c r="H359">
        <v>532445.93028120103</v>
      </c>
      <c r="I359">
        <v>15642075136</v>
      </c>
      <c r="J359">
        <v>119181312</v>
      </c>
      <c r="K359">
        <v>19.998419881056499</v>
      </c>
      <c r="L359">
        <v>18145.5662790766</v>
      </c>
      <c r="M359">
        <v>86.980527930936802</v>
      </c>
    </row>
    <row r="360" spans="1:13" x14ac:dyDescent="0.25">
      <c r="A360" s="11">
        <v>45087.427437442129</v>
      </c>
      <c r="B360">
        <v>18.698042314969602</v>
      </c>
      <c r="C360">
        <v>2.32485658751528</v>
      </c>
      <c r="D360">
        <v>3145.6607353345398</v>
      </c>
      <c r="E360">
        <v>7.3906547991178296E-4</v>
      </c>
      <c r="F360">
        <v>141731.23458359801</v>
      </c>
      <c r="G360">
        <v>2500000000</v>
      </c>
      <c r="H360">
        <v>684574.16755414102</v>
      </c>
      <c r="I360">
        <v>15659765760</v>
      </c>
      <c r="J360">
        <v>105873408</v>
      </c>
      <c r="K360">
        <v>27.996980479773399</v>
      </c>
      <c r="L360">
        <v>19694.875875360602</v>
      </c>
      <c r="M360">
        <v>82.163327499610801</v>
      </c>
    </row>
    <row r="361" spans="1:13" x14ac:dyDescent="0.25">
      <c r="A361" s="11">
        <v>45087.427449016206</v>
      </c>
      <c r="B361">
        <v>20.0678848449373</v>
      </c>
      <c r="C361">
        <v>2.5284335031087699</v>
      </c>
      <c r="D361">
        <v>2467.3123174827301</v>
      </c>
      <c r="E361">
        <v>1.02210986061475E-3</v>
      </c>
      <c r="F361">
        <v>133239.82538399301</v>
      </c>
      <c r="G361">
        <v>2500000000</v>
      </c>
      <c r="H361">
        <v>618834.64056016295</v>
      </c>
      <c r="I361">
        <v>15698759680</v>
      </c>
      <c r="J361">
        <v>62574592</v>
      </c>
      <c r="K361">
        <v>21.940529904858501</v>
      </c>
      <c r="L361">
        <v>15004.330564481599</v>
      </c>
      <c r="M361">
        <v>65.4984264658505</v>
      </c>
    </row>
    <row r="362" spans="1:13" x14ac:dyDescent="0.25">
      <c r="A362" s="11">
        <v>45087.427460590276</v>
      </c>
      <c r="B362">
        <v>25.617317866819299</v>
      </c>
      <c r="C362">
        <v>2.1049796086349701</v>
      </c>
      <c r="D362">
        <v>2891.5746593439198</v>
      </c>
      <c r="E362">
        <v>7.2945252589342105E-4</v>
      </c>
      <c r="F362">
        <v>141158.719334719</v>
      </c>
      <c r="G362">
        <v>2500000000</v>
      </c>
      <c r="H362">
        <v>557104.03944386705</v>
      </c>
      <c r="I362">
        <v>15633317888</v>
      </c>
      <c r="J362">
        <v>130863104</v>
      </c>
      <c r="K362">
        <v>18.034769185097201</v>
      </c>
      <c r="L362">
        <v>17343.4363663351</v>
      </c>
      <c r="M362">
        <v>88.8032522994842</v>
      </c>
    </row>
    <row r="363" spans="1:13" x14ac:dyDescent="0.25">
      <c r="A363" s="11">
        <v>45087.427472256946</v>
      </c>
      <c r="B363">
        <v>7.4047288822045596</v>
      </c>
      <c r="C363">
        <v>2.61329359263648</v>
      </c>
      <c r="D363">
        <v>3709.39151067394</v>
      </c>
      <c r="E363">
        <v>7.0489958104685499E-4</v>
      </c>
      <c r="F363">
        <v>135804.47014725499</v>
      </c>
      <c r="G363">
        <v>2500000000</v>
      </c>
      <c r="H363">
        <v>712654.05726381298</v>
      </c>
      <c r="I363">
        <v>15634354176</v>
      </c>
      <c r="J363">
        <v>132657152</v>
      </c>
      <c r="K363">
        <v>36.746314831308098</v>
      </c>
      <c r="L363">
        <v>21168.856773765699</v>
      </c>
      <c r="M363">
        <v>43.391294361497401</v>
      </c>
    </row>
    <row r="364" spans="1:13" x14ac:dyDescent="0.25">
      <c r="A364" s="11">
        <v>45087.427483645835</v>
      </c>
      <c r="B364">
        <v>15.1958687552318</v>
      </c>
      <c r="C364">
        <v>2.1594182745151902</v>
      </c>
      <c r="D364">
        <v>3163.0809220627102</v>
      </c>
      <c r="E364">
        <v>6.8269107200456803E-4</v>
      </c>
      <c r="F364">
        <v>133904.113037893</v>
      </c>
      <c r="G364">
        <v>2500000000</v>
      </c>
      <c r="H364">
        <v>677080.12284618802</v>
      </c>
      <c r="I364">
        <v>15674777600</v>
      </c>
      <c r="J364">
        <v>92422144</v>
      </c>
      <c r="K364">
        <v>29.4570798779122</v>
      </c>
      <c r="L364">
        <v>17839.817030888698</v>
      </c>
      <c r="M364">
        <v>64.553980428817994</v>
      </c>
    </row>
    <row r="365" spans="1:13" x14ac:dyDescent="0.25">
      <c r="A365" s="11">
        <v>45087.427495219905</v>
      </c>
      <c r="B365">
        <v>26.1063607733082</v>
      </c>
      <c r="C365">
        <v>2.0896087085460202</v>
      </c>
      <c r="D365">
        <v>2469.6711989925702</v>
      </c>
      <c r="E365">
        <v>8.4611338839400598E-4</v>
      </c>
      <c r="F365">
        <v>137230.924696356</v>
      </c>
      <c r="G365">
        <v>2500000000</v>
      </c>
      <c r="H365">
        <v>626458.59609684302</v>
      </c>
      <c r="I365">
        <v>15684468736</v>
      </c>
      <c r="J365">
        <v>64860160</v>
      </c>
      <c r="K365">
        <v>24.9966720545806</v>
      </c>
      <c r="L365">
        <v>19793.364799699099</v>
      </c>
      <c r="M365">
        <v>81.512997088205907</v>
      </c>
    </row>
    <row r="366" spans="1:13" x14ac:dyDescent="0.25">
      <c r="A366" s="11">
        <v>45087.427506793982</v>
      </c>
      <c r="B366">
        <v>23.607518849768802</v>
      </c>
      <c r="C366">
        <v>2.1190772849773398</v>
      </c>
      <c r="D366">
        <v>2926.7040060264299</v>
      </c>
      <c r="E366">
        <v>7.24051967893568E-4</v>
      </c>
      <c r="F366">
        <v>140057.45131533901</v>
      </c>
      <c r="G366">
        <v>2500000000</v>
      </c>
      <c r="H366">
        <v>564224.93677096395</v>
      </c>
      <c r="I366">
        <v>15630266368</v>
      </c>
      <c r="J366">
        <v>133939200</v>
      </c>
      <c r="K366">
        <v>30.996865113365001</v>
      </c>
      <c r="L366">
        <v>17311.249216377</v>
      </c>
      <c r="M366">
        <v>86.329556763584094</v>
      </c>
    </row>
    <row r="367" spans="1:13" x14ac:dyDescent="0.25">
      <c r="A367" s="11">
        <v>45087.427518368058</v>
      </c>
      <c r="B367">
        <v>29.716900527275001</v>
      </c>
      <c r="C367">
        <v>2.0977812014206898</v>
      </c>
      <c r="D367">
        <v>2109.3866644865602</v>
      </c>
      <c r="E367">
        <v>9.9431279808085706E-4</v>
      </c>
      <c r="F367">
        <v>137784.78104265401</v>
      </c>
      <c r="G367">
        <v>2500000000</v>
      </c>
      <c r="H367">
        <v>492608.76668202999</v>
      </c>
      <c r="I367">
        <v>15664189440</v>
      </c>
      <c r="J367">
        <v>91889664</v>
      </c>
      <c r="K367">
        <v>18.994477073575599</v>
      </c>
      <c r="L367">
        <v>15814.4017277312</v>
      </c>
      <c r="M367">
        <v>81.251955421049502</v>
      </c>
    </row>
    <row r="368" spans="1:13" x14ac:dyDescent="0.25">
      <c r="A368" s="11">
        <v>45087.427529953704</v>
      </c>
      <c r="B368">
        <v>34.565122861164198</v>
      </c>
      <c r="C368">
        <v>1.4055016837124199</v>
      </c>
      <c r="D368">
        <v>2219.8982685667102</v>
      </c>
      <c r="E368">
        <v>6.3319817088204697E-4</v>
      </c>
      <c r="F368">
        <v>125335.754954954</v>
      </c>
      <c r="G368">
        <v>2500000000</v>
      </c>
      <c r="H368">
        <v>370273.031471878</v>
      </c>
      <c r="I368">
        <v>15704481792</v>
      </c>
      <c r="J368">
        <v>62210048</v>
      </c>
      <c r="K368">
        <v>14.999312625450701</v>
      </c>
      <c r="L368">
        <v>11422.4765413682</v>
      </c>
      <c r="M368">
        <v>64.9789014770016</v>
      </c>
    </row>
    <row r="369" spans="1:13" x14ac:dyDescent="0.25">
      <c r="A369" s="11">
        <v>45087.427541527781</v>
      </c>
      <c r="B369">
        <v>74.054853187703401</v>
      </c>
      <c r="C369">
        <v>0.33107699014918401</v>
      </c>
      <c r="D369">
        <v>645.98137025308404</v>
      </c>
      <c r="E369">
        <v>5.1253837526341604E-4</v>
      </c>
      <c r="F369">
        <v>95520.495356037107</v>
      </c>
      <c r="G369">
        <v>2500000000</v>
      </c>
      <c r="H369">
        <v>87141.486887515101</v>
      </c>
      <c r="I369">
        <v>15718703104</v>
      </c>
      <c r="J369">
        <v>48021504</v>
      </c>
      <c r="K369">
        <v>2.99991348414745</v>
      </c>
      <c r="L369">
        <v>2564.9260289460699</v>
      </c>
      <c r="M369">
        <v>20.8388317011967</v>
      </c>
    </row>
    <row r="370" spans="1:13" x14ac:dyDescent="0.25">
      <c r="A370" s="11">
        <v>45087.427553263886</v>
      </c>
      <c r="B370">
        <v>89.221648320417899</v>
      </c>
      <c r="C370">
        <v>0.112377283267347</v>
      </c>
      <c r="D370">
        <v>231.640679152823</v>
      </c>
      <c r="E370">
        <v>4.8510794641141102E-4</v>
      </c>
      <c r="F370">
        <v>100046.978723404</v>
      </c>
      <c r="G370">
        <v>2500000000</v>
      </c>
      <c r="H370">
        <v>36047.232496249897</v>
      </c>
      <c r="I370">
        <v>15714750464</v>
      </c>
      <c r="J370">
        <v>52015104</v>
      </c>
      <c r="K370">
        <v>0.98570501767158702</v>
      </c>
      <c r="L370">
        <v>961.06239222979696</v>
      </c>
      <c r="M370">
        <v>6.1725687248697501</v>
      </c>
    </row>
    <row r="371" spans="1:13" x14ac:dyDescent="0.25">
      <c r="A371" s="11">
        <v>45087.427564814818</v>
      </c>
      <c r="B371">
        <v>96.739394647153603</v>
      </c>
      <c r="C371">
        <v>3.11481020139401E-2</v>
      </c>
      <c r="D371">
        <v>63.0975408156078</v>
      </c>
      <c r="E371">
        <v>4.9365060239112797E-4</v>
      </c>
      <c r="F371">
        <v>101619.809523809</v>
      </c>
      <c r="G371">
        <v>2500000000</v>
      </c>
      <c r="H371">
        <v>10362.0183694964</v>
      </c>
      <c r="I371">
        <v>15718473728</v>
      </c>
      <c r="J371">
        <v>48291840</v>
      </c>
      <c r="K371">
        <v>0</v>
      </c>
      <c r="L371">
        <v>348.53879688621402</v>
      </c>
      <c r="M371">
        <v>1.6710706343806701</v>
      </c>
    </row>
    <row r="372" spans="1:13" x14ac:dyDescent="0.25">
      <c r="A372" s="11">
        <v>45087.427576354166</v>
      </c>
      <c r="B372">
        <v>99.408407070853201</v>
      </c>
      <c r="C372">
        <v>4.5162830067525398E-3</v>
      </c>
      <c r="D372">
        <v>10.0367726798893</v>
      </c>
      <c r="E372">
        <v>4.4997441980361501E-4</v>
      </c>
      <c r="F372">
        <v>95436.800000000003</v>
      </c>
      <c r="G372">
        <v>2500000000</v>
      </c>
      <c r="H372">
        <v>1537.63357455904</v>
      </c>
      <c r="I372">
        <v>15719190528</v>
      </c>
      <c r="J372">
        <v>47575040</v>
      </c>
      <c r="K372">
        <v>0</v>
      </c>
      <c r="L372">
        <v>26.095608967712199</v>
      </c>
      <c r="M372">
        <v>1.5983426646431</v>
      </c>
    </row>
    <row r="373" spans="1:13" x14ac:dyDescent="0.25">
      <c r="A373" s="11">
        <v>45087.427588067127</v>
      </c>
      <c r="B373">
        <v>99.606988263414706</v>
      </c>
      <c r="C373">
        <v>3.9534426776509103E-4</v>
      </c>
      <c r="D373">
        <v>2.9650797753747802</v>
      </c>
      <c r="E373">
        <v>1.3339891345070501E-4</v>
      </c>
      <c r="F373">
        <v>5461.3333333333303</v>
      </c>
      <c r="G373">
        <v>2500000000</v>
      </c>
      <c r="H373">
        <v>0</v>
      </c>
      <c r="I373">
        <v>15719239680</v>
      </c>
      <c r="J373">
        <v>47575040</v>
      </c>
      <c r="K373">
        <v>0</v>
      </c>
      <c r="L373">
        <v>0</v>
      </c>
      <c r="M373">
        <v>0.39177628574851198</v>
      </c>
    </row>
    <row r="374" spans="1:13" x14ac:dyDescent="0.25">
      <c r="A374" s="11">
        <v>45087.427599537034</v>
      </c>
      <c r="B374">
        <v>99.837918512079</v>
      </c>
      <c r="C374">
        <v>2.0179468117651099E-4</v>
      </c>
      <c r="D374">
        <v>2.01798705541092</v>
      </c>
      <c r="E374" s="12">
        <v>9.9950419851022496E-5</v>
      </c>
      <c r="F374">
        <v>4096</v>
      </c>
      <c r="G374">
        <v>2500000000</v>
      </c>
      <c r="H374">
        <v>0</v>
      </c>
      <c r="I374">
        <v>15719292928</v>
      </c>
      <c r="J374">
        <v>47575040</v>
      </c>
      <c r="K374">
        <v>0</v>
      </c>
      <c r="L374">
        <v>0</v>
      </c>
      <c r="M374">
        <v>0</v>
      </c>
    </row>
    <row r="375" spans="1:13" x14ac:dyDescent="0.25">
      <c r="A375" s="11">
        <v>45087.427610937499</v>
      </c>
      <c r="B375">
        <v>99.831679263410805</v>
      </c>
      <c r="C375">
        <v>2.0293054022443499E-4</v>
      </c>
      <c r="D375">
        <v>2.0292703379585202</v>
      </c>
      <c r="E375" s="12">
        <v>9.9950419851022496E-5</v>
      </c>
      <c r="F375">
        <v>4096</v>
      </c>
      <c r="G375">
        <v>2500000000</v>
      </c>
      <c r="H375">
        <v>0</v>
      </c>
      <c r="I375">
        <v>15719362560</v>
      </c>
      <c r="J375">
        <v>47575040</v>
      </c>
      <c r="K375">
        <v>0</v>
      </c>
      <c r="L375">
        <v>0</v>
      </c>
      <c r="M375">
        <v>0.384350443185077</v>
      </c>
    </row>
    <row r="376" spans="1:13" x14ac:dyDescent="0.25">
      <c r="A376" s="11">
        <v>45087.42762263889</v>
      </c>
      <c r="B376">
        <v>99.835263405909004</v>
      </c>
      <c r="C376">
        <v>1.97869910625129E-4</v>
      </c>
      <c r="D376">
        <v>1.9787572764379999</v>
      </c>
      <c r="E376" s="12">
        <v>9.9950419851022496E-5</v>
      </c>
      <c r="F376">
        <v>4096</v>
      </c>
      <c r="G376">
        <v>2500000000</v>
      </c>
      <c r="H376">
        <v>0</v>
      </c>
      <c r="I376">
        <v>15719411712</v>
      </c>
      <c r="J376">
        <v>47575040</v>
      </c>
      <c r="K376">
        <v>0</v>
      </c>
      <c r="L376">
        <v>0</v>
      </c>
      <c r="M376">
        <v>1.32269109806026</v>
      </c>
    </row>
    <row r="377" spans="1:13" x14ac:dyDescent="0.25">
      <c r="A377" s="11">
        <v>45087.427634340274</v>
      </c>
      <c r="B377">
        <v>99.847043668735694</v>
      </c>
      <c r="C377">
        <v>2.96810474639523E-4</v>
      </c>
      <c r="D377">
        <v>1.9786575094252301</v>
      </c>
      <c r="E377">
        <v>1.5012316025054699E-4</v>
      </c>
      <c r="F377">
        <v>6144</v>
      </c>
      <c r="G377">
        <v>2500000000</v>
      </c>
      <c r="H377">
        <v>0</v>
      </c>
      <c r="I377">
        <v>15719444480</v>
      </c>
      <c r="J377">
        <v>47575040</v>
      </c>
      <c r="K377">
        <v>0</v>
      </c>
      <c r="L377">
        <v>0</v>
      </c>
      <c r="M377">
        <v>0</v>
      </c>
    </row>
    <row r="378" spans="1:13" x14ac:dyDescent="0.25">
      <c r="A378" s="11">
        <v>45087.427645763892</v>
      </c>
      <c r="B378">
        <v>99.584751331762504</v>
      </c>
      <c r="C378">
        <v>6.0753279917699502E-4</v>
      </c>
      <c r="D378">
        <v>6.0753352078330503</v>
      </c>
      <c r="E378">
        <v>1.0001626334236E-4</v>
      </c>
      <c r="F378">
        <v>10581.333333333299</v>
      </c>
      <c r="G378">
        <v>2500000000</v>
      </c>
      <c r="H378">
        <v>0</v>
      </c>
      <c r="I378">
        <v>15719477248</v>
      </c>
      <c r="J378">
        <v>47575040</v>
      </c>
      <c r="K378">
        <v>0</v>
      </c>
      <c r="L378">
        <v>0</v>
      </c>
      <c r="M378">
        <v>0.590329495413632</v>
      </c>
    </row>
    <row r="379" spans="1:13" x14ac:dyDescent="0.25">
      <c r="A379" s="11">
        <v>45087.427657361113</v>
      </c>
      <c r="B379">
        <v>99.801126513825906</v>
      </c>
      <c r="C379">
        <v>1.9966215167315299E-4</v>
      </c>
      <c r="D379">
        <v>1.9966357985738601</v>
      </c>
      <c r="E379" s="12">
        <v>9.9950419851022496E-5</v>
      </c>
      <c r="F379">
        <v>4096</v>
      </c>
      <c r="G379">
        <v>2500000000</v>
      </c>
      <c r="H379">
        <v>0</v>
      </c>
      <c r="I379">
        <v>15719550976</v>
      </c>
      <c r="J379">
        <v>47575040</v>
      </c>
      <c r="K379">
        <v>0</v>
      </c>
      <c r="L379">
        <v>0</v>
      </c>
      <c r="M379">
        <v>0</v>
      </c>
    </row>
    <row r="380" spans="1:13" x14ac:dyDescent="0.25">
      <c r="A380" s="11">
        <v>45087.427669097226</v>
      </c>
      <c r="B380">
        <v>99.7856693344864</v>
      </c>
      <c r="C380">
        <v>1.9718539538481601E-4</v>
      </c>
      <c r="D380">
        <v>1.9718938011181999</v>
      </c>
      <c r="E380" s="12">
        <v>9.9950419851022496E-5</v>
      </c>
      <c r="F380">
        <v>4096</v>
      </c>
      <c r="G380">
        <v>2500000000</v>
      </c>
      <c r="H380">
        <v>0</v>
      </c>
      <c r="I380">
        <v>15758434304</v>
      </c>
      <c r="J380">
        <v>47575040</v>
      </c>
      <c r="K380">
        <v>0</v>
      </c>
      <c r="L380">
        <v>50.283291928514103</v>
      </c>
      <c r="M380">
        <v>0.63704685686972695</v>
      </c>
    </row>
    <row r="381" spans="1:13" x14ac:dyDescent="0.25">
      <c r="A381" s="11">
        <v>45087.427680624998</v>
      </c>
      <c r="B381">
        <v>99.837456380779102</v>
      </c>
      <c r="C381">
        <v>2.0098129115405901E-4</v>
      </c>
      <c r="D381">
        <v>2.00975717814373</v>
      </c>
      <c r="E381" s="12">
        <v>9.9950419851022496E-5</v>
      </c>
      <c r="F381">
        <v>4096</v>
      </c>
      <c r="G381">
        <v>2500000000</v>
      </c>
      <c r="H381">
        <v>0</v>
      </c>
      <c r="I381">
        <v>15758491648</v>
      </c>
      <c r="J381">
        <v>47575040</v>
      </c>
      <c r="K381">
        <v>0</v>
      </c>
      <c r="L381">
        <v>1.0048785890718599</v>
      </c>
      <c r="M3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79"/>
  <sheetViews>
    <sheetView topLeftCell="A53" workbookViewId="0"/>
  </sheetViews>
  <sheetFormatPr baseColWidth="10" defaultRowHeight="15" x14ac:dyDescent="0.25"/>
  <cols>
    <col min="1" max="1" width="42.5703125" bestFit="1" customWidth="1"/>
    <col min="2" max="2" width="52.85546875" bestFit="1" customWidth="1"/>
    <col min="3" max="3" width="68" bestFit="1" customWidth="1"/>
    <col min="4" max="4" width="56.5703125" bestFit="1" customWidth="1"/>
    <col min="5" max="5" width="75.42578125" bestFit="1" customWidth="1"/>
    <col min="6" max="6" width="71.7109375" bestFit="1" customWidth="1"/>
    <col min="7" max="8" width="81.140625" bestFit="1" customWidth="1"/>
    <col min="9" max="9" width="40.85546875" bestFit="1" customWidth="1"/>
    <col min="10" max="10" width="38.28515625" bestFit="1" customWidth="1"/>
    <col min="11" max="11" width="33.5703125" bestFit="1" customWidth="1"/>
    <col min="12" max="12" width="42.42578125" bestFit="1" customWidth="1"/>
    <col min="13" max="13" width="58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11">
        <v>45087.455649131945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>
        <v>2500000000</v>
      </c>
      <c r="H2" t="s">
        <v>26</v>
      </c>
      <c r="I2">
        <v>15754747904</v>
      </c>
      <c r="J2">
        <v>48795648</v>
      </c>
      <c r="K2" t="s">
        <v>26</v>
      </c>
      <c r="L2" t="s">
        <v>26</v>
      </c>
      <c r="M2" t="s">
        <v>26</v>
      </c>
    </row>
    <row r="3" spans="1:13" x14ac:dyDescent="0.25">
      <c r="A3" s="11">
        <v>45087.455660706015</v>
      </c>
      <c r="B3">
        <v>98.874921574459805</v>
      </c>
      <c r="C3">
        <v>0</v>
      </c>
      <c r="D3">
        <v>2.0187652080011902</v>
      </c>
      <c r="E3">
        <v>0</v>
      </c>
      <c r="F3">
        <v>4096</v>
      </c>
      <c r="G3">
        <v>2500000000</v>
      </c>
      <c r="H3">
        <v>0</v>
      </c>
      <c r="I3">
        <v>15756484608</v>
      </c>
      <c r="J3">
        <v>47087616</v>
      </c>
      <c r="K3">
        <v>0</v>
      </c>
      <c r="L3">
        <v>48.450364992028597</v>
      </c>
      <c r="M3">
        <v>1.4473292822844399</v>
      </c>
    </row>
    <row r="4" spans="1:13" x14ac:dyDescent="0.25">
      <c r="A4" s="11">
        <v>45087.455672291668</v>
      </c>
      <c r="B4">
        <v>99.632212575912504</v>
      </c>
      <c r="C4">
        <v>9.9972117776352099E-4</v>
      </c>
      <c r="D4">
        <v>4.9986314884823804</v>
      </c>
      <c r="E4">
        <v>1.9997985189165E-4</v>
      </c>
      <c r="F4">
        <v>8192</v>
      </c>
      <c r="G4">
        <v>2500000000</v>
      </c>
      <c r="H4">
        <v>0</v>
      </c>
      <c r="I4">
        <v>15756234752</v>
      </c>
      <c r="J4">
        <v>47104000</v>
      </c>
      <c r="K4">
        <v>0</v>
      </c>
      <c r="L4">
        <v>2086.4287832925402</v>
      </c>
      <c r="M4">
        <v>0.28821961554922298</v>
      </c>
    </row>
    <row r="5" spans="1:13" x14ac:dyDescent="0.25">
      <c r="A5" s="11">
        <v>45087.455684004628</v>
      </c>
      <c r="B5">
        <v>94.256060750654001</v>
      </c>
      <c r="C5">
        <v>0.106397418958656</v>
      </c>
      <c r="D5">
        <v>177.66506228359299</v>
      </c>
      <c r="E5">
        <v>5.9502726744494405E-4</v>
      </c>
      <c r="F5">
        <v>113307.580110497</v>
      </c>
      <c r="G5">
        <v>2500000000</v>
      </c>
      <c r="H5">
        <v>488500.39528550202</v>
      </c>
      <c r="I5">
        <v>15649050624</v>
      </c>
      <c r="J5">
        <v>51490816</v>
      </c>
      <c r="K5">
        <v>0.98157492974361005</v>
      </c>
      <c r="L5">
        <v>24724.890905311699</v>
      </c>
      <c r="M5">
        <v>14.330072652543899</v>
      </c>
    </row>
    <row r="6" spans="1:13" x14ac:dyDescent="0.25">
      <c r="A6" s="11">
        <v>45087.455695393517</v>
      </c>
      <c r="B6">
        <v>28.177403469538302</v>
      </c>
      <c r="C6">
        <v>1.9695740925535199</v>
      </c>
      <c r="D6">
        <v>2779.4177361239199</v>
      </c>
      <c r="E6">
        <v>7.1339228081634498E-4</v>
      </c>
      <c r="F6">
        <v>139951.18763796901</v>
      </c>
      <c r="G6">
        <v>2500000000</v>
      </c>
      <c r="H6">
        <v>115929.738744995</v>
      </c>
      <c r="I6">
        <v>15580692480</v>
      </c>
      <c r="J6">
        <v>83980288</v>
      </c>
      <c r="K6">
        <v>13.2937566481276</v>
      </c>
      <c r="L6">
        <v>30653.3576372518</v>
      </c>
      <c r="M6">
        <v>86.641594804468696</v>
      </c>
    </row>
    <row r="7" spans="1:13" x14ac:dyDescent="0.25">
      <c r="A7" s="11">
        <v>45087.455707094909</v>
      </c>
      <c r="B7">
        <v>59.594107255545403</v>
      </c>
      <c r="C7">
        <v>1.2271935082482199</v>
      </c>
      <c r="D7">
        <v>1595.2448418162101</v>
      </c>
      <c r="E7">
        <v>7.6918782950261303E-4</v>
      </c>
      <c r="F7">
        <v>140333.07377557299</v>
      </c>
      <c r="G7">
        <v>2500000000</v>
      </c>
      <c r="H7">
        <v>321149.58835333498</v>
      </c>
      <c r="I7">
        <v>15732998144</v>
      </c>
      <c r="J7">
        <v>47972352</v>
      </c>
      <c r="K7">
        <v>10.878917086161399</v>
      </c>
      <c r="L7">
        <v>9691.1371388450807</v>
      </c>
      <c r="M7">
        <v>30.3241424877795</v>
      </c>
    </row>
    <row r="8" spans="1:13" x14ac:dyDescent="0.25">
      <c r="A8" s="11">
        <v>45087.455718668978</v>
      </c>
      <c r="B8">
        <v>79.2955198031311</v>
      </c>
      <c r="C8">
        <v>0.28108411874729</v>
      </c>
      <c r="D8">
        <v>518.99958992705899</v>
      </c>
      <c r="E8">
        <v>5.4161866419244302E-4</v>
      </c>
      <c r="F8">
        <v>113946.14258188799</v>
      </c>
      <c r="G8">
        <v>2500000000</v>
      </c>
      <c r="H8">
        <v>136099.89246449401</v>
      </c>
      <c r="I8">
        <v>15691603968</v>
      </c>
      <c r="J8">
        <v>58183680</v>
      </c>
      <c r="K8">
        <v>1.9999984197574501</v>
      </c>
      <c r="L8">
        <v>10988.9913173573</v>
      </c>
      <c r="M8">
        <v>19.535796227513099</v>
      </c>
    </row>
    <row r="9" spans="1:13" x14ac:dyDescent="0.25">
      <c r="A9" s="11">
        <v>45087.455730243055</v>
      </c>
      <c r="B9">
        <v>36.0962351626725</v>
      </c>
      <c r="C9">
        <v>2.0047909003090898</v>
      </c>
      <c r="D9">
        <v>2296.8657045124701</v>
      </c>
      <c r="E9">
        <v>8.7287761922430897E-4</v>
      </c>
      <c r="F9">
        <v>138930.54244666899</v>
      </c>
      <c r="G9">
        <v>2500000000</v>
      </c>
      <c r="H9">
        <v>563371.06024603697</v>
      </c>
      <c r="I9">
        <v>15589433344</v>
      </c>
      <c r="J9">
        <v>89133056</v>
      </c>
      <c r="K9">
        <v>11.999298412777399</v>
      </c>
      <c r="L9">
        <v>33367.049061330799</v>
      </c>
      <c r="M9">
        <v>80.861376158466598</v>
      </c>
    </row>
    <row r="10" spans="1:13" x14ac:dyDescent="0.25">
      <c r="A10" s="11">
        <v>45087.4557418287</v>
      </c>
      <c r="B10">
        <v>13.438598354191599</v>
      </c>
      <c r="C10">
        <v>2.7965083241817799</v>
      </c>
      <c r="D10">
        <v>3513.7223731016302</v>
      </c>
      <c r="E10">
        <v>7.9590210766106195E-4</v>
      </c>
      <c r="F10">
        <v>144933.59134889001</v>
      </c>
      <c r="G10">
        <v>2500000000</v>
      </c>
      <c r="H10">
        <v>624513.65580861596</v>
      </c>
      <c r="I10">
        <v>15637196800</v>
      </c>
      <c r="J10">
        <v>80453632</v>
      </c>
      <c r="K10">
        <v>19.998419881056499</v>
      </c>
      <c r="L10">
        <v>32251.451742179801</v>
      </c>
      <c r="M10">
        <v>70.185399662815101</v>
      </c>
    </row>
    <row r="11" spans="1:13" x14ac:dyDescent="0.25">
      <c r="A11" s="11">
        <v>45087.455753414353</v>
      </c>
      <c r="B11">
        <v>14.436480086642799</v>
      </c>
      <c r="C11">
        <v>2.6327107875848599</v>
      </c>
      <c r="D11">
        <v>3421.4284049275502</v>
      </c>
      <c r="E11">
        <v>7.6947762712240605E-4</v>
      </c>
      <c r="F11">
        <v>144179.91712868301</v>
      </c>
      <c r="G11">
        <v>2500000000</v>
      </c>
      <c r="H11">
        <v>755501.70986799896</v>
      </c>
      <c r="I11">
        <v>15570206720</v>
      </c>
      <c r="J11">
        <v>159977472</v>
      </c>
      <c r="K11">
        <v>18.969109919353201</v>
      </c>
      <c r="L11">
        <v>36721.201681248902</v>
      </c>
      <c r="M11">
        <v>69.450810739143705</v>
      </c>
    </row>
    <row r="12" spans="1:13" x14ac:dyDescent="0.25">
      <c r="A12" s="11">
        <v>45087.455764988423</v>
      </c>
      <c r="B12">
        <v>2.6697172769403701</v>
      </c>
      <c r="C12">
        <v>3.09917179770662</v>
      </c>
      <c r="D12">
        <v>4064.5552080716302</v>
      </c>
      <c r="E12">
        <v>7.6248463723745802E-4</v>
      </c>
      <c r="F12">
        <v>146947.40073800701</v>
      </c>
      <c r="G12">
        <v>2500000000</v>
      </c>
      <c r="H12">
        <v>1049395.16271174</v>
      </c>
      <c r="I12">
        <v>15614644224</v>
      </c>
      <c r="J12">
        <v>141160448</v>
      </c>
      <c r="K12">
        <v>24.9972645022855</v>
      </c>
      <c r="L12">
        <v>46933.863938911301</v>
      </c>
      <c r="M12">
        <v>59.639694156388799</v>
      </c>
    </row>
    <row r="13" spans="1:13" x14ac:dyDescent="0.25">
      <c r="A13" s="11">
        <v>45087.45577659722</v>
      </c>
      <c r="B13">
        <v>13.2267294846543</v>
      </c>
      <c r="C13">
        <v>2.6336752532679202</v>
      </c>
      <c r="D13">
        <v>3422.3847338477999</v>
      </c>
      <c r="E13">
        <v>7.6954245622509797E-4</v>
      </c>
      <c r="F13">
        <v>145057.613523754</v>
      </c>
      <c r="G13">
        <v>2500000000</v>
      </c>
      <c r="H13">
        <v>875921.01917657699</v>
      </c>
      <c r="I13">
        <v>15651147776</v>
      </c>
      <c r="J13">
        <v>88588288</v>
      </c>
      <c r="K13">
        <v>18.9522908607135</v>
      </c>
      <c r="L13">
        <v>40899.043677419802</v>
      </c>
      <c r="M13">
        <v>72.335208017752095</v>
      </c>
    </row>
    <row r="14" spans="1:13" x14ac:dyDescent="0.25">
      <c r="A14" s="11">
        <v>45087.45578802083</v>
      </c>
      <c r="B14">
        <v>3.3927379810737799</v>
      </c>
      <c r="C14">
        <v>3.2716121713614199</v>
      </c>
      <c r="D14">
        <v>4063.1071658339301</v>
      </c>
      <c r="E14">
        <v>8.0518443169260605E-4</v>
      </c>
      <c r="F14">
        <v>148387.094715852</v>
      </c>
      <c r="G14">
        <v>2500000000</v>
      </c>
      <c r="H14">
        <v>898137.07850153698</v>
      </c>
      <c r="I14">
        <v>15571861504</v>
      </c>
      <c r="J14">
        <v>177905664</v>
      </c>
      <c r="K14">
        <v>24.305725817550901</v>
      </c>
      <c r="L14">
        <v>45048.637325679199</v>
      </c>
      <c r="M14">
        <v>54.505034468698703</v>
      </c>
    </row>
    <row r="15" spans="1:13" x14ac:dyDescent="0.25">
      <c r="A15" s="11">
        <v>45087.455799618052</v>
      </c>
      <c r="B15">
        <v>28.341867007261499</v>
      </c>
      <c r="C15">
        <v>2.0479220140435399</v>
      </c>
      <c r="D15">
        <v>2280.1526862670698</v>
      </c>
      <c r="E15">
        <v>8.9816103314540197E-4</v>
      </c>
      <c r="F15">
        <v>138084.203152364</v>
      </c>
      <c r="G15">
        <v>2500000000</v>
      </c>
      <c r="H15">
        <v>531934.464154577</v>
      </c>
      <c r="I15">
        <v>15601475584</v>
      </c>
      <c r="J15">
        <v>104513536</v>
      </c>
      <c r="K15">
        <v>10.981470905839601</v>
      </c>
      <c r="L15">
        <v>33438.578908281699</v>
      </c>
      <c r="M15">
        <v>73.872492346248293</v>
      </c>
    </row>
    <row r="16" spans="1:13" x14ac:dyDescent="0.25">
      <c r="A16" s="11">
        <v>45087.455811192129</v>
      </c>
      <c r="B16">
        <v>13.648565535762099</v>
      </c>
      <c r="C16">
        <v>2.7382122138963099</v>
      </c>
      <c r="D16">
        <v>3500.6943597332101</v>
      </c>
      <c r="E16">
        <v>7.8220510485536203E-4</v>
      </c>
      <c r="F16">
        <v>145983.03113396099</v>
      </c>
      <c r="G16">
        <v>2500000000</v>
      </c>
      <c r="H16">
        <v>771944.60269818804</v>
      </c>
      <c r="I16">
        <v>15618260992</v>
      </c>
      <c r="J16">
        <v>111988736</v>
      </c>
      <c r="K16">
        <v>20.9981666822043</v>
      </c>
      <c r="L16">
        <v>36842.783312976302</v>
      </c>
      <c r="M16">
        <v>72.398740892332199</v>
      </c>
    </row>
    <row r="17" spans="1:13" x14ac:dyDescent="0.25">
      <c r="A17" s="11">
        <v>45087.45582278935</v>
      </c>
      <c r="B17">
        <v>2.8147957241855499</v>
      </c>
      <c r="C17">
        <v>3.1328077517477899</v>
      </c>
      <c r="D17">
        <v>3970.60234127283</v>
      </c>
      <c r="E17">
        <v>7.8898944759137101E-4</v>
      </c>
      <c r="F17">
        <v>147777.25490196</v>
      </c>
      <c r="G17">
        <v>2500000000</v>
      </c>
      <c r="H17">
        <v>843929.66836371506</v>
      </c>
      <c r="I17">
        <v>15679344640</v>
      </c>
      <c r="J17">
        <v>76386304</v>
      </c>
      <c r="K17">
        <v>23.9553685747983</v>
      </c>
      <c r="L17">
        <v>45991.313242541</v>
      </c>
      <c r="M17">
        <v>60.229781157617602</v>
      </c>
    </row>
    <row r="18" spans="1:13" x14ac:dyDescent="0.25">
      <c r="A18" s="11">
        <v>45087.455834444445</v>
      </c>
      <c r="B18">
        <v>3.45508126291559</v>
      </c>
      <c r="C18">
        <v>3.2075663896843101</v>
      </c>
      <c r="D18">
        <v>4052.5860880826799</v>
      </c>
      <c r="E18">
        <v>7.9145031510809301E-4</v>
      </c>
      <c r="F18">
        <v>148243.69230769199</v>
      </c>
      <c r="G18">
        <v>2500000000</v>
      </c>
      <c r="H18">
        <v>953402.15024001501</v>
      </c>
      <c r="I18">
        <v>15578324992</v>
      </c>
      <c r="J18">
        <v>176283648</v>
      </c>
      <c r="K18">
        <v>23.827061762367499</v>
      </c>
      <c r="L18">
        <v>51215.276463968999</v>
      </c>
      <c r="M18">
        <v>53.202095844351298</v>
      </c>
    </row>
    <row r="19" spans="1:13" x14ac:dyDescent="0.25">
      <c r="A19" s="11">
        <v>45087.455846041667</v>
      </c>
      <c r="B19">
        <v>5.8973490069103702</v>
      </c>
      <c r="C19">
        <v>3.0825872338659099</v>
      </c>
      <c r="D19">
        <v>3880.0450652852401</v>
      </c>
      <c r="E19">
        <v>7.9434302425643798E-4</v>
      </c>
      <c r="F19">
        <v>148112.81871946499</v>
      </c>
      <c r="G19">
        <v>2500000000</v>
      </c>
      <c r="H19">
        <v>897646.28080439905</v>
      </c>
      <c r="I19">
        <v>15610077184</v>
      </c>
      <c r="J19">
        <v>139292672</v>
      </c>
      <c r="K19">
        <v>22.947039470702101</v>
      </c>
      <c r="L19">
        <v>47968.291770082098</v>
      </c>
      <c r="M19">
        <v>57.1232292486158</v>
      </c>
    </row>
    <row r="20" spans="1:13" x14ac:dyDescent="0.25">
      <c r="A20" s="11">
        <v>45087.455857442132</v>
      </c>
      <c r="B20">
        <v>2.21436787516978</v>
      </c>
      <c r="C20">
        <v>3.0673058131422901</v>
      </c>
      <c r="D20">
        <v>3432.8169705711798</v>
      </c>
      <c r="E20">
        <v>8.9366668072607403E-4</v>
      </c>
      <c r="F20">
        <v>147394.632731577</v>
      </c>
      <c r="G20">
        <v>2500000000</v>
      </c>
      <c r="H20">
        <v>759962.08026097505</v>
      </c>
      <c r="I20">
        <v>15645638656</v>
      </c>
      <c r="J20">
        <v>84627456</v>
      </c>
      <c r="K20">
        <v>20.3185378548161</v>
      </c>
      <c r="L20">
        <v>44447.817484302999</v>
      </c>
      <c r="M20">
        <v>46.169742877353599</v>
      </c>
    </row>
    <row r="21" spans="1:13" x14ac:dyDescent="0.25">
      <c r="A21" s="11">
        <v>45087.455869016201</v>
      </c>
      <c r="B21">
        <v>36.2062924756504</v>
      </c>
      <c r="C21">
        <v>1.5810381016983801</v>
      </c>
      <c r="D21">
        <v>2297.6720049369801</v>
      </c>
      <c r="E21">
        <v>6.8777739654902201E-4</v>
      </c>
      <c r="F21">
        <v>134986.272292301</v>
      </c>
      <c r="G21">
        <v>2500000000</v>
      </c>
      <c r="H21">
        <v>481931.45606814401</v>
      </c>
      <c r="I21">
        <v>15626952704</v>
      </c>
      <c r="J21">
        <v>59650048</v>
      </c>
      <c r="K21">
        <v>11.993068316330501</v>
      </c>
      <c r="L21">
        <v>31928.5461251509</v>
      </c>
      <c r="M21">
        <v>88.282449877132507</v>
      </c>
    </row>
    <row r="22" spans="1:13" x14ac:dyDescent="0.25">
      <c r="A22" s="11">
        <v>45087.455880590278</v>
      </c>
      <c r="B22">
        <v>17.418183283483501</v>
      </c>
      <c r="C22">
        <v>2.3264573504983401</v>
      </c>
      <c r="D22">
        <v>3223.4007837464501</v>
      </c>
      <c r="E22">
        <v>7.2212911131035997E-4</v>
      </c>
      <c r="F22">
        <v>141393.36064556101</v>
      </c>
      <c r="G22">
        <v>2500000000</v>
      </c>
      <c r="H22">
        <v>596059.02760897996</v>
      </c>
      <c r="I22">
        <v>15573573632</v>
      </c>
      <c r="J22">
        <v>135876608</v>
      </c>
      <c r="K22">
        <v>18.007825607522001</v>
      </c>
      <c r="L22">
        <v>31506.691769871799</v>
      </c>
      <c r="M22">
        <v>80.080197635386597</v>
      </c>
    </row>
    <row r="23" spans="1:13" x14ac:dyDescent="0.25">
      <c r="A23" s="11">
        <v>45087.4558921875</v>
      </c>
      <c r="B23">
        <v>4.57874178968751</v>
      </c>
      <c r="C23">
        <v>4.2227171829904604</v>
      </c>
      <c r="D23">
        <v>2890.4725107541899</v>
      </c>
      <c r="E23">
        <v>1.4606969587541601E-3</v>
      </c>
      <c r="F23">
        <v>146531.64389233899</v>
      </c>
      <c r="G23">
        <v>2500000000</v>
      </c>
      <c r="H23">
        <v>786791.00599839096</v>
      </c>
      <c r="I23">
        <v>15615127552</v>
      </c>
      <c r="J23">
        <v>100560896</v>
      </c>
      <c r="K23">
        <v>16.955842885721601</v>
      </c>
      <c r="L23">
        <v>33063.8936271571</v>
      </c>
      <c r="M23">
        <v>42.069529441010403</v>
      </c>
    </row>
    <row r="24" spans="1:13" x14ac:dyDescent="0.25">
      <c r="A24" s="11">
        <v>45087.455903761576</v>
      </c>
      <c r="B24">
        <v>25.757323814055699</v>
      </c>
      <c r="C24">
        <v>2.0061915566972499</v>
      </c>
      <c r="D24">
        <v>2797.99778924068</v>
      </c>
      <c r="E24">
        <v>7.1708362664690795E-4</v>
      </c>
      <c r="F24">
        <v>141322.247319513</v>
      </c>
      <c r="G24">
        <v>2500000000</v>
      </c>
      <c r="H24">
        <v>582849.53947781597</v>
      </c>
      <c r="I24">
        <v>15626059776</v>
      </c>
      <c r="J24">
        <v>82874368</v>
      </c>
      <c r="K24">
        <v>14.999988148180901</v>
      </c>
      <c r="L24">
        <v>30784.975676116599</v>
      </c>
      <c r="M24">
        <v>83.335061487111403</v>
      </c>
    </row>
    <row r="25" spans="1:13" x14ac:dyDescent="0.25">
      <c r="A25" s="11">
        <v>45087.455915347222</v>
      </c>
      <c r="B25">
        <v>12.128730121956201</v>
      </c>
      <c r="C25">
        <v>2.6996173500634399</v>
      </c>
      <c r="D25">
        <v>3534.7500369355798</v>
      </c>
      <c r="E25">
        <v>7.6376244614161798E-4</v>
      </c>
      <c r="F25">
        <v>144714.51881188099</v>
      </c>
      <c r="G25">
        <v>2500000000</v>
      </c>
      <c r="H25">
        <v>803571.17473337206</v>
      </c>
      <c r="I25">
        <v>15664365568</v>
      </c>
      <c r="J25">
        <v>53219328</v>
      </c>
      <c r="K25">
        <v>19.998585781813699</v>
      </c>
      <c r="L25">
        <v>39882.179695382103</v>
      </c>
      <c r="M25">
        <v>66.279570528965607</v>
      </c>
    </row>
    <row r="26" spans="1:13" x14ac:dyDescent="0.25">
      <c r="A26" s="11">
        <v>45087.455926944443</v>
      </c>
      <c r="B26">
        <v>20.990351717524302</v>
      </c>
      <c r="C26">
        <v>2.57268918913124</v>
      </c>
      <c r="D26">
        <v>2529.7901747076598</v>
      </c>
      <c r="E26">
        <v>1.01694916811434E-3</v>
      </c>
      <c r="F26">
        <v>141104.53606621901</v>
      </c>
      <c r="G26">
        <v>2500000000</v>
      </c>
      <c r="H26">
        <v>707796.80057940399</v>
      </c>
      <c r="I26">
        <v>15604641792</v>
      </c>
      <c r="J26">
        <v>113266688</v>
      </c>
      <c r="K26">
        <v>14.9573719434824</v>
      </c>
      <c r="L26">
        <v>29830.9826040814</v>
      </c>
      <c r="M26">
        <v>69.617587701029905</v>
      </c>
    </row>
    <row r="27" spans="1:13" x14ac:dyDescent="0.25">
      <c r="A27" s="11">
        <v>45087.455938530089</v>
      </c>
      <c r="B27">
        <v>22.007695794250299</v>
      </c>
      <c r="C27">
        <v>2.2398654860836</v>
      </c>
      <c r="D27">
        <v>3018.6148106042901</v>
      </c>
      <c r="E27">
        <v>7.4200061987666805E-4</v>
      </c>
      <c r="F27">
        <v>140718.42596886301</v>
      </c>
      <c r="G27">
        <v>2500000000</v>
      </c>
      <c r="H27">
        <v>551025.68654017302</v>
      </c>
      <c r="I27">
        <v>15635275776</v>
      </c>
      <c r="J27">
        <v>89563136</v>
      </c>
      <c r="K27">
        <v>16.9978309971093</v>
      </c>
      <c r="L27">
        <v>31480.982879058</v>
      </c>
      <c r="M27">
        <v>82.293523868050997</v>
      </c>
    </row>
    <row r="28" spans="1:13" x14ac:dyDescent="0.25">
      <c r="A28" s="11">
        <v>45087.455950115742</v>
      </c>
      <c r="B28">
        <v>14.0631944825933</v>
      </c>
      <c r="C28">
        <v>2.58720828609811</v>
      </c>
      <c r="D28">
        <v>3366.7052563756502</v>
      </c>
      <c r="E28">
        <v>7.68407021223101E-4</v>
      </c>
      <c r="F28">
        <v>143177.739543162</v>
      </c>
      <c r="G28">
        <v>2500000000</v>
      </c>
      <c r="H28">
        <v>782086.33016424603</v>
      </c>
      <c r="I28">
        <v>15665070080</v>
      </c>
      <c r="J28">
        <v>61448192</v>
      </c>
      <c r="K28">
        <v>18.975793494849398</v>
      </c>
      <c r="L28">
        <v>38593.767790603502</v>
      </c>
      <c r="M28">
        <v>74.379576406194502</v>
      </c>
    </row>
    <row r="29" spans="1:13" x14ac:dyDescent="0.25">
      <c r="A29" s="11">
        <v>45087.455961689811</v>
      </c>
      <c r="B29">
        <v>23.777529514683401</v>
      </c>
      <c r="C29">
        <v>2.1042813651661501</v>
      </c>
      <c r="D29">
        <v>3002.0249056388998</v>
      </c>
      <c r="E29">
        <v>7.0103262549250803E-4</v>
      </c>
      <c r="F29">
        <v>142627.30446369</v>
      </c>
      <c r="G29">
        <v>2500000000</v>
      </c>
      <c r="H29">
        <v>716095.940932367</v>
      </c>
      <c r="I29">
        <v>15597600768</v>
      </c>
      <c r="J29">
        <v>134242304</v>
      </c>
      <c r="K29">
        <v>18.0001493342772</v>
      </c>
      <c r="L29">
        <v>33159.275098627702</v>
      </c>
      <c r="M29">
        <v>85.157792105400205</v>
      </c>
    </row>
    <row r="30" spans="1:13" x14ac:dyDescent="0.25">
      <c r="A30" s="11">
        <v>45087.45597333333</v>
      </c>
      <c r="B30">
        <v>3.8768208756664699</v>
      </c>
      <c r="C30">
        <v>3.2283977327953801</v>
      </c>
      <c r="D30">
        <v>3973.19774750345</v>
      </c>
      <c r="E30">
        <v>8.1253441429217301E-4</v>
      </c>
      <c r="F30">
        <v>147960.31423567599</v>
      </c>
      <c r="G30">
        <v>2500000000</v>
      </c>
      <c r="H30">
        <v>858107.33278380299</v>
      </c>
      <c r="I30">
        <v>15627735040</v>
      </c>
      <c r="J30">
        <v>127873024</v>
      </c>
      <c r="K30">
        <v>22.8630343238877</v>
      </c>
      <c r="L30">
        <v>45182.326048855197</v>
      </c>
      <c r="M30">
        <v>59.487013097392001</v>
      </c>
    </row>
    <row r="31" spans="1:13" x14ac:dyDescent="0.25">
      <c r="A31" s="11">
        <v>45087.455984918983</v>
      </c>
      <c r="B31">
        <v>11.482599269067601</v>
      </c>
      <c r="C31">
        <v>2.8399962696529601</v>
      </c>
      <c r="D31">
        <v>3598.59483238443</v>
      </c>
      <c r="E31">
        <v>7.8920637190514501E-4</v>
      </c>
      <c r="F31">
        <v>146504.73695893399</v>
      </c>
      <c r="G31">
        <v>2500000000</v>
      </c>
      <c r="H31">
        <v>942618.16703529702</v>
      </c>
      <c r="I31">
        <v>15647764480</v>
      </c>
      <c r="J31">
        <v>93261824</v>
      </c>
      <c r="K31">
        <v>20.9685048501868</v>
      </c>
      <c r="L31">
        <v>45716.333074561997</v>
      </c>
      <c r="M31">
        <v>71.917556135432307</v>
      </c>
    </row>
    <row r="32" spans="1:13" x14ac:dyDescent="0.25">
      <c r="A32" s="11">
        <v>45087.455996319448</v>
      </c>
      <c r="B32">
        <v>27.293627115827402</v>
      </c>
      <c r="C32">
        <v>2.1732309346599501</v>
      </c>
      <c r="D32">
        <v>2175.7495151467201</v>
      </c>
      <c r="E32">
        <v>9.9883285310834705E-4</v>
      </c>
      <c r="F32">
        <v>134785.55368814099</v>
      </c>
      <c r="G32">
        <v>2500000000</v>
      </c>
      <c r="H32">
        <v>519301.23091535998</v>
      </c>
      <c r="I32">
        <v>15649030144</v>
      </c>
      <c r="J32">
        <v>53936128</v>
      </c>
      <c r="K32">
        <v>11.1733168378216</v>
      </c>
      <c r="L32">
        <v>28139.490578015699</v>
      </c>
      <c r="M32">
        <v>78.970468539244393</v>
      </c>
    </row>
    <row r="33" spans="1:13" x14ac:dyDescent="0.25">
      <c r="A33" s="11">
        <v>45087.456007893517</v>
      </c>
      <c r="B33">
        <v>27.997057509255701</v>
      </c>
      <c r="C33">
        <v>2.0399855975137</v>
      </c>
      <c r="D33">
        <v>2578.6179832755902</v>
      </c>
      <c r="E33">
        <v>7.9108189875473395E-4</v>
      </c>
      <c r="F33">
        <v>136910.26909654899</v>
      </c>
      <c r="G33">
        <v>2500000000</v>
      </c>
      <c r="H33">
        <v>569263.66480883805</v>
      </c>
      <c r="I33">
        <v>15585710080</v>
      </c>
      <c r="J33">
        <v>113995776</v>
      </c>
      <c r="K33">
        <v>13.9979262372463</v>
      </c>
      <c r="L33">
        <v>29034.698571671201</v>
      </c>
      <c r="M33">
        <v>85.678595179646607</v>
      </c>
    </row>
    <row r="34" spans="1:13" x14ac:dyDescent="0.25">
      <c r="A34" s="11">
        <v>45087.456019513891</v>
      </c>
      <c r="B34">
        <v>30.844748596867799</v>
      </c>
      <c r="C34">
        <v>2.1436901019341201</v>
      </c>
      <c r="D34">
        <v>2246.9098965556</v>
      </c>
      <c r="E34">
        <v>9.5334508130001097E-4</v>
      </c>
      <c r="F34">
        <v>136549.06158617599</v>
      </c>
      <c r="G34">
        <v>2500000000</v>
      </c>
      <c r="H34">
        <v>453326.26686546399</v>
      </c>
      <c r="I34">
        <v>15585812480</v>
      </c>
      <c r="J34">
        <v>92053504</v>
      </c>
      <c r="K34">
        <v>10.950823598631599</v>
      </c>
      <c r="L34">
        <v>25483.5620434339</v>
      </c>
      <c r="M34">
        <v>86.897905974326903</v>
      </c>
    </row>
    <row r="35" spans="1:13" x14ac:dyDescent="0.25">
      <c r="A35" s="11">
        <v>45087.456031087961</v>
      </c>
      <c r="B35">
        <v>9.9489623232296793</v>
      </c>
      <c r="C35">
        <v>2.8840991884546399</v>
      </c>
      <c r="D35">
        <v>3749.61602323631</v>
      </c>
      <c r="E35">
        <v>7.6978917288891195E-4</v>
      </c>
      <c r="F35">
        <v>144043.21323725599</v>
      </c>
      <c r="G35">
        <v>2500000000</v>
      </c>
      <c r="H35">
        <v>887603.26094321802</v>
      </c>
      <c r="I35">
        <v>15643590656</v>
      </c>
      <c r="J35">
        <v>80961536</v>
      </c>
      <c r="K35">
        <v>23.016057788746998</v>
      </c>
      <c r="L35">
        <v>37433.116247985199</v>
      </c>
      <c r="M35">
        <v>62.373724420542899</v>
      </c>
    </row>
    <row r="36" spans="1:13" x14ac:dyDescent="0.25">
      <c r="A36" s="11">
        <v>45087.456042662037</v>
      </c>
      <c r="B36">
        <v>16.188300228475999</v>
      </c>
      <c r="C36">
        <v>2.5066368031356698</v>
      </c>
      <c r="D36">
        <v>3302.6933801832101</v>
      </c>
      <c r="E36">
        <v>7.5897666878225198E-4</v>
      </c>
      <c r="F36">
        <v>144443.834090221</v>
      </c>
      <c r="G36">
        <v>2500000000</v>
      </c>
      <c r="H36">
        <v>678287.02829163801</v>
      </c>
      <c r="I36">
        <v>15563829248</v>
      </c>
      <c r="J36">
        <v>162136064</v>
      </c>
      <c r="K36">
        <v>18.998236216615499</v>
      </c>
      <c r="L36">
        <v>33810.861022559802</v>
      </c>
      <c r="M36">
        <v>70.445803190664904</v>
      </c>
    </row>
    <row r="37" spans="1:13" x14ac:dyDescent="0.25">
      <c r="A37" s="11">
        <v>45087.456054270835</v>
      </c>
      <c r="B37">
        <v>12.272594359651199</v>
      </c>
      <c r="C37">
        <v>2.7982711493638499</v>
      </c>
      <c r="D37">
        <v>3151.6867674356499</v>
      </c>
      <c r="E37">
        <v>8.8766609237773595E-4</v>
      </c>
      <c r="F37">
        <v>141781.738140417</v>
      </c>
      <c r="G37">
        <v>2500000000</v>
      </c>
      <c r="H37">
        <v>803835.61688385799</v>
      </c>
      <c r="I37">
        <v>15596150784</v>
      </c>
      <c r="J37">
        <v>119570432</v>
      </c>
      <c r="K37">
        <v>17.941290896218099</v>
      </c>
      <c r="L37">
        <v>42119.173855638299</v>
      </c>
      <c r="M37">
        <v>62.613948945010399</v>
      </c>
    </row>
    <row r="38" spans="1:13" x14ac:dyDescent="0.25">
      <c r="A38" s="11">
        <v>45087.456065844905</v>
      </c>
      <c r="B38">
        <v>38.265993550475201</v>
      </c>
      <c r="C38">
        <v>1.6185305398524701</v>
      </c>
      <c r="D38">
        <v>2186.1986467932902</v>
      </c>
      <c r="E38">
        <v>7.4048481926529896E-4</v>
      </c>
      <c r="F38">
        <v>136181.69441903001</v>
      </c>
      <c r="G38">
        <v>2500000000</v>
      </c>
      <c r="H38">
        <v>520437.289023221</v>
      </c>
      <c r="I38">
        <v>15611740160</v>
      </c>
      <c r="J38">
        <v>81317888</v>
      </c>
      <c r="K38">
        <v>11.0009995950257</v>
      </c>
      <c r="L38">
        <v>24228.201471735701</v>
      </c>
      <c r="M38">
        <v>88.933458666877499</v>
      </c>
    </row>
    <row r="39" spans="1:13" x14ac:dyDescent="0.25">
      <c r="A39" s="11">
        <v>45087.456077465278</v>
      </c>
      <c r="B39">
        <v>14.6070872751061</v>
      </c>
      <c r="C39">
        <v>2.4865902557683999</v>
      </c>
      <c r="D39">
        <v>3419.3083165265598</v>
      </c>
      <c r="E39">
        <v>7.2722770994487502E-4</v>
      </c>
      <c r="F39">
        <v>144354.77693651701</v>
      </c>
      <c r="G39">
        <v>2500000000</v>
      </c>
      <c r="H39">
        <v>742161.16881860106</v>
      </c>
      <c r="I39">
        <v>15653789696</v>
      </c>
      <c r="J39">
        <v>71897088</v>
      </c>
      <c r="K39">
        <v>19.914433992583302</v>
      </c>
      <c r="L39">
        <v>31267.652811755099</v>
      </c>
      <c r="M39">
        <v>76.144406043171998</v>
      </c>
    </row>
    <row r="40" spans="1:13" x14ac:dyDescent="0.25">
      <c r="A40" s="11">
        <v>45087.456089039355</v>
      </c>
      <c r="B40">
        <v>5.5494167562989096</v>
      </c>
      <c r="C40">
        <v>2.9527896618065399</v>
      </c>
      <c r="D40">
        <v>3866.3050211122099</v>
      </c>
      <c r="E40">
        <v>7.6366701307341203E-4</v>
      </c>
      <c r="F40">
        <v>146765.38919058701</v>
      </c>
      <c r="G40">
        <v>2500000000</v>
      </c>
      <c r="H40">
        <v>977672.26074076397</v>
      </c>
      <c r="I40">
        <v>15575662592</v>
      </c>
      <c r="J40">
        <v>165294080</v>
      </c>
      <c r="K40">
        <v>23.995686709773199</v>
      </c>
      <c r="L40">
        <v>44471.006215166803</v>
      </c>
      <c r="M40">
        <v>71.877955626863596</v>
      </c>
    </row>
    <row r="41" spans="1:13" x14ac:dyDescent="0.25">
      <c r="A41" s="11">
        <v>45087.456100625001</v>
      </c>
      <c r="B41">
        <v>13.548566561657699</v>
      </c>
      <c r="C41">
        <v>2.68651576663189</v>
      </c>
      <c r="D41">
        <v>3480.9326161535701</v>
      </c>
      <c r="E41">
        <v>7.7184717784372899E-4</v>
      </c>
      <c r="F41">
        <v>145253.26745188099</v>
      </c>
      <c r="G41">
        <v>2500000000</v>
      </c>
      <c r="H41">
        <v>747509.52972064901</v>
      </c>
      <c r="I41">
        <v>15609106432</v>
      </c>
      <c r="J41">
        <v>124297216</v>
      </c>
      <c r="K41">
        <v>19.999612847765398</v>
      </c>
      <c r="L41">
        <v>41311.2002983442</v>
      </c>
      <c r="M41">
        <v>76.044204523161397</v>
      </c>
    </row>
    <row r="42" spans="1:13" x14ac:dyDescent="0.25">
      <c r="A42" s="11">
        <v>45087.456112210646</v>
      </c>
      <c r="B42">
        <v>2.5956776775313699</v>
      </c>
      <c r="C42">
        <v>3.21554547367723</v>
      </c>
      <c r="D42">
        <v>4018.29927595449</v>
      </c>
      <c r="E42">
        <v>8.0022357995863599E-4</v>
      </c>
      <c r="F42">
        <v>147551.65813664501</v>
      </c>
      <c r="G42">
        <v>2500000000</v>
      </c>
      <c r="H42">
        <v>922428.80176542699</v>
      </c>
      <c r="I42">
        <v>15640252416</v>
      </c>
      <c r="J42">
        <v>99840000</v>
      </c>
      <c r="K42">
        <v>22.961710148311401</v>
      </c>
      <c r="L42">
        <v>48252.536373840601</v>
      </c>
      <c r="M42">
        <v>54.762828937253602</v>
      </c>
    </row>
    <row r="43" spans="1:13" x14ac:dyDescent="0.25">
      <c r="A43" s="11">
        <v>45087.456123819444</v>
      </c>
      <c r="B43">
        <v>25.087182194140698</v>
      </c>
      <c r="C43">
        <v>2.11242645777758</v>
      </c>
      <c r="D43">
        <v>2426.9461501660599</v>
      </c>
      <c r="E43">
        <v>8.7039016856029698E-4</v>
      </c>
      <c r="F43">
        <v>139178.21108829501</v>
      </c>
      <c r="G43">
        <v>2500000000</v>
      </c>
      <c r="H43">
        <v>489080.97892036499</v>
      </c>
      <c r="I43">
        <v>15543812096</v>
      </c>
      <c r="J43">
        <v>155844608</v>
      </c>
      <c r="K43">
        <v>12.9570020337408</v>
      </c>
      <c r="L43">
        <v>31832.363919508702</v>
      </c>
      <c r="M43">
        <v>72.356875482656605</v>
      </c>
    </row>
    <row r="44" spans="1:13" x14ac:dyDescent="0.25">
      <c r="A44" s="11">
        <v>45087.456135219909</v>
      </c>
      <c r="B44">
        <v>11.9860522981934</v>
      </c>
      <c r="C44">
        <v>2.7721301124576101</v>
      </c>
      <c r="D44">
        <v>3616.2004658262899</v>
      </c>
      <c r="E44">
        <v>7.6660112132057501E-4</v>
      </c>
      <c r="F44">
        <v>145944.737078651</v>
      </c>
      <c r="G44">
        <v>2500000000</v>
      </c>
      <c r="H44">
        <v>720920.03646190302</v>
      </c>
      <c r="I44">
        <v>15589978112</v>
      </c>
      <c r="J44">
        <v>137789440</v>
      </c>
      <c r="K44">
        <v>21.331519601784301</v>
      </c>
      <c r="L44">
        <v>36589.650836946297</v>
      </c>
      <c r="M44">
        <v>66.405624668352004</v>
      </c>
    </row>
    <row r="45" spans="1:13" x14ac:dyDescent="0.25">
      <c r="A45" s="11">
        <v>45087.456146875003</v>
      </c>
      <c r="B45">
        <v>15.2177508263546</v>
      </c>
      <c r="C45">
        <v>2.6210664893611701</v>
      </c>
      <c r="D45">
        <v>3300.2253722426699</v>
      </c>
      <c r="E45">
        <v>7.9386642293061095E-4</v>
      </c>
      <c r="F45">
        <v>143341.52736019201</v>
      </c>
      <c r="G45">
        <v>2500000000</v>
      </c>
      <c r="H45">
        <v>725200.21541153605</v>
      </c>
      <c r="I45">
        <v>15629873152</v>
      </c>
      <c r="J45">
        <v>99344384</v>
      </c>
      <c r="K45">
        <v>18.852760695312899</v>
      </c>
      <c r="L45">
        <v>38798.981510954</v>
      </c>
      <c r="M45">
        <v>73.244225940616801</v>
      </c>
    </row>
    <row r="46" spans="1:13" x14ac:dyDescent="0.25">
      <c r="A46" s="11">
        <v>45087.456158449073</v>
      </c>
      <c r="B46">
        <v>16.788248985630698</v>
      </c>
      <c r="C46">
        <v>2.4159480166218601</v>
      </c>
      <c r="D46">
        <v>3320.0716022285401</v>
      </c>
      <c r="E46">
        <v>7.2799043817287502E-4</v>
      </c>
      <c r="F46">
        <v>143810.44893039999</v>
      </c>
      <c r="G46">
        <v>2500000000</v>
      </c>
      <c r="H46">
        <v>667027.29292715294</v>
      </c>
      <c r="I46">
        <v>15671066624</v>
      </c>
      <c r="J46">
        <v>73138176</v>
      </c>
      <c r="K46">
        <v>20.006457380105701</v>
      </c>
      <c r="L46">
        <v>39084.615137774497</v>
      </c>
      <c r="M46">
        <v>75.393196489606098</v>
      </c>
    </row>
    <row r="47" spans="1:13" x14ac:dyDescent="0.25">
      <c r="A47" s="11">
        <v>45087.456170104168</v>
      </c>
      <c r="B47">
        <v>2.7706684917990101</v>
      </c>
      <c r="C47">
        <v>3.29103777126234</v>
      </c>
      <c r="D47">
        <v>4017.03435473739</v>
      </c>
      <c r="E47">
        <v>8.1928305867632397E-4</v>
      </c>
      <c r="F47">
        <v>148465.57033374501</v>
      </c>
      <c r="G47">
        <v>2500000000</v>
      </c>
      <c r="H47">
        <v>956473.25887439796</v>
      </c>
      <c r="I47">
        <v>15577464832</v>
      </c>
      <c r="J47">
        <v>171479040</v>
      </c>
      <c r="K47">
        <v>22.840986442264501</v>
      </c>
      <c r="L47">
        <v>44276.755675146298</v>
      </c>
      <c r="M47">
        <v>50.217135005638603</v>
      </c>
    </row>
    <row r="48" spans="1:13" x14ac:dyDescent="0.25">
      <c r="A48" s="11">
        <v>45087.456181504633</v>
      </c>
      <c r="B48">
        <v>6.2266424724869696</v>
      </c>
      <c r="C48">
        <v>3.0518674239130701</v>
      </c>
      <c r="D48">
        <v>3292.6010796298001</v>
      </c>
      <c r="E48">
        <v>9.2503070942057705E-4</v>
      </c>
      <c r="F48">
        <v>146139.428571428</v>
      </c>
      <c r="G48">
        <v>2500000000</v>
      </c>
      <c r="H48">
        <v>893105.87806727097</v>
      </c>
      <c r="I48">
        <v>15618166784</v>
      </c>
      <c r="J48">
        <v>117784576</v>
      </c>
      <c r="K48">
        <v>19.260905330346699</v>
      </c>
      <c r="L48">
        <v>42195.574919492297</v>
      </c>
      <c r="M48">
        <v>54.369904412403997</v>
      </c>
    </row>
    <row r="49" spans="1:13" x14ac:dyDescent="0.25">
      <c r="A49" s="11">
        <v>45087.456193078702</v>
      </c>
      <c r="B49">
        <v>32.216652689785498</v>
      </c>
      <c r="C49">
        <v>1.77781528499188</v>
      </c>
      <c r="D49">
        <v>2535.9076653062398</v>
      </c>
      <c r="E49">
        <v>7.0138076567541504E-4</v>
      </c>
      <c r="F49">
        <v>138029.544773175</v>
      </c>
      <c r="G49">
        <v>2500000000</v>
      </c>
      <c r="H49">
        <v>613319.52252436301</v>
      </c>
      <c r="I49">
        <v>15617351680</v>
      </c>
      <c r="J49">
        <v>80658432</v>
      </c>
      <c r="K49">
        <v>13.0046546938781</v>
      </c>
      <c r="L49">
        <v>30697.9875839261</v>
      </c>
      <c r="M49">
        <v>90.105198069920505</v>
      </c>
    </row>
    <row r="50" spans="1:13" x14ac:dyDescent="0.25">
      <c r="A50" s="11">
        <v>45087.456204652779</v>
      </c>
      <c r="B50">
        <v>24.657438092182201</v>
      </c>
      <c r="C50">
        <v>2.0588860817360999</v>
      </c>
      <c r="D50">
        <v>2911.0988190407702</v>
      </c>
      <c r="E50">
        <v>7.0832471023120304E-4</v>
      </c>
      <c r="F50">
        <v>140462.01307189499</v>
      </c>
      <c r="G50">
        <v>2500000000</v>
      </c>
      <c r="H50">
        <v>623738.22168136796</v>
      </c>
      <c r="I50">
        <v>15644008448</v>
      </c>
      <c r="J50">
        <v>55529472</v>
      </c>
      <c r="K50">
        <v>16.022559719522601</v>
      </c>
      <c r="L50">
        <v>28166.6585769384</v>
      </c>
      <c r="M50">
        <v>83.986043850043899</v>
      </c>
    </row>
    <row r="51" spans="1:13" x14ac:dyDescent="0.25">
      <c r="A51" s="11">
        <v>45087.456216226848</v>
      </c>
      <c r="B51">
        <v>4.7095050310212301</v>
      </c>
      <c r="C51">
        <v>3.14696925353145</v>
      </c>
      <c r="D51">
        <v>3892.8937579952799</v>
      </c>
      <c r="E51">
        <v>8.0576038267177099E-4</v>
      </c>
      <c r="F51">
        <v>146990.40245775701</v>
      </c>
      <c r="G51">
        <v>2500000000</v>
      </c>
      <c r="H51">
        <v>786735.29090152401</v>
      </c>
      <c r="I51">
        <v>15589871616</v>
      </c>
      <c r="J51">
        <v>149340160</v>
      </c>
      <c r="K51">
        <v>23.9194700952091</v>
      </c>
      <c r="L51">
        <v>37596.423766732201</v>
      </c>
      <c r="M51">
        <v>57.296148174826797</v>
      </c>
    </row>
    <row r="52" spans="1:13" x14ac:dyDescent="0.25">
      <c r="A52" s="11">
        <v>45087.456227800925</v>
      </c>
      <c r="B52">
        <v>18.888029978473199</v>
      </c>
      <c r="C52">
        <v>2.3858511557244499</v>
      </c>
      <c r="D52">
        <v>3292.39647329528</v>
      </c>
      <c r="E52">
        <v>7.2702613666777603E-4</v>
      </c>
      <c r="F52">
        <v>144475.729433272</v>
      </c>
      <c r="G52">
        <v>2500000000</v>
      </c>
      <c r="H52">
        <v>650590.38367002702</v>
      </c>
      <c r="I52">
        <v>15617929216</v>
      </c>
      <c r="J52">
        <v>106737664</v>
      </c>
      <c r="K52">
        <v>18.0570190491514</v>
      </c>
      <c r="L52">
        <v>37140.278680929601</v>
      </c>
      <c r="M52">
        <v>79.689618372803693</v>
      </c>
    </row>
    <row r="53" spans="1:13" x14ac:dyDescent="0.25">
      <c r="A53" s="11">
        <v>45087.456239421299</v>
      </c>
      <c r="B53">
        <v>3.7462979153745102</v>
      </c>
      <c r="C53">
        <v>3.1798696268398299</v>
      </c>
      <c r="D53">
        <v>3941.2699644700201</v>
      </c>
      <c r="E53">
        <v>8.0613798022308202E-4</v>
      </c>
      <c r="F53">
        <v>146854.894670371</v>
      </c>
      <c r="G53">
        <v>2500000000</v>
      </c>
      <c r="H53">
        <v>835477.55491335294</v>
      </c>
      <c r="I53">
        <v>15673507840</v>
      </c>
      <c r="J53">
        <v>75603968</v>
      </c>
      <c r="K53">
        <v>23.892518097317598</v>
      </c>
      <c r="L53">
        <v>41124.001253420603</v>
      </c>
      <c r="M53">
        <v>49.663276565959997</v>
      </c>
    </row>
    <row r="54" spans="1:13" x14ac:dyDescent="0.25">
      <c r="A54" s="11">
        <v>45087.456251041665</v>
      </c>
      <c r="B54">
        <v>27.939699653706999</v>
      </c>
      <c r="C54">
        <v>2.0280934925102598</v>
      </c>
      <c r="D54">
        <v>2167.19854174485</v>
      </c>
      <c r="E54">
        <v>9.3656848174281495E-4</v>
      </c>
      <c r="F54">
        <v>138791.094756209</v>
      </c>
      <c r="G54">
        <v>2500000000</v>
      </c>
      <c r="H54">
        <v>530997.53635693702</v>
      </c>
      <c r="I54">
        <v>15571202048</v>
      </c>
      <c r="J54">
        <v>126431232</v>
      </c>
      <c r="K54">
        <v>12.9593289064779</v>
      </c>
      <c r="L54">
        <v>30217.1675240892</v>
      </c>
      <c r="M54">
        <v>76.524964744182896</v>
      </c>
    </row>
    <row r="55" spans="1:13" x14ac:dyDescent="0.25">
      <c r="A55" s="11">
        <v>45087.456262615742</v>
      </c>
      <c r="B55">
        <v>17.818148694350601</v>
      </c>
      <c r="C55">
        <v>2.3803526813564</v>
      </c>
      <c r="D55">
        <v>3240.7746665818599</v>
      </c>
      <c r="E55">
        <v>7.3452642304416805E-4</v>
      </c>
      <c r="F55">
        <v>142270.124035791</v>
      </c>
      <c r="G55">
        <v>2500000000</v>
      </c>
      <c r="H55">
        <v>569662.39095989498</v>
      </c>
      <c r="I55">
        <v>15590293504</v>
      </c>
      <c r="J55">
        <v>121700352</v>
      </c>
      <c r="K55">
        <v>19.998609482146598</v>
      </c>
      <c r="L55">
        <v>31617.801591273801</v>
      </c>
      <c r="M55">
        <v>74.742204284974704</v>
      </c>
    </row>
    <row r="56" spans="1:13" x14ac:dyDescent="0.25">
      <c r="A56" s="11">
        <v>45087.456274189812</v>
      </c>
      <c r="B56">
        <v>19.068003580025099</v>
      </c>
      <c r="C56">
        <v>2.5569322891893198</v>
      </c>
      <c r="D56">
        <v>3103.0471528492799</v>
      </c>
      <c r="E56">
        <v>8.2357484283818595E-4</v>
      </c>
      <c r="F56">
        <v>144552.52302737499</v>
      </c>
      <c r="G56">
        <v>2500000000</v>
      </c>
      <c r="H56">
        <v>623523.59659166203</v>
      </c>
      <c r="I56">
        <v>15621701632</v>
      </c>
      <c r="J56">
        <v>89214976</v>
      </c>
      <c r="K56">
        <v>18.988050210671901</v>
      </c>
      <c r="L56">
        <v>37454.428726082202</v>
      </c>
      <c r="M56">
        <v>75.9139818061049</v>
      </c>
    </row>
    <row r="57" spans="1:13" x14ac:dyDescent="0.25">
      <c r="A57" s="11">
        <v>45087.456285763888</v>
      </c>
      <c r="B57">
        <v>12.7786569631531</v>
      </c>
      <c r="C57">
        <v>2.7175143892376901</v>
      </c>
      <c r="D57">
        <v>3509.4391271578602</v>
      </c>
      <c r="E57">
        <v>7.7474346168894298E-4</v>
      </c>
      <c r="F57">
        <v>145390.485746864</v>
      </c>
      <c r="G57">
        <v>2500000000</v>
      </c>
      <c r="H57">
        <v>693960.57467798202</v>
      </c>
      <c r="I57">
        <v>15666548736</v>
      </c>
      <c r="J57">
        <v>71340032</v>
      </c>
      <c r="K57">
        <v>22.0090253128486</v>
      </c>
      <c r="L57">
        <v>32592.365257604299</v>
      </c>
      <c r="M57">
        <v>64.847444533579505</v>
      </c>
    </row>
    <row r="58" spans="1:13" x14ac:dyDescent="0.25">
      <c r="A58" s="11">
        <v>45087.456297337965</v>
      </c>
      <c r="B58">
        <v>3.8895958709889999</v>
      </c>
      <c r="C58">
        <v>3.2952576227329899</v>
      </c>
      <c r="D58">
        <v>4024.59773976617</v>
      </c>
      <c r="E58">
        <v>8.1878261085499104E-4</v>
      </c>
      <c r="F58">
        <v>148468.55155279499</v>
      </c>
      <c r="G58">
        <v>2500000000</v>
      </c>
      <c r="H58">
        <v>921463.89929638698</v>
      </c>
      <c r="I58">
        <v>15586410496</v>
      </c>
      <c r="J58">
        <v>167243776</v>
      </c>
      <c r="K58">
        <v>26.997301608369298</v>
      </c>
      <c r="L58">
        <v>44939.508277279703</v>
      </c>
      <c r="M58">
        <v>51.567532133411298</v>
      </c>
    </row>
    <row r="59" spans="1:13" x14ac:dyDescent="0.25">
      <c r="A59" s="11">
        <v>45087.456308946763</v>
      </c>
      <c r="B59">
        <v>2.9415829545338901</v>
      </c>
      <c r="C59">
        <v>3.1775078789551499</v>
      </c>
      <c r="D59">
        <v>3952.6351715735</v>
      </c>
      <c r="E59">
        <v>8.03884946443957E-4</v>
      </c>
      <c r="F59">
        <v>147578.31685166401</v>
      </c>
      <c r="G59">
        <v>2500000000</v>
      </c>
      <c r="H59">
        <v>870449.23771327699</v>
      </c>
      <c r="I59">
        <v>15620288512</v>
      </c>
      <c r="J59">
        <v>130904064</v>
      </c>
      <c r="K59">
        <v>24.928324745039699</v>
      </c>
      <c r="L59">
        <v>45624.8170813615</v>
      </c>
      <c r="M59">
        <v>54.037766335407802</v>
      </c>
    </row>
    <row r="60" spans="1:13" x14ac:dyDescent="0.25">
      <c r="A60" s="11">
        <v>45087.45632070602</v>
      </c>
      <c r="B60">
        <v>29.6338097944565</v>
      </c>
      <c r="C60">
        <v>1.91792773623192</v>
      </c>
      <c r="D60">
        <v>2172.7992418025201</v>
      </c>
      <c r="E60">
        <v>8.82691460414905E-4</v>
      </c>
      <c r="F60">
        <v>134835.79157227001</v>
      </c>
      <c r="G60">
        <v>2500000000</v>
      </c>
      <c r="H60">
        <v>535504.931033356</v>
      </c>
      <c r="I60">
        <v>15624200192</v>
      </c>
      <c r="J60">
        <v>81494016</v>
      </c>
      <c r="K60">
        <v>12.798545601917899</v>
      </c>
      <c r="L60">
        <v>27965.806643698499</v>
      </c>
      <c r="M60">
        <v>79.617530889308597</v>
      </c>
    </row>
    <row r="61" spans="1:13" x14ac:dyDescent="0.25">
      <c r="A61" s="11">
        <v>45087.456332199072</v>
      </c>
      <c r="B61">
        <v>28.559953949591801</v>
      </c>
      <c r="C61">
        <v>1.9272933663162499</v>
      </c>
      <c r="D61">
        <v>2544.7096361092399</v>
      </c>
      <c r="E61">
        <v>7.5734074851841295E-4</v>
      </c>
      <c r="F61">
        <v>136657.60189948499</v>
      </c>
      <c r="G61">
        <v>2500000000</v>
      </c>
      <c r="H61">
        <v>547298.86827424297</v>
      </c>
      <c r="I61">
        <v>15653748736</v>
      </c>
      <c r="J61">
        <v>57008128</v>
      </c>
      <c r="K61">
        <v>15.105122493723201</v>
      </c>
      <c r="L61">
        <v>24328.310288390599</v>
      </c>
      <c r="M61">
        <v>81.904560206920607</v>
      </c>
    </row>
    <row r="62" spans="1:13" x14ac:dyDescent="0.25">
      <c r="A62" s="11">
        <v>45087.456343634258</v>
      </c>
      <c r="B62">
        <v>19.636923408305801</v>
      </c>
      <c r="C62">
        <v>2.3141203245396298</v>
      </c>
      <c r="D62">
        <v>3142.09609428269</v>
      </c>
      <c r="E62">
        <v>7.3653348211790196E-4</v>
      </c>
      <c r="F62">
        <v>143771.71134020601</v>
      </c>
      <c r="G62">
        <v>2500000000</v>
      </c>
      <c r="H62">
        <v>612133.76719261403</v>
      </c>
      <c r="I62">
        <v>15600971776</v>
      </c>
      <c r="J62">
        <v>131780608</v>
      </c>
      <c r="K62">
        <v>20.245464525017301</v>
      </c>
      <c r="L62">
        <v>29744.636480155401</v>
      </c>
      <c r="M62">
        <v>78.385041199075005</v>
      </c>
    </row>
    <row r="63" spans="1:13" x14ac:dyDescent="0.25">
      <c r="A63" s="11">
        <v>45087.456355312497</v>
      </c>
      <c r="B63">
        <v>3.04234146527092</v>
      </c>
      <c r="C63">
        <v>3.29980085050786</v>
      </c>
      <c r="D63">
        <v>4049.1739851135799</v>
      </c>
      <c r="E63">
        <v>8.1492903570757605E-4</v>
      </c>
      <c r="F63">
        <v>146460.695056289</v>
      </c>
      <c r="G63">
        <v>2500000000</v>
      </c>
      <c r="H63">
        <v>781730.39804625604</v>
      </c>
      <c r="I63">
        <v>15626543104</v>
      </c>
      <c r="J63">
        <v>120610816</v>
      </c>
      <c r="K63">
        <v>24.7746817493489</v>
      </c>
      <c r="L63">
        <v>40213.272428273202</v>
      </c>
      <c r="M63">
        <v>53.289236889589297</v>
      </c>
    </row>
    <row r="64" spans="1:13" x14ac:dyDescent="0.25">
      <c r="A64" s="11">
        <v>45087.456366805556</v>
      </c>
      <c r="B64">
        <v>2.91968833434498</v>
      </c>
      <c r="C64">
        <v>3.30790620390479</v>
      </c>
      <c r="D64">
        <v>4088.5997097250402</v>
      </c>
      <c r="E64">
        <v>8.0906176580002802E-4</v>
      </c>
      <c r="F64">
        <v>147094.03201181901</v>
      </c>
      <c r="G64">
        <v>2500000000</v>
      </c>
      <c r="H64">
        <v>930197.20921195403</v>
      </c>
      <c r="I64">
        <v>15654809600</v>
      </c>
      <c r="J64">
        <v>83640320</v>
      </c>
      <c r="K64">
        <v>26.176703386567599</v>
      </c>
      <c r="L64">
        <v>44497.3753683127</v>
      </c>
      <c r="M64">
        <v>51.889123929393001</v>
      </c>
    </row>
    <row r="65" spans="1:13" x14ac:dyDescent="0.25">
      <c r="A65" s="11">
        <v>45087.456378379633</v>
      </c>
      <c r="B65">
        <v>12.808649968293301</v>
      </c>
      <c r="C65">
        <v>2.6524204348861602</v>
      </c>
      <c r="D65">
        <v>3177.45520480596</v>
      </c>
      <c r="E65">
        <v>8.3470734590436002E-4</v>
      </c>
      <c r="F65">
        <v>143138.31592196299</v>
      </c>
      <c r="G65">
        <v>2500000000</v>
      </c>
      <c r="H65">
        <v>756394.311315489</v>
      </c>
      <c r="I65">
        <v>15569641472</v>
      </c>
      <c r="J65">
        <v>158040064</v>
      </c>
      <c r="K65">
        <v>19.9965714588166</v>
      </c>
      <c r="L65">
        <v>33394.274336223702</v>
      </c>
      <c r="M65">
        <v>63.285119748378499</v>
      </c>
    </row>
    <row r="66" spans="1:13" x14ac:dyDescent="0.25">
      <c r="A66" s="11">
        <v>45087.456389953702</v>
      </c>
      <c r="B66">
        <v>25.777321736271599</v>
      </c>
      <c r="C66">
        <v>2.0878830689491301</v>
      </c>
      <c r="D66">
        <v>2899.5703796041298</v>
      </c>
      <c r="E66">
        <v>7.1953830863335003E-4</v>
      </c>
      <c r="F66">
        <v>140068.52101998599</v>
      </c>
      <c r="G66">
        <v>2500000000</v>
      </c>
      <c r="H66">
        <v>578942.88970133103</v>
      </c>
      <c r="I66">
        <v>15600271360</v>
      </c>
      <c r="J66">
        <v>116613120</v>
      </c>
      <c r="K66">
        <v>18.9840927679112</v>
      </c>
      <c r="L66">
        <v>32305.930077098699</v>
      </c>
      <c r="M66">
        <v>83.335061487111403</v>
      </c>
    </row>
    <row r="67" spans="1:13" x14ac:dyDescent="0.25">
      <c r="A67" s="11">
        <v>45087.456401631942</v>
      </c>
      <c r="B67">
        <v>4.6799698776514997</v>
      </c>
      <c r="C67">
        <v>3.1973514543353398</v>
      </c>
      <c r="D67">
        <v>3912.6448914164498</v>
      </c>
      <c r="E67">
        <v>8.1782906431463105E-4</v>
      </c>
      <c r="F67">
        <v>148776.318539183</v>
      </c>
      <c r="G67">
        <v>2500000000</v>
      </c>
      <c r="H67">
        <v>857390.18951794505</v>
      </c>
      <c r="I67">
        <v>15634169856</v>
      </c>
      <c r="J67">
        <v>112676864</v>
      </c>
      <c r="K67">
        <v>24.8075379876772</v>
      </c>
      <c r="L67">
        <v>39892.505687224002</v>
      </c>
      <c r="M67">
        <v>51.973296409164199</v>
      </c>
    </row>
    <row r="68" spans="1:13" x14ac:dyDescent="0.25">
      <c r="A68" s="11">
        <v>45087.456413020831</v>
      </c>
      <c r="B68">
        <v>19.644912617722099</v>
      </c>
      <c r="C68">
        <v>2.4375334440924399</v>
      </c>
      <c r="D68">
        <v>3065.9622733635401</v>
      </c>
      <c r="E68">
        <v>7.9486576802898195E-4</v>
      </c>
      <c r="F68">
        <v>143673.40708843901</v>
      </c>
      <c r="G68">
        <v>2500000000</v>
      </c>
      <c r="H68">
        <v>712635.65633145696</v>
      </c>
      <c r="I68">
        <v>15651082240</v>
      </c>
      <c r="J68">
        <v>69898240</v>
      </c>
      <c r="K68">
        <v>19.295555877412198</v>
      </c>
      <c r="L68">
        <v>38377.845084600303</v>
      </c>
      <c r="M68">
        <v>73.944548120284495</v>
      </c>
    </row>
    <row r="69" spans="1:13" x14ac:dyDescent="0.25">
      <c r="A69" s="11">
        <v>45087.456424606484</v>
      </c>
      <c r="B69">
        <v>25.047377539571599</v>
      </c>
      <c r="C69">
        <v>2.0713831261866802</v>
      </c>
      <c r="D69">
        <v>2771.9760319411198</v>
      </c>
      <c r="E69">
        <v>7.4544802306536603E-4</v>
      </c>
      <c r="F69">
        <v>138916.15689096699</v>
      </c>
      <c r="G69">
        <v>2500000000</v>
      </c>
      <c r="H69">
        <v>615558.22413797805</v>
      </c>
      <c r="I69">
        <v>15585030144</v>
      </c>
      <c r="J69">
        <v>134332416</v>
      </c>
      <c r="K69">
        <v>16.957032221302299</v>
      </c>
      <c r="L69">
        <v>26829.017391550999</v>
      </c>
      <c r="M69">
        <v>85.548383084291004</v>
      </c>
    </row>
    <row r="70" spans="1:13" x14ac:dyDescent="0.25">
      <c r="A70" s="11">
        <v>45087.456436180553</v>
      </c>
      <c r="B70">
        <v>16.818245856957098</v>
      </c>
      <c r="C70">
        <v>2.5584331554218802</v>
      </c>
      <c r="D70">
        <v>3382.5122213486902</v>
      </c>
      <c r="E70">
        <v>7.5835812936964303E-4</v>
      </c>
      <c r="F70">
        <v>145096.00474214501</v>
      </c>
      <c r="G70">
        <v>2500000000</v>
      </c>
      <c r="H70">
        <v>633620.53029345802</v>
      </c>
      <c r="I70">
        <v>15608705024</v>
      </c>
      <c r="J70">
        <v>117964800</v>
      </c>
      <c r="K70">
        <v>20.050457743620001</v>
      </c>
      <c r="L70">
        <v>33231.628664275697</v>
      </c>
      <c r="M70">
        <v>74.612027965483193</v>
      </c>
    </row>
    <row r="71" spans="1:13" x14ac:dyDescent="0.25">
      <c r="A71" s="11">
        <v>45087.45644775463</v>
      </c>
      <c r="B71">
        <v>21.9631277373309</v>
      </c>
      <c r="C71">
        <v>2.49431952741987</v>
      </c>
      <c r="D71">
        <v>2357.9920622729101</v>
      </c>
      <c r="E71">
        <v>1.05769387941124E-3</v>
      </c>
      <c r="F71">
        <v>141957.046206019</v>
      </c>
      <c r="G71">
        <v>2500000000</v>
      </c>
      <c r="H71">
        <v>596790.89818219305</v>
      </c>
      <c r="I71">
        <v>15616606208</v>
      </c>
      <c r="J71">
        <v>76161024</v>
      </c>
      <c r="K71">
        <v>13.994018173726399</v>
      </c>
      <c r="L71">
        <v>29839.245037291599</v>
      </c>
      <c r="M71">
        <v>70.842453396332203</v>
      </c>
    </row>
    <row r="72" spans="1:13" x14ac:dyDescent="0.25">
      <c r="A72" s="11">
        <v>45087.456459328707</v>
      </c>
      <c r="B72">
        <v>25.287342300324202</v>
      </c>
      <c r="C72">
        <v>2.1353755720273702</v>
      </c>
      <c r="D72">
        <v>2873.9602613686998</v>
      </c>
      <c r="E72">
        <v>7.4307582800248802E-4</v>
      </c>
      <c r="F72">
        <v>142781.37230340901</v>
      </c>
      <c r="G72">
        <v>2500000000</v>
      </c>
      <c r="H72">
        <v>701566.29934934305</v>
      </c>
      <c r="I72">
        <v>15662608384</v>
      </c>
      <c r="J72">
        <v>54677504</v>
      </c>
      <c r="K72">
        <v>17.999751115044099</v>
      </c>
      <c r="L72">
        <v>25328.649777386199</v>
      </c>
      <c r="M72">
        <v>88.282481511193097</v>
      </c>
    </row>
    <row r="73" spans="1:13" x14ac:dyDescent="0.25">
      <c r="A73" s="11">
        <v>45087.456470902776</v>
      </c>
      <c r="B73">
        <v>5.4994242102851798</v>
      </c>
      <c r="C73">
        <v>3.0977756628880901</v>
      </c>
      <c r="D73">
        <v>3936.7433831604299</v>
      </c>
      <c r="E73">
        <v>7.8691896224802101E-4</v>
      </c>
      <c r="F73">
        <v>147758.75234950401</v>
      </c>
      <c r="G73">
        <v>2500000000</v>
      </c>
      <c r="H73">
        <v>931043.30988931097</v>
      </c>
      <c r="I73">
        <v>15589990400</v>
      </c>
      <c r="J73">
        <v>151101440</v>
      </c>
      <c r="K73">
        <v>25.998305299002102</v>
      </c>
      <c r="L73">
        <v>38143.513612912902</v>
      </c>
      <c r="M73">
        <v>60.030224835459698</v>
      </c>
    </row>
    <row r="74" spans="1:13" x14ac:dyDescent="0.25">
      <c r="A74" s="11">
        <v>45087.456482534719</v>
      </c>
      <c r="B74">
        <v>11.9833177089051</v>
      </c>
      <c r="C74">
        <v>2.83827467695055</v>
      </c>
      <c r="D74">
        <v>3462.6106837902498</v>
      </c>
      <c r="E74">
        <v>8.1968957919649303E-4</v>
      </c>
      <c r="F74">
        <v>146667.46996263199</v>
      </c>
      <c r="G74">
        <v>2500000000</v>
      </c>
      <c r="H74">
        <v>851553.40594423702</v>
      </c>
      <c r="I74">
        <v>15610507264</v>
      </c>
      <c r="J74">
        <v>104009728</v>
      </c>
      <c r="K74">
        <v>21.8963595985586</v>
      </c>
      <c r="L74">
        <v>38565.460987497798</v>
      </c>
      <c r="M74">
        <v>60.862215633830402</v>
      </c>
    </row>
    <row r="75" spans="1:13" x14ac:dyDescent="0.25">
      <c r="A75" s="11">
        <v>45087.456494108796</v>
      </c>
      <c r="B75">
        <v>4.9284756224899597</v>
      </c>
      <c r="C75">
        <v>3.0759486090952</v>
      </c>
      <c r="D75">
        <v>4012.7935881921699</v>
      </c>
      <c r="E75">
        <v>7.6654215091614204E-4</v>
      </c>
      <c r="F75">
        <v>148045.80767314401</v>
      </c>
      <c r="G75">
        <v>2500000000</v>
      </c>
      <c r="H75">
        <v>938943.71466452</v>
      </c>
      <c r="I75">
        <v>15647846400</v>
      </c>
      <c r="J75">
        <v>84500480</v>
      </c>
      <c r="K75">
        <v>24.9924862244156</v>
      </c>
      <c r="L75">
        <v>36314.082484075901</v>
      </c>
      <c r="M75">
        <v>54.180831868703002</v>
      </c>
    </row>
    <row r="76" spans="1:13" x14ac:dyDescent="0.25">
      <c r="A76" s="11">
        <v>45087.456505717593</v>
      </c>
      <c r="B76">
        <v>2.4433638238544102</v>
      </c>
      <c r="C76">
        <v>3.2067903573893299</v>
      </c>
      <c r="D76">
        <v>3514.1458339324699</v>
      </c>
      <c r="E76">
        <v>9.1245738400536904E-4</v>
      </c>
      <c r="F76">
        <v>147801.20771850101</v>
      </c>
      <c r="G76">
        <v>2500000000</v>
      </c>
      <c r="H76">
        <v>885570.73337317503</v>
      </c>
      <c r="I76">
        <v>15566082048</v>
      </c>
      <c r="J76">
        <v>168751104</v>
      </c>
      <c r="K76">
        <v>23.932888766849999</v>
      </c>
      <c r="L76">
        <v>36694.104498074099</v>
      </c>
      <c r="M76">
        <v>48.8368790365367</v>
      </c>
    </row>
    <row r="77" spans="1:13" x14ac:dyDescent="0.25">
      <c r="A77" s="11">
        <v>45087.45651729167</v>
      </c>
      <c r="B77">
        <v>25.758544642227701</v>
      </c>
      <c r="C77">
        <v>2.0863821194102501</v>
      </c>
      <c r="D77">
        <v>2783.0758644366701</v>
      </c>
      <c r="E77">
        <v>7.4973056946261898E-4</v>
      </c>
      <c r="F77">
        <v>140005.59971253999</v>
      </c>
      <c r="G77">
        <v>2500000000</v>
      </c>
      <c r="H77">
        <v>598020.30155824102</v>
      </c>
      <c r="I77">
        <v>15600865280</v>
      </c>
      <c r="J77">
        <v>114765824</v>
      </c>
      <c r="K77">
        <v>16.000436159175901</v>
      </c>
      <c r="L77">
        <v>29322.799316209799</v>
      </c>
      <c r="M77">
        <v>81.251059315148595</v>
      </c>
    </row>
    <row r="78" spans="1:13" x14ac:dyDescent="0.25">
      <c r="A78" s="11">
        <v>45087.456528888892</v>
      </c>
      <c r="B78">
        <v>2.5854883228765799</v>
      </c>
      <c r="C78">
        <v>3.2214785199826301</v>
      </c>
      <c r="D78">
        <v>3976.0477224855899</v>
      </c>
      <c r="E78">
        <v>8.1021842727890001E-4</v>
      </c>
      <c r="F78">
        <v>147467.31207632399</v>
      </c>
      <c r="G78">
        <v>2500000000</v>
      </c>
      <c r="H78">
        <v>930620.77258140896</v>
      </c>
      <c r="I78">
        <v>15628992512</v>
      </c>
      <c r="J78">
        <v>108281856</v>
      </c>
      <c r="K78">
        <v>25.954617319765301</v>
      </c>
      <c r="L78">
        <v>38784.184311827798</v>
      </c>
      <c r="M78">
        <v>55.286355309984003</v>
      </c>
    </row>
    <row r="79" spans="1:13" x14ac:dyDescent="0.25">
      <c r="A79" s="11">
        <v>45087.456540520834</v>
      </c>
      <c r="B79">
        <v>3.0945726270821998</v>
      </c>
      <c r="C79">
        <v>3.1326826372485201</v>
      </c>
      <c r="D79">
        <v>4086.6141924035701</v>
      </c>
      <c r="E79">
        <v>7.6656926076829697E-4</v>
      </c>
      <c r="F79">
        <v>147360.25712198601</v>
      </c>
      <c r="G79">
        <v>2500000000</v>
      </c>
      <c r="H79">
        <v>1028178.99632923</v>
      </c>
      <c r="I79">
        <v>15666135040</v>
      </c>
      <c r="J79">
        <v>73498624</v>
      </c>
      <c r="K79">
        <v>26.865980812002999</v>
      </c>
      <c r="L79">
        <v>42379.5921764452</v>
      </c>
      <c r="M79">
        <v>53.098408504084503</v>
      </c>
    </row>
    <row r="80" spans="1:13" x14ac:dyDescent="0.25">
      <c r="A80" s="11">
        <v>45087.456551909723</v>
      </c>
      <c r="B80">
        <v>2.9863550997650798</v>
      </c>
      <c r="C80">
        <v>3.2199815191344601</v>
      </c>
      <c r="D80">
        <v>4007.19792123969</v>
      </c>
      <c r="E80">
        <v>8.0354876089446501E-4</v>
      </c>
      <c r="F80">
        <v>148104.92268694501</v>
      </c>
      <c r="G80">
        <v>2500000000</v>
      </c>
      <c r="H80">
        <v>980604.50139367802</v>
      </c>
      <c r="I80">
        <v>15577518080</v>
      </c>
      <c r="J80">
        <v>167645184</v>
      </c>
      <c r="K80">
        <v>25.394156661848498</v>
      </c>
      <c r="L80">
        <v>39092.780531516</v>
      </c>
      <c r="M80">
        <v>56.486012837060699</v>
      </c>
    </row>
    <row r="81" spans="1:13" x14ac:dyDescent="0.25">
      <c r="A81" s="11">
        <v>45087.45656353009</v>
      </c>
      <c r="B81">
        <v>2.9772863916503698</v>
      </c>
      <c r="C81">
        <v>3.2246301841874798</v>
      </c>
      <c r="D81">
        <v>4058.6973563814299</v>
      </c>
      <c r="E81">
        <v>7.94504397484862E-4</v>
      </c>
      <c r="F81">
        <v>148771.42296368899</v>
      </c>
      <c r="G81">
        <v>2500000000</v>
      </c>
      <c r="H81">
        <v>967230.59664144495</v>
      </c>
      <c r="I81">
        <v>15610511360</v>
      </c>
      <c r="J81">
        <v>141324288</v>
      </c>
      <c r="K81">
        <v>25.889629849341802</v>
      </c>
      <c r="L81">
        <v>35577.330187966603</v>
      </c>
      <c r="M81">
        <v>52.676042762196801</v>
      </c>
    </row>
    <row r="82" spans="1:13" x14ac:dyDescent="0.25">
      <c r="A82" s="11">
        <v>45087.456575115742</v>
      </c>
      <c r="B82">
        <v>15.5683637649683</v>
      </c>
      <c r="C82">
        <v>2.8406014527873098</v>
      </c>
      <c r="D82">
        <v>2665.67459088531</v>
      </c>
      <c r="E82">
        <v>1.0656040003332199E-3</v>
      </c>
      <c r="F82">
        <v>143032.17404350999</v>
      </c>
      <c r="G82">
        <v>2500000000</v>
      </c>
      <c r="H82">
        <v>768928.13399542705</v>
      </c>
      <c r="I82">
        <v>15645069312</v>
      </c>
      <c r="J82">
        <v>67862528</v>
      </c>
      <c r="K82">
        <v>15.9980470570761</v>
      </c>
      <c r="L82">
        <v>29180.437832106902</v>
      </c>
      <c r="M82">
        <v>64.196472950692794</v>
      </c>
    </row>
    <row r="83" spans="1:13" x14ac:dyDescent="0.25">
      <c r="A83" s="11">
        <v>45087.456586689812</v>
      </c>
      <c r="B83">
        <v>26.6572196519903</v>
      </c>
      <c r="C83">
        <v>2.0826827761864402</v>
      </c>
      <c r="D83">
        <v>2789.39661666752</v>
      </c>
      <c r="E83">
        <v>7.4629164614657499E-4</v>
      </c>
      <c r="F83">
        <v>141425.73701182299</v>
      </c>
      <c r="G83">
        <v>2500000000</v>
      </c>
      <c r="H83">
        <v>560785.652735607</v>
      </c>
      <c r="I83">
        <v>15652339712</v>
      </c>
      <c r="J83">
        <v>56356864</v>
      </c>
      <c r="K83">
        <v>16.990233781206602</v>
      </c>
      <c r="L83">
        <v>30348.555235301301</v>
      </c>
      <c r="M83">
        <v>88.022079297129295</v>
      </c>
    </row>
    <row r="84" spans="1:13" x14ac:dyDescent="0.25">
      <c r="A84" s="11">
        <v>45087.456598263889</v>
      </c>
      <c r="B84">
        <v>7.8891716369781104</v>
      </c>
      <c r="C84">
        <v>2.9114942930992198</v>
      </c>
      <c r="D84">
        <v>3722.4058793059899</v>
      </c>
      <c r="E84">
        <v>7.8232129981895904E-4</v>
      </c>
      <c r="F84">
        <v>146672.45566899501</v>
      </c>
      <c r="G84">
        <v>2500000000</v>
      </c>
      <c r="H84">
        <v>710963.52120266506</v>
      </c>
      <c r="I84">
        <v>15590768640</v>
      </c>
      <c r="J84">
        <v>147034112</v>
      </c>
      <c r="K84">
        <v>24.0026171690875</v>
      </c>
      <c r="L84">
        <v>30650.342015875998</v>
      </c>
      <c r="M84">
        <v>60.420825813289603</v>
      </c>
    </row>
    <row r="85" spans="1:13" x14ac:dyDescent="0.25">
      <c r="A85" s="11">
        <v>45087.456609837966</v>
      </c>
      <c r="B85">
        <v>15.498389717308299</v>
      </c>
      <c r="C85">
        <v>2.50184005881788</v>
      </c>
      <c r="D85">
        <v>3384.58565751692</v>
      </c>
      <c r="E85">
        <v>7.3939123713630001E-4</v>
      </c>
      <c r="F85">
        <v>143718.27895981001</v>
      </c>
      <c r="G85">
        <v>2500000000</v>
      </c>
      <c r="H85">
        <v>681763.97018433094</v>
      </c>
      <c r="I85">
        <v>15635148800</v>
      </c>
      <c r="J85">
        <v>112373760</v>
      </c>
      <c r="K85">
        <v>21.003634399484401</v>
      </c>
      <c r="L85">
        <v>32412.608570671</v>
      </c>
      <c r="M85">
        <v>76.825327848436501</v>
      </c>
    </row>
    <row r="86" spans="1:13" x14ac:dyDescent="0.25">
      <c r="A86" s="11">
        <v>45087.456621412035</v>
      </c>
      <c r="B86">
        <v>3.19929967330151</v>
      </c>
      <c r="C86">
        <v>3.2617859950456798</v>
      </c>
      <c r="D86">
        <v>4027.1233814913098</v>
      </c>
      <c r="E86">
        <v>8.0995526990090198E-4</v>
      </c>
      <c r="F86">
        <v>146565.465739821</v>
      </c>
      <c r="G86">
        <v>2500000000</v>
      </c>
      <c r="H86">
        <v>868886.86193965795</v>
      </c>
      <c r="I86">
        <v>15664046080</v>
      </c>
      <c r="J86">
        <v>85204992</v>
      </c>
      <c r="K86">
        <v>25.994341588573501</v>
      </c>
      <c r="L86">
        <v>39142.479520547698</v>
      </c>
      <c r="M86">
        <v>51.833453656994401</v>
      </c>
    </row>
    <row r="87" spans="1:13" x14ac:dyDescent="0.25">
      <c r="A87" s="11">
        <v>45087.456633009257</v>
      </c>
      <c r="B87">
        <v>15.8561460139366</v>
      </c>
      <c r="C87">
        <v>2.8074764324550099</v>
      </c>
      <c r="D87">
        <v>2879.5860654363501</v>
      </c>
      <c r="E87">
        <v>9.7493069522773502E-4</v>
      </c>
      <c r="F87">
        <v>145287.27877947199</v>
      </c>
      <c r="G87">
        <v>2500000000</v>
      </c>
      <c r="H87">
        <v>658310.91701230803</v>
      </c>
      <c r="I87">
        <v>15568166912</v>
      </c>
      <c r="J87">
        <v>153444352</v>
      </c>
      <c r="K87">
        <v>17.9724511712393</v>
      </c>
      <c r="L87">
        <v>36542.985578677202</v>
      </c>
      <c r="M87">
        <v>58.265914757838303</v>
      </c>
    </row>
    <row r="88" spans="1:13" x14ac:dyDescent="0.25">
      <c r="A88" s="11">
        <v>45087.456644583333</v>
      </c>
      <c r="B88">
        <v>31.746676123009902</v>
      </c>
      <c r="C88">
        <v>1.97389333336799</v>
      </c>
      <c r="D88">
        <v>2300.3053416605499</v>
      </c>
      <c r="E88">
        <v>8.5644260273676697E-4</v>
      </c>
      <c r="F88">
        <v>137138.70021691901</v>
      </c>
      <c r="G88">
        <v>2500000000</v>
      </c>
      <c r="H88">
        <v>395598.62874893402</v>
      </c>
      <c r="I88">
        <v>15578324992</v>
      </c>
      <c r="J88">
        <v>101638144</v>
      </c>
      <c r="K88">
        <v>11.975559262440999</v>
      </c>
      <c r="L88">
        <v>28073.704800977401</v>
      </c>
      <c r="M88">
        <v>85.808775821171494</v>
      </c>
    </row>
    <row r="89" spans="1:13" x14ac:dyDescent="0.25">
      <c r="A89" s="11">
        <v>45087.456656168979</v>
      </c>
      <c r="B89">
        <v>24.101254433836701</v>
      </c>
      <c r="C89">
        <v>2.15952433532525</v>
      </c>
      <c r="D89">
        <v>3030.3033252666401</v>
      </c>
      <c r="E89">
        <v>7.1403561028763403E-4</v>
      </c>
      <c r="F89">
        <v>136953.40554821599</v>
      </c>
      <c r="G89">
        <v>2500000000</v>
      </c>
      <c r="H89">
        <v>610466.01354666497</v>
      </c>
      <c r="I89">
        <v>15614324736</v>
      </c>
      <c r="J89">
        <v>92442624</v>
      </c>
      <c r="K89">
        <v>20.015213509026601</v>
      </c>
      <c r="L89">
        <v>27781.116350528999</v>
      </c>
      <c r="M89">
        <v>81.532446251356006</v>
      </c>
    </row>
    <row r="90" spans="1:13" x14ac:dyDescent="0.25">
      <c r="A90" s="11">
        <v>45087.456667743056</v>
      </c>
      <c r="B90">
        <v>29.196931402509499</v>
      </c>
      <c r="C90">
        <v>1.91619860752634</v>
      </c>
      <c r="D90">
        <v>2522.1924945589699</v>
      </c>
      <c r="E90">
        <v>7.5927098558042797E-4</v>
      </c>
      <c r="F90">
        <v>136631.78446909599</v>
      </c>
      <c r="G90">
        <v>2500000000</v>
      </c>
      <c r="H90">
        <v>550311.62436948996</v>
      </c>
      <c r="I90">
        <v>15649636352</v>
      </c>
      <c r="J90">
        <v>63692800</v>
      </c>
      <c r="K90">
        <v>14.989258089692701</v>
      </c>
      <c r="L90">
        <v>20594.2413313652</v>
      </c>
      <c r="M90">
        <v>83.465277799303195</v>
      </c>
    </row>
    <row r="91" spans="1:13" x14ac:dyDescent="0.25">
      <c r="A91" s="11">
        <v>45087.456679317133</v>
      </c>
      <c r="B91">
        <v>21.697745604231699</v>
      </c>
      <c r="C91">
        <v>2.3395569200359998</v>
      </c>
      <c r="D91">
        <v>3052.5436041858102</v>
      </c>
      <c r="E91">
        <v>7.6689617098609701E-4</v>
      </c>
      <c r="F91">
        <v>143052.56506063501</v>
      </c>
      <c r="G91">
        <v>2500000000</v>
      </c>
      <c r="H91">
        <v>613688.32869494695</v>
      </c>
      <c r="I91">
        <v>15567646720</v>
      </c>
      <c r="J91">
        <v>135827456</v>
      </c>
      <c r="K91">
        <v>18.009106809355799</v>
      </c>
      <c r="L91">
        <v>25398.843636794802</v>
      </c>
      <c r="M91">
        <v>80.0801896682934</v>
      </c>
    </row>
    <row r="92" spans="1:13" x14ac:dyDescent="0.25">
      <c r="A92" s="11">
        <v>45087.456690891202</v>
      </c>
      <c r="B92">
        <v>9.44900785417531</v>
      </c>
      <c r="C92">
        <v>2.8269031751666001</v>
      </c>
      <c r="D92">
        <v>3651.5268351857299</v>
      </c>
      <c r="E92">
        <v>7.7415113534274596E-4</v>
      </c>
      <c r="F92">
        <v>146825.67360350399</v>
      </c>
      <c r="G92">
        <v>2500000000</v>
      </c>
      <c r="H92">
        <v>786288.112793457</v>
      </c>
      <c r="I92">
        <v>15620931584</v>
      </c>
      <c r="J92">
        <v>120782848</v>
      </c>
      <c r="K92">
        <v>24.996760919946102</v>
      </c>
      <c r="L92">
        <v>31652.898417709301</v>
      </c>
      <c r="M92">
        <v>62.113358097399697</v>
      </c>
    </row>
    <row r="93" spans="1:13" x14ac:dyDescent="0.25">
      <c r="A93" s="11">
        <v>45087.456702465279</v>
      </c>
      <c r="B93">
        <v>28.137042796802</v>
      </c>
      <c r="C93">
        <v>2.1176774321018801</v>
      </c>
      <c r="D93">
        <v>2457.7320167124099</v>
      </c>
      <c r="E93">
        <v>8.61635481702467E-4</v>
      </c>
      <c r="F93">
        <v>140062.20341741201</v>
      </c>
      <c r="G93">
        <v>2500000000</v>
      </c>
      <c r="H93">
        <v>563560.55114869203</v>
      </c>
      <c r="I93">
        <v>15634575360</v>
      </c>
      <c r="J93">
        <v>69201920</v>
      </c>
      <c r="K93">
        <v>14.998364625991099</v>
      </c>
      <c r="L93">
        <v>27094.0457513654</v>
      </c>
      <c r="M93">
        <v>84.897417281443694</v>
      </c>
    </row>
    <row r="94" spans="1:13" x14ac:dyDescent="0.25">
      <c r="A94" s="11">
        <v>45087.456714039348</v>
      </c>
      <c r="B94">
        <v>32.616585043545903</v>
      </c>
      <c r="C94">
        <v>1.77361430258251</v>
      </c>
      <c r="D94">
        <v>2560.9359487035299</v>
      </c>
      <c r="E94">
        <v>6.9019453423647698E-4</v>
      </c>
      <c r="F94">
        <v>139090.278599221</v>
      </c>
      <c r="G94">
        <v>2500000000</v>
      </c>
      <c r="H94">
        <v>533469.86288950394</v>
      </c>
      <c r="I94">
        <v>15632138240</v>
      </c>
      <c r="J94">
        <v>55529472</v>
      </c>
      <c r="K94">
        <v>13.950623845077599</v>
      </c>
      <c r="L94">
        <v>25471.846194848102</v>
      </c>
      <c r="M94">
        <v>87.501308612988197</v>
      </c>
    </row>
    <row r="95" spans="1:13" x14ac:dyDescent="0.25">
      <c r="A95" s="11">
        <v>45087.456725625001</v>
      </c>
      <c r="B95">
        <v>26.667218609098999</v>
      </c>
      <c r="C95">
        <v>1.98859258979288</v>
      </c>
      <c r="D95">
        <v>2787.5910428060602</v>
      </c>
      <c r="E95">
        <v>7.1539569141129905E-4</v>
      </c>
      <c r="F95">
        <v>141857.15107913601</v>
      </c>
      <c r="G95">
        <v>2500000000</v>
      </c>
      <c r="H95">
        <v>622882.20486206003</v>
      </c>
      <c r="I95">
        <v>15584219136</v>
      </c>
      <c r="J95">
        <v>121155584</v>
      </c>
      <c r="K95">
        <v>18.049150636873701</v>
      </c>
      <c r="L95">
        <v>17588.897295633498</v>
      </c>
      <c r="M95">
        <v>86.329555827327198</v>
      </c>
    </row>
    <row r="96" spans="1:13" x14ac:dyDescent="0.25">
      <c r="A96" s="11">
        <v>45087.456737256944</v>
      </c>
      <c r="B96">
        <v>19.654992740974699</v>
      </c>
      <c r="C96">
        <v>2.39826702018479</v>
      </c>
      <c r="D96">
        <v>3196.2676900742199</v>
      </c>
      <c r="E96">
        <v>7.5079359712290497E-4</v>
      </c>
      <c r="F96">
        <v>144630.99657640801</v>
      </c>
      <c r="G96">
        <v>2500000000</v>
      </c>
      <c r="H96">
        <v>690286.38348661701</v>
      </c>
      <c r="I96">
        <v>15601864704</v>
      </c>
      <c r="J96">
        <v>106545152</v>
      </c>
      <c r="K96">
        <v>19.8958461878258</v>
      </c>
      <c r="L96">
        <v>27463.2312853654</v>
      </c>
      <c r="M96">
        <v>78.770052790109204</v>
      </c>
    </row>
    <row r="97" spans="1:13" x14ac:dyDescent="0.25">
      <c r="A97" s="11">
        <v>45087.456748657409</v>
      </c>
      <c r="B97">
        <v>24.286982543032899</v>
      </c>
      <c r="C97">
        <v>2.0953236131228898</v>
      </c>
      <c r="D97">
        <v>2883.7951476281801</v>
      </c>
      <c r="E97">
        <v>7.2659389696418998E-4</v>
      </c>
      <c r="F97">
        <v>141461.68650933399</v>
      </c>
      <c r="G97">
        <v>2500000000</v>
      </c>
      <c r="H97">
        <v>732884.18422463501</v>
      </c>
      <c r="I97">
        <v>15624167424</v>
      </c>
      <c r="J97">
        <v>76062720</v>
      </c>
      <c r="K97">
        <v>17.268234416935201</v>
      </c>
      <c r="L97">
        <v>25317.263212217302</v>
      </c>
      <c r="M97">
        <v>85.451254370336301</v>
      </c>
    </row>
    <row r="98" spans="1:13" x14ac:dyDescent="0.25">
      <c r="A98" s="11">
        <v>45087.456760277775</v>
      </c>
      <c r="B98">
        <v>23.707781471631598</v>
      </c>
      <c r="C98">
        <v>2.2971644895684702</v>
      </c>
      <c r="D98">
        <v>3002.4079998552202</v>
      </c>
      <c r="E98">
        <v>7.6487560151509797E-4</v>
      </c>
      <c r="F98">
        <v>145426.34029850701</v>
      </c>
      <c r="G98">
        <v>2500000000</v>
      </c>
      <c r="H98">
        <v>692449.88800375699</v>
      </c>
      <c r="I98">
        <v>15561621504</v>
      </c>
      <c r="J98">
        <v>148910080</v>
      </c>
      <c r="K98">
        <v>18.920647428606699</v>
      </c>
      <c r="L98">
        <v>22617.1444420271</v>
      </c>
      <c r="M98">
        <v>82.619695906861395</v>
      </c>
    </row>
    <row r="99" spans="1:13" x14ac:dyDescent="0.25">
      <c r="A99" s="11">
        <v>45087.456771851852</v>
      </c>
      <c r="B99">
        <v>26.447230974916899</v>
      </c>
      <c r="C99">
        <v>2.43514504031427</v>
      </c>
      <c r="D99">
        <v>2117.3529960293699</v>
      </c>
      <c r="E99">
        <v>1.15040161850256E-3</v>
      </c>
      <c r="F99">
        <v>139273.674067076</v>
      </c>
      <c r="G99">
        <v>2500000000</v>
      </c>
      <c r="H99">
        <v>608625.467433054</v>
      </c>
      <c r="I99">
        <v>15588679680</v>
      </c>
      <c r="J99">
        <v>97181696</v>
      </c>
      <c r="K99">
        <v>13.0021676657448</v>
      </c>
      <c r="L99">
        <v>20122.354712855398</v>
      </c>
      <c r="M99">
        <v>78.778261915977296</v>
      </c>
    </row>
    <row r="100" spans="1:13" x14ac:dyDescent="0.25">
      <c r="A100" s="11">
        <v>45087.456783425929</v>
      </c>
      <c r="B100">
        <v>19.087986217453999</v>
      </c>
      <c r="C100">
        <v>2.4601404551819699</v>
      </c>
      <c r="D100">
        <v>3193.81704590345</v>
      </c>
      <c r="E100">
        <v>7.7031924958081402E-4</v>
      </c>
      <c r="F100">
        <v>145718.34189104501</v>
      </c>
      <c r="G100">
        <v>2500000000</v>
      </c>
      <c r="H100">
        <v>578662.85197124095</v>
      </c>
      <c r="I100">
        <v>15602393088</v>
      </c>
      <c r="J100">
        <v>103735296</v>
      </c>
      <c r="K100">
        <v>19.998854388875699</v>
      </c>
      <c r="L100">
        <v>27243.439391245902</v>
      </c>
      <c r="M100">
        <v>73.179909519545603</v>
      </c>
    </row>
    <row r="101" spans="1:13" x14ac:dyDescent="0.25">
      <c r="A101" s="11">
        <v>45087.456795034719</v>
      </c>
      <c r="B101">
        <v>4.7269003410847503</v>
      </c>
      <c r="C101">
        <v>3.2477993735959498</v>
      </c>
      <c r="D101">
        <v>4011.8769198585001</v>
      </c>
      <c r="E101">
        <v>8.0954518589700097E-4</v>
      </c>
      <c r="F101">
        <v>149144.46731295</v>
      </c>
      <c r="G101">
        <v>2500000000</v>
      </c>
      <c r="H101">
        <v>787739.96123348398</v>
      </c>
      <c r="I101">
        <v>15660896256</v>
      </c>
      <c r="J101">
        <v>69332992</v>
      </c>
      <c r="K101">
        <v>25.928113327447399</v>
      </c>
      <c r="L101">
        <v>40616.389527446401</v>
      </c>
      <c r="M101">
        <v>50.5277324949367</v>
      </c>
    </row>
    <row r="102" spans="1:13" x14ac:dyDescent="0.25">
      <c r="A102" s="11">
        <v>45087.456806608796</v>
      </c>
      <c r="B102">
        <v>12.868642358231201</v>
      </c>
      <c r="C102">
        <v>2.7656082283319101</v>
      </c>
      <c r="D102">
        <v>3492.6550470964798</v>
      </c>
      <c r="E102">
        <v>7.9184080137705004E-4</v>
      </c>
      <c r="F102">
        <v>146053.53335241901</v>
      </c>
      <c r="G102">
        <v>2500000000</v>
      </c>
      <c r="H102">
        <v>718787.00883071497</v>
      </c>
      <c r="I102">
        <v>15594078208</v>
      </c>
      <c r="J102">
        <v>153583616</v>
      </c>
      <c r="K102">
        <v>21.997827379365201</v>
      </c>
      <c r="L102">
        <v>30063.0308176361</v>
      </c>
      <c r="M102">
        <v>66.409793766757602</v>
      </c>
    </row>
    <row r="103" spans="1:13" x14ac:dyDescent="0.25">
      <c r="A103" s="11">
        <v>45087.456818182873</v>
      </c>
      <c r="B103">
        <v>3.09890918396724</v>
      </c>
      <c r="C103">
        <v>3.2469570711109599</v>
      </c>
      <c r="D103">
        <v>4054.5423698692598</v>
      </c>
      <c r="E103">
        <v>8.0081357386716499E-4</v>
      </c>
      <c r="F103">
        <v>148151.28994082799</v>
      </c>
      <c r="G103">
        <v>2500000000</v>
      </c>
      <c r="H103">
        <v>849234.69548785302</v>
      </c>
      <c r="I103">
        <v>15613845504</v>
      </c>
      <c r="J103">
        <v>129351680</v>
      </c>
      <c r="K103">
        <v>26.990296840845598</v>
      </c>
      <c r="L103">
        <v>35366.285627121397</v>
      </c>
      <c r="M103">
        <v>60.8210809794952</v>
      </c>
    </row>
    <row r="104" spans="1:13" x14ac:dyDescent="0.25">
      <c r="A104" s="11">
        <v>45087.456829907409</v>
      </c>
      <c r="B104">
        <v>8.7520746664580304</v>
      </c>
      <c r="C104">
        <v>2.9753102590712799</v>
      </c>
      <c r="D104">
        <v>3296.0258408832401</v>
      </c>
      <c r="E104">
        <v>9.0260712505134595E-4</v>
      </c>
      <c r="F104">
        <v>147178.74977524701</v>
      </c>
      <c r="G104">
        <v>2500000000</v>
      </c>
      <c r="H104">
        <v>703318.77504075703</v>
      </c>
      <c r="I104">
        <v>15652384768</v>
      </c>
      <c r="J104">
        <v>84402176</v>
      </c>
      <c r="K104">
        <v>19.754425177604102</v>
      </c>
      <c r="L104">
        <v>33647.712405013102</v>
      </c>
      <c r="M104">
        <v>59.226751239761903</v>
      </c>
    </row>
    <row r="105" spans="1:13" x14ac:dyDescent="0.25">
      <c r="A105" s="11">
        <v>45087.456841481478</v>
      </c>
      <c r="B105">
        <v>30.738250993518399</v>
      </c>
      <c r="C105">
        <v>1.8618940582280801</v>
      </c>
      <c r="D105">
        <v>2555.0928664017201</v>
      </c>
      <c r="E105">
        <v>7.2876715266597997E-4</v>
      </c>
      <c r="F105">
        <v>137837.21330723999</v>
      </c>
      <c r="G105">
        <v>2500000000</v>
      </c>
      <c r="H105">
        <v>502082.24848419399</v>
      </c>
      <c r="I105">
        <v>15653969920</v>
      </c>
      <c r="J105">
        <v>54034432</v>
      </c>
      <c r="K105">
        <v>15.000545203924</v>
      </c>
      <c r="L105">
        <v>22214.8074106645</v>
      </c>
      <c r="M105">
        <v>86.979900843642</v>
      </c>
    </row>
    <row r="106" spans="1:13" x14ac:dyDescent="0.25">
      <c r="A106" s="11">
        <v>45087.456852870368</v>
      </c>
      <c r="B106">
        <v>22.557108790061399</v>
      </c>
      <c r="C106">
        <v>2.2573358845920999</v>
      </c>
      <c r="D106">
        <v>2950.47469685743</v>
      </c>
      <c r="E106">
        <v>7.6325558092507596E-4</v>
      </c>
      <c r="F106">
        <v>142011.07692307601</v>
      </c>
      <c r="G106">
        <v>2500000000</v>
      </c>
      <c r="H106">
        <v>712559.90354036202</v>
      </c>
      <c r="I106">
        <v>15594745856</v>
      </c>
      <c r="J106">
        <v>122900480</v>
      </c>
      <c r="K106">
        <v>19.2510368270231</v>
      </c>
      <c r="L106">
        <v>21537.857359580499</v>
      </c>
      <c r="M106">
        <v>80.295751016644104</v>
      </c>
    </row>
    <row r="107" spans="1:13" x14ac:dyDescent="0.25">
      <c r="A107" s="11">
        <v>45087.456864444444</v>
      </c>
      <c r="B107">
        <v>29.2569250971722</v>
      </c>
      <c r="C107">
        <v>1.92509767223464</v>
      </c>
      <c r="D107">
        <v>2704.06028788611</v>
      </c>
      <c r="E107">
        <v>7.1360263181696401E-4</v>
      </c>
      <c r="F107">
        <v>142221.37879911001</v>
      </c>
      <c r="G107">
        <v>2500000000</v>
      </c>
      <c r="H107">
        <v>568313.69371495303</v>
      </c>
      <c r="I107">
        <v>15616364544</v>
      </c>
      <c r="J107">
        <v>95473664</v>
      </c>
      <c r="K107">
        <v>16.035939438909502</v>
      </c>
      <c r="L107">
        <v>24197.230367099499</v>
      </c>
      <c r="M107">
        <v>89.584434675915503</v>
      </c>
    </row>
    <row r="108" spans="1:13" x14ac:dyDescent="0.25">
      <c r="A108" s="11">
        <v>45087.456876018521</v>
      </c>
      <c r="B108">
        <v>23.257574235007201</v>
      </c>
      <c r="C108">
        <v>2.24736559976794</v>
      </c>
      <c r="D108">
        <v>2979.69746933848</v>
      </c>
      <c r="E108">
        <v>7.54228222653009E-4</v>
      </c>
      <c r="F108">
        <v>142225.353020134</v>
      </c>
      <c r="G108">
        <v>2500000000</v>
      </c>
      <c r="H108">
        <v>585008.60368823004</v>
      </c>
      <c r="I108">
        <v>15635034112</v>
      </c>
      <c r="J108">
        <v>70356992</v>
      </c>
      <c r="K108">
        <v>18.998071113231902</v>
      </c>
      <c r="L108">
        <v>23208.643611011899</v>
      </c>
      <c r="M108">
        <v>86.329545828370101</v>
      </c>
    </row>
    <row r="109" spans="1:13" x14ac:dyDescent="0.25">
      <c r="A109" s="11">
        <v>45087.456887615743</v>
      </c>
      <c r="B109">
        <v>16.1680664011202</v>
      </c>
      <c r="C109">
        <v>2.5380568720473802</v>
      </c>
      <c r="D109">
        <v>3295.5811633090002</v>
      </c>
      <c r="E109">
        <v>7.7015144541727203E-4</v>
      </c>
      <c r="F109">
        <v>146151.486060606</v>
      </c>
      <c r="G109">
        <v>2500000000</v>
      </c>
      <c r="H109">
        <v>675456.32326606102</v>
      </c>
      <c r="I109">
        <v>15573528576</v>
      </c>
      <c r="J109">
        <v>149352448</v>
      </c>
      <c r="K109">
        <v>19.973219171569699</v>
      </c>
      <c r="L109">
        <v>27259.449525358301</v>
      </c>
      <c r="M109">
        <v>77.634511022346999</v>
      </c>
    </row>
    <row r="110" spans="1:13" x14ac:dyDescent="0.25">
      <c r="A110" s="11">
        <v>45087.456899201388</v>
      </c>
      <c r="B110">
        <v>16.892698021457701</v>
      </c>
      <c r="C110">
        <v>2.4841850601058502</v>
      </c>
      <c r="D110">
        <v>2738.5310628432599</v>
      </c>
      <c r="E110">
        <v>9.0677847014352503E-4</v>
      </c>
      <c r="F110">
        <v>144904.95626822099</v>
      </c>
      <c r="G110">
        <v>2500000000</v>
      </c>
      <c r="H110">
        <v>699768.53907053894</v>
      </c>
      <c r="I110">
        <v>15606927360</v>
      </c>
      <c r="J110">
        <v>111099904</v>
      </c>
      <c r="K110">
        <v>17.964125047805599</v>
      </c>
      <c r="L110">
        <v>34739.623821614798</v>
      </c>
      <c r="M110">
        <v>63.210499191207099</v>
      </c>
    </row>
    <row r="111" spans="1:13" x14ac:dyDescent="0.25">
      <c r="A111" s="11">
        <v>45087.456910775465</v>
      </c>
      <c r="B111">
        <v>24.857397430489002</v>
      </c>
      <c r="C111">
        <v>2.0645838380721502</v>
      </c>
      <c r="D111">
        <v>2836.72620047285</v>
      </c>
      <c r="E111">
        <v>7.2806765585340305E-4</v>
      </c>
      <c r="F111">
        <v>140176.78984485101</v>
      </c>
      <c r="G111">
        <v>2500000000</v>
      </c>
      <c r="H111">
        <v>514201.63535863103</v>
      </c>
      <c r="I111">
        <v>15616360448</v>
      </c>
      <c r="J111">
        <v>86175744</v>
      </c>
      <c r="K111">
        <v>16.0040970407495</v>
      </c>
      <c r="L111">
        <v>23679.0618278539</v>
      </c>
      <c r="M111">
        <v>84.767214872602807</v>
      </c>
    </row>
    <row r="112" spans="1:13" x14ac:dyDescent="0.25">
      <c r="A112" s="11">
        <v>45087.456922361111</v>
      </c>
      <c r="B112">
        <v>7.3027987101918699</v>
      </c>
      <c r="C112">
        <v>2.95608500457698</v>
      </c>
      <c r="D112">
        <v>3840.25874198461</v>
      </c>
      <c r="E112">
        <v>7.6977111856210397E-4</v>
      </c>
      <c r="F112">
        <v>146511.517169614</v>
      </c>
      <c r="G112">
        <v>2500000000</v>
      </c>
      <c r="H112">
        <v>864709.58237311803</v>
      </c>
      <c r="I112">
        <v>15659147264</v>
      </c>
      <c r="J112">
        <v>68677632</v>
      </c>
      <c r="K112">
        <v>24.9756681970903</v>
      </c>
      <c r="L112">
        <v>25107.539725170998</v>
      </c>
      <c r="M112">
        <v>61.236145037378598</v>
      </c>
    </row>
    <row r="113" spans="1:13" x14ac:dyDescent="0.25">
      <c r="A113" s="11">
        <v>45087.456934016205</v>
      </c>
      <c r="B113">
        <v>12.0959221535472</v>
      </c>
      <c r="C113">
        <v>2.7520459203744401</v>
      </c>
      <c r="D113">
        <v>3498.15167313763</v>
      </c>
      <c r="E113">
        <v>7.8639591367490999E-4</v>
      </c>
      <c r="F113">
        <v>146043.74666287901</v>
      </c>
      <c r="G113">
        <v>2500000000</v>
      </c>
      <c r="H113">
        <v>853902.69810517901</v>
      </c>
      <c r="I113">
        <v>15570313216</v>
      </c>
      <c r="J113">
        <v>155680768</v>
      </c>
      <c r="K113">
        <v>21.857238514350399</v>
      </c>
      <c r="L113">
        <v>31182.3312732456</v>
      </c>
      <c r="M113">
        <v>65.057743368065204</v>
      </c>
    </row>
    <row r="114" spans="1:13" x14ac:dyDescent="0.25">
      <c r="A114" s="11">
        <v>45087.456945451391</v>
      </c>
      <c r="B114">
        <v>17.9491706602896</v>
      </c>
      <c r="C114">
        <v>2.4460045135992199</v>
      </c>
      <c r="D114">
        <v>3332.1809214261998</v>
      </c>
      <c r="E114">
        <v>7.3435601908104005E-4</v>
      </c>
      <c r="F114">
        <v>144668.92831105701</v>
      </c>
      <c r="G114">
        <v>2500000000</v>
      </c>
      <c r="H114">
        <v>678696.01882968599</v>
      </c>
      <c r="I114">
        <v>15610863616</v>
      </c>
      <c r="J114">
        <v>120049664</v>
      </c>
      <c r="K114">
        <v>21.256318150045601</v>
      </c>
      <c r="L114">
        <v>29526.038116039599</v>
      </c>
      <c r="M114">
        <v>70.094202792239301</v>
      </c>
    </row>
    <row r="115" spans="1:13" x14ac:dyDescent="0.25">
      <c r="A115" s="11">
        <v>45087.456957037037</v>
      </c>
      <c r="B115">
        <v>7.1436785588432699</v>
      </c>
      <c r="C115">
        <v>2.9847587869494201</v>
      </c>
      <c r="D115">
        <v>3865.5639499428598</v>
      </c>
      <c r="E115">
        <v>7.7213748413636598E-4</v>
      </c>
      <c r="F115">
        <v>146182.94753166099</v>
      </c>
      <c r="G115">
        <v>2500000000</v>
      </c>
      <c r="H115">
        <v>991302.84365730395</v>
      </c>
      <c r="I115">
        <v>15640166400</v>
      </c>
      <c r="J115">
        <v>87588864</v>
      </c>
      <c r="K115">
        <v>24.977797557139201</v>
      </c>
      <c r="L115">
        <v>29938.388151987001</v>
      </c>
      <c r="M115">
        <v>62.1428697745365</v>
      </c>
    </row>
    <row r="116" spans="1:13" x14ac:dyDescent="0.25">
      <c r="A116" s="11">
        <v>45087.456968634258</v>
      </c>
      <c r="B116">
        <v>28.3147620143754</v>
      </c>
      <c r="C116">
        <v>2.1480920896992499</v>
      </c>
      <c r="D116">
        <v>2289.3205948889099</v>
      </c>
      <c r="E116">
        <v>9.3643477934514797E-4</v>
      </c>
      <c r="F116">
        <v>134836.75826086901</v>
      </c>
      <c r="G116">
        <v>2500000000</v>
      </c>
      <c r="H116">
        <v>598798.67622626701</v>
      </c>
      <c r="I116">
        <v>15653519360</v>
      </c>
      <c r="J116">
        <v>56225792</v>
      </c>
      <c r="K116">
        <v>13.9349949254108</v>
      </c>
      <c r="L116">
        <v>20862.678116900701</v>
      </c>
      <c r="M116">
        <v>79.092016693242698</v>
      </c>
    </row>
    <row r="117" spans="1:13" x14ac:dyDescent="0.25">
      <c r="A117" s="11">
        <v>45087.45698023148</v>
      </c>
      <c r="B117">
        <v>34.876171115758801</v>
      </c>
      <c r="C117">
        <v>2.0488252413192298</v>
      </c>
      <c r="D117">
        <v>1853.84297048658</v>
      </c>
      <c r="E117">
        <v>1.10706950874479E-3</v>
      </c>
      <c r="F117">
        <v>133142.381003777</v>
      </c>
      <c r="G117">
        <v>2500000000</v>
      </c>
      <c r="H117">
        <v>453884.38810815598</v>
      </c>
      <c r="I117">
        <v>15589142528</v>
      </c>
      <c r="J117">
        <v>97378304</v>
      </c>
      <c r="K117">
        <v>11.0050041421222</v>
      </c>
      <c r="L117">
        <v>19012.645337899099</v>
      </c>
      <c r="M117">
        <v>84.394611291989307</v>
      </c>
    </row>
    <row r="118" spans="1:13" x14ac:dyDescent="0.25">
      <c r="A118" s="11">
        <v>45087.456991805557</v>
      </c>
      <c r="B118">
        <v>19.2479770376133</v>
      </c>
      <c r="C118">
        <v>2.3406539972648801</v>
      </c>
      <c r="D118">
        <v>3141.5746355291099</v>
      </c>
      <c r="E118">
        <v>7.4527222774845297E-4</v>
      </c>
      <c r="F118">
        <v>143088.75899395</v>
      </c>
      <c r="G118">
        <v>2500000000</v>
      </c>
      <c r="H118">
        <v>603028.30184780003</v>
      </c>
      <c r="I118">
        <v>15602106368</v>
      </c>
      <c r="J118">
        <v>108785664</v>
      </c>
      <c r="K118">
        <v>20.003658933646001</v>
      </c>
      <c r="L118">
        <v>22166.054464373199</v>
      </c>
      <c r="M118">
        <v>74.481851957359197</v>
      </c>
    </row>
    <row r="119" spans="1:13" x14ac:dyDescent="0.25">
      <c r="A119" s="11">
        <v>45087.457003425923</v>
      </c>
      <c r="B119">
        <v>5.7456688162637599</v>
      </c>
      <c r="C119">
        <v>3.1004704378368899</v>
      </c>
      <c r="D119">
        <v>3906.51895957959</v>
      </c>
      <c r="E119">
        <v>7.93678350921827E-4</v>
      </c>
      <c r="F119">
        <v>145192.13255161801</v>
      </c>
      <c r="G119">
        <v>2500000000</v>
      </c>
      <c r="H119">
        <v>798991.17141121603</v>
      </c>
      <c r="I119">
        <v>15654686720</v>
      </c>
      <c r="J119">
        <v>85794816</v>
      </c>
      <c r="K119">
        <v>24.894971702648402</v>
      </c>
      <c r="L119">
        <v>27147.468742304001</v>
      </c>
      <c r="M119">
        <v>57.212442469872798</v>
      </c>
    </row>
    <row r="120" spans="1:13" x14ac:dyDescent="0.25">
      <c r="A120" s="11">
        <v>45087.457015</v>
      </c>
      <c r="B120">
        <v>6.4093270206628299</v>
      </c>
      <c r="C120">
        <v>3.0731773163817699</v>
      </c>
      <c r="D120">
        <v>3786.1563899315001</v>
      </c>
      <c r="E120">
        <v>8.1159226411347196E-4</v>
      </c>
      <c r="F120">
        <v>146921.69210456801</v>
      </c>
      <c r="G120">
        <v>2500000000</v>
      </c>
      <c r="H120">
        <v>911346.938801707</v>
      </c>
      <c r="I120">
        <v>15547662336</v>
      </c>
      <c r="J120">
        <v>174751744</v>
      </c>
      <c r="K120">
        <v>22.994876410991399</v>
      </c>
      <c r="L120">
        <v>27569.857039543502</v>
      </c>
      <c r="M120">
        <v>58.207508211637702</v>
      </c>
    </row>
    <row r="121" spans="1:13" x14ac:dyDescent="0.25">
      <c r="A121" s="11">
        <v>45087.457026574077</v>
      </c>
      <c r="B121">
        <v>22.117675432312002</v>
      </c>
      <c r="C121">
        <v>2.23896468481162</v>
      </c>
      <c r="D121">
        <v>2923.9630354045098</v>
      </c>
      <c r="E121">
        <v>7.6580024711629701E-4</v>
      </c>
      <c r="F121">
        <v>140274.86730506099</v>
      </c>
      <c r="G121">
        <v>2500000000</v>
      </c>
      <c r="H121">
        <v>691213.26171627303</v>
      </c>
      <c r="I121">
        <v>15587196928</v>
      </c>
      <c r="J121">
        <v>120008704</v>
      </c>
      <c r="K121">
        <v>17.999772447770599</v>
      </c>
      <c r="L121">
        <v>26033.6708836256</v>
      </c>
      <c r="M121">
        <v>82.033138317162795</v>
      </c>
    </row>
    <row r="122" spans="1:13" x14ac:dyDescent="0.25">
      <c r="A122" s="11">
        <v>45087.457038148146</v>
      </c>
      <c r="B122">
        <v>28.2970712531252</v>
      </c>
      <c r="C122">
        <v>2.1225803129376102</v>
      </c>
      <c r="D122">
        <v>2391.7599976930701</v>
      </c>
      <c r="E122">
        <v>8.8745817515177702E-4</v>
      </c>
      <c r="F122">
        <v>136758.79598662199</v>
      </c>
      <c r="G122">
        <v>2500000000</v>
      </c>
      <c r="H122">
        <v>453624.48083336803</v>
      </c>
      <c r="I122">
        <v>15603482624</v>
      </c>
      <c r="J122">
        <v>93634560</v>
      </c>
      <c r="K122">
        <v>12.9986956396362</v>
      </c>
      <c r="L122">
        <v>19863.006837028799</v>
      </c>
      <c r="M122">
        <v>85.027599643436901</v>
      </c>
    </row>
    <row r="123" spans="1:13" x14ac:dyDescent="0.25">
      <c r="A123" s="11">
        <v>45087.457049618053</v>
      </c>
      <c r="B123">
        <v>8.9317712590537592</v>
      </c>
      <c r="C123">
        <v>2.8422208157906401</v>
      </c>
      <c r="D123">
        <v>3647.4709283432699</v>
      </c>
      <c r="E123">
        <v>7.7924744446479597E-4</v>
      </c>
      <c r="F123">
        <v>146114.089651355</v>
      </c>
      <c r="G123">
        <v>2500000000</v>
      </c>
      <c r="H123">
        <v>844622.65930948895</v>
      </c>
      <c r="I123">
        <v>15640027136</v>
      </c>
      <c r="J123">
        <v>71876608</v>
      </c>
      <c r="K123">
        <v>24.222275119047701</v>
      </c>
      <c r="L123">
        <v>24924.7210975001</v>
      </c>
      <c r="M123">
        <v>61.627859213889003</v>
      </c>
    </row>
    <row r="124" spans="1:13" x14ac:dyDescent="0.25">
      <c r="A124" s="11">
        <v>45087.45706119213</v>
      </c>
      <c r="B124">
        <v>2.8697006902180102</v>
      </c>
      <c r="C124">
        <v>3.2810577856729499</v>
      </c>
      <c r="D124">
        <v>4081.5356128653498</v>
      </c>
      <c r="E124">
        <v>8.0387063644669996E-4</v>
      </c>
      <c r="F124">
        <v>149196.950514453</v>
      </c>
      <c r="G124">
        <v>2500000000</v>
      </c>
      <c r="H124">
        <v>932491.90335301403</v>
      </c>
      <c r="I124">
        <v>15578992640</v>
      </c>
      <c r="J124">
        <v>170000384</v>
      </c>
      <c r="K124">
        <v>25.997042120161399</v>
      </c>
      <c r="L124">
        <v>26333.003895252801</v>
      </c>
      <c r="M124">
        <v>55.733786966019402</v>
      </c>
    </row>
    <row r="125" spans="1:13" x14ac:dyDescent="0.25">
      <c r="A125" s="11">
        <v>45087.457072777775</v>
      </c>
      <c r="B125">
        <v>15.784431252654</v>
      </c>
      <c r="C125">
        <v>2.55349912550852</v>
      </c>
      <c r="D125">
        <v>3308.8692676492401</v>
      </c>
      <c r="E125">
        <v>7.7172196223956099E-4</v>
      </c>
      <c r="F125">
        <v>144426.53776435001</v>
      </c>
      <c r="G125">
        <v>2500000000</v>
      </c>
      <c r="H125">
        <v>700950.46579546004</v>
      </c>
      <c r="I125">
        <v>15618527232</v>
      </c>
      <c r="J125">
        <v>119570432</v>
      </c>
      <c r="K125">
        <v>20.9928261693758</v>
      </c>
      <c r="L125">
        <v>27758.514146248901</v>
      </c>
      <c r="M125">
        <v>66.678425851359606</v>
      </c>
    </row>
    <row r="126" spans="1:13" x14ac:dyDescent="0.25">
      <c r="A126" s="11">
        <v>45087.457084351852</v>
      </c>
      <c r="B126">
        <v>5.5094209598571098</v>
      </c>
      <c r="C126">
        <v>3.2099626329272701</v>
      </c>
      <c r="D126">
        <v>3949.5693515110001</v>
      </c>
      <c r="E126">
        <v>8.1273418456632301E-4</v>
      </c>
      <c r="F126">
        <v>148121.729620253</v>
      </c>
      <c r="G126">
        <v>2500000000</v>
      </c>
      <c r="H126">
        <v>765142.571285913</v>
      </c>
      <c r="I126">
        <v>15649591296</v>
      </c>
      <c r="J126">
        <v>104210432</v>
      </c>
      <c r="K126">
        <v>24.997274376651902</v>
      </c>
      <c r="L126">
        <v>32127.496919848101</v>
      </c>
      <c r="M126">
        <v>58.467905023181999</v>
      </c>
    </row>
    <row r="127" spans="1:13" x14ac:dyDescent="0.25">
      <c r="A127" s="11">
        <v>45087.457095949074</v>
      </c>
      <c r="B127">
        <v>21.2900322225086</v>
      </c>
      <c r="C127">
        <v>2.5594950599240001</v>
      </c>
      <c r="D127">
        <v>2435.3366702127901</v>
      </c>
      <c r="E127">
        <v>1.0509427530456801E-3</v>
      </c>
      <c r="F127">
        <v>141441.25901639301</v>
      </c>
      <c r="G127">
        <v>2500000000</v>
      </c>
      <c r="H127">
        <v>579182.94550455699</v>
      </c>
      <c r="I127">
        <v>15640961024</v>
      </c>
      <c r="J127">
        <v>60502016</v>
      </c>
      <c r="K127">
        <v>14.971331989013001</v>
      </c>
      <c r="L127">
        <v>30599.406407944101</v>
      </c>
      <c r="M127">
        <v>65.559445253425693</v>
      </c>
    </row>
    <row r="128" spans="1:13" x14ac:dyDescent="0.25">
      <c r="A128" s="11">
        <v>45087.457107523151</v>
      </c>
      <c r="B128">
        <v>21.3177595034761</v>
      </c>
      <c r="C128">
        <v>2.31105710789795</v>
      </c>
      <c r="D128">
        <v>3053.1469551844998</v>
      </c>
      <c r="E128">
        <v>7.5384857493997497E-4</v>
      </c>
      <c r="F128">
        <v>142607.86431832999</v>
      </c>
      <c r="G128">
        <v>2500000000</v>
      </c>
      <c r="H128">
        <v>670059.20522000897</v>
      </c>
      <c r="I128">
        <v>15583895552</v>
      </c>
      <c r="J128">
        <v>135028736</v>
      </c>
      <c r="K128">
        <v>19.916157568065898</v>
      </c>
      <c r="L128">
        <v>27668.521901435499</v>
      </c>
      <c r="M128">
        <v>72.919516158851707</v>
      </c>
    </row>
    <row r="129" spans="1:13" x14ac:dyDescent="0.25">
      <c r="A129" s="11">
        <v>45087.45711909722</v>
      </c>
      <c r="B129">
        <v>15.6983626607744</v>
      </c>
      <c r="C129">
        <v>2.5344356583608301</v>
      </c>
      <c r="D129">
        <v>3318.3770479058098</v>
      </c>
      <c r="E129">
        <v>7.6692888981529301E-4</v>
      </c>
      <c r="F129">
        <v>143034.364901664</v>
      </c>
      <c r="G129">
        <v>2500000000</v>
      </c>
      <c r="H129">
        <v>613948.952190971</v>
      </c>
      <c r="I129">
        <v>15610339328</v>
      </c>
      <c r="J129">
        <v>115810304</v>
      </c>
      <c r="K129">
        <v>20.080950365541899</v>
      </c>
      <c r="L129">
        <v>27973.7679067182</v>
      </c>
      <c r="M129">
        <v>76.304551435285205</v>
      </c>
    </row>
    <row r="130" spans="1:13" x14ac:dyDescent="0.25">
      <c r="A130" s="11">
        <v>45087.457130682873</v>
      </c>
      <c r="B130">
        <v>3.70468007940597</v>
      </c>
      <c r="C130">
        <v>3.2803893608777699</v>
      </c>
      <c r="D130">
        <v>4013.3033006318301</v>
      </c>
      <c r="E130">
        <v>8.1739240577622697E-4</v>
      </c>
      <c r="F130">
        <v>148908.30156755401</v>
      </c>
      <c r="G130">
        <v>2500000000</v>
      </c>
      <c r="H130">
        <v>750169.16938214796</v>
      </c>
      <c r="I130">
        <v>15660425216</v>
      </c>
      <c r="J130">
        <v>93847552</v>
      </c>
      <c r="K130">
        <v>25.963146508192899</v>
      </c>
      <c r="L130">
        <v>39121.468875056802</v>
      </c>
      <c r="M130">
        <v>55.922665052983902</v>
      </c>
    </row>
    <row r="131" spans="1:13" x14ac:dyDescent="0.25">
      <c r="A131" s="11">
        <v>45087.457142314815</v>
      </c>
      <c r="B131">
        <v>10.5238843388272</v>
      </c>
      <c r="C131">
        <v>2.8753004335004002</v>
      </c>
      <c r="D131">
        <v>3590.4862780521498</v>
      </c>
      <c r="E131">
        <v>8.0063761456981701E-4</v>
      </c>
      <c r="F131">
        <v>146475.71943443301</v>
      </c>
      <c r="G131">
        <v>2500000000</v>
      </c>
      <c r="H131">
        <v>777862.37790991901</v>
      </c>
      <c r="I131">
        <v>15679090688</v>
      </c>
      <c r="J131">
        <v>56537088</v>
      </c>
      <c r="K131">
        <v>22.8947004145272</v>
      </c>
      <c r="L131">
        <v>28835.377461218399</v>
      </c>
      <c r="M131">
        <v>63.700733386301202</v>
      </c>
    </row>
    <row r="132" spans="1:13" x14ac:dyDescent="0.25">
      <c r="A132" s="11">
        <v>45087.457153888892</v>
      </c>
      <c r="B132">
        <v>19.787833232261001</v>
      </c>
      <c r="C132">
        <v>2.4972265536923701</v>
      </c>
      <c r="D132">
        <v>2956.8948661679801</v>
      </c>
      <c r="E132">
        <v>8.4460610478571301E-4</v>
      </c>
      <c r="F132">
        <v>144916.95096381399</v>
      </c>
      <c r="G132">
        <v>2500000000</v>
      </c>
      <c r="H132">
        <v>602482.57843952498</v>
      </c>
      <c r="I132">
        <v>15586091008</v>
      </c>
      <c r="J132">
        <v>128950272</v>
      </c>
      <c r="K132">
        <v>17.999360024018799</v>
      </c>
      <c r="L132">
        <v>24342.134503593901</v>
      </c>
      <c r="M132">
        <v>73.049831043500703</v>
      </c>
    </row>
    <row r="133" spans="1:13" x14ac:dyDescent="0.25">
      <c r="A133" s="11">
        <v>45087.457165462962</v>
      </c>
      <c r="B133">
        <v>31.336856913251498</v>
      </c>
      <c r="C133">
        <v>2.0071986779725899</v>
      </c>
      <c r="D133">
        <v>2252.5743735236501</v>
      </c>
      <c r="E133">
        <v>8.9059444836624103E-4</v>
      </c>
      <c r="F133">
        <v>138635.244010647</v>
      </c>
      <c r="G133">
        <v>2500000000</v>
      </c>
      <c r="H133">
        <v>527162.36545529403</v>
      </c>
      <c r="I133">
        <v>15596449792</v>
      </c>
      <c r="J133">
        <v>91537408</v>
      </c>
      <c r="K133">
        <v>13.9911451771655</v>
      </c>
      <c r="L133">
        <v>23063.4034570447</v>
      </c>
      <c r="M133">
        <v>84.376567030326797</v>
      </c>
    </row>
    <row r="134" spans="1:13" x14ac:dyDescent="0.25">
      <c r="A134" s="11">
        <v>45087.457177037038</v>
      </c>
      <c r="B134">
        <v>20.727838086487498</v>
      </c>
      <c r="C134">
        <v>2.3230577050813501</v>
      </c>
      <c r="D134">
        <v>3087.3282345901398</v>
      </c>
      <c r="E134">
        <v>7.5285162090837801E-4</v>
      </c>
      <c r="F134">
        <v>142403.02786778999</v>
      </c>
      <c r="G134">
        <v>2500000000</v>
      </c>
      <c r="H134">
        <v>594673.84139617695</v>
      </c>
      <c r="I134">
        <v>15629250560</v>
      </c>
      <c r="J134">
        <v>69664768</v>
      </c>
      <c r="K134">
        <v>19.008177724307401</v>
      </c>
      <c r="L134">
        <v>21444.225764238301</v>
      </c>
      <c r="M134">
        <v>83.204871731878299</v>
      </c>
    </row>
    <row r="135" spans="1:13" x14ac:dyDescent="0.25">
      <c r="A135" s="11">
        <v>45087.457188611108</v>
      </c>
      <c r="B135">
        <v>6.7392890050099696</v>
      </c>
      <c r="C135">
        <v>3.06777634959511</v>
      </c>
      <c r="D135">
        <v>3879.0398438861098</v>
      </c>
      <c r="E135">
        <v>7.9095122869273697E-4</v>
      </c>
      <c r="F135">
        <v>147928.00618716099</v>
      </c>
      <c r="G135">
        <v>2500000000</v>
      </c>
      <c r="H135">
        <v>727505.47263404401</v>
      </c>
      <c r="I135">
        <v>15561678848</v>
      </c>
      <c r="J135">
        <v>164745216</v>
      </c>
      <c r="K135">
        <v>25.000256792253801</v>
      </c>
      <c r="L135">
        <v>23725.243695848902</v>
      </c>
      <c r="M135">
        <v>56.645203930985197</v>
      </c>
    </row>
    <row r="136" spans="1:13" x14ac:dyDescent="0.25">
      <c r="A136" s="11">
        <v>45087.457200185185</v>
      </c>
      <c r="B136">
        <v>9.6190044330411801</v>
      </c>
      <c r="C136">
        <v>2.8793019922437999</v>
      </c>
      <c r="D136">
        <v>3610.1009040539998</v>
      </c>
      <c r="E136">
        <v>7.9524994208677604E-4</v>
      </c>
      <c r="F136">
        <v>146024.775476387</v>
      </c>
      <c r="G136">
        <v>2500000000</v>
      </c>
      <c r="H136">
        <v>781580.36529248697</v>
      </c>
      <c r="I136">
        <v>15606509568</v>
      </c>
      <c r="J136">
        <v>126730240</v>
      </c>
      <c r="K136">
        <v>22.930770724452302</v>
      </c>
      <c r="L136">
        <v>22292.6971042937</v>
      </c>
      <c r="M136">
        <v>62.894460423346104</v>
      </c>
    </row>
    <row r="137" spans="1:13" x14ac:dyDescent="0.25">
      <c r="A137" s="11">
        <v>45087.457211759262</v>
      </c>
      <c r="B137">
        <v>6.46931748700512</v>
      </c>
      <c r="C137">
        <v>2.9954839764404801</v>
      </c>
      <c r="D137">
        <v>3860.8691354522598</v>
      </c>
      <c r="E137">
        <v>7.7812989793805596E-4</v>
      </c>
      <c r="F137">
        <v>147373.01610389599</v>
      </c>
      <c r="G137">
        <v>2500000000</v>
      </c>
      <c r="H137">
        <v>816085.44727309805</v>
      </c>
      <c r="I137">
        <v>15633440768</v>
      </c>
      <c r="J137">
        <v>100421632</v>
      </c>
      <c r="K137">
        <v>25.070578801638099</v>
      </c>
      <c r="L137">
        <v>23113.0680088062</v>
      </c>
      <c r="M137">
        <v>57.296175253510697</v>
      </c>
    </row>
    <row r="138" spans="1:13" x14ac:dyDescent="0.25">
      <c r="A138" s="11">
        <v>45087.457223333331</v>
      </c>
      <c r="B138">
        <v>19.277950753834801</v>
      </c>
      <c r="C138">
        <v>2.7777047299872</v>
      </c>
      <c r="D138">
        <v>2502.6944864913498</v>
      </c>
      <c r="E138">
        <v>1.1098680966544999E-3</v>
      </c>
      <c r="F138">
        <v>141994.39392728699</v>
      </c>
      <c r="G138">
        <v>2500000000</v>
      </c>
      <c r="H138">
        <v>750952.32837092003</v>
      </c>
      <c r="I138">
        <v>15663099904</v>
      </c>
      <c r="J138">
        <v>52445184</v>
      </c>
      <c r="K138">
        <v>14.998169116008899</v>
      </c>
      <c r="L138">
        <v>28269.549027794601</v>
      </c>
      <c r="M138">
        <v>67.841958399822104</v>
      </c>
    </row>
    <row r="139" spans="1:13" x14ac:dyDescent="0.25">
      <c r="A139" s="11">
        <v>45087.457234918984</v>
      </c>
      <c r="B139">
        <v>27.917144076161001</v>
      </c>
      <c r="C139">
        <v>1.9796974769480999</v>
      </c>
      <c r="D139">
        <v>2844.77410430993</v>
      </c>
      <c r="E139">
        <v>6.9592270266651804E-4</v>
      </c>
      <c r="F139">
        <v>141060.76906854101</v>
      </c>
      <c r="G139">
        <v>2500000000</v>
      </c>
      <c r="H139">
        <v>628876.06268092303</v>
      </c>
      <c r="I139">
        <v>15592357888</v>
      </c>
      <c r="J139">
        <v>121548800</v>
      </c>
      <c r="K139">
        <v>17.998570782980199</v>
      </c>
      <c r="L139">
        <v>24157.081752556602</v>
      </c>
      <c r="M139">
        <v>82.684061420516599</v>
      </c>
    </row>
    <row r="140" spans="1:13" x14ac:dyDescent="0.25">
      <c r="A140" s="11">
        <v>45087.457246493053</v>
      </c>
      <c r="B140">
        <v>15.498377319894599</v>
      </c>
      <c r="C140">
        <v>2.53263483313297</v>
      </c>
      <c r="D140">
        <v>3402.59807414734</v>
      </c>
      <c r="E140">
        <v>7.4431386516612605E-4</v>
      </c>
      <c r="F140">
        <v>144693.63737878299</v>
      </c>
      <c r="G140">
        <v>2500000000</v>
      </c>
      <c r="H140">
        <v>602036.88546244695</v>
      </c>
      <c r="I140">
        <v>15611019264</v>
      </c>
      <c r="J140">
        <v>107974656</v>
      </c>
      <c r="K140">
        <v>20.997519705287701</v>
      </c>
      <c r="L140">
        <v>25027.043724921499</v>
      </c>
      <c r="M140">
        <v>79.429233759225397</v>
      </c>
    </row>
    <row r="141" spans="1:13" x14ac:dyDescent="0.25">
      <c r="A141" s="11">
        <v>45087.45725806713</v>
      </c>
      <c r="B141">
        <v>7.9291579234285301</v>
      </c>
      <c r="C141">
        <v>2.8286995921033098</v>
      </c>
      <c r="D141">
        <v>3744.6715790820899</v>
      </c>
      <c r="E141">
        <v>7.5540716794417196E-4</v>
      </c>
      <c r="F141">
        <v>146871.950867823</v>
      </c>
      <c r="G141">
        <v>2500000000</v>
      </c>
      <c r="H141">
        <v>780423.55409904895</v>
      </c>
      <c r="I141">
        <v>15640756224</v>
      </c>
      <c r="J141">
        <v>80846848</v>
      </c>
      <c r="K141">
        <v>23.997895299858499</v>
      </c>
      <c r="L141">
        <v>25576.7568281284</v>
      </c>
      <c r="M141">
        <v>62.113403556542202</v>
      </c>
    </row>
    <row r="142" spans="1:13" x14ac:dyDescent="0.25">
      <c r="A142" s="11">
        <v>45087.457269641207</v>
      </c>
      <c r="B142">
        <v>5.3194451818675299</v>
      </c>
      <c r="C142">
        <v>3.1341731057450701</v>
      </c>
      <c r="D142">
        <v>3970.5623566580498</v>
      </c>
      <c r="E142">
        <v>7.8934779148824997E-4</v>
      </c>
      <c r="F142">
        <v>148193.50692520701</v>
      </c>
      <c r="G142">
        <v>2500000000</v>
      </c>
      <c r="H142">
        <v>808116.92773235496</v>
      </c>
      <c r="I142">
        <v>15556640768</v>
      </c>
      <c r="J142">
        <v>177582080</v>
      </c>
      <c r="K142">
        <v>24.997244753576201</v>
      </c>
      <c r="L142">
        <v>24126.340746361599</v>
      </c>
      <c r="M142">
        <v>59.639629586634101</v>
      </c>
    </row>
    <row r="143" spans="1:13" x14ac:dyDescent="0.25">
      <c r="A143" s="11">
        <v>45087.457281215276</v>
      </c>
      <c r="B143">
        <v>3.6196210256786099</v>
      </c>
      <c r="C143">
        <v>3.2809564838561398</v>
      </c>
      <c r="D143">
        <v>3974.5415056485199</v>
      </c>
      <c r="E143">
        <v>8.2548427359888804E-4</v>
      </c>
      <c r="F143">
        <v>148779.47169811299</v>
      </c>
      <c r="G143">
        <v>2500000000</v>
      </c>
      <c r="H143">
        <v>858388.97813866299</v>
      </c>
      <c r="I143">
        <v>15606558720</v>
      </c>
      <c r="J143">
        <v>145072128</v>
      </c>
      <c r="K143">
        <v>25.997001043235599</v>
      </c>
      <c r="L143">
        <v>29146.6377080891</v>
      </c>
      <c r="M143">
        <v>55.343215565330297</v>
      </c>
    </row>
    <row r="144" spans="1:13" x14ac:dyDescent="0.25">
      <c r="A144" s="11">
        <v>45087.457292789353</v>
      </c>
      <c r="B144">
        <v>25.147377128565399</v>
      </c>
      <c r="C144">
        <v>2.3127587792593198</v>
      </c>
      <c r="D144">
        <v>2443.9109230317799</v>
      </c>
      <c r="E144">
        <v>9.4601229983078702E-4</v>
      </c>
      <c r="F144">
        <v>135829.72597137</v>
      </c>
      <c r="G144">
        <v>2500000000</v>
      </c>
      <c r="H144">
        <v>665549.41204786103</v>
      </c>
      <c r="I144">
        <v>15621091328</v>
      </c>
      <c r="J144">
        <v>86261760</v>
      </c>
      <c r="K144">
        <v>13.9937639764601</v>
      </c>
      <c r="L144">
        <v>27334.818818875301</v>
      </c>
      <c r="M144">
        <v>75.653579331675701</v>
      </c>
    </row>
    <row r="145" spans="1:13" x14ac:dyDescent="0.25">
      <c r="A145" s="11">
        <v>45087.457304363423</v>
      </c>
      <c r="B145">
        <v>32.526594465559398</v>
      </c>
      <c r="C145">
        <v>1.9714935846216901</v>
      </c>
      <c r="D145">
        <v>2156.22227079719</v>
      </c>
      <c r="E145">
        <v>9.1409356003153898E-4</v>
      </c>
      <c r="F145">
        <v>138540.50625869201</v>
      </c>
      <c r="G145">
        <v>2500000000</v>
      </c>
      <c r="H145">
        <v>452376.83190846699</v>
      </c>
      <c r="I145">
        <v>15623753728</v>
      </c>
      <c r="J145">
        <v>62144512</v>
      </c>
      <c r="K145">
        <v>11.995673272863399</v>
      </c>
      <c r="L145">
        <v>20661.547573067801</v>
      </c>
      <c r="M145">
        <v>84.506832134675506</v>
      </c>
    </row>
    <row r="146" spans="1:13" x14ac:dyDescent="0.25">
      <c r="A146" s="11">
        <v>45087.457315763888</v>
      </c>
      <c r="B146">
        <v>13.966802484932799</v>
      </c>
      <c r="C146">
        <v>2.7221551984997499</v>
      </c>
      <c r="D146">
        <v>3529.9603739946401</v>
      </c>
      <c r="E146">
        <v>7.71638435536054E-4</v>
      </c>
      <c r="F146">
        <v>146412.24532104799</v>
      </c>
      <c r="G146">
        <v>2500000000</v>
      </c>
      <c r="H146">
        <v>708321.66569359996</v>
      </c>
      <c r="I146">
        <v>15559405568</v>
      </c>
      <c r="J146">
        <v>148332544</v>
      </c>
      <c r="K146">
        <v>22.360820105926301</v>
      </c>
      <c r="L146">
        <v>25676.3198870868</v>
      </c>
      <c r="M146">
        <v>67.860477839356903</v>
      </c>
    </row>
    <row r="147" spans="1:13" x14ac:dyDescent="0.25">
      <c r="A147" s="11">
        <v>45087.457327361109</v>
      </c>
      <c r="B147">
        <v>9.5094092760944697</v>
      </c>
      <c r="C147">
        <v>2.9395350248107701</v>
      </c>
      <c r="D147">
        <v>3707.8259041111701</v>
      </c>
      <c r="E147">
        <v>7.9190859105272295E-4</v>
      </c>
      <c r="F147">
        <v>143977.70322580601</v>
      </c>
      <c r="G147">
        <v>2500000000</v>
      </c>
      <c r="H147">
        <v>904350.69874143798</v>
      </c>
      <c r="I147">
        <v>15614803968</v>
      </c>
      <c r="J147">
        <v>114638848</v>
      </c>
      <c r="K147">
        <v>23.921457445878499</v>
      </c>
      <c r="L147">
        <v>28441.616175756</v>
      </c>
      <c r="M147">
        <v>65.5693427022468</v>
      </c>
    </row>
    <row r="148" spans="1:13" x14ac:dyDescent="0.25">
      <c r="A148" s="11">
        <v>45087.457338935186</v>
      </c>
      <c r="B148">
        <v>15.2584146507177</v>
      </c>
      <c r="C148">
        <v>2.4219483595654401</v>
      </c>
      <c r="D148">
        <v>3393.4507555519999</v>
      </c>
      <c r="E148">
        <v>7.1451329053494697E-4</v>
      </c>
      <c r="F148">
        <v>142661.92802359801</v>
      </c>
      <c r="G148">
        <v>2500000000</v>
      </c>
      <c r="H148">
        <v>850312.67180004099</v>
      </c>
      <c r="I148">
        <v>15645573120</v>
      </c>
      <c r="J148">
        <v>81870848</v>
      </c>
      <c r="K148">
        <v>21.021376361826501</v>
      </c>
      <c r="L148">
        <v>24456.8698701022</v>
      </c>
      <c r="M148">
        <v>73.961045447377998</v>
      </c>
    </row>
    <row r="149" spans="1:13" x14ac:dyDescent="0.25">
      <c r="A149" s="11">
        <v>45087.457350509256</v>
      </c>
      <c r="B149">
        <v>2.70970653878185</v>
      </c>
      <c r="C149">
        <v>3.3358387286656801</v>
      </c>
      <c r="D149">
        <v>3473.2247434651699</v>
      </c>
      <c r="E149">
        <v>9.6033391688520498E-4</v>
      </c>
      <c r="F149">
        <v>146723.81347150201</v>
      </c>
      <c r="G149">
        <v>2500000000</v>
      </c>
      <c r="H149">
        <v>854025.37347836699</v>
      </c>
      <c r="I149">
        <v>15568871424</v>
      </c>
      <c r="J149">
        <v>166326272</v>
      </c>
      <c r="K149">
        <v>22.994867328641</v>
      </c>
      <c r="L149">
        <v>27242.919123397402</v>
      </c>
      <c r="M149">
        <v>51.9583229136284</v>
      </c>
    </row>
    <row r="150" spans="1:13" x14ac:dyDescent="0.25">
      <c r="A150" s="11">
        <v>45087.457362129629</v>
      </c>
      <c r="B150">
        <v>28.595879584662701</v>
      </c>
      <c r="C150">
        <v>1.92315255632925</v>
      </c>
      <c r="D150">
        <v>2717.5190749302901</v>
      </c>
      <c r="E150">
        <v>7.0776840863338896E-4</v>
      </c>
      <c r="F150">
        <v>138094.78636863301</v>
      </c>
      <c r="G150">
        <v>2500000000</v>
      </c>
      <c r="H150">
        <v>527905.71356073604</v>
      </c>
      <c r="I150">
        <v>15596376064</v>
      </c>
      <c r="J150">
        <v>113594368</v>
      </c>
      <c r="K150">
        <v>15.9326878706063</v>
      </c>
      <c r="L150">
        <v>25524.165968711401</v>
      </c>
      <c r="M150">
        <v>86.776148129045794</v>
      </c>
    </row>
    <row r="151" spans="1:13" x14ac:dyDescent="0.25">
      <c r="A151" s="11">
        <v>45087.457373703706</v>
      </c>
      <c r="B151">
        <v>17.5781525361684</v>
      </c>
      <c r="C151">
        <v>2.5569312665238799</v>
      </c>
      <c r="D151">
        <v>3334.07430834159</v>
      </c>
      <c r="E151">
        <v>7.66546728720794E-4</v>
      </c>
      <c r="F151">
        <v>144787.952038369</v>
      </c>
      <c r="G151">
        <v>2500000000</v>
      </c>
      <c r="H151">
        <v>658629.58931060904</v>
      </c>
      <c r="I151">
        <v>15604723712</v>
      </c>
      <c r="J151">
        <v>93507584</v>
      </c>
      <c r="K151">
        <v>19.9884550859807</v>
      </c>
      <c r="L151">
        <v>26063.946009364601</v>
      </c>
      <c r="M151">
        <v>77.736719870741496</v>
      </c>
    </row>
    <row r="152" spans="1:13" x14ac:dyDescent="0.25">
      <c r="A152" s="11">
        <v>45087.457385289352</v>
      </c>
      <c r="B152">
        <v>21.477751279441001</v>
      </c>
      <c r="C152">
        <v>2.30355881739181</v>
      </c>
      <c r="D152">
        <v>3030.21389819038</v>
      </c>
      <c r="E152">
        <v>7.59828460992284E-4</v>
      </c>
      <c r="F152">
        <v>142153.625329815</v>
      </c>
      <c r="G152">
        <v>2500000000</v>
      </c>
      <c r="H152">
        <v>620192.43939090602</v>
      </c>
      <c r="I152">
        <v>15638986752</v>
      </c>
      <c r="J152">
        <v>63541248</v>
      </c>
      <c r="K152">
        <v>18.9888074095043</v>
      </c>
      <c r="L152">
        <v>22724.6054145952</v>
      </c>
      <c r="M152">
        <v>80.470794707793999</v>
      </c>
    </row>
    <row r="153" spans="1:13" x14ac:dyDescent="0.25">
      <c r="A153" s="11">
        <v>45087.457396863429</v>
      </c>
      <c r="B153">
        <v>17.128213527329098</v>
      </c>
      <c r="C153">
        <v>2.5384352412043398</v>
      </c>
      <c r="D153">
        <v>3315.8504795619201</v>
      </c>
      <c r="E153">
        <v>7.6628432627175505E-4</v>
      </c>
      <c r="F153">
        <v>145477.853305161</v>
      </c>
      <c r="G153">
        <v>2500000000</v>
      </c>
      <c r="H153">
        <v>661698.83113576099</v>
      </c>
      <c r="I153">
        <v>15568125952</v>
      </c>
      <c r="J153">
        <v>143532032</v>
      </c>
      <c r="K153">
        <v>20.0172078452274</v>
      </c>
      <c r="L153">
        <v>23705.378390710601</v>
      </c>
      <c r="M153">
        <v>77.085719959408195</v>
      </c>
    </row>
    <row r="154" spans="1:13" x14ac:dyDescent="0.25">
      <c r="A154" s="11">
        <v>45087.457408437498</v>
      </c>
      <c r="B154">
        <v>8.6490944398121492</v>
      </c>
      <c r="C154">
        <v>3.0050853675620099</v>
      </c>
      <c r="D154">
        <v>3757.5991902114301</v>
      </c>
      <c r="E154">
        <v>7.9973392445412204E-4</v>
      </c>
      <c r="F154">
        <v>147718.13092070201</v>
      </c>
      <c r="G154">
        <v>2500000000</v>
      </c>
      <c r="H154">
        <v>828465.630507302</v>
      </c>
      <c r="I154">
        <v>15605309440</v>
      </c>
      <c r="J154">
        <v>118870016</v>
      </c>
      <c r="K154">
        <v>23.997440278093201</v>
      </c>
      <c r="L154">
        <v>22618.587355447798</v>
      </c>
      <c r="M154">
        <v>62.2435331020842</v>
      </c>
    </row>
    <row r="155" spans="1:13" x14ac:dyDescent="0.25">
      <c r="A155" s="11">
        <v>45087.457420046296</v>
      </c>
      <c r="B155">
        <v>18.900335254286201</v>
      </c>
      <c r="C155">
        <v>2.67683345955143</v>
      </c>
      <c r="D155">
        <v>2710.9018102998998</v>
      </c>
      <c r="E155">
        <v>9.873943681198709E-4</v>
      </c>
      <c r="F155">
        <v>142813.56560088199</v>
      </c>
      <c r="G155">
        <v>2500000000</v>
      </c>
      <c r="H155">
        <v>759572.569634791</v>
      </c>
      <c r="I155">
        <v>15632678912</v>
      </c>
      <c r="J155">
        <v>71356416</v>
      </c>
      <c r="K155">
        <v>16.936909509407698</v>
      </c>
      <c r="L155">
        <v>29818.923624504201</v>
      </c>
      <c r="M155">
        <v>64.713402868367396</v>
      </c>
    </row>
    <row r="156" spans="1:13" x14ac:dyDescent="0.25">
      <c r="A156" s="11">
        <v>45087.457431631941</v>
      </c>
      <c r="B156">
        <v>13.7585594788225</v>
      </c>
      <c r="C156">
        <v>2.6582216841896602</v>
      </c>
      <c r="D156">
        <v>3439.70376140689</v>
      </c>
      <c r="E156">
        <v>7.7281971949478298E-4</v>
      </c>
      <c r="F156">
        <v>144969.82325581301</v>
      </c>
      <c r="G156">
        <v>2500000000</v>
      </c>
      <c r="H156">
        <v>768077.850611086</v>
      </c>
      <c r="I156">
        <v>15662452736</v>
      </c>
      <c r="J156">
        <v>51519488</v>
      </c>
      <c r="K156">
        <v>21.998105450857999</v>
      </c>
      <c r="L156">
        <v>24437.895328135</v>
      </c>
      <c r="M156">
        <v>69.664636112598998</v>
      </c>
    </row>
    <row r="157" spans="1:13" x14ac:dyDescent="0.25">
      <c r="A157" s="11">
        <v>45087.457443206018</v>
      </c>
      <c r="B157">
        <v>20.317880845027801</v>
      </c>
      <c r="C157">
        <v>2.3366562867492902</v>
      </c>
      <c r="D157">
        <v>3163.72502987388</v>
      </c>
      <c r="E157">
        <v>7.3859041569504101E-4</v>
      </c>
      <c r="F157">
        <v>144575.59544879801</v>
      </c>
      <c r="G157">
        <v>2500000000</v>
      </c>
      <c r="H157">
        <v>647633.71194659197</v>
      </c>
      <c r="I157">
        <v>15583248384</v>
      </c>
      <c r="J157">
        <v>128487424</v>
      </c>
      <c r="K157">
        <v>19.998261882894301</v>
      </c>
      <c r="L157">
        <v>26557.691780483699</v>
      </c>
      <c r="M157">
        <v>78.648057007654103</v>
      </c>
    </row>
    <row r="158" spans="1:13" x14ac:dyDescent="0.25">
      <c r="A158" s="11">
        <v>45087.457454780095</v>
      </c>
      <c r="B158">
        <v>13.0186369487114</v>
      </c>
      <c r="C158">
        <v>2.6464229195203202</v>
      </c>
      <c r="D158">
        <v>3415.45622670992</v>
      </c>
      <c r="E158">
        <v>7.7479512724424997E-4</v>
      </c>
      <c r="F158">
        <v>144779.39110070199</v>
      </c>
      <c r="G158">
        <v>2500000000</v>
      </c>
      <c r="H158">
        <v>846821.17797111603</v>
      </c>
      <c r="I158">
        <v>15643820032</v>
      </c>
      <c r="J158">
        <v>95498240</v>
      </c>
      <c r="K158">
        <v>21.996497947195</v>
      </c>
      <c r="L158">
        <v>30495.144881338601</v>
      </c>
      <c r="M158">
        <v>65.758795054157801</v>
      </c>
    </row>
    <row r="159" spans="1:13" x14ac:dyDescent="0.25">
      <c r="A159" s="11">
        <v>45087.457466354164</v>
      </c>
      <c r="B159">
        <v>15.7083569058676</v>
      </c>
      <c r="C159">
        <v>2.52983537921933</v>
      </c>
      <c r="D159">
        <v>3370.7749491985501</v>
      </c>
      <c r="E159">
        <v>7.5054876628914496E-4</v>
      </c>
      <c r="F159">
        <v>144657.69445268399</v>
      </c>
      <c r="G159">
        <v>2500000000</v>
      </c>
      <c r="H159">
        <v>682524.43105145497</v>
      </c>
      <c r="I159">
        <v>15651352576</v>
      </c>
      <c r="J159">
        <v>71749632</v>
      </c>
      <c r="K159">
        <v>20.9985980222989</v>
      </c>
      <c r="L159">
        <v>28683.0849652211</v>
      </c>
      <c r="M159">
        <v>70.185408606259699</v>
      </c>
    </row>
    <row r="160" spans="1:13" x14ac:dyDescent="0.25">
      <c r="A160" s="11">
        <v>45087.457477928241</v>
      </c>
      <c r="B160">
        <v>2.8283372205480299</v>
      </c>
      <c r="C160">
        <v>3.2350980858353302</v>
      </c>
      <c r="D160">
        <v>4088.64817383428</v>
      </c>
      <c r="E160">
        <v>7.91249041346489E-4</v>
      </c>
      <c r="F160">
        <v>149203.13273038299</v>
      </c>
      <c r="G160">
        <v>2500000000</v>
      </c>
      <c r="H160">
        <v>869467.87447916402</v>
      </c>
      <c r="I160">
        <v>15558959104</v>
      </c>
      <c r="J160">
        <v>171286528</v>
      </c>
      <c r="K160">
        <v>26.984478292233099</v>
      </c>
      <c r="L160">
        <v>25040.596430070302</v>
      </c>
      <c r="M160">
        <v>55.364781045223502</v>
      </c>
    </row>
    <row r="161" spans="1:13" x14ac:dyDescent="0.25">
      <c r="A161" s="11">
        <v>45087.457489513887</v>
      </c>
      <c r="B161">
        <v>32.936538369817299</v>
      </c>
      <c r="C161">
        <v>1.82700798146114</v>
      </c>
      <c r="D161">
        <v>1954.60542797824</v>
      </c>
      <c r="E161">
        <v>9.3415150374880301E-4</v>
      </c>
      <c r="F161">
        <v>137555.239263803</v>
      </c>
      <c r="G161">
        <v>2500000000</v>
      </c>
      <c r="H161">
        <v>463713.14990835101</v>
      </c>
      <c r="I161">
        <v>15594815488</v>
      </c>
      <c r="J161">
        <v>91070464</v>
      </c>
      <c r="K161">
        <v>9.9928702861873404</v>
      </c>
      <c r="L161">
        <v>23379.3193215639</v>
      </c>
      <c r="M161">
        <v>76.304570389652</v>
      </c>
    </row>
    <row r="162" spans="1:13" x14ac:dyDescent="0.25">
      <c r="A162" s="11">
        <v>45087.457501087963</v>
      </c>
      <c r="B162">
        <v>15.6966519041488</v>
      </c>
      <c r="C162">
        <v>2.5593540897726501</v>
      </c>
      <c r="D162">
        <v>3338.3188394055101</v>
      </c>
      <c r="E162">
        <v>7.6712608136990997E-4</v>
      </c>
      <c r="F162">
        <v>144982.842073718</v>
      </c>
      <c r="G162">
        <v>2500000000</v>
      </c>
      <c r="H162">
        <v>687931.77497920103</v>
      </c>
      <c r="I162">
        <v>15629021184</v>
      </c>
      <c r="J162">
        <v>88145920</v>
      </c>
      <c r="K162">
        <v>23.0090899929058</v>
      </c>
      <c r="L162">
        <v>23393.241756265601</v>
      </c>
      <c r="M162">
        <v>69.928294294826898</v>
      </c>
    </row>
    <row r="163" spans="1:13" x14ac:dyDescent="0.25">
      <c r="A163" s="11">
        <v>45087.45751266204</v>
      </c>
      <c r="B163">
        <v>10.428887237731701</v>
      </c>
      <c r="C163">
        <v>2.8073004610407999</v>
      </c>
      <c r="D163">
        <v>3545.51676015168</v>
      </c>
      <c r="E163">
        <v>7.9176542090190496E-4</v>
      </c>
      <c r="F163">
        <v>144735.15172024799</v>
      </c>
      <c r="G163">
        <v>2500000000</v>
      </c>
      <c r="H163">
        <v>821404.04589192604</v>
      </c>
      <c r="I163">
        <v>15674724352</v>
      </c>
      <c r="J163">
        <v>52367360</v>
      </c>
      <c r="K163">
        <v>22.996865618581101</v>
      </c>
      <c r="L163">
        <v>20917.149075683301</v>
      </c>
      <c r="M163">
        <v>66.409834070704605</v>
      </c>
    </row>
    <row r="164" spans="1:13" x14ac:dyDescent="0.25">
      <c r="A164" s="11">
        <v>45087.45752423611</v>
      </c>
      <c r="B164">
        <v>18.708078680319499</v>
      </c>
      <c r="C164">
        <v>2.4326501668278602</v>
      </c>
      <c r="D164">
        <v>3222.7759180479302</v>
      </c>
      <c r="E164">
        <v>7.5485568899468002E-4</v>
      </c>
      <c r="F164">
        <v>144178.437480608</v>
      </c>
      <c r="G164">
        <v>2500000000</v>
      </c>
      <c r="H164">
        <v>670051.41083837498</v>
      </c>
      <c r="I164">
        <v>15590121472</v>
      </c>
      <c r="J164">
        <v>131059712</v>
      </c>
      <c r="K164">
        <v>19.998609482146598</v>
      </c>
      <c r="L164">
        <v>22493.436015044401</v>
      </c>
      <c r="M164">
        <v>81.902898572316602</v>
      </c>
    </row>
    <row r="165" spans="1:13" x14ac:dyDescent="0.25">
      <c r="A165" s="11">
        <v>45087.457535810187</v>
      </c>
      <c r="B165">
        <v>8.8872511732121193</v>
      </c>
      <c r="C165">
        <v>2.8899061520271698</v>
      </c>
      <c r="D165">
        <v>3698.7389608225199</v>
      </c>
      <c r="E165">
        <v>7.8129730220886505E-4</v>
      </c>
      <c r="F165">
        <v>146044.402162162</v>
      </c>
      <c r="G165">
        <v>2500000000</v>
      </c>
      <c r="H165">
        <v>736436.92096497805</v>
      </c>
      <c r="I165">
        <v>15621881856</v>
      </c>
      <c r="J165">
        <v>106889216</v>
      </c>
      <c r="K165">
        <v>22.992161107815601</v>
      </c>
      <c r="L165">
        <v>23395.023756791699</v>
      </c>
      <c r="M165">
        <v>59.517731165750398</v>
      </c>
    </row>
    <row r="166" spans="1:13" x14ac:dyDescent="0.25">
      <c r="A166" s="11">
        <v>45087.457547395832</v>
      </c>
      <c r="B166">
        <v>19.395265416862799</v>
      </c>
      <c r="C166">
        <v>2.5237826822962499</v>
      </c>
      <c r="D166">
        <v>2696.8297555118002</v>
      </c>
      <c r="E166">
        <v>9.3579106979715498E-4</v>
      </c>
      <c r="F166">
        <v>143068.62097072901</v>
      </c>
      <c r="G166">
        <v>2500000000</v>
      </c>
      <c r="H166">
        <v>722068.92286795203</v>
      </c>
      <c r="I166">
        <v>15658340352</v>
      </c>
      <c r="J166">
        <v>57061376</v>
      </c>
      <c r="K166">
        <v>16.9863304348649</v>
      </c>
      <c r="L166">
        <v>29537.230234414299</v>
      </c>
      <c r="M166">
        <v>66.822075269417795</v>
      </c>
    </row>
    <row r="167" spans="1:13" x14ac:dyDescent="0.25">
      <c r="A167" s="11">
        <v>45087.457558993054</v>
      </c>
      <c r="B167">
        <v>24.969811089052101</v>
      </c>
      <c r="C167">
        <v>2.0028763704817001</v>
      </c>
      <c r="D167">
        <v>2910.52254719545</v>
      </c>
      <c r="E167">
        <v>6.8819888200258902E-4</v>
      </c>
      <c r="F167">
        <v>140208.25797598599</v>
      </c>
      <c r="G167">
        <v>2500000000</v>
      </c>
      <c r="H167">
        <v>595242.29869329103</v>
      </c>
      <c r="I167">
        <v>15571791872</v>
      </c>
      <c r="J167">
        <v>127422464</v>
      </c>
      <c r="K167">
        <v>16.973887925325101</v>
      </c>
      <c r="L167">
        <v>25044.472401819301</v>
      </c>
      <c r="M167">
        <v>85.4401041523667</v>
      </c>
    </row>
    <row r="168" spans="1:13" x14ac:dyDescent="0.25">
      <c r="A168" s="11">
        <v>45087.45757056713</v>
      </c>
      <c r="B168">
        <v>2.7585536903001699</v>
      </c>
      <c r="C168">
        <v>3.1030730587952702</v>
      </c>
      <c r="D168">
        <v>3967.8837994870801</v>
      </c>
      <c r="E168">
        <v>7.8204036212321402E-4</v>
      </c>
      <c r="F168">
        <v>147243.461964735</v>
      </c>
      <c r="G168">
        <v>2500000000</v>
      </c>
      <c r="H168">
        <v>835804.238619918</v>
      </c>
      <c r="I168">
        <v>15613382656</v>
      </c>
      <c r="J168">
        <v>137011200</v>
      </c>
      <c r="K168">
        <v>26.985607704320199</v>
      </c>
      <c r="L168">
        <v>26702.758556900801</v>
      </c>
      <c r="M168">
        <v>52.238581311818201</v>
      </c>
    </row>
    <row r="169" spans="1:13" x14ac:dyDescent="0.25">
      <c r="A169" s="11">
        <v>45087.457581967596</v>
      </c>
      <c r="B169">
        <v>2.7831985818282701</v>
      </c>
      <c r="C169">
        <v>3.1779252128131099</v>
      </c>
      <c r="D169">
        <v>4094.5833962024799</v>
      </c>
      <c r="E169">
        <v>7.7613491558944296E-4</v>
      </c>
      <c r="F169">
        <v>148094.76159761799</v>
      </c>
      <c r="G169">
        <v>2500000000</v>
      </c>
      <c r="H169">
        <v>930556.29292023706</v>
      </c>
      <c r="I169">
        <v>15655686144</v>
      </c>
      <c r="J169">
        <v>102645760</v>
      </c>
      <c r="K169">
        <v>26.410113694186201</v>
      </c>
      <c r="L169">
        <v>32213.2282916818</v>
      </c>
      <c r="M169">
        <v>59.528077191707901</v>
      </c>
    </row>
    <row r="170" spans="1:13" x14ac:dyDescent="0.25">
      <c r="A170" s="11">
        <v>45087.457593587962</v>
      </c>
      <c r="B170">
        <v>2.9072042312963702</v>
      </c>
      <c r="C170">
        <v>3.2429265829378502</v>
      </c>
      <c r="D170">
        <v>3998.4267025385602</v>
      </c>
      <c r="E170">
        <v>8.1105579794398398E-4</v>
      </c>
      <c r="F170">
        <v>148426.96414342601</v>
      </c>
      <c r="G170">
        <v>2500000000</v>
      </c>
      <c r="H170">
        <v>904052.64068707195</v>
      </c>
      <c r="I170">
        <v>15684726784</v>
      </c>
      <c r="J170">
        <v>63918080</v>
      </c>
      <c r="K170">
        <v>25.886228651893099</v>
      </c>
      <c r="L170">
        <v>29486.405682863999</v>
      </c>
      <c r="M170">
        <v>49.311639748809498</v>
      </c>
    </row>
    <row r="171" spans="1:13" x14ac:dyDescent="0.25">
      <c r="A171" s="11">
        <v>45087.457605162039</v>
      </c>
      <c r="B171">
        <v>2.4592285400069902</v>
      </c>
      <c r="C171">
        <v>3.3508488387192901</v>
      </c>
      <c r="D171">
        <v>4036.70028474726</v>
      </c>
      <c r="E171">
        <v>8.3008918880504603E-4</v>
      </c>
      <c r="F171">
        <v>149040.43585933599</v>
      </c>
      <c r="G171">
        <v>2500000000</v>
      </c>
      <c r="H171">
        <v>910806.74329698598</v>
      </c>
      <c r="I171">
        <v>15582064640</v>
      </c>
      <c r="J171">
        <v>164859904</v>
      </c>
      <c r="K171">
        <v>24.9919532240419</v>
      </c>
      <c r="L171">
        <v>24918.976720627699</v>
      </c>
      <c r="M171">
        <v>51.838028410487603</v>
      </c>
    </row>
    <row r="172" spans="1:13" x14ac:dyDescent="0.25">
      <c r="A172" s="11">
        <v>45087.457616747684</v>
      </c>
      <c r="B172">
        <v>24.347443518430499</v>
      </c>
      <c r="C172">
        <v>2.2577629348918302</v>
      </c>
      <c r="D172">
        <v>2474.7350511114601</v>
      </c>
      <c r="E172">
        <v>9.1232310622297002E-4</v>
      </c>
      <c r="F172">
        <v>138534.16727272701</v>
      </c>
      <c r="G172">
        <v>2500000000</v>
      </c>
      <c r="H172">
        <v>650224.38599089999</v>
      </c>
      <c r="I172">
        <v>15623884800</v>
      </c>
      <c r="J172">
        <v>84897792</v>
      </c>
      <c r="K172">
        <v>14.998394249160301</v>
      </c>
      <c r="L172">
        <v>23065.530569308699</v>
      </c>
      <c r="M172">
        <v>72.659120792316699</v>
      </c>
    </row>
    <row r="173" spans="1:13" x14ac:dyDescent="0.25">
      <c r="A173" s="11">
        <v>45087.457628344906</v>
      </c>
      <c r="B173">
        <v>11.1905609912004</v>
      </c>
      <c r="C173">
        <v>2.8025273911919899</v>
      </c>
      <c r="D173">
        <v>3199.2714567752</v>
      </c>
      <c r="E173">
        <v>8.7590406089699897E-4</v>
      </c>
      <c r="F173">
        <v>145761.67581047301</v>
      </c>
      <c r="G173">
        <v>2500000000</v>
      </c>
      <c r="H173">
        <v>608104.912895596</v>
      </c>
      <c r="I173">
        <v>15640174592</v>
      </c>
      <c r="J173">
        <v>81698816</v>
      </c>
      <c r="K173">
        <v>19.945582648224399</v>
      </c>
      <c r="L173">
        <v>23539.776641434401</v>
      </c>
      <c r="M173">
        <v>64.416529436012596</v>
      </c>
    </row>
    <row r="174" spans="1:13" x14ac:dyDescent="0.25">
      <c r="A174" s="11">
        <v>45087.457639918983</v>
      </c>
      <c r="B174">
        <v>34.106493852431903</v>
      </c>
      <c r="C174">
        <v>1.86580819491756</v>
      </c>
      <c r="D174">
        <v>2379.5760250202802</v>
      </c>
      <c r="E174">
        <v>7.8403364166401701E-4</v>
      </c>
      <c r="F174">
        <v>137315.81848739399</v>
      </c>
      <c r="G174">
        <v>2500000000</v>
      </c>
      <c r="H174">
        <v>616750.112098324</v>
      </c>
      <c r="I174">
        <v>15560683520</v>
      </c>
      <c r="J174">
        <v>135659520</v>
      </c>
      <c r="K174">
        <v>13.997506029530999</v>
      </c>
      <c r="L174">
        <v>21553.159819900098</v>
      </c>
      <c r="M174">
        <v>89.324007492029807</v>
      </c>
    </row>
    <row r="175" spans="1:13" x14ac:dyDescent="0.25">
      <c r="A175" s="11">
        <v>45087.457651493052</v>
      </c>
      <c r="B175">
        <v>23.3875513233764</v>
      </c>
      <c r="C175">
        <v>2.2264668889167298</v>
      </c>
      <c r="D175">
        <v>2985.2228962026202</v>
      </c>
      <c r="E175">
        <v>7.4596308177939899E-4</v>
      </c>
      <c r="F175">
        <v>139881.48743718499</v>
      </c>
      <c r="G175">
        <v>2500000000</v>
      </c>
      <c r="H175">
        <v>656739.03641785705</v>
      </c>
      <c r="I175">
        <v>15586967552</v>
      </c>
      <c r="J175">
        <v>122077184</v>
      </c>
      <c r="K175">
        <v>18.001344097704202</v>
      </c>
      <c r="L175">
        <v>27636.0634886644</v>
      </c>
      <c r="M175">
        <v>86.329561294932404</v>
      </c>
    </row>
    <row r="176" spans="1:13" x14ac:dyDescent="0.25">
      <c r="A176" s="11">
        <v>45087.457663067129</v>
      </c>
      <c r="B176">
        <v>9.7489802566651491</v>
      </c>
      <c r="C176">
        <v>2.8946972146713401</v>
      </c>
      <c r="D176">
        <v>3685.57920778781</v>
      </c>
      <c r="E176">
        <v>7.8540420811483598E-4</v>
      </c>
      <c r="F176">
        <v>143977.01139446499</v>
      </c>
      <c r="G176">
        <v>2500000000</v>
      </c>
      <c r="H176">
        <v>794521.287427751</v>
      </c>
      <c r="I176">
        <v>15614271488</v>
      </c>
      <c r="J176">
        <v>115261440</v>
      </c>
      <c r="K176">
        <v>22.997374329658101</v>
      </c>
      <c r="L176">
        <v>35147.987062440901</v>
      </c>
      <c r="M176">
        <v>63.024697616629197</v>
      </c>
    </row>
    <row r="177" spans="1:13" x14ac:dyDescent="0.25">
      <c r="A177" s="11">
        <v>45087.457674664351</v>
      </c>
      <c r="B177">
        <v>4.5925050317881198</v>
      </c>
      <c r="C177">
        <v>3.1762164148110199</v>
      </c>
      <c r="D177">
        <v>3567.1536294983198</v>
      </c>
      <c r="E177">
        <v>8.8692504474655802E-4</v>
      </c>
      <c r="F177">
        <v>143817.18873710599</v>
      </c>
      <c r="G177">
        <v>2500000000</v>
      </c>
      <c r="H177">
        <v>793356.04990378395</v>
      </c>
      <c r="I177">
        <v>15677317120</v>
      </c>
      <c r="J177">
        <v>62418944</v>
      </c>
      <c r="K177">
        <v>24.861678488279299</v>
      </c>
      <c r="L177">
        <v>28828.607907869198</v>
      </c>
      <c r="M177">
        <v>49.951469202261897</v>
      </c>
    </row>
    <row r="178" spans="1:13" x14ac:dyDescent="0.25">
      <c r="A178" s="11">
        <v>45087.457686238427</v>
      </c>
      <c r="B178">
        <v>28.9970191064358</v>
      </c>
      <c r="C178">
        <v>1.8210127998841701</v>
      </c>
      <c r="D178">
        <v>2747.5516629956201</v>
      </c>
      <c r="E178">
        <v>6.6540012994300798E-4</v>
      </c>
      <c r="F178">
        <v>138416.96455973599</v>
      </c>
      <c r="G178">
        <v>2500000000</v>
      </c>
      <c r="H178">
        <v>558514.91367953003</v>
      </c>
      <c r="I178">
        <v>15587651584</v>
      </c>
      <c r="J178">
        <v>124985344</v>
      </c>
      <c r="K178">
        <v>16.061683086565498</v>
      </c>
      <c r="L178">
        <v>23963.027309962901</v>
      </c>
      <c r="M178">
        <v>88.282454563670797</v>
      </c>
    </row>
    <row r="179" spans="1:13" x14ac:dyDescent="0.25">
      <c r="A179" s="11">
        <v>45087.457697847225</v>
      </c>
      <c r="B179">
        <v>20.3254970351589</v>
      </c>
      <c r="C179">
        <v>2.3789504009027298</v>
      </c>
      <c r="D179">
        <v>3141.8270169418502</v>
      </c>
      <c r="E179">
        <v>7.5713831766624203E-4</v>
      </c>
      <c r="F179">
        <v>144655.593908629</v>
      </c>
      <c r="G179">
        <v>2500000000</v>
      </c>
      <c r="H179">
        <v>591468.87138991803</v>
      </c>
      <c r="I179">
        <v>15587831808</v>
      </c>
      <c r="J179">
        <v>121430016</v>
      </c>
      <c r="K179">
        <v>18.938678084357601</v>
      </c>
      <c r="L179">
        <v>23899.614969928502</v>
      </c>
      <c r="M179">
        <v>78.453796875615197</v>
      </c>
    </row>
    <row r="180" spans="1:13" x14ac:dyDescent="0.25">
      <c r="A180" s="11">
        <v>45087.457709421295</v>
      </c>
      <c r="B180">
        <v>8.4991135424575202</v>
      </c>
      <c r="C180">
        <v>2.8470030575810901</v>
      </c>
      <c r="D180">
        <v>3785.7577119850198</v>
      </c>
      <c r="E180">
        <v>7.5206018414830005E-4</v>
      </c>
      <c r="F180">
        <v>145697.94400422601</v>
      </c>
      <c r="G180">
        <v>2500000000</v>
      </c>
      <c r="H180">
        <v>744932.32442541001</v>
      </c>
      <c r="I180">
        <v>15615733760</v>
      </c>
      <c r="J180">
        <v>101793792</v>
      </c>
      <c r="K180">
        <v>23.998464101331301</v>
      </c>
      <c r="L180">
        <v>25099.393641979899</v>
      </c>
      <c r="M180">
        <v>64.456837151884997</v>
      </c>
    </row>
    <row r="181" spans="1:13" x14ac:dyDescent="0.25">
      <c r="A181" s="11">
        <v>45087.457721006947</v>
      </c>
      <c r="B181">
        <v>9.6689876569923108</v>
      </c>
      <c r="C181">
        <v>2.8759988829169498</v>
      </c>
      <c r="D181">
        <v>3638.68949910941</v>
      </c>
      <c r="E181">
        <v>7.9040947958157199E-4</v>
      </c>
      <c r="F181">
        <v>147199.648255015</v>
      </c>
      <c r="G181">
        <v>2500000000</v>
      </c>
      <c r="H181">
        <v>818260.17526963504</v>
      </c>
      <c r="I181">
        <v>15661821952</v>
      </c>
      <c r="J181">
        <v>65658880</v>
      </c>
      <c r="K181">
        <v>22.998037504676098</v>
      </c>
      <c r="L181">
        <v>22200.105594731202</v>
      </c>
      <c r="M181">
        <v>69.404243375718494</v>
      </c>
    </row>
    <row r="182" spans="1:13" x14ac:dyDescent="0.25">
      <c r="A182" s="11">
        <v>45087.457732592593</v>
      </c>
      <c r="B182">
        <v>2.97466939244873</v>
      </c>
      <c r="C182">
        <v>3.2316089567495001</v>
      </c>
      <c r="D182">
        <v>4062.7132122273201</v>
      </c>
      <c r="E182">
        <v>7.9542998154516899E-4</v>
      </c>
      <c r="F182">
        <v>149182.962162162</v>
      </c>
      <c r="G182">
        <v>2500000000</v>
      </c>
      <c r="H182">
        <v>967009.59411939804</v>
      </c>
      <c r="I182">
        <v>15582920704</v>
      </c>
      <c r="J182">
        <v>165072896</v>
      </c>
      <c r="K182">
        <v>28.948079399162701</v>
      </c>
      <c r="L182">
        <v>28530.827771961001</v>
      </c>
      <c r="M182">
        <v>56.198282677442002</v>
      </c>
    </row>
    <row r="183" spans="1:13" x14ac:dyDescent="0.25">
      <c r="A183" s="11">
        <v>45087.457744201391</v>
      </c>
      <c r="B183">
        <v>20.834220966270799</v>
      </c>
      <c r="C183">
        <v>2.6066723588259499</v>
      </c>
      <c r="D183">
        <v>2484.5298735270899</v>
      </c>
      <c r="E183">
        <v>1.0491565373396501E-3</v>
      </c>
      <c r="F183">
        <v>141517.622489959</v>
      </c>
      <c r="G183">
        <v>2500000000</v>
      </c>
      <c r="H183">
        <v>670044.77938591002</v>
      </c>
      <c r="I183">
        <v>15618113536</v>
      </c>
      <c r="J183">
        <v>89944064</v>
      </c>
      <c r="K183">
        <v>14.967047430886099</v>
      </c>
      <c r="L183">
        <v>25293.312355035501</v>
      </c>
      <c r="M183">
        <v>67.259440830662697</v>
      </c>
    </row>
    <row r="184" spans="1:13" x14ac:dyDescent="0.25">
      <c r="A184" s="11">
        <v>45087.45775559028</v>
      </c>
      <c r="B184">
        <v>11.3562755154332</v>
      </c>
      <c r="C184">
        <v>2.7525255269875499</v>
      </c>
      <c r="D184">
        <v>3586.7282595871602</v>
      </c>
      <c r="E184">
        <v>7.6743134506010999E-4</v>
      </c>
      <c r="F184">
        <v>144957.33559897999</v>
      </c>
      <c r="G184">
        <v>2500000000</v>
      </c>
      <c r="H184">
        <v>739044.79920751997</v>
      </c>
      <c r="I184">
        <v>15631470592</v>
      </c>
      <c r="J184">
        <v>91910144</v>
      </c>
      <c r="K184">
        <v>31.489259713169599</v>
      </c>
      <c r="L184">
        <v>29855.8813383704</v>
      </c>
      <c r="M184">
        <v>66.934670028584705</v>
      </c>
    </row>
    <row r="185" spans="1:13" x14ac:dyDescent="0.25">
      <c r="A185" s="11">
        <v>45087.457767164349</v>
      </c>
      <c r="B185">
        <v>10.038945910679301</v>
      </c>
      <c r="C185">
        <v>2.9270926552711898</v>
      </c>
      <c r="D185">
        <v>3651.5282775750402</v>
      </c>
      <c r="E185">
        <v>8.0158818308923496E-4</v>
      </c>
      <c r="F185">
        <v>144425.498357064</v>
      </c>
      <c r="G185">
        <v>2500000000</v>
      </c>
      <c r="H185">
        <v>777765.52441516705</v>
      </c>
      <c r="I185">
        <v>15682617344</v>
      </c>
      <c r="J185">
        <v>53362688</v>
      </c>
      <c r="K185">
        <v>23.996899962158</v>
      </c>
      <c r="L185">
        <v>32643.782915189</v>
      </c>
      <c r="M185">
        <v>68.492888246733997</v>
      </c>
    </row>
    <row r="186" spans="1:13" x14ac:dyDescent="0.25">
      <c r="A186" s="11">
        <v>45087.457778738426</v>
      </c>
      <c r="B186">
        <v>13.5485814635207</v>
      </c>
      <c r="C186">
        <v>2.6264250133011</v>
      </c>
      <c r="D186">
        <v>3469.6915835795598</v>
      </c>
      <c r="E186">
        <v>7.5697411935805598E-4</v>
      </c>
      <c r="F186">
        <v>146393.63688760801</v>
      </c>
      <c r="G186">
        <v>2500000000</v>
      </c>
      <c r="H186">
        <v>749029.41973865102</v>
      </c>
      <c r="I186">
        <v>15591206912</v>
      </c>
      <c r="J186">
        <v>138616832</v>
      </c>
      <c r="K186">
        <v>21.998044622118201</v>
      </c>
      <c r="L186">
        <v>23989.8675715391</v>
      </c>
      <c r="M186">
        <v>72.528916222471494</v>
      </c>
    </row>
    <row r="187" spans="1:13" x14ac:dyDescent="0.25">
      <c r="A187" s="11">
        <v>45087.457790312503</v>
      </c>
      <c r="B187">
        <v>23.007591105211201</v>
      </c>
      <c r="C187">
        <v>2.26506284791982</v>
      </c>
      <c r="D187">
        <v>2469.2656442749098</v>
      </c>
      <c r="E187">
        <v>9.1638334308232503E-4</v>
      </c>
      <c r="F187">
        <v>140228.34951456299</v>
      </c>
      <c r="G187">
        <v>2500000000</v>
      </c>
      <c r="H187">
        <v>511567.512728595</v>
      </c>
      <c r="I187">
        <v>15618043904</v>
      </c>
      <c r="J187">
        <v>82509824</v>
      </c>
      <c r="K187">
        <v>13.9845141666055</v>
      </c>
      <c r="L187">
        <v>22393.2027562115</v>
      </c>
      <c r="M187">
        <v>71.877944379223507</v>
      </c>
    </row>
    <row r="188" spans="1:13" x14ac:dyDescent="0.25">
      <c r="A188" s="11">
        <v>45087.457801886572</v>
      </c>
      <c r="B188">
        <v>14.988430711304501</v>
      </c>
      <c r="C188">
        <v>2.5238357543965102</v>
      </c>
      <c r="D188">
        <v>3409.0895549595198</v>
      </c>
      <c r="E188">
        <v>7.4107460380006202E-4</v>
      </c>
      <c r="F188">
        <v>144567.394010569</v>
      </c>
      <c r="G188">
        <v>2500000000</v>
      </c>
      <c r="H188">
        <v>674879.62303095998</v>
      </c>
      <c r="I188">
        <v>15649746944</v>
      </c>
      <c r="J188">
        <v>71360512</v>
      </c>
      <c r="K188">
        <v>21.019048929580102</v>
      </c>
      <c r="L188">
        <v>21486.472541490301</v>
      </c>
      <c r="M188">
        <v>73.440280802599901</v>
      </c>
    </row>
    <row r="189" spans="1:13" x14ac:dyDescent="0.25">
      <c r="A189" s="11">
        <v>45087.457813472225</v>
      </c>
      <c r="B189">
        <v>28.1969913810196</v>
      </c>
      <c r="C189">
        <v>2.06457970934501</v>
      </c>
      <c r="D189">
        <v>2212.7237652035001</v>
      </c>
      <c r="E189">
        <v>9.3303220382340703E-4</v>
      </c>
      <c r="F189">
        <v>139152.947130591</v>
      </c>
      <c r="G189">
        <v>2500000000</v>
      </c>
      <c r="H189">
        <v>519021.205776966</v>
      </c>
      <c r="I189">
        <v>15573712896</v>
      </c>
      <c r="J189">
        <v>122671104</v>
      </c>
      <c r="K189">
        <v>13.998252468526401</v>
      </c>
      <c r="L189">
        <v>19677.5434700429</v>
      </c>
      <c r="M189">
        <v>78.908500463000493</v>
      </c>
    </row>
    <row r="190" spans="1:13" x14ac:dyDescent="0.25">
      <c r="A190" s="11">
        <v>45087.457825046295</v>
      </c>
      <c r="B190">
        <v>27.867126899216601</v>
      </c>
      <c r="C190">
        <v>1.9958942233055701</v>
      </c>
      <c r="D190">
        <v>2709.6157036578202</v>
      </c>
      <c r="E190">
        <v>7.3656825030297697E-4</v>
      </c>
      <c r="F190">
        <v>140056.74981549801</v>
      </c>
      <c r="G190">
        <v>2500000000</v>
      </c>
      <c r="H190">
        <v>505596.29285507102</v>
      </c>
      <c r="I190">
        <v>15596343296</v>
      </c>
      <c r="J190">
        <v>99651584</v>
      </c>
      <c r="K190">
        <v>15.997731091706701</v>
      </c>
      <c r="L190">
        <v>19825.188255397501</v>
      </c>
      <c r="M190">
        <v>83.335048156534995</v>
      </c>
    </row>
    <row r="191" spans="1:13" x14ac:dyDescent="0.25">
      <c r="A191" s="11">
        <v>45087.457836620371</v>
      </c>
      <c r="B191">
        <v>11.198831961826301</v>
      </c>
      <c r="C191">
        <v>2.8187060089632601</v>
      </c>
      <c r="D191">
        <v>3665.77697637955</v>
      </c>
      <c r="E191">
        <v>7.6895790130210003E-4</v>
      </c>
      <c r="F191">
        <v>146334.236770321</v>
      </c>
      <c r="G191">
        <v>2500000000</v>
      </c>
      <c r="H191">
        <v>693247.823228091</v>
      </c>
      <c r="I191">
        <v>15622086656</v>
      </c>
      <c r="J191">
        <v>94416896</v>
      </c>
      <c r="K191">
        <v>22.998600779249799</v>
      </c>
      <c r="L191">
        <v>22174.650907854</v>
      </c>
      <c r="M191">
        <v>68.232483351986303</v>
      </c>
    </row>
    <row r="192" spans="1:13" x14ac:dyDescent="0.25">
      <c r="A192" s="11">
        <v>45087.45784826389</v>
      </c>
      <c r="B192">
        <v>11.437415871396899</v>
      </c>
      <c r="C192">
        <v>2.8402750464999</v>
      </c>
      <c r="D192">
        <v>3557.7538769747698</v>
      </c>
      <c r="E192">
        <v>7.9773941648989596E-4</v>
      </c>
      <c r="F192">
        <v>146682.06977393199</v>
      </c>
      <c r="G192">
        <v>2500000000</v>
      </c>
      <c r="H192">
        <v>796384.78606568195</v>
      </c>
      <c r="I192">
        <v>15671107584</v>
      </c>
      <c r="J192">
        <v>53284864</v>
      </c>
      <c r="K192">
        <v>28.795663531193998</v>
      </c>
      <c r="L192">
        <v>20317.8230060446</v>
      </c>
      <c r="M192">
        <v>60.0193551682313</v>
      </c>
    </row>
    <row r="193" spans="1:13" x14ac:dyDescent="0.25">
      <c r="A193" s="11">
        <v>45087.457859837959</v>
      </c>
      <c r="B193">
        <v>14.6584769842413</v>
      </c>
      <c r="C193">
        <v>2.6061292231737099</v>
      </c>
      <c r="D193">
        <v>3428.25638077964</v>
      </c>
      <c r="E193">
        <v>7.6077057424344698E-4</v>
      </c>
      <c r="F193">
        <v>145919.70110916501</v>
      </c>
      <c r="G193">
        <v>2500000000</v>
      </c>
      <c r="H193">
        <v>701135.46740992297</v>
      </c>
      <c r="I193">
        <v>15584563200</v>
      </c>
      <c r="J193">
        <v>138457088</v>
      </c>
      <c r="K193">
        <v>32.021075360463598</v>
      </c>
      <c r="L193">
        <v>27595.162350484599</v>
      </c>
      <c r="M193">
        <v>71.747725411329696</v>
      </c>
    </row>
    <row r="194" spans="1:13" x14ac:dyDescent="0.25">
      <c r="A194" s="11">
        <v>45087.457871446757</v>
      </c>
      <c r="B194">
        <v>11.488057456242901</v>
      </c>
      <c r="C194">
        <v>2.8868730494858998</v>
      </c>
      <c r="D194">
        <v>3199.5642271287602</v>
      </c>
      <c r="E194">
        <v>9.0183799398487103E-4</v>
      </c>
      <c r="F194">
        <v>145142.27040498401</v>
      </c>
      <c r="G194">
        <v>2500000000</v>
      </c>
      <c r="H194">
        <v>750468.255337346</v>
      </c>
      <c r="I194">
        <v>15632252928</v>
      </c>
      <c r="J194">
        <v>98484224</v>
      </c>
      <c r="K194">
        <v>21.9284775691068</v>
      </c>
      <c r="L194">
        <v>30313.129992348899</v>
      </c>
      <c r="M194">
        <v>57.539930224012103</v>
      </c>
    </row>
    <row r="195" spans="1:13" x14ac:dyDescent="0.25">
      <c r="A195" s="11">
        <v>45087.457883020834</v>
      </c>
      <c r="B195">
        <v>21.557751526515698</v>
      </c>
      <c r="C195">
        <v>2.11117980394644</v>
      </c>
      <c r="D195">
        <v>2997.93446543047</v>
      </c>
      <c r="E195">
        <v>7.0450452994553299E-4</v>
      </c>
      <c r="F195">
        <v>140599.265932599</v>
      </c>
      <c r="G195">
        <v>2500000000</v>
      </c>
      <c r="H195">
        <v>666801.84419391502</v>
      </c>
      <c r="I195">
        <v>15636832256</v>
      </c>
      <c r="J195">
        <v>76226560</v>
      </c>
      <c r="K195">
        <v>25.007795006927498</v>
      </c>
      <c r="L195">
        <v>25350.901954422599</v>
      </c>
      <c r="M195">
        <v>86.980527930936802</v>
      </c>
    </row>
    <row r="196" spans="1:13" x14ac:dyDescent="0.25">
      <c r="A196" s="11">
        <v>45087.457894664352</v>
      </c>
      <c r="B196">
        <v>4.1349837617398402</v>
      </c>
      <c r="C196">
        <v>3.22121198958421</v>
      </c>
      <c r="D196">
        <v>3993.1147138936699</v>
      </c>
      <c r="E196">
        <v>8.06746320385291E-4</v>
      </c>
      <c r="F196">
        <v>147597.733632063</v>
      </c>
      <c r="G196">
        <v>2500000000</v>
      </c>
      <c r="H196">
        <v>895875.21684372704</v>
      </c>
      <c r="I196">
        <v>15551610880</v>
      </c>
      <c r="J196">
        <v>174166016</v>
      </c>
      <c r="K196">
        <v>24.851348729734099</v>
      </c>
      <c r="L196">
        <v>26907.052296657701</v>
      </c>
      <c r="M196">
        <v>48.100447105059096</v>
      </c>
    </row>
    <row r="197" spans="1:13" x14ac:dyDescent="0.25">
      <c r="A197" s="11">
        <v>45087.457906064818</v>
      </c>
      <c r="B197">
        <v>3.1076723148441698</v>
      </c>
      <c r="C197">
        <v>3.23827579840265</v>
      </c>
      <c r="D197">
        <v>3996.28493117378</v>
      </c>
      <c r="E197">
        <v>8.1031759243272198E-4</v>
      </c>
      <c r="F197">
        <v>147940.02541296001</v>
      </c>
      <c r="G197">
        <v>2500000000</v>
      </c>
      <c r="H197">
        <v>966749.564630921</v>
      </c>
      <c r="I197">
        <v>15593312256</v>
      </c>
      <c r="J197">
        <v>142790656</v>
      </c>
      <c r="K197">
        <v>26.404932200894098</v>
      </c>
      <c r="L197">
        <v>24371.752421425201</v>
      </c>
      <c r="M197">
        <v>53.981568050203698</v>
      </c>
    </row>
    <row r="198" spans="1:13" x14ac:dyDescent="0.25">
      <c r="A198" s="11">
        <v>45087.457917638887</v>
      </c>
      <c r="B198">
        <v>2.5897267838242999</v>
      </c>
      <c r="C198">
        <v>3.1925631845840199</v>
      </c>
      <c r="D198">
        <v>4039.5196472051098</v>
      </c>
      <c r="E198">
        <v>7.9032177342624804E-4</v>
      </c>
      <c r="F198">
        <v>147945.31485148499</v>
      </c>
      <c r="G198">
        <v>2500000000</v>
      </c>
      <c r="H198">
        <v>944053.73941164999</v>
      </c>
      <c r="I198">
        <v>15629365248</v>
      </c>
      <c r="J198">
        <v>108032000</v>
      </c>
      <c r="K198">
        <v>30.996314124593699</v>
      </c>
      <c r="L198">
        <v>24284.112294967901</v>
      </c>
      <c r="M198">
        <v>50.786442030365698</v>
      </c>
    </row>
    <row r="199" spans="1:13" x14ac:dyDescent="0.25">
      <c r="A199" s="11">
        <v>45087.457929236109</v>
      </c>
      <c r="B199">
        <v>2.67500763325405</v>
      </c>
      <c r="C199">
        <v>3.22019015910606</v>
      </c>
      <c r="D199">
        <v>4072.4319281187099</v>
      </c>
      <c r="E199">
        <v>7.9073530564025701E-4</v>
      </c>
      <c r="F199">
        <v>148042.29019607799</v>
      </c>
      <c r="G199">
        <v>2500000000</v>
      </c>
      <c r="H199">
        <v>851621.37519573397</v>
      </c>
      <c r="I199">
        <v>15665479680</v>
      </c>
      <c r="J199">
        <v>72134656</v>
      </c>
      <c r="K199">
        <v>25.951772090952499</v>
      </c>
      <c r="L199">
        <v>24479.5080973312</v>
      </c>
      <c r="M199">
        <v>52.172590294732899</v>
      </c>
    </row>
    <row r="200" spans="1:13" x14ac:dyDescent="0.25">
      <c r="A200" s="11">
        <v>45087.457940891203</v>
      </c>
      <c r="B200">
        <v>22.049639586181499</v>
      </c>
      <c r="C200">
        <v>2.47549645691777</v>
      </c>
      <c r="D200">
        <v>2491.79235541039</v>
      </c>
      <c r="E200">
        <v>9.9342639830779793E-4</v>
      </c>
      <c r="F200">
        <v>143763.07250996001</v>
      </c>
      <c r="G200">
        <v>2500000000</v>
      </c>
      <c r="H200">
        <v>671946.05837197404</v>
      </c>
      <c r="I200">
        <v>15570665472</v>
      </c>
      <c r="J200">
        <v>131399680</v>
      </c>
      <c r="K200">
        <v>15.8839353332933</v>
      </c>
      <c r="L200">
        <v>23708.758976856901</v>
      </c>
      <c r="M200">
        <v>68.587831279453894</v>
      </c>
    </row>
    <row r="201" spans="1:13" x14ac:dyDescent="0.25">
      <c r="A201" s="11">
        <v>45087.457952476849</v>
      </c>
      <c r="B201">
        <v>24.090156937730299</v>
      </c>
      <c r="C201">
        <v>2.1554245767761002</v>
      </c>
      <c r="D201">
        <v>2904.6804378955298</v>
      </c>
      <c r="E201">
        <v>7.4054235736785705E-4</v>
      </c>
      <c r="F201">
        <v>142013.82492275999</v>
      </c>
      <c r="G201">
        <v>2500000000</v>
      </c>
      <c r="H201">
        <v>627861.683668143</v>
      </c>
      <c r="I201">
        <v>15595106304</v>
      </c>
      <c r="J201">
        <v>109297664</v>
      </c>
      <c r="K201">
        <v>17.948591789261702</v>
      </c>
      <c r="L201">
        <v>21723.778928936499</v>
      </c>
      <c r="M201">
        <v>88.811296135373198</v>
      </c>
    </row>
    <row r="202" spans="1:13" x14ac:dyDescent="0.25">
      <c r="A202" s="11">
        <v>45087.457964050926</v>
      </c>
      <c r="B202">
        <v>15.4083990673369</v>
      </c>
      <c r="C202">
        <v>2.5155386355357598</v>
      </c>
      <c r="D202">
        <v>3424.76359878017</v>
      </c>
      <c r="E202">
        <v>7.3604443242391605E-4</v>
      </c>
      <c r="F202">
        <v>144735.719133996</v>
      </c>
      <c r="G202">
        <v>2500000000</v>
      </c>
      <c r="H202">
        <v>672496.11909481802</v>
      </c>
      <c r="I202">
        <v>15616446464</v>
      </c>
      <c r="J202">
        <v>98787328</v>
      </c>
      <c r="K202">
        <v>26.051449259299101</v>
      </c>
      <c r="L202">
        <v>23510.430977699802</v>
      </c>
      <c r="M202">
        <v>72.398697775301102</v>
      </c>
    </row>
    <row r="203" spans="1:13" x14ac:dyDescent="0.25">
      <c r="A203" s="11">
        <v>45087.457975625002</v>
      </c>
      <c r="B203">
        <v>23.6875033371482</v>
      </c>
      <c r="C203">
        <v>2.3562516510759699</v>
      </c>
      <c r="D203">
        <v>2359.6998234697098</v>
      </c>
      <c r="E203">
        <v>9.9851704833627593E-4</v>
      </c>
      <c r="F203">
        <v>135294.69830508399</v>
      </c>
      <c r="G203">
        <v>2500000000</v>
      </c>
      <c r="H203">
        <v>497778.67776093702</v>
      </c>
      <c r="I203">
        <v>15638663168</v>
      </c>
      <c r="J203">
        <v>55828480</v>
      </c>
      <c r="K203">
        <v>19.997456131099302</v>
      </c>
      <c r="L203">
        <v>19431.528122589101</v>
      </c>
      <c r="M203">
        <v>73.830888224381098</v>
      </c>
    </row>
    <row r="204" spans="1:13" x14ac:dyDescent="0.25">
      <c r="A204" s="11">
        <v>45087.457987222224</v>
      </c>
      <c r="B204">
        <v>11.210919015835</v>
      </c>
      <c r="C204">
        <v>2.6498898874116201</v>
      </c>
      <c r="D204">
        <v>3612.8996532873398</v>
      </c>
      <c r="E204">
        <v>7.3346225270611205E-4</v>
      </c>
      <c r="F204">
        <v>145182.20502901301</v>
      </c>
      <c r="G204">
        <v>2500000000</v>
      </c>
      <c r="H204">
        <v>663393.86576528905</v>
      </c>
      <c r="I204">
        <v>15590776832</v>
      </c>
      <c r="J204">
        <v>144470016</v>
      </c>
      <c r="K204">
        <v>33.942688093884897</v>
      </c>
      <c r="L204">
        <v>26936.517945564799</v>
      </c>
      <c r="M204">
        <v>69.063064663941901</v>
      </c>
    </row>
    <row r="205" spans="1:13" x14ac:dyDescent="0.25">
      <c r="A205" s="11">
        <v>45087.45799884259</v>
      </c>
      <c r="B205">
        <v>2.8466319317851401</v>
      </c>
      <c r="C205">
        <v>3.2500374989014</v>
      </c>
      <c r="D205">
        <v>3916.4440215818499</v>
      </c>
      <c r="E205">
        <v>8.29809407664664E-4</v>
      </c>
      <c r="F205">
        <v>145078.42033036801</v>
      </c>
      <c r="G205">
        <v>2500000000</v>
      </c>
      <c r="H205">
        <v>835031.64848256996</v>
      </c>
      <c r="I205">
        <v>15619416064</v>
      </c>
      <c r="J205">
        <v>116629504</v>
      </c>
      <c r="K205">
        <v>24.882109412845299</v>
      </c>
      <c r="L205">
        <v>33564.970313551799</v>
      </c>
      <c r="M205">
        <v>50.492910244202101</v>
      </c>
    </row>
    <row r="206" spans="1:13" x14ac:dyDescent="0.25">
      <c r="A206" s="11">
        <v>45087.458010428243</v>
      </c>
      <c r="B206">
        <v>31.687458665815001</v>
      </c>
      <c r="C206">
        <v>1.8196540637440799</v>
      </c>
      <c r="D206">
        <v>2284.7804389129901</v>
      </c>
      <c r="E206">
        <v>7.9571493644696196E-4</v>
      </c>
      <c r="F206">
        <v>137431.814604285</v>
      </c>
      <c r="G206">
        <v>2500000000</v>
      </c>
      <c r="H206">
        <v>495738.41250433098</v>
      </c>
      <c r="I206">
        <v>15617753088</v>
      </c>
      <c r="J206">
        <v>75407360</v>
      </c>
      <c r="K206">
        <v>14.985442319062001</v>
      </c>
      <c r="L206">
        <v>24075.611629805</v>
      </c>
      <c r="M206">
        <v>84.115853908516499</v>
      </c>
    </row>
    <row r="207" spans="1:13" x14ac:dyDescent="0.25">
      <c r="A207" s="11">
        <v>45087.458021874998</v>
      </c>
      <c r="B207">
        <v>8.2991242958127298</v>
      </c>
      <c r="C207">
        <v>2.9539221701856202</v>
      </c>
      <c r="D207">
        <v>3774.0238547116201</v>
      </c>
      <c r="E207">
        <v>7.8343159715361802E-4</v>
      </c>
      <c r="F207">
        <v>147322.028954423</v>
      </c>
      <c r="G207">
        <v>2500000000</v>
      </c>
      <c r="H207">
        <v>772634.75709989201</v>
      </c>
      <c r="I207">
        <v>15555002368</v>
      </c>
      <c r="J207">
        <v>164286464</v>
      </c>
      <c r="K207">
        <v>24.2832634083321</v>
      </c>
      <c r="L207">
        <v>24000.970471210301</v>
      </c>
      <c r="M207">
        <v>60.776700991952502</v>
      </c>
    </row>
    <row r="208" spans="1:13" x14ac:dyDescent="0.25">
      <c r="A208" s="11">
        <v>45087.458033449075</v>
      </c>
      <c r="B208">
        <v>23.367562763203701</v>
      </c>
      <c r="C208">
        <v>2.1825723577030902</v>
      </c>
      <c r="D208">
        <v>2927.49806157075</v>
      </c>
      <c r="E208">
        <v>7.4549188234484805E-4</v>
      </c>
      <c r="F208">
        <v>142578.01092896101</v>
      </c>
      <c r="G208">
        <v>2500000000</v>
      </c>
      <c r="H208">
        <v>682632.95817535196</v>
      </c>
      <c r="I208">
        <v>15603503104</v>
      </c>
      <c r="J208">
        <v>116580352</v>
      </c>
      <c r="K208">
        <v>29.994857188224898</v>
      </c>
      <c r="L208">
        <v>19127.720428930999</v>
      </c>
      <c r="M208">
        <v>88.803247821252199</v>
      </c>
    </row>
    <row r="209" spans="1:13" x14ac:dyDescent="0.25">
      <c r="A209" s="11">
        <v>45087.458045023151</v>
      </c>
      <c r="B209">
        <v>20.517843574640299</v>
      </c>
      <c r="C209">
        <v>2.37405048729378</v>
      </c>
      <c r="D209">
        <v>3210.87949315582</v>
      </c>
      <c r="E209">
        <v>7.3942687794674596E-4</v>
      </c>
      <c r="F209">
        <v>144506.45904702501</v>
      </c>
      <c r="G209">
        <v>2500000000</v>
      </c>
      <c r="H209">
        <v>635686.14219685097</v>
      </c>
      <c r="I209">
        <v>15655022592</v>
      </c>
      <c r="J209">
        <v>96219136</v>
      </c>
      <c r="K209">
        <v>33.998724001027099</v>
      </c>
      <c r="L209">
        <v>19600.264386592102</v>
      </c>
      <c r="M209">
        <v>76.955551971487793</v>
      </c>
    </row>
    <row r="210" spans="1:13" x14ac:dyDescent="0.25">
      <c r="A210" s="11">
        <v>45087.458056597221</v>
      </c>
      <c r="B210">
        <v>10.9588569912158</v>
      </c>
      <c r="C210">
        <v>2.8305047783516102</v>
      </c>
      <c r="D210">
        <v>3612.6360610860702</v>
      </c>
      <c r="E210">
        <v>7.8350405111848496E-4</v>
      </c>
      <c r="F210">
        <v>146663.554940492</v>
      </c>
      <c r="G210">
        <v>2500000000</v>
      </c>
      <c r="H210">
        <v>730132.44606183597</v>
      </c>
      <c r="I210">
        <v>15676829696</v>
      </c>
      <c r="J210">
        <v>66400256</v>
      </c>
      <c r="K210">
        <v>25.997381009752999</v>
      </c>
      <c r="L210">
        <v>31820.794355937702</v>
      </c>
      <c r="M210">
        <v>65.888977779617505</v>
      </c>
    </row>
    <row r="211" spans="1:13" x14ac:dyDescent="0.25">
      <c r="A211" s="11">
        <v>45087.458068252316</v>
      </c>
      <c r="B211">
        <v>16.075403777779499</v>
      </c>
      <c r="C211">
        <v>2.4684388557412298</v>
      </c>
      <c r="D211">
        <v>2834.5209197737399</v>
      </c>
      <c r="E211">
        <v>8.7083770810886902E-4</v>
      </c>
      <c r="F211">
        <v>143441.833859095</v>
      </c>
      <c r="G211">
        <v>2500000000</v>
      </c>
      <c r="H211">
        <v>659895.94317275903</v>
      </c>
      <c r="I211">
        <v>15586045952</v>
      </c>
      <c r="J211">
        <v>133378048</v>
      </c>
      <c r="K211">
        <v>17.883412743051998</v>
      </c>
      <c r="L211">
        <v>23291.1580519649</v>
      </c>
      <c r="M211">
        <v>62.483683663872597</v>
      </c>
    </row>
    <row r="212" spans="1:13" x14ac:dyDescent="0.25">
      <c r="A212" s="11">
        <v>45087.458079826392</v>
      </c>
      <c r="B212">
        <v>15.5583337024604</v>
      </c>
      <c r="C212">
        <v>2.53012902318161</v>
      </c>
      <c r="D212">
        <v>3361.6188512772001</v>
      </c>
      <c r="E212">
        <v>7.5264727468209603E-4</v>
      </c>
      <c r="F212">
        <v>144095.86674598401</v>
      </c>
      <c r="G212">
        <v>2500000000</v>
      </c>
      <c r="H212">
        <v>688115.97969537904</v>
      </c>
      <c r="I212">
        <v>15614164992</v>
      </c>
      <c r="J212">
        <v>110923776</v>
      </c>
      <c r="K212">
        <v>24.9971657590512</v>
      </c>
      <c r="L212">
        <v>21664.543620054399</v>
      </c>
      <c r="M212">
        <v>69.925091022751403</v>
      </c>
    </row>
    <row r="213" spans="1:13" x14ac:dyDescent="0.25">
      <c r="A213" s="11">
        <v>45087.458091412038</v>
      </c>
      <c r="B213">
        <v>12.419201563142201</v>
      </c>
      <c r="C213">
        <v>2.7506934137400001</v>
      </c>
      <c r="D213">
        <v>3547.16339501936</v>
      </c>
      <c r="E213">
        <v>7.7548551615916198E-4</v>
      </c>
      <c r="F213">
        <v>145755.43371798401</v>
      </c>
      <c r="G213">
        <v>2500000000</v>
      </c>
      <c r="H213">
        <v>727411.09679658501</v>
      </c>
      <c r="I213">
        <v>15640735744</v>
      </c>
      <c r="J213">
        <v>86679552</v>
      </c>
      <c r="K213">
        <v>24.9589318534996</v>
      </c>
      <c r="L213">
        <v>23500.331875980999</v>
      </c>
      <c r="M213">
        <v>61.652770105903599</v>
      </c>
    </row>
    <row r="214" spans="1:13" x14ac:dyDescent="0.25">
      <c r="A214" s="11">
        <v>45087.458102835648</v>
      </c>
      <c r="B214">
        <v>2.2704775280500198</v>
      </c>
      <c r="C214">
        <v>3.3218910726242599</v>
      </c>
      <c r="D214">
        <v>4041.0400735963899</v>
      </c>
      <c r="E214">
        <v>8.2199648744840702E-4</v>
      </c>
      <c r="F214">
        <v>148680.587910709</v>
      </c>
      <c r="G214">
        <v>2500000000</v>
      </c>
      <c r="H214">
        <v>840070.10043625196</v>
      </c>
      <c r="I214">
        <v>15548809216</v>
      </c>
      <c r="J214">
        <v>181481472</v>
      </c>
      <c r="K214">
        <v>33.447284281083697</v>
      </c>
      <c r="L214">
        <v>24237.118454956199</v>
      </c>
      <c r="M214">
        <v>50.903457471016402</v>
      </c>
    </row>
    <row r="215" spans="1:13" x14ac:dyDescent="0.25">
      <c r="A215" s="11">
        <v>45087.458114409725</v>
      </c>
      <c r="B215">
        <v>3.1896660419653999</v>
      </c>
      <c r="C215">
        <v>3.27695690261229</v>
      </c>
      <c r="D215">
        <v>4071.7603195696902</v>
      </c>
      <c r="E215">
        <v>8.0483791636954695E-4</v>
      </c>
      <c r="F215">
        <v>149336.015717092</v>
      </c>
      <c r="G215">
        <v>2500000000</v>
      </c>
      <c r="H215">
        <v>886793.79969771695</v>
      </c>
      <c r="I215">
        <v>15597371392</v>
      </c>
      <c r="J215">
        <v>148021248</v>
      </c>
      <c r="K215">
        <v>36.9978221571902</v>
      </c>
      <c r="L215">
        <v>30194.222644824698</v>
      </c>
      <c r="M215">
        <v>53.390290036633097</v>
      </c>
    </row>
    <row r="216" spans="1:13" x14ac:dyDescent="0.25">
      <c r="A216" s="11">
        <v>45087.45812599537</v>
      </c>
      <c r="B216">
        <v>11.0188995605826</v>
      </c>
      <c r="C216">
        <v>2.7627168390563299</v>
      </c>
      <c r="D216">
        <v>3593.0571701271001</v>
      </c>
      <c r="E216">
        <v>7.6649105389957903E-4</v>
      </c>
      <c r="F216">
        <v>146353.66740576399</v>
      </c>
      <c r="G216">
        <v>2500000000</v>
      </c>
      <c r="H216">
        <v>830685.34032422898</v>
      </c>
      <c r="I216">
        <v>15626579968</v>
      </c>
      <c r="J216">
        <v>101228544</v>
      </c>
      <c r="K216">
        <v>25.892318853465699</v>
      </c>
      <c r="L216">
        <v>25794.724728556499</v>
      </c>
      <c r="M216">
        <v>64.358824919775799</v>
      </c>
    </row>
    <row r="217" spans="1:13" x14ac:dyDescent="0.25">
      <c r="A217" s="11">
        <v>45087.458137569447</v>
      </c>
      <c r="B217">
        <v>26.947189408144698</v>
      </c>
      <c r="C217">
        <v>2.1110798143753602</v>
      </c>
      <c r="D217">
        <v>2209.614207914</v>
      </c>
      <c r="E217">
        <v>9.58375000375357E-4</v>
      </c>
      <c r="F217">
        <v>136974.75805719401</v>
      </c>
      <c r="G217">
        <v>2500000000</v>
      </c>
      <c r="H217">
        <v>582086.40393901197</v>
      </c>
      <c r="I217">
        <v>15625420800</v>
      </c>
      <c r="J217">
        <v>68567040</v>
      </c>
      <c r="K217">
        <v>13.039030732129801</v>
      </c>
      <c r="L217">
        <v>21411.0914645212</v>
      </c>
      <c r="M217">
        <v>82.033123945172505</v>
      </c>
    </row>
    <row r="218" spans="1:13" x14ac:dyDescent="0.25">
      <c r="A218" s="11">
        <v>45087.458149143516</v>
      </c>
      <c r="B218">
        <v>27.717064762841598</v>
      </c>
      <c r="C218">
        <v>2.60922368321194</v>
      </c>
      <c r="D218">
        <v>2460.3118626707601</v>
      </c>
      <c r="E218">
        <v>1.05519613045581E-3</v>
      </c>
      <c r="F218">
        <v>140575.780024262</v>
      </c>
      <c r="G218">
        <v>2500000000</v>
      </c>
      <c r="H218">
        <v>463437.99205992598</v>
      </c>
      <c r="I218">
        <v>15561732096</v>
      </c>
      <c r="J218">
        <v>127541248</v>
      </c>
      <c r="K218">
        <v>14.923040008112199</v>
      </c>
      <c r="L218">
        <v>21567.772289057601</v>
      </c>
      <c r="M218">
        <v>79.038679803808705</v>
      </c>
    </row>
    <row r="219" spans="1:13" x14ac:dyDescent="0.25">
      <c r="A219" s="11">
        <v>45087.458160717593</v>
      </c>
      <c r="B219">
        <v>28.4770526250533</v>
      </c>
      <c r="C219">
        <v>1.90980233545828</v>
      </c>
      <c r="D219">
        <v>2671.3204305668901</v>
      </c>
      <c r="E219">
        <v>7.1858539512676897E-4</v>
      </c>
      <c r="F219">
        <v>141364.39428141399</v>
      </c>
      <c r="G219">
        <v>2500000000</v>
      </c>
      <c r="H219">
        <v>513723.66212544602</v>
      </c>
      <c r="I219">
        <v>15596834816</v>
      </c>
      <c r="J219">
        <v>109563904</v>
      </c>
      <c r="K219">
        <v>16.080183178732199</v>
      </c>
      <c r="L219">
        <v>17229.916276011601</v>
      </c>
      <c r="M219">
        <v>84.637000070492704</v>
      </c>
    </row>
    <row r="220" spans="1:13" x14ac:dyDescent="0.25">
      <c r="A220" s="11">
        <v>45087.458172303239</v>
      </c>
      <c r="B220">
        <v>13.546934328761401</v>
      </c>
      <c r="C220">
        <v>2.6314045131586701</v>
      </c>
      <c r="D220">
        <v>3525.2827587023999</v>
      </c>
      <c r="E220">
        <v>7.4645488848277001E-4</v>
      </c>
      <c r="F220">
        <v>145775.08338060099</v>
      </c>
      <c r="G220">
        <v>2500000000</v>
      </c>
      <c r="H220">
        <v>675794.50529076403</v>
      </c>
      <c r="I220">
        <v>15611002880</v>
      </c>
      <c r="J220">
        <v>101539840</v>
      </c>
      <c r="K220">
        <v>26.9945077949418</v>
      </c>
      <c r="L220">
        <v>21557.6139657235</v>
      </c>
      <c r="M220">
        <v>67.194923788746607</v>
      </c>
    </row>
    <row r="221" spans="1:13" x14ac:dyDescent="0.25">
      <c r="A221" s="11">
        <v>45087.45818390046</v>
      </c>
      <c r="B221">
        <v>2.5040131549478302</v>
      </c>
      <c r="C221">
        <v>3.2537206792280302</v>
      </c>
      <c r="D221">
        <v>3985.4412578438801</v>
      </c>
      <c r="E221">
        <v>8.1639547632074503E-4</v>
      </c>
      <c r="F221">
        <v>148534.98072590699</v>
      </c>
      <c r="G221">
        <v>2500000000</v>
      </c>
      <c r="H221">
        <v>977976.40670138504</v>
      </c>
      <c r="I221">
        <v>15655133184</v>
      </c>
      <c r="J221">
        <v>65187840</v>
      </c>
      <c r="K221">
        <v>26.935397737618199</v>
      </c>
      <c r="L221">
        <v>24006.422635483101</v>
      </c>
      <c r="M221">
        <v>51.288344696664701</v>
      </c>
    </row>
    <row r="222" spans="1:13" x14ac:dyDescent="0.25">
      <c r="A222" s="11">
        <v>45087.458195520834</v>
      </c>
      <c r="B222">
        <v>9.6703708203780891</v>
      </c>
      <c r="C222">
        <v>2.8786034829269598</v>
      </c>
      <c r="D222">
        <v>3147.9016723167802</v>
      </c>
      <c r="E222">
        <v>9.1036227291130701E-4</v>
      </c>
      <c r="F222">
        <v>146835.472125984</v>
      </c>
      <c r="G222">
        <v>2500000000</v>
      </c>
      <c r="H222">
        <v>837744.37966428301</v>
      </c>
      <c r="I222">
        <v>15572922368</v>
      </c>
      <c r="J222">
        <v>144003072</v>
      </c>
      <c r="K222">
        <v>19.829301872861599</v>
      </c>
      <c r="L222">
        <v>20940.7342428355</v>
      </c>
      <c r="M222">
        <v>55.650494274463199</v>
      </c>
    </row>
    <row r="223" spans="1:13" x14ac:dyDescent="0.25">
      <c r="A223" s="11">
        <v>45087.458207094911</v>
      </c>
      <c r="B223">
        <v>29.826889055471501</v>
      </c>
      <c r="C223">
        <v>1.87740418674332</v>
      </c>
      <c r="D223">
        <v>2722.4458117926001</v>
      </c>
      <c r="E223">
        <v>6.9258570517017704E-4</v>
      </c>
      <c r="F223">
        <v>140171.284396901</v>
      </c>
      <c r="G223">
        <v>2500000000</v>
      </c>
      <c r="H223">
        <v>555240.36297122901</v>
      </c>
      <c r="I223">
        <v>15594401792</v>
      </c>
      <c r="J223">
        <v>104169472</v>
      </c>
      <c r="K223">
        <v>17.071773810577</v>
      </c>
      <c r="L223">
        <v>23392.3470084459</v>
      </c>
      <c r="M223">
        <v>89.0636406622789</v>
      </c>
    </row>
    <row r="224" spans="1:13" x14ac:dyDescent="0.25">
      <c r="A224" s="11">
        <v>45087.45821866898</v>
      </c>
      <c r="B224">
        <v>31.016727735223899</v>
      </c>
      <c r="C224">
        <v>1.9103984529632101</v>
      </c>
      <c r="D224">
        <v>2592.1566811610101</v>
      </c>
      <c r="E224">
        <v>7.3711422755671498E-4</v>
      </c>
      <c r="F224">
        <v>141672.296296296</v>
      </c>
      <c r="G224">
        <v>2500000000</v>
      </c>
      <c r="H224">
        <v>575938.81223277398</v>
      </c>
      <c r="I224">
        <v>15601360896</v>
      </c>
      <c r="J224">
        <v>82276352</v>
      </c>
      <c r="K224">
        <v>16.000967167660502</v>
      </c>
      <c r="L224">
        <v>21030.271160545799</v>
      </c>
      <c r="M224">
        <v>86.850347288360993</v>
      </c>
    </row>
    <row r="225" spans="1:13" x14ac:dyDescent="0.25">
      <c r="A225" s="11">
        <v>45087.458230243057</v>
      </c>
      <c r="B225">
        <v>18.538088723052599</v>
      </c>
      <c r="C225">
        <v>2.2879641109001598</v>
      </c>
      <c r="D225">
        <v>3235.7814054212899</v>
      </c>
      <c r="E225">
        <v>7.0710757789673405E-4</v>
      </c>
      <c r="F225">
        <v>143050.521631643</v>
      </c>
      <c r="G225">
        <v>2500000000</v>
      </c>
      <c r="H225">
        <v>635821.04684079206</v>
      </c>
      <c r="I225">
        <v>15641755648</v>
      </c>
      <c r="J225">
        <v>57315328</v>
      </c>
      <c r="K225">
        <v>19.9986489828262</v>
      </c>
      <c r="L225">
        <v>18930.721127143301</v>
      </c>
      <c r="M225">
        <v>80.991539772249396</v>
      </c>
    </row>
    <row r="226" spans="1:13" x14ac:dyDescent="0.25">
      <c r="A226" s="11">
        <v>45087.458241863424</v>
      </c>
      <c r="B226">
        <v>3.0093691027077698</v>
      </c>
      <c r="C226">
        <v>3.1085188463234701</v>
      </c>
      <c r="D226">
        <v>3975.9418826433198</v>
      </c>
      <c r="E226">
        <v>7.8182957665768802E-4</v>
      </c>
      <c r="F226">
        <v>147477.557894736</v>
      </c>
      <c r="G226">
        <v>2500000000</v>
      </c>
      <c r="H226">
        <v>810111.61102351896</v>
      </c>
      <c r="I226">
        <v>15565975552</v>
      </c>
      <c r="J226">
        <v>154554368</v>
      </c>
      <c r="K226">
        <v>28.897823207182</v>
      </c>
      <c r="L226">
        <v>24421.6500400558</v>
      </c>
      <c r="M226">
        <v>51.084259744028202</v>
      </c>
    </row>
    <row r="227" spans="1:13" x14ac:dyDescent="0.25">
      <c r="A227" s="11">
        <v>45087.4582534375</v>
      </c>
      <c r="B227">
        <v>2.5797329976347401</v>
      </c>
      <c r="C227">
        <v>3.1884699933556799</v>
      </c>
      <c r="D227">
        <v>4092.5974104721899</v>
      </c>
      <c r="E227">
        <v>7.7908625021339104E-4</v>
      </c>
      <c r="F227">
        <v>147928.34595651101</v>
      </c>
      <c r="G227">
        <v>2500000000</v>
      </c>
      <c r="H227">
        <v>847454.63573828002</v>
      </c>
      <c r="I227">
        <v>15603433472</v>
      </c>
      <c r="J227">
        <v>122458112</v>
      </c>
      <c r="K227">
        <v>25.997442626991699</v>
      </c>
      <c r="L227">
        <v>25459.495544940801</v>
      </c>
      <c r="M227">
        <v>52.348681911422098</v>
      </c>
    </row>
    <row r="228" spans="1:13" x14ac:dyDescent="0.25">
      <c r="A228" s="11">
        <v>45087.458264837966</v>
      </c>
      <c r="B228">
        <v>22.2859107639222</v>
      </c>
      <c r="C228">
        <v>2.4642488383443601</v>
      </c>
      <c r="D228">
        <v>2473.3561202423198</v>
      </c>
      <c r="E228">
        <v>9.96303799224477E-4</v>
      </c>
      <c r="F228">
        <v>142441.343737166</v>
      </c>
      <c r="G228">
        <v>2500000000</v>
      </c>
      <c r="H228">
        <v>547008.861605593</v>
      </c>
      <c r="I228">
        <v>15627509760</v>
      </c>
      <c r="J228">
        <v>69160960</v>
      </c>
      <c r="K228">
        <v>22.3465440021894</v>
      </c>
      <c r="L228">
        <v>23297.287874282501</v>
      </c>
      <c r="M228">
        <v>66.802433979005102</v>
      </c>
    </row>
    <row r="229" spans="1:13" x14ac:dyDescent="0.25">
      <c r="A229" s="11">
        <v>45087.458276446756</v>
      </c>
      <c r="B229">
        <v>30.890083814761901</v>
      </c>
      <c r="C229">
        <v>1.8636685083467399</v>
      </c>
      <c r="D229">
        <v>2447.74102391001</v>
      </c>
      <c r="E229">
        <v>7.60903136907524E-4</v>
      </c>
      <c r="F229">
        <v>138330.818551668</v>
      </c>
      <c r="G229">
        <v>2500000000</v>
      </c>
      <c r="H229">
        <v>530793.33811329002</v>
      </c>
      <c r="I229">
        <v>15579136000</v>
      </c>
      <c r="J229">
        <v>125558784</v>
      </c>
      <c r="K229">
        <v>15.9332206601139</v>
      </c>
      <c r="L229">
        <v>17337.335730786501</v>
      </c>
      <c r="M229">
        <v>85.338629554456304</v>
      </c>
    </row>
    <row r="230" spans="1:13" x14ac:dyDescent="0.25">
      <c r="A230" s="11">
        <v>45087.458288078706</v>
      </c>
      <c r="B230">
        <v>13.9366514036625</v>
      </c>
      <c r="C230">
        <v>2.5248119148919201</v>
      </c>
      <c r="D230">
        <v>3438.0934585834002</v>
      </c>
      <c r="E230">
        <v>7.34829261846907E-4</v>
      </c>
      <c r="F230">
        <v>144761.70005790301</v>
      </c>
      <c r="G230">
        <v>2500000000</v>
      </c>
      <c r="H230">
        <v>608433.04874701402</v>
      </c>
      <c r="I230">
        <v>15584206848</v>
      </c>
      <c r="J230">
        <v>130793472</v>
      </c>
      <c r="K230">
        <v>37.825000412903599</v>
      </c>
      <c r="L230">
        <v>25475.1377780906</v>
      </c>
      <c r="M230">
        <v>72.540350137227705</v>
      </c>
    </row>
    <row r="231" spans="1:13" x14ac:dyDescent="0.25">
      <c r="A231" s="11">
        <v>45087.458299675927</v>
      </c>
      <c r="B231">
        <v>2.4459858925517302</v>
      </c>
      <c r="C231">
        <v>3.2644427230472002</v>
      </c>
      <c r="D231">
        <v>4061.4038919824502</v>
      </c>
      <c r="E231">
        <v>8.0378558587966803E-4</v>
      </c>
      <c r="F231">
        <v>146117.85250737399</v>
      </c>
      <c r="G231">
        <v>2500000000</v>
      </c>
      <c r="H231">
        <v>947599.00865989295</v>
      </c>
      <c r="I231">
        <v>15614951424</v>
      </c>
      <c r="J231">
        <v>109674496</v>
      </c>
      <c r="K231">
        <v>27.9545990598596</v>
      </c>
      <c r="L231">
        <v>24954.471553613901</v>
      </c>
      <c r="M231">
        <v>50.601897226461602</v>
      </c>
    </row>
    <row r="232" spans="1:13" x14ac:dyDescent="0.25">
      <c r="A232" s="11">
        <v>45087.458311249997</v>
      </c>
      <c r="B232">
        <v>5.3494441927483702</v>
      </c>
      <c r="C232">
        <v>3.2390634613063698</v>
      </c>
      <c r="D232">
        <v>3990.29015497198</v>
      </c>
      <c r="E232">
        <v>8.1126977672644704E-4</v>
      </c>
      <c r="F232">
        <v>147488.44077134901</v>
      </c>
      <c r="G232">
        <v>2500000000</v>
      </c>
      <c r="H232">
        <v>945214.09587307204</v>
      </c>
      <c r="I232">
        <v>15679844352</v>
      </c>
      <c r="J232">
        <v>70180864</v>
      </c>
      <c r="K232">
        <v>28.980319182115501</v>
      </c>
      <c r="L232">
        <v>33316.374524570703</v>
      </c>
      <c r="M232">
        <v>60.9415581721059</v>
      </c>
    </row>
    <row r="233" spans="1:13" x14ac:dyDescent="0.25">
      <c r="A233" s="11">
        <v>45087.458322916667</v>
      </c>
      <c r="B233">
        <v>7.20335497746371</v>
      </c>
      <c r="C233">
        <v>3.0076487525049198</v>
      </c>
      <c r="D233">
        <v>3698.8075167930501</v>
      </c>
      <c r="E233">
        <v>8.1355337863401505E-4</v>
      </c>
      <c r="F233">
        <v>147260.32420826601</v>
      </c>
      <c r="G233">
        <v>2500000000</v>
      </c>
      <c r="H233">
        <v>847152.001793036</v>
      </c>
      <c r="I233">
        <v>15581659136</v>
      </c>
      <c r="J233">
        <v>162168832</v>
      </c>
      <c r="K233">
        <v>35.737270693652597</v>
      </c>
      <c r="L233">
        <v>24510.804186027101</v>
      </c>
      <c r="M233">
        <v>58.916815835315802</v>
      </c>
    </row>
    <row r="234" spans="1:13" x14ac:dyDescent="0.25">
      <c r="A234" s="11">
        <v>45087.458334305556</v>
      </c>
      <c r="B234">
        <v>31.935757931830501</v>
      </c>
      <c r="C234">
        <v>2.0254421538190202</v>
      </c>
      <c r="D234">
        <v>2057.2258842746801</v>
      </c>
      <c r="E234">
        <v>9.8420523905298806E-4</v>
      </c>
      <c r="F234">
        <v>134937.01875616901</v>
      </c>
      <c r="G234">
        <v>2500000000</v>
      </c>
      <c r="H234">
        <v>471667.266067455</v>
      </c>
      <c r="I234">
        <v>15596072960</v>
      </c>
      <c r="J234">
        <v>96264192</v>
      </c>
      <c r="K234">
        <v>11.1695383647687</v>
      </c>
      <c r="L234">
        <v>24947.6716440003</v>
      </c>
      <c r="M234">
        <v>86.906115778905402</v>
      </c>
    </row>
    <row r="235" spans="1:13" x14ac:dyDescent="0.25">
      <c r="A235" s="11">
        <v>45087.458345891202</v>
      </c>
      <c r="B235">
        <v>5.5194177014324897</v>
      </c>
      <c r="C235">
        <v>3.0336799467656101</v>
      </c>
      <c r="D235">
        <v>3884.14778738015</v>
      </c>
      <c r="E235">
        <v>7.8135465628898003E-4</v>
      </c>
      <c r="F235">
        <v>146711.27272727201</v>
      </c>
      <c r="G235">
        <v>2500000000</v>
      </c>
      <c r="H235">
        <v>819544.17988568998</v>
      </c>
      <c r="I235">
        <v>15627870208</v>
      </c>
      <c r="J235">
        <v>91525120</v>
      </c>
      <c r="K235">
        <v>30.008867788154699</v>
      </c>
      <c r="L235">
        <v>24675.291686606601</v>
      </c>
      <c r="M235">
        <v>63.024730890891</v>
      </c>
    </row>
    <row r="236" spans="1:13" x14ac:dyDescent="0.25">
      <c r="A236" s="11">
        <v>45087.4583575</v>
      </c>
      <c r="B236">
        <v>2.8012209734691398</v>
      </c>
      <c r="C236">
        <v>3.2393478837323801</v>
      </c>
      <c r="D236">
        <v>4097.1933118223396</v>
      </c>
      <c r="E236">
        <v>7.9063259163139501E-4</v>
      </c>
      <c r="F236">
        <v>148942.91776155701</v>
      </c>
      <c r="G236">
        <v>2500000000</v>
      </c>
      <c r="H236">
        <v>894442.22207125404</v>
      </c>
      <c r="I236">
        <v>15675809792</v>
      </c>
      <c r="J236">
        <v>52969472</v>
      </c>
      <c r="K236">
        <v>33.894056594150697</v>
      </c>
      <c r="L236">
        <v>24127.583874947901</v>
      </c>
      <c r="M236">
        <v>57.165493343860298</v>
      </c>
    </row>
    <row r="237" spans="1:13" x14ac:dyDescent="0.25">
      <c r="A237" s="11">
        <v>45087.458369097221</v>
      </c>
      <c r="B237">
        <v>2.6234382562334999</v>
      </c>
      <c r="C237">
        <v>3.26243998510924</v>
      </c>
      <c r="D237">
        <v>4010.9601409368101</v>
      </c>
      <c r="E237">
        <v>8.1337979528455504E-4</v>
      </c>
      <c r="F237">
        <v>148412.51429992501</v>
      </c>
      <c r="G237">
        <v>2500000000</v>
      </c>
      <c r="H237">
        <v>936009.06992498005</v>
      </c>
      <c r="I237">
        <v>15577436160</v>
      </c>
      <c r="J237">
        <v>151687168</v>
      </c>
      <c r="K237">
        <v>25.935081736970201</v>
      </c>
      <c r="L237">
        <v>24709.150373326502</v>
      </c>
      <c r="M237">
        <v>48.176500935859202</v>
      </c>
    </row>
    <row r="238" spans="1:13" x14ac:dyDescent="0.25">
      <c r="A238" s="11">
        <v>45087.458380752316</v>
      </c>
      <c r="B238">
        <v>2.3034661804499601</v>
      </c>
      <c r="C238">
        <v>3.2771770783668899</v>
      </c>
      <c r="D238">
        <v>4093.5539621480998</v>
      </c>
      <c r="E238">
        <v>8.0055780996105496E-4</v>
      </c>
      <c r="F238">
        <v>148645.16129032199</v>
      </c>
      <c r="G238">
        <v>2500000000</v>
      </c>
      <c r="H238">
        <v>1008005.14707607</v>
      </c>
      <c r="I238">
        <v>15610781696</v>
      </c>
      <c r="J238">
        <v>119357440</v>
      </c>
      <c r="K238">
        <v>30.778601219158698</v>
      </c>
      <c r="L238">
        <v>25231.502992983202</v>
      </c>
      <c r="M238">
        <v>50.873450546666099</v>
      </c>
    </row>
    <row r="239" spans="1:13" x14ac:dyDescent="0.25">
      <c r="A239" s="11">
        <v>45087.458392152781</v>
      </c>
      <c r="B239">
        <v>27.5374556630203</v>
      </c>
      <c r="C239">
        <v>2.13168957780946</v>
      </c>
      <c r="D239">
        <v>2377.37787274537</v>
      </c>
      <c r="E239">
        <v>8.9568933057219903E-4</v>
      </c>
      <c r="F239">
        <v>139169.59795134401</v>
      </c>
      <c r="G239">
        <v>2500000000</v>
      </c>
      <c r="H239">
        <v>555115.19660457596</v>
      </c>
      <c r="I239">
        <v>15634472960</v>
      </c>
      <c r="J239">
        <v>64749568</v>
      </c>
      <c r="K239">
        <v>14.205416226391399</v>
      </c>
      <c r="L239">
        <v>21579.0419204762</v>
      </c>
      <c r="M239">
        <v>78.309129118568805</v>
      </c>
    </row>
    <row r="240" spans="1:13" x14ac:dyDescent="0.25">
      <c r="A240" s="11">
        <v>45087.458403726851</v>
      </c>
      <c r="B240">
        <v>21.447737263718601</v>
      </c>
      <c r="C240">
        <v>2.2742600655630798</v>
      </c>
      <c r="D240">
        <v>3094.0154750022498</v>
      </c>
      <c r="E240">
        <v>7.3584594094376502E-4</v>
      </c>
      <c r="F240">
        <v>142729.23455192399</v>
      </c>
      <c r="G240">
        <v>2500000000</v>
      </c>
      <c r="H240">
        <v>535047.46547753306</v>
      </c>
      <c r="I240">
        <v>15566057472</v>
      </c>
      <c r="J240">
        <v>138969088</v>
      </c>
      <c r="K240">
        <v>19.018535757050401</v>
      </c>
      <c r="L240">
        <v>26107.444716599399</v>
      </c>
      <c r="M240">
        <v>82.684116825674806</v>
      </c>
    </row>
    <row r="241" spans="1:13" x14ac:dyDescent="0.25">
      <c r="A241" s="11">
        <v>45087.458415312503</v>
      </c>
      <c r="B241">
        <v>10.7439393438161</v>
      </c>
      <c r="C241">
        <v>2.68188714746011</v>
      </c>
      <c r="D241">
        <v>3559.9129282567201</v>
      </c>
      <c r="E241">
        <v>7.5334085669716299E-4</v>
      </c>
      <c r="F241">
        <v>144689.30263896601</v>
      </c>
      <c r="G241">
        <v>2500000000</v>
      </c>
      <c r="H241">
        <v>754841.45876065397</v>
      </c>
      <c r="I241">
        <v>15597211648</v>
      </c>
      <c r="J241">
        <v>129015808</v>
      </c>
      <c r="K241">
        <v>24.985351826619301</v>
      </c>
      <c r="L241">
        <v>33788.190982173801</v>
      </c>
      <c r="M241">
        <v>61.740332278561603</v>
      </c>
    </row>
    <row r="242" spans="1:13" x14ac:dyDescent="0.25">
      <c r="A242" s="11">
        <v>45087.458426956022</v>
      </c>
      <c r="B242">
        <v>4.1552236479543403</v>
      </c>
      <c r="C242">
        <v>3.1449476208213198</v>
      </c>
      <c r="D242">
        <v>4011.1683587991001</v>
      </c>
      <c r="E242">
        <v>7.8406449066949603E-4</v>
      </c>
      <c r="F242">
        <v>148623.258488227</v>
      </c>
      <c r="G242">
        <v>2500000000</v>
      </c>
      <c r="H242">
        <v>874874.09166419902</v>
      </c>
      <c r="I242">
        <v>15645790208</v>
      </c>
      <c r="J242">
        <v>106614784</v>
      </c>
      <c r="K242">
        <v>31.811000615011402</v>
      </c>
      <c r="L242">
        <v>31715.5676131664</v>
      </c>
      <c r="M242">
        <v>55.214959759442301</v>
      </c>
    </row>
    <row r="243" spans="1:13" x14ac:dyDescent="0.25">
      <c r="A243" s="11">
        <v>45087.458438530091</v>
      </c>
      <c r="B243">
        <v>12.3187053040725</v>
      </c>
      <c r="C243">
        <v>2.7335127078144001</v>
      </c>
      <c r="D243">
        <v>3501.6251107039702</v>
      </c>
      <c r="E243">
        <v>7.80639643632192E-4</v>
      </c>
      <c r="F243">
        <v>147071.195888063</v>
      </c>
      <c r="G243">
        <v>2500000000</v>
      </c>
      <c r="H243">
        <v>744986.24064299499</v>
      </c>
      <c r="I243">
        <v>15664033792</v>
      </c>
      <c r="J243">
        <v>71016448</v>
      </c>
      <c r="K243">
        <v>21.997644898768499</v>
      </c>
      <c r="L243">
        <v>31995.574505258799</v>
      </c>
      <c r="M243">
        <v>72.268544575964995</v>
      </c>
    </row>
    <row r="244" spans="1:13" x14ac:dyDescent="0.25">
      <c r="A244" s="11">
        <v>45087.458450127313</v>
      </c>
      <c r="B244">
        <v>10.5287540272484</v>
      </c>
      <c r="C244">
        <v>2.78078864659004</v>
      </c>
      <c r="D244">
        <v>3608.7091744142899</v>
      </c>
      <c r="E244">
        <v>7.7057511941459997E-4</v>
      </c>
      <c r="F244">
        <v>146635.893805309</v>
      </c>
      <c r="G244">
        <v>2500000000</v>
      </c>
      <c r="H244">
        <v>814256.92279396194</v>
      </c>
      <c r="I244">
        <v>15562203136</v>
      </c>
      <c r="J244">
        <v>159571968</v>
      </c>
      <c r="K244">
        <v>22.953625832834199</v>
      </c>
      <c r="L244">
        <v>25342.7988869127</v>
      </c>
      <c r="M244">
        <v>65.824163420633496</v>
      </c>
    </row>
    <row r="245" spans="1:13" x14ac:dyDescent="0.25">
      <c r="A245" s="11">
        <v>45087.45846170139</v>
      </c>
      <c r="B245">
        <v>26.277238262258599</v>
      </c>
      <c r="C245">
        <v>2.1215770222549599</v>
      </c>
      <c r="D245">
        <v>2227.69549387916</v>
      </c>
      <c r="E245">
        <v>9.5233395677899097E-4</v>
      </c>
      <c r="F245">
        <v>140392.78994613999</v>
      </c>
      <c r="G245">
        <v>2500000000</v>
      </c>
      <c r="H245">
        <v>504553.03209708002</v>
      </c>
      <c r="I245">
        <v>15595253760</v>
      </c>
      <c r="J245">
        <v>90923008</v>
      </c>
      <c r="K245">
        <v>13.998086586314299</v>
      </c>
      <c r="L245">
        <v>22143.973116221699</v>
      </c>
      <c r="M245">
        <v>76.044187755866801</v>
      </c>
    </row>
    <row r="246" spans="1:13" x14ac:dyDescent="0.25">
      <c r="A246" s="11">
        <v>45087.458473275467</v>
      </c>
      <c r="B246">
        <v>13.138640150744299</v>
      </c>
      <c r="C246">
        <v>2.5866322835586502</v>
      </c>
      <c r="D246">
        <v>3507.7422464122201</v>
      </c>
      <c r="E246">
        <v>7.3742878392940299E-4</v>
      </c>
      <c r="F246">
        <v>143678.75940706901</v>
      </c>
      <c r="G246">
        <v>2500000000</v>
      </c>
      <c r="H246">
        <v>809134.54371245403</v>
      </c>
      <c r="I246">
        <v>15618633728</v>
      </c>
      <c r="J246">
        <v>97415168</v>
      </c>
      <c r="K246">
        <v>22.998310053443799</v>
      </c>
      <c r="L246">
        <v>22015.382280290101</v>
      </c>
      <c r="M246">
        <v>72.659079785242199</v>
      </c>
    </row>
    <row r="247" spans="1:13" x14ac:dyDescent="0.25">
      <c r="A247" s="11">
        <v>45087.458484849536</v>
      </c>
      <c r="B247">
        <v>2.55972892470687</v>
      </c>
      <c r="C247">
        <v>3.1437670750667501</v>
      </c>
      <c r="D247">
        <v>4068.5676276424701</v>
      </c>
      <c r="E247">
        <v>7.7269600910221498E-4</v>
      </c>
      <c r="F247">
        <v>146707.06316048099</v>
      </c>
      <c r="G247">
        <v>2500000000</v>
      </c>
      <c r="H247">
        <v>865452.02720574604</v>
      </c>
      <c r="I247">
        <v>15660060672</v>
      </c>
      <c r="J247">
        <v>61857792</v>
      </c>
      <c r="K247">
        <v>41.995537075690301</v>
      </c>
      <c r="L247">
        <v>23979.451670219201</v>
      </c>
      <c r="M247">
        <v>51.958217624753502</v>
      </c>
    </row>
    <row r="248" spans="1:13" x14ac:dyDescent="0.25">
      <c r="A248" s="11">
        <v>45087.45849646991</v>
      </c>
      <c r="B248">
        <v>2.3503173974178502</v>
      </c>
      <c r="C248">
        <v>3.2699288740177002</v>
      </c>
      <c r="D248">
        <v>4099.1048389888902</v>
      </c>
      <c r="E248">
        <v>7.9771616532904404E-4</v>
      </c>
      <c r="F248">
        <v>148301.869776482</v>
      </c>
      <c r="G248">
        <v>2500000000</v>
      </c>
      <c r="H248">
        <v>993116.69982704404</v>
      </c>
      <c r="I248">
        <v>15566999552</v>
      </c>
      <c r="J248">
        <v>161435648</v>
      </c>
      <c r="K248">
        <v>25.893276436761699</v>
      </c>
      <c r="L248">
        <v>24976.0569137518</v>
      </c>
      <c r="M248">
        <v>47.092961128040798</v>
      </c>
    </row>
    <row r="249" spans="1:13" x14ac:dyDescent="0.25">
      <c r="A249" s="11">
        <v>45087.458508043979</v>
      </c>
      <c r="B249">
        <v>31.2967107157037</v>
      </c>
      <c r="C249">
        <v>1.8997003414941001</v>
      </c>
      <c r="D249">
        <v>2513.7159816886201</v>
      </c>
      <c r="E249">
        <v>7.5572802192148795E-4</v>
      </c>
      <c r="F249">
        <v>138380.93237867899</v>
      </c>
      <c r="G249">
        <v>2500000000</v>
      </c>
      <c r="H249">
        <v>623553.54628662905</v>
      </c>
      <c r="I249">
        <v>15615119360</v>
      </c>
      <c r="J249">
        <v>100032512</v>
      </c>
      <c r="K249">
        <v>21.9975145573387</v>
      </c>
      <c r="L249">
        <v>18839.8713313353</v>
      </c>
      <c r="M249">
        <v>88.542864144978296</v>
      </c>
    </row>
    <row r="250" spans="1:13" x14ac:dyDescent="0.25">
      <c r="A250" s="11">
        <v>45087.458519618056</v>
      </c>
      <c r="B250">
        <v>25.4473458418286</v>
      </c>
      <c r="C250">
        <v>2.1618745164879298</v>
      </c>
      <c r="D250">
        <v>2288.6690760583801</v>
      </c>
      <c r="E250">
        <v>9.4456086848010304E-4</v>
      </c>
      <c r="F250">
        <v>139772.19746614201</v>
      </c>
      <c r="G250">
        <v>2500000000</v>
      </c>
      <c r="H250">
        <v>615171.05099855002</v>
      </c>
      <c r="I250">
        <v>15634628608</v>
      </c>
      <c r="J250">
        <v>61734912</v>
      </c>
      <c r="K250">
        <v>14.997831428953999</v>
      </c>
      <c r="L250">
        <v>19799.137197076401</v>
      </c>
      <c r="M250">
        <v>79.819814793316993</v>
      </c>
    </row>
    <row r="251" spans="1:13" x14ac:dyDescent="0.25">
      <c r="A251" s="11">
        <v>45087.458531296295</v>
      </c>
      <c r="B251">
        <v>22.023079116002901</v>
      </c>
      <c r="C251">
        <v>2.0976958068394498</v>
      </c>
      <c r="D251">
        <v>3067.0784671447</v>
      </c>
      <c r="E251">
        <v>6.8396379526847499E-4</v>
      </c>
      <c r="F251">
        <v>140339.315874555</v>
      </c>
      <c r="G251">
        <v>2500000000</v>
      </c>
      <c r="H251">
        <v>560459.25681096595</v>
      </c>
      <c r="I251">
        <v>15571243008</v>
      </c>
      <c r="J251">
        <v>131833856</v>
      </c>
      <c r="K251">
        <v>21.815624402581101</v>
      </c>
      <c r="L251">
        <v>20619.7315376033</v>
      </c>
      <c r="M251">
        <v>83.990054413168195</v>
      </c>
    </row>
    <row r="252" spans="1:13" x14ac:dyDescent="0.25">
      <c r="A252" s="11">
        <v>45087.458542685185</v>
      </c>
      <c r="B252">
        <v>10.431920090882601</v>
      </c>
      <c r="C252">
        <v>2.7993503971239901</v>
      </c>
      <c r="D252">
        <v>3594.7454448735698</v>
      </c>
      <c r="E252">
        <v>7.7674750183020201E-4</v>
      </c>
      <c r="F252">
        <v>146980.365276211</v>
      </c>
      <c r="G252">
        <v>2500000000</v>
      </c>
      <c r="H252">
        <v>775249.20590840501</v>
      </c>
      <c r="I252">
        <v>15579525120</v>
      </c>
      <c r="J252">
        <v>138731520</v>
      </c>
      <c r="K252">
        <v>23.303028532156699</v>
      </c>
      <c r="L252">
        <v>22282.761152509702</v>
      </c>
      <c r="M252">
        <v>67.463735110897304</v>
      </c>
    </row>
    <row r="253" spans="1:13" x14ac:dyDescent="0.25">
      <c r="A253" s="11">
        <v>45087.458554282406</v>
      </c>
      <c r="B253">
        <v>1.68718779538265</v>
      </c>
      <c r="C253">
        <v>3.15104783347117</v>
      </c>
      <c r="D253">
        <v>4110.5596361181897</v>
      </c>
      <c r="E253">
        <v>7.6851715076039898E-4</v>
      </c>
      <c r="F253">
        <v>147625.54467981399</v>
      </c>
      <c r="G253">
        <v>2500000000</v>
      </c>
      <c r="H253">
        <v>902309.37609699694</v>
      </c>
      <c r="I253">
        <v>15611719680</v>
      </c>
      <c r="J253">
        <v>113418240</v>
      </c>
      <c r="K253">
        <v>36.031202069699297</v>
      </c>
      <c r="L253">
        <v>24942.599632749301</v>
      </c>
      <c r="M253">
        <v>51.903077949673403</v>
      </c>
    </row>
    <row r="254" spans="1:13" x14ac:dyDescent="0.25">
      <c r="A254" s="11">
        <v>45087.458565856483</v>
      </c>
      <c r="B254">
        <v>13.168631779158099</v>
      </c>
      <c r="C254">
        <v>2.7840107412839799</v>
      </c>
      <c r="D254">
        <v>3470.4664592742902</v>
      </c>
      <c r="E254">
        <v>8.0100687078953601E-4</v>
      </c>
      <c r="F254">
        <v>146510.950517836</v>
      </c>
      <c r="G254">
        <v>2500000000</v>
      </c>
      <c r="H254">
        <v>941049.52853538305</v>
      </c>
      <c r="I254">
        <v>15662116864</v>
      </c>
      <c r="J254">
        <v>69591040</v>
      </c>
      <c r="K254">
        <v>21.964977590343601</v>
      </c>
      <c r="L254">
        <v>29739.581249252999</v>
      </c>
      <c r="M254">
        <v>76.174355484465096</v>
      </c>
    </row>
    <row r="255" spans="1:13" x14ac:dyDescent="0.25">
      <c r="A255" s="11">
        <v>45087.458577430552</v>
      </c>
      <c r="B255">
        <v>16.8482292511057</v>
      </c>
      <c r="C255">
        <v>2.46644077707432</v>
      </c>
      <c r="D255">
        <v>3328.6011861904299</v>
      </c>
      <c r="E255">
        <v>7.4208788061379803E-4</v>
      </c>
      <c r="F255">
        <v>144459.16726835101</v>
      </c>
      <c r="G255">
        <v>2500000000</v>
      </c>
      <c r="H255">
        <v>694265.69614709599</v>
      </c>
      <c r="I255">
        <v>15565053952</v>
      </c>
      <c r="J255">
        <v>150007808</v>
      </c>
      <c r="K255">
        <v>20.027684634118099</v>
      </c>
      <c r="L255">
        <v>25455.187169964101</v>
      </c>
      <c r="M255">
        <v>82.944502532783801</v>
      </c>
    </row>
    <row r="256" spans="1:13" x14ac:dyDescent="0.25">
      <c r="A256" s="11">
        <v>45087.458589027781</v>
      </c>
      <c r="B256">
        <v>22.037375308677898</v>
      </c>
      <c r="C256">
        <v>2.2986539435424</v>
      </c>
      <c r="D256">
        <v>2465.21906706348</v>
      </c>
      <c r="E256">
        <v>9.3242908733955402E-4</v>
      </c>
      <c r="F256">
        <v>140977.02348178101</v>
      </c>
      <c r="G256">
        <v>2500000000</v>
      </c>
      <c r="H256">
        <v>509056.75864021399</v>
      </c>
      <c r="I256">
        <v>15601377280</v>
      </c>
      <c r="J256">
        <v>98590720</v>
      </c>
      <c r="K256">
        <v>17.9651591931752</v>
      </c>
      <c r="L256">
        <v>21637.038119380199</v>
      </c>
      <c r="M256">
        <v>68.940285699400206</v>
      </c>
    </row>
    <row r="257" spans="1:13" x14ac:dyDescent="0.25">
      <c r="A257" s="11">
        <v>45087.458600601851</v>
      </c>
      <c r="B257">
        <v>23.087619666412301</v>
      </c>
      <c r="C257">
        <v>2.09768372880756</v>
      </c>
      <c r="D257">
        <v>2982.7113035749499</v>
      </c>
      <c r="E257">
        <v>7.0328530121714996E-4</v>
      </c>
      <c r="F257">
        <v>141031.198122695</v>
      </c>
      <c r="G257">
        <v>2500000000</v>
      </c>
      <c r="H257">
        <v>563105.49705708004</v>
      </c>
      <c r="I257">
        <v>15626616832</v>
      </c>
      <c r="J257">
        <v>87490560</v>
      </c>
      <c r="K257">
        <v>17.998257949832102</v>
      </c>
      <c r="L257">
        <v>19670.096132727602</v>
      </c>
      <c r="M257">
        <v>87.110698886944704</v>
      </c>
    </row>
    <row r="258" spans="1:13" x14ac:dyDescent="0.25">
      <c r="A258" s="11">
        <v>45087.458612256945</v>
      </c>
      <c r="B258">
        <v>2.4921784320325302</v>
      </c>
      <c r="C258">
        <v>3.1927685123680498</v>
      </c>
      <c r="D258">
        <v>4127.4617003416497</v>
      </c>
      <c r="E258">
        <v>7.7353864967902796E-4</v>
      </c>
      <c r="F258">
        <v>146743.60933365399</v>
      </c>
      <c r="G258">
        <v>2500000000</v>
      </c>
      <c r="H258">
        <v>802308.25762835494</v>
      </c>
      <c r="I258">
        <v>15666794496</v>
      </c>
      <c r="J258">
        <v>58769408</v>
      </c>
      <c r="K258">
        <v>27.8010410415122</v>
      </c>
      <c r="L258">
        <v>24714.132591581401</v>
      </c>
      <c r="M258">
        <v>52.294273649135</v>
      </c>
    </row>
    <row r="259" spans="1:13" x14ac:dyDescent="0.25">
      <c r="A259" s="11">
        <v>45087.45862365741</v>
      </c>
      <c r="B259">
        <v>25.902038490429099</v>
      </c>
      <c r="C259">
        <v>2.0459563108793102</v>
      </c>
      <c r="D259">
        <v>2246.8713748560299</v>
      </c>
      <c r="E259">
        <v>9.1057869381370202E-4</v>
      </c>
      <c r="F259">
        <v>134512.491862567</v>
      </c>
      <c r="G259">
        <v>2500000000</v>
      </c>
      <c r="H259">
        <v>569327.95236700203</v>
      </c>
      <c r="I259">
        <v>15593046016</v>
      </c>
      <c r="J259">
        <v>110329856</v>
      </c>
      <c r="K259">
        <v>16.252234176173801</v>
      </c>
      <c r="L259">
        <v>19426.4986637078</v>
      </c>
      <c r="M259">
        <v>77.515588202281705</v>
      </c>
    </row>
    <row r="260" spans="1:13" x14ac:dyDescent="0.25">
      <c r="A260" s="11">
        <v>45087.45863523148</v>
      </c>
      <c r="B260">
        <v>27.017171302164599</v>
      </c>
      <c r="C260">
        <v>2.0507852827808901</v>
      </c>
      <c r="D260">
        <v>2846.8923197357799</v>
      </c>
      <c r="E260">
        <v>7.1990171920838697E-4</v>
      </c>
      <c r="F260">
        <v>142248.65988065899</v>
      </c>
      <c r="G260">
        <v>2500000000</v>
      </c>
      <c r="H260">
        <v>561108.58650309499</v>
      </c>
      <c r="I260">
        <v>15604027392</v>
      </c>
      <c r="J260">
        <v>99414016</v>
      </c>
      <c r="K260">
        <v>18.985943866261799</v>
      </c>
      <c r="L260">
        <v>21550.045548410599</v>
      </c>
      <c r="M260">
        <v>85.548383084291004</v>
      </c>
    </row>
    <row r="261" spans="1:13" x14ac:dyDescent="0.25">
      <c r="A261" s="11">
        <v>45087.458646828702</v>
      </c>
      <c r="B261">
        <v>6.3336086208891302</v>
      </c>
      <c r="C261">
        <v>3.2501885121305998</v>
      </c>
      <c r="D261">
        <v>3663.24009694802</v>
      </c>
      <c r="E261">
        <v>8.8765997970087301E-4</v>
      </c>
      <c r="F261">
        <v>145159.740670117</v>
      </c>
      <c r="G261">
        <v>2500000000</v>
      </c>
      <c r="H261">
        <v>733037.19499238499</v>
      </c>
      <c r="I261">
        <v>15638671360</v>
      </c>
      <c r="J261">
        <v>80261120</v>
      </c>
      <c r="K261">
        <v>28.938698668344401</v>
      </c>
      <c r="L261">
        <v>22802.6966644944</v>
      </c>
      <c r="M261">
        <v>57.142166074199899</v>
      </c>
    </row>
    <row r="262" spans="1:13" x14ac:dyDescent="0.25">
      <c r="A262" s="11">
        <v>45087.458658587966</v>
      </c>
      <c r="B262">
        <v>37.4131559424644</v>
      </c>
      <c r="C262">
        <v>1.9882138713213799</v>
      </c>
      <c r="D262">
        <v>1980.6407947570699</v>
      </c>
      <c r="E262">
        <v>1.00317946248127E-3</v>
      </c>
      <c r="F262">
        <v>135839.47540983601</v>
      </c>
      <c r="G262">
        <v>2500000000</v>
      </c>
      <c r="H262">
        <v>366287.68502027099</v>
      </c>
      <c r="I262">
        <v>15553159168</v>
      </c>
      <c r="J262">
        <v>125747200</v>
      </c>
      <c r="K262">
        <v>14.7588732843299</v>
      </c>
      <c r="L262">
        <v>21422.012609762001</v>
      </c>
      <c r="M262">
        <v>87.052054991431802</v>
      </c>
    </row>
    <row r="263" spans="1:13" x14ac:dyDescent="0.25">
      <c r="A263" s="11">
        <v>45087.458669988424</v>
      </c>
      <c r="B263">
        <v>22.052293494390501</v>
      </c>
      <c r="C263">
        <v>2.22970932517442</v>
      </c>
      <c r="D263">
        <v>3033.99327612653</v>
      </c>
      <c r="E263">
        <v>7.3537677185951797E-4</v>
      </c>
      <c r="F263">
        <v>137307.42244556101</v>
      </c>
      <c r="G263">
        <v>2500000000</v>
      </c>
      <c r="H263">
        <v>626041.38912936905</v>
      </c>
      <c r="I263">
        <v>15589769216</v>
      </c>
      <c r="J263">
        <v>117084160</v>
      </c>
      <c r="K263">
        <v>32.525221050602703</v>
      </c>
      <c r="L263">
        <v>17827.8867883616</v>
      </c>
      <c r="M263">
        <v>85.054477087910797</v>
      </c>
    </row>
    <row r="264" spans="1:13" x14ac:dyDescent="0.25">
      <c r="A264" s="11">
        <v>45087.458681574077</v>
      </c>
      <c r="B264">
        <v>14.7636439428332</v>
      </c>
      <c r="C264">
        <v>2.6009567719706701</v>
      </c>
      <c r="D264">
        <v>3439.5130957250299</v>
      </c>
      <c r="E264">
        <v>7.5634252218818301E-4</v>
      </c>
      <c r="F264">
        <v>142027.611030478</v>
      </c>
      <c r="G264">
        <v>2500000000</v>
      </c>
      <c r="H264">
        <v>709935.47110333899</v>
      </c>
      <c r="I264">
        <v>15619280896</v>
      </c>
      <c r="J264">
        <v>93790208</v>
      </c>
      <c r="K264">
        <v>23.9617748323369</v>
      </c>
      <c r="L264">
        <v>21273.064014691699</v>
      </c>
      <c r="M264">
        <v>70.235425718008202</v>
      </c>
    </row>
    <row r="265" spans="1:13" x14ac:dyDescent="0.25">
      <c r="A265" s="11">
        <v>45087.458693182867</v>
      </c>
      <c r="B265">
        <v>10.1922241507443</v>
      </c>
      <c r="C265">
        <v>2.7319548765703701</v>
      </c>
      <c r="D265">
        <v>3720.9070824440601</v>
      </c>
      <c r="E265">
        <v>7.3422675447285695E-4</v>
      </c>
      <c r="F265">
        <v>143861.57062449699</v>
      </c>
      <c r="G265">
        <v>2500000000</v>
      </c>
      <c r="H265">
        <v>734288.25158453803</v>
      </c>
      <c r="I265">
        <v>15642157056</v>
      </c>
      <c r="J265">
        <v>71651328</v>
      </c>
      <c r="K265">
        <v>25.929666079749499</v>
      </c>
      <c r="L265">
        <v>23589.015068627501</v>
      </c>
      <c r="M265">
        <v>70.133482234215293</v>
      </c>
    </row>
    <row r="266" spans="1:13" x14ac:dyDescent="0.25">
      <c r="A266" s="11">
        <v>45087.458704849538</v>
      </c>
      <c r="B266">
        <v>14.6881759786394</v>
      </c>
      <c r="C266">
        <v>2.8051438786232601</v>
      </c>
      <c r="D266">
        <v>2982.5459032982199</v>
      </c>
      <c r="E266">
        <v>9.3903664230323997E-4</v>
      </c>
      <c r="F266">
        <v>144730.32292358801</v>
      </c>
      <c r="G266">
        <v>2500000000</v>
      </c>
      <c r="H266">
        <v>698944.27381285501</v>
      </c>
      <c r="I266">
        <v>15568838656</v>
      </c>
      <c r="J266">
        <v>141299712</v>
      </c>
      <c r="K266">
        <v>29.726371129218201</v>
      </c>
      <c r="L266">
        <v>19597.605606455902</v>
      </c>
      <c r="M266">
        <v>56.192882348107297</v>
      </c>
    </row>
    <row r="267" spans="1:13" x14ac:dyDescent="0.25">
      <c r="A267" s="11">
        <v>45087.458716238427</v>
      </c>
      <c r="B267">
        <v>30.818362624659901</v>
      </c>
      <c r="C267">
        <v>1.8077600515196799</v>
      </c>
      <c r="D267">
        <v>2346.0380433559299</v>
      </c>
      <c r="E267">
        <v>7.7176920779947603E-4</v>
      </c>
      <c r="F267">
        <v>136608.52732003399</v>
      </c>
      <c r="G267">
        <v>2500000000</v>
      </c>
      <c r="H267">
        <v>514626.74241255003</v>
      </c>
      <c r="I267">
        <v>15602667520</v>
      </c>
      <c r="J267">
        <v>95973376</v>
      </c>
      <c r="K267">
        <v>24.416701231805</v>
      </c>
      <c r="L267">
        <v>18403.071190921699</v>
      </c>
      <c r="M267">
        <v>85.186738555864096</v>
      </c>
    </row>
    <row r="268" spans="1:13" x14ac:dyDescent="0.25">
      <c r="A268" s="11">
        <v>45087.458727812496</v>
      </c>
      <c r="B268">
        <v>19.297979501546099</v>
      </c>
      <c r="C268">
        <v>2.3902497408521302</v>
      </c>
      <c r="D268">
        <v>3197.8218698299202</v>
      </c>
      <c r="E268">
        <v>7.4749842694896E-4</v>
      </c>
      <c r="F268">
        <v>144371.83239524701</v>
      </c>
      <c r="G268">
        <v>2500000000</v>
      </c>
      <c r="H268">
        <v>675134.392588121</v>
      </c>
      <c r="I268">
        <v>15621963776</v>
      </c>
      <c r="J268">
        <v>91361280</v>
      </c>
      <c r="K268">
        <v>19.998885990180899</v>
      </c>
      <c r="L268">
        <v>22555.743564025499</v>
      </c>
      <c r="M268">
        <v>76.304560912472397</v>
      </c>
    </row>
    <row r="269" spans="1:13" x14ac:dyDescent="0.25">
      <c r="A269" s="11">
        <v>45087.45873943287</v>
      </c>
      <c r="B269">
        <v>2.3108959941414802</v>
      </c>
      <c r="C269">
        <v>3.2153328746071899</v>
      </c>
      <c r="D269">
        <v>4072.9624153261602</v>
      </c>
      <c r="E269">
        <v>7.8943505617301698E-4</v>
      </c>
      <c r="F269">
        <v>148727.17241379301</v>
      </c>
      <c r="G269">
        <v>2500000000</v>
      </c>
      <c r="H269">
        <v>799653.30715301505</v>
      </c>
      <c r="I269">
        <v>15659081728</v>
      </c>
      <c r="J269">
        <v>62590976</v>
      </c>
      <c r="K269">
        <v>25.898024651132399</v>
      </c>
      <c r="L269">
        <v>23692.708244301299</v>
      </c>
      <c r="M269">
        <v>54.476225462169197</v>
      </c>
    </row>
    <row r="270" spans="1:13" x14ac:dyDescent="0.25">
      <c r="A270" s="11">
        <v>45087.458751006947</v>
      </c>
      <c r="B270">
        <v>3.01968746234764</v>
      </c>
      <c r="C270">
        <v>3.24226442563194</v>
      </c>
      <c r="D270">
        <v>4017.5492417853302</v>
      </c>
      <c r="E270">
        <v>8.0701846992228203E-4</v>
      </c>
      <c r="F270">
        <v>148641.576903932</v>
      </c>
      <c r="G270">
        <v>2500000000</v>
      </c>
      <c r="H270">
        <v>950049.407012888</v>
      </c>
      <c r="I270">
        <v>15596175360</v>
      </c>
      <c r="J270">
        <v>160288768</v>
      </c>
      <c r="K270">
        <v>32.996297904160201</v>
      </c>
      <c r="L270">
        <v>27725.889229832101</v>
      </c>
      <c r="M270">
        <v>55.863938082408403</v>
      </c>
    </row>
    <row r="271" spans="1:13" x14ac:dyDescent="0.25">
      <c r="A271" s="11">
        <v>45087.458762685186</v>
      </c>
      <c r="B271">
        <v>2.8363623236670201</v>
      </c>
      <c r="C271">
        <v>3.1984448007197601</v>
      </c>
      <c r="D271">
        <v>4069.0794172129499</v>
      </c>
      <c r="E271">
        <v>7.8603456063173105E-4</v>
      </c>
      <c r="F271">
        <v>148968.789666097</v>
      </c>
      <c r="G271">
        <v>2500000000</v>
      </c>
      <c r="H271">
        <v>930612.24780163902</v>
      </c>
      <c r="I271">
        <v>15621386240</v>
      </c>
      <c r="J271">
        <v>127004672</v>
      </c>
      <c r="K271">
        <v>26.7767838812454</v>
      </c>
      <c r="L271">
        <v>27292.484904143399</v>
      </c>
      <c r="M271">
        <v>51.317172944118298</v>
      </c>
    </row>
    <row r="272" spans="1:13" x14ac:dyDescent="0.25">
      <c r="A272" s="11">
        <v>45087.458774270832</v>
      </c>
      <c r="B272">
        <v>2.09648817266197</v>
      </c>
      <c r="C272">
        <v>3.2240993112437302</v>
      </c>
      <c r="D272">
        <v>4038.2596096202601</v>
      </c>
      <c r="E272">
        <v>7.9839307567642205E-4</v>
      </c>
      <c r="F272">
        <v>148373.422991347</v>
      </c>
      <c r="G272">
        <v>2500000000</v>
      </c>
      <c r="H272">
        <v>879629.78133923304</v>
      </c>
      <c r="I272">
        <v>15650799616</v>
      </c>
      <c r="J272">
        <v>91144192</v>
      </c>
      <c r="K272">
        <v>32.9450104122296</v>
      </c>
      <c r="L272">
        <v>25228.889640225902</v>
      </c>
      <c r="M272">
        <v>53.463373503044998</v>
      </c>
    </row>
    <row r="273" spans="1:13" x14ac:dyDescent="0.25">
      <c r="A273" s="11">
        <v>45087.45878572917</v>
      </c>
      <c r="B273">
        <v>24.925672594066299</v>
      </c>
      <c r="C273">
        <v>2.2938287186991801</v>
      </c>
      <c r="D273">
        <v>2305.6121543970999</v>
      </c>
      <c r="E273">
        <v>9.9487305240124509E-4</v>
      </c>
      <c r="F273">
        <v>139461.440841367</v>
      </c>
      <c r="G273">
        <v>2500000000</v>
      </c>
      <c r="H273">
        <v>526617.17334069801</v>
      </c>
      <c r="I273">
        <v>15653666816</v>
      </c>
      <c r="J273">
        <v>54657024</v>
      </c>
      <c r="K273">
        <v>14.144859842927</v>
      </c>
      <c r="L273">
        <v>21795.208323687199</v>
      </c>
      <c r="M273">
        <v>73.820001281141103</v>
      </c>
    </row>
    <row r="274" spans="1:13" x14ac:dyDescent="0.25">
      <c r="A274" s="11">
        <v>45087.458797303239</v>
      </c>
      <c r="B274">
        <v>22.447649731073099</v>
      </c>
      <c r="C274">
        <v>2.1582740287091902</v>
      </c>
      <c r="D274">
        <v>3005.5986606061801</v>
      </c>
      <c r="E274">
        <v>7.1806375167384503E-4</v>
      </c>
      <c r="F274">
        <v>141391.03127079099</v>
      </c>
      <c r="G274">
        <v>2500000000</v>
      </c>
      <c r="H274">
        <v>569943.89504948002</v>
      </c>
      <c r="I274">
        <v>15587237888</v>
      </c>
      <c r="J274">
        <v>125689856</v>
      </c>
      <c r="K274">
        <v>18.997463257324501</v>
      </c>
      <c r="L274">
        <v>20362.281012390202</v>
      </c>
      <c r="M274">
        <v>83.855850292474301</v>
      </c>
    </row>
    <row r="275" spans="1:13" x14ac:dyDescent="0.25">
      <c r="A275" s="11">
        <v>45087.458808877316</v>
      </c>
      <c r="B275">
        <v>17.428182240592299</v>
      </c>
      <c r="C275">
        <v>2.3629535439453599</v>
      </c>
      <c r="D275">
        <v>3241.74898506824</v>
      </c>
      <c r="E275">
        <v>7.2893277997878301E-4</v>
      </c>
      <c r="F275">
        <v>143982.86489821001</v>
      </c>
      <c r="G275">
        <v>2500000000</v>
      </c>
      <c r="H275">
        <v>637024.67393996497</v>
      </c>
      <c r="I275">
        <v>15619014656</v>
      </c>
      <c r="J275">
        <v>97697792</v>
      </c>
      <c r="K275">
        <v>40.996825536026499</v>
      </c>
      <c r="L275">
        <v>22154.284550639099</v>
      </c>
      <c r="M275">
        <v>74.351635124456493</v>
      </c>
    </row>
    <row r="276" spans="1:13" x14ac:dyDescent="0.25">
      <c r="A276" s="11">
        <v>45087.458820451386</v>
      </c>
      <c r="B276">
        <v>12.518689293230899</v>
      </c>
      <c r="C276">
        <v>2.7719097810459199</v>
      </c>
      <c r="D276">
        <v>3546.6525163114502</v>
      </c>
      <c r="E276">
        <v>7.8156187091858796E-4</v>
      </c>
      <c r="F276">
        <v>146173.04087961599</v>
      </c>
      <c r="G276">
        <v>2500000000</v>
      </c>
      <c r="H276">
        <v>794476.16110666201</v>
      </c>
      <c r="I276">
        <v>15643488256</v>
      </c>
      <c r="J276">
        <v>78475264</v>
      </c>
      <c r="K276">
        <v>22.997746793110601</v>
      </c>
      <c r="L276">
        <v>23563.691344628001</v>
      </c>
      <c r="M276">
        <v>64.587047736101994</v>
      </c>
    </row>
    <row r="277" spans="1:13" x14ac:dyDescent="0.25">
      <c r="A277" s="11">
        <v>45087.458832060183</v>
      </c>
      <c r="B277">
        <v>7.5886425244791003</v>
      </c>
      <c r="C277">
        <v>2.88787237199625</v>
      </c>
      <c r="D277">
        <v>3794.3376511995102</v>
      </c>
      <c r="E277">
        <v>7.6110386476522802E-4</v>
      </c>
      <c r="F277">
        <v>147065.238370565</v>
      </c>
      <c r="G277">
        <v>2500000000</v>
      </c>
      <c r="H277">
        <v>878088.511114227</v>
      </c>
      <c r="I277">
        <v>15556771840</v>
      </c>
      <c r="J277">
        <v>169463808</v>
      </c>
      <c r="K277">
        <v>37.893516621703299</v>
      </c>
      <c r="L277">
        <v>22663.314533196099</v>
      </c>
      <c r="M277">
        <v>60.268071539459299</v>
      </c>
    </row>
    <row r="278" spans="1:13" x14ac:dyDescent="0.25">
      <c r="A278" s="11">
        <v>45087.45884363426</v>
      </c>
      <c r="B278">
        <v>11.2788145965858</v>
      </c>
      <c r="C278">
        <v>2.8037053305697501</v>
      </c>
      <c r="D278">
        <v>3132.62175962525</v>
      </c>
      <c r="E278">
        <v>8.9157392435573301E-4</v>
      </c>
      <c r="F278">
        <v>145985.60763116</v>
      </c>
      <c r="G278">
        <v>2500000000</v>
      </c>
      <c r="H278">
        <v>723762.12662080198</v>
      </c>
      <c r="I278">
        <v>15607283712</v>
      </c>
      <c r="J278">
        <v>120406016</v>
      </c>
      <c r="K278">
        <v>24.901603812601401</v>
      </c>
      <c r="L278">
        <v>19651.349664752499</v>
      </c>
      <c r="M278">
        <v>54.041280261444498</v>
      </c>
    </row>
    <row r="279" spans="1:13" x14ac:dyDescent="0.25">
      <c r="A279" s="11">
        <v>45087.458855208337</v>
      </c>
      <c r="B279">
        <v>34.126467910571201</v>
      </c>
      <c r="C279">
        <v>1.7956141539350601</v>
      </c>
      <c r="D279">
        <v>2347.7547311143999</v>
      </c>
      <c r="E279">
        <v>7.6776404748247801E-4</v>
      </c>
      <c r="F279">
        <v>136696.77640017099</v>
      </c>
      <c r="G279">
        <v>2500000000</v>
      </c>
      <c r="H279">
        <v>436875.098631303</v>
      </c>
      <c r="I279">
        <v>15599849472</v>
      </c>
      <c r="J279">
        <v>86913024</v>
      </c>
      <c r="K279">
        <v>13.0486581891779</v>
      </c>
      <c r="L279">
        <v>23835.883539877599</v>
      </c>
      <c r="M279">
        <v>90.495783686388407</v>
      </c>
    </row>
    <row r="280" spans="1:13" x14ac:dyDescent="0.25">
      <c r="A280" s="11">
        <v>45087.458866793982</v>
      </c>
      <c r="B280">
        <v>22.557629193171699</v>
      </c>
      <c r="C280">
        <v>2.2425643064913801</v>
      </c>
      <c r="D280">
        <v>2981.7172895857898</v>
      </c>
      <c r="E280">
        <v>7.5211258146428003E-4</v>
      </c>
      <c r="F280">
        <v>141838.07914151499</v>
      </c>
      <c r="G280">
        <v>2500000000</v>
      </c>
      <c r="H280">
        <v>612187.95562701102</v>
      </c>
      <c r="I280">
        <v>15636574208</v>
      </c>
      <c r="J280">
        <v>66826240</v>
      </c>
      <c r="K280">
        <v>18.998198692867199</v>
      </c>
      <c r="L280">
        <v>23578.764388236901</v>
      </c>
      <c r="M280">
        <v>80.600988836073299</v>
      </c>
    </row>
    <row r="281" spans="1:13" x14ac:dyDescent="0.25">
      <c r="A281" s="11">
        <v>45087.458878391204</v>
      </c>
      <c r="B281">
        <v>11.803900395834701</v>
      </c>
      <c r="C281">
        <v>2.77725920217806</v>
      </c>
      <c r="D281">
        <v>3613.03385595284</v>
      </c>
      <c r="E281">
        <v>7.6868277522390701E-4</v>
      </c>
      <c r="F281">
        <v>146221.883457608</v>
      </c>
      <c r="G281">
        <v>2500000000</v>
      </c>
      <c r="H281">
        <v>796998.749142632</v>
      </c>
      <c r="I281">
        <v>15557947392</v>
      </c>
      <c r="J281">
        <v>155312128</v>
      </c>
      <c r="K281">
        <v>34.923000540831097</v>
      </c>
      <c r="L281">
        <v>22066.347341728</v>
      </c>
      <c r="M281">
        <v>69.988239004736599</v>
      </c>
    </row>
    <row r="282" spans="1:13" x14ac:dyDescent="0.25">
      <c r="A282" s="11">
        <v>45087.458889965281</v>
      </c>
      <c r="B282">
        <v>19.1879986917364</v>
      </c>
      <c r="C282">
        <v>2.4123483920626998</v>
      </c>
      <c r="D282">
        <v>3136.2632451545801</v>
      </c>
      <c r="E282">
        <v>7.6809922916760498E-4</v>
      </c>
      <c r="F282">
        <v>143032.35912129801</v>
      </c>
      <c r="G282">
        <v>2500000000</v>
      </c>
      <c r="H282">
        <v>764788.92551629501</v>
      </c>
      <c r="I282">
        <v>15589130240</v>
      </c>
      <c r="J282">
        <v>111890432</v>
      </c>
      <c r="K282">
        <v>19.969839192324599</v>
      </c>
      <c r="L282">
        <v>22897.4176179194</v>
      </c>
      <c r="M282">
        <v>82.163320365685806</v>
      </c>
    </row>
    <row r="283" spans="1:13" x14ac:dyDescent="0.25">
      <c r="A283" s="11">
        <v>45087.458901550926</v>
      </c>
      <c r="B283">
        <v>4.5938511302621396</v>
      </c>
      <c r="C283">
        <v>3.1085392202536899</v>
      </c>
      <c r="D283">
        <v>4065.2055685076198</v>
      </c>
      <c r="E283">
        <v>7.6573191188849198E-4</v>
      </c>
      <c r="F283">
        <v>148612.250922509</v>
      </c>
      <c r="G283">
        <v>2500000000</v>
      </c>
      <c r="H283">
        <v>838330.39252475195</v>
      </c>
      <c r="I283">
        <v>15614054400</v>
      </c>
      <c r="J283">
        <v>100278272</v>
      </c>
      <c r="K283">
        <v>30.001517110757302</v>
      </c>
      <c r="L283">
        <v>25461.287521329399</v>
      </c>
      <c r="M283">
        <v>59.689365783898197</v>
      </c>
    </row>
    <row r="284" spans="1:13" x14ac:dyDescent="0.25">
      <c r="A284" s="11">
        <v>45087.458913136572</v>
      </c>
      <c r="B284">
        <v>24.9520452879622</v>
      </c>
      <c r="C284">
        <v>2.50590111872335</v>
      </c>
      <c r="D284">
        <v>2293.22177832435</v>
      </c>
      <c r="E284">
        <v>1.09272015525199E-3</v>
      </c>
      <c r="F284">
        <v>142195.836094158</v>
      </c>
      <c r="G284">
        <v>2500000000</v>
      </c>
      <c r="H284">
        <v>594988.08641711995</v>
      </c>
      <c r="I284">
        <v>15652790272</v>
      </c>
      <c r="J284">
        <v>52338688</v>
      </c>
      <c r="K284">
        <v>12.9955898510098</v>
      </c>
      <c r="L284">
        <v>16756.313621740501</v>
      </c>
      <c r="M284">
        <v>67.458294295778501</v>
      </c>
    </row>
    <row r="285" spans="1:13" x14ac:dyDescent="0.25">
      <c r="A285" s="11">
        <v>45087.458924733794</v>
      </c>
      <c r="B285">
        <v>14.976742674134201</v>
      </c>
      <c r="C285">
        <v>2.56040478286564</v>
      </c>
      <c r="D285">
        <v>3382.3896894439699</v>
      </c>
      <c r="E285">
        <v>7.5701644083405102E-4</v>
      </c>
      <c r="F285">
        <v>144347.77358490499</v>
      </c>
      <c r="G285">
        <v>2500000000</v>
      </c>
      <c r="H285">
        <v>757753.01277907297</v>
      </c>
      <c r="I285">
        <v>15575154688</v>
      </c>
      <c r="J285">
        <v>134557696</v>
      </c>
      <c r="K285">
        <v>26.923502834607099</v>
      </c>
      <c r="L285">
        <v>22280.6943457948</v>
      </c>
      <c r="M285">
        <v>75.850999557976607</v>
      </c>
    </row>
    <row r="286" spans="1:13" x14ac:dyDescent="0.25">
      <c r="A286" s="11">
        <v>45087.458936180556</v>
      </c>
      <c r="B286">
        <v>2.1446428036712999</v>
      </c>
      <c r="C286">
        <v>3.3038627040141999</v>
      </c>
      <c r="D286">
        <v>4042.3926017252702</v>
      </c>
      <c r="E286">
        <v>8.1729232150663399E-4</v>
      </c>
      <c r="F286">
        <v>149013.013013013</v>
      </c>
      <c r="G286">
        <v>2500000000</v>
      </c>
      <c r="H286">
        <v>904235.47702526301</v>
      </c>
      <c r="I286">
        <v>15602753536</v>
      </c>
      <c r="J286">
        <v>117977088</v>
      </c>
      <c r="K286">
        <v>27.3134635251708</v>
      </c>
      <c r="L286">
        <v>25040.376394020401</v>
      </c>
      <c r="M286">
        <v>53.633905022267797</v>
      </c>
    </row>
    <row r="287" spans="1:13" x14ac:dyDescent="0.25">
      <c r="A287" s="11">
        <v>45087.458947754632</v>
      </c>
      <c r="B287">
        <v>3.20850547814827</v>
      </c>
      <c r="C287">
        <v>3.2952650655324698</v>
      </c>
      <c r="D287">
        <v>4053.1041517683102</v>
      </c>
      <c r="E287">
        <v>8.1302091462157804E-4</v>
      </c>
      <c r="F287">
        <v>148176.20912453701</v>
      </c>
      <c r="G287">
        <v>2500000000</v>
      </c>
      <c r="H287">
        <v>975979.48348607705</v>
      </c>
      <c r="I287">
        <v>15640203264</v>
      </c>
      <c r="J287">
        <v>82874368</v>
      </c>
      <c r="K287">
        <v>25.987844129710499</v>
      </c>
      <c r="L287">
        <v>24158.6997159655</v>
      </c>
      <c r="M287">
        <v>52.496087322525099</v>
      </c>
    </row>
    <row r="288" spans="1:13" x14ac:dyDescent="0.25">
      <c r="A288" s="11">
        <v>45087.458959340278</v>
      </c>
      <c r="B288">
        <v>3.0596759803136799</v>
      </c>
      <c r="C288">
        <v>3.3134491057397</v>
      </c>
      <c r="D288">
        <v>4002.6173307730501</v>
      </c>
      <c r="E288">
        <v>8.2782914601699502E-4</v>
      </c>
      <c r="F288">
        <v>148958.10542093401</v>
      </c>
      <c r="G288">
        <v>2500000000</v>
      </c>
      <c r="H288">
        <v>933058.79514769302</v>
      </c>
      <c r="I288">
        <v>15593009152</v>
      </c>
      <c r="J288">
        <v>177844224</v>
      </c>
      <c r="K288">
        <v>33.996749749259003</v>
      </c>
      <c r="L288">
        <v>25819.531530157801</v>
      </c>
      <c r="M288">
        <v>53.390345962362503</v>
      </c>
    </row>
    <row r="289" spans="1:13" x14ac:dyDescent="0.25">
      <c r="A289" s="11">
        <v>45087.4589709375</v>
      </c>
      <c r="B289">
        <v>2.38318456877023</v>
      </c>
      <c r="C289">
        <v>3.21480629695197</v>
      </c>
      <c r="D289">
        <v>3803.8016301211501</v>
      </c>
      <c r="E289">
        <v>8.4508517761276096E-4</v>
      </c>
      <c r="F289">
        <v>148750.42726081199</v>
      </c>
      <c r="G289">
        <v>2500000000</v>
      </c>
      <c r="H289">
        <v>996316.84899045003</v>
      </c>
      <c r="I289">
        <v>15613550592</v>
      </c>
      <c r="J289">
        <v>140410880</v>
      </c>
      <c r="K289">
        <v>23.929551539425301</v>
      </c>
      <c r="L289">
        <v>27678.514613935298</v>
      </c>
      <c r="M289">
        <v>50.272420930622602</v>
      </c>
    </row>
    <row r="290" spans="1:13" x14ac:dyDescent="0.25">
      <c r="A290" s="11">
        <v>45087.458982511576</v>
      </c>
      <c r="B290">
        <v>31.306781662845001</v>
      </c>
      <c r="C290">
        <v>1.77881713759825</v>
      </c>
      <c r="D290">
        <v>2280.9056337878101</v>
      </c>
      <c r="E290">
        <v>7.7889673390833401E-4</v>
      </c>
      <c r="F290">
        <v>134387.89492118999</v>
      </c>
      <c r="G290">
        <v>2500000000</v>
      </c>
      <c r="H290">
        <v>600439.42028785299</v>
      </c>
      <c r="I290">
        <v>15622705152</v>
      </c>
      <c r="J290">
        <v>86269952</v>
      </c>
      <c r="K290">
        <v>12.982387582855299</v>
      </c>
      <c r="L290">
        <v>23996.44547911</v>
      </c>
      <c r="M290">
        <v>86.850311787948201</v>
      </c>
    </row>
    <row r="291" spans="1:13" x14ac:dyDescent="0.25">
      <c r="A291" s="11">
        <v>45087.458994155095</v>
      </c>
      <c r="B291">
        <v>10.200412251748901</v>
      </c>
      <c r="C291">
        <v>2.9760150130979799</v>
      </c>
      <c r="D291">
        <v>3165.3254240087399</v>
      </c>
      <c r="E291">
        <v>9.4132078987491997E-4</v>
      </c>
      <c r="F291">
        <v>144696.99622641501</v>
      </c>
      <c r="G291">
        <v>2500000000</v>
      </c>
      <c r="H291">
        <v>724003.49069402495</v>
      </c>
      <c r="I291">
        <v>15656730624</v>
      </c>
      <c r="J291">
        <v>57909248</v>
      </c>
      <c r="K291">
        <v>24.884633836546701</v>
      </c>
      <c r="L291">
        <v>21069.321776727302</v>
      </c>
      <c r="M291">
        <v>61.423273662247198</v>
      </c>
    </row>
    <row r="292" spans="1:13" x14ac:dyDescent="0.25">
      <c r="A292" s="11">
        <v>45087.459005729164</v>
      </c>
      <c r="B292">
        <v>29.6069712068455</v>
      </c>
      <c r="C292">
        <v>1.8909065602588799</v>
      </c>
      <c r="D292">
        <v>2623.0455955666998</v>
      </c>
      <c r="E292">
        <v>7.2096830706532803E-4</v>
      </c>
      <c r="F292">
        <v>137415.10026686901</v>
      </c>
      <c r="G292">
        <v>2500000000</v>
      </c>
      <c r="H292">
        <v>564525.81297252502</v>
      </c>
      <c r="I292">
        <v>15581868032</v>
      </c>
      <c r="J292">
        <v>120152064</v>
      </c>
      <c r="K292">
        <v>17.000295510725799</v>
      </c>
      <c r="L292">
        <v>20971.364538554801</v>
      </c>
      <c r="M292">
        <v>88.933422110918002</v>
      </c>
    </row>
    <row r="293" spans="1:13" x14ac:dyDescent="0.25">
      <c r="A293" s="11">
        <v>45087.459017314817</v>
      </c>
      <c r="B293">
        <v>9.8132033753422299</v>
      </c>
      <c r="C293">
        <v>2.8822037856580498</v>
      </c>
      <c r="D293">
        <v>3706.4843545509498</v>
      </c>
      <c r="E293">
        <v>7.7762203558238096E-4</v>
      </c>
      <c r="F293">
        <v>144207.16743057399</v>
      </c>
      <c r="G293">
        <v>2500000000</v>
      </c>
      <c r="H293">
        <v>680686.00839408801</v>
      </c>
      <c r="I293">
        <v>15585882112</v>
      </c>
      <c r="J293">
        <v>127430656</v>
      </c>
      <c r="K293">
        <v>24.9830436408125</v>
      </c>
      <c r="L293">
        <v>22568.6823033644</v>
      </c>
      <c r="M293">
        <v>64.607842608209495</v>
      </c>
    </row>
    <row r="294" spans="1:13" x14ac:dyDescent="0.25">
      <c r="A294" s="11">
        <v>45087.459028900463</v>
      </c>
      <c r="B294">
        <v>2.7070963684352098</v>
      </c>
      <c r="C294">
        <v>3.20096664317852</v>
      </c>
      <c r="D294">
        <v>4044.6345995460902</v>
      </c>
      <c r="E294">
        <v>7.91405234324076E-4</v>
      </c>
      <c r="F294">
        <v>146081.98369967801</v>
      </c>
      <c r="G294">
        <v>2500000000</v>
      </c>
      <c r="H294">
        <v>874667.96517109103</v>
      </c>
      <c r="I294">
        <v>15621271552</v>
      </c>
      <c r="J294">
        <v>100786176</v>
      </c>
      <c r="K294">
        <v>43.952561714010301</v>
      </c>
      <c r="L294">
        <v>24420.642641418399</v>
      </c>
      <c r="M294">
        <v>48.4927466799111</v>
      </c>
    </row>
    <row r="295" spans="1:13" x14ac:dyDescent="0.25">
      <c r="A295" s="11">
        <v>45087.459040335649</v>
      </c>
      <c r="B295">
        <v>15.550406957997099</v>
      </c>
      <c r="C295">
        <v>2.7172716325041901</v>
      </c>
      <c r="D295">
        <v>2994.6179683022401</v>
      </c>
      <c r="E295">
        <v>9.0736992195245101E-4</v>
      </c>
      <c r="F295">
        <v>142401.77417173699</v>
      </c>
      <c r="G295">
        <v>2500000000</v>
      </c>
      <c r="H295">
        <v>839641.069250406</v>
      </c>
      <c r="I295">
        <v>15653355520</v>
      </c>
      <c r="J295">
        <v>56336384</v>
      </c>
      <c r="K295">
        <v>18.2228273933199</v>
      </c>
      <c r="L295">
        <v>21147.5911899477</v>
      </c>
      <c r="M295">
        <v>59.794159587063803</v>
      </c>
    </row>
    <row r="296" spans="1:13" x14ac:dyDescent="0.25">
      <c r="A296" s="11">
        <v>45087.459051956015</v>
      </c>
      <c r="B296">
        <v>18.424700093189099</v>
      </c>
      <c r="C296">
        <v>2.5141250224457599</v>
      </c>
      <c r="D296">
        <v>3304.5572508451501</v>
      </c>
      <c r="E296">
        <v>7.6081975642030197E-4</v>
      </c>
      <c r="F296">
        <v>145079.628691983</v>
      </c>
      <c r="G296">
        <v>2500000000</v>
      </c>
      <c r="H296">
        <v>622676.98577483301</v>
      </c>
      <c r="I296">
        <v>15575326720</v>
      </c>
      <c r="J296">
        <v>136843264</v>
      </c>
      <c r="K296">
        <v>19.918970770615701</v>
      </c>
      <c r="L296">
        <v>21396.9584017954</v>
      </c>
      <c r="M296">
        <v>76.657896841398795</v>
      </c>
    </row>
    <row r="297" spans="1:13" x14ac:dyDescent="0.25">
      <c r="A297" s="11">
        <v>45087.459063599534</v>
      </c>
      <c r="B297">
        <v>2.4940726029502902</v>
      </c>
      <c r="C297">
        <v>3.2418969220659899</v>
      </c>
      <c r="D297">
        <v>4076.9590543070299</v>
      </c>
      <c r="E297">
        <v>7.9517420852563605E-4</v>
      </c>
      <c r="F297">
        <v>148698.87594443001</v>
      </c>
      <c r="G297">
        <v>2500000000</v>
      </c>
      <c r="H297">
        <v>876215.31016246602</v>
      </c>
      <c r="I297">
        <v>15590305792</v>
      </c>
      <c r="J297">
        <v>128782336</v>
      </c>
      <c r="K297">
        <v>32.7905553965713</v>
      </c>
      <c r="L297">
        <v>25475.280583554399</v>
      </c>
      <c r="M297">
        <v>52.5167726382548</v>
      </c>
    </row>
    <row r="298" spans="1:13" x14ac:dyDescent="0.25">
      <c r="A298" s="11">
        <v>45087.459075185187</v>
      </c>
      <c r="B298">
        <v>3.0596796515404798</v>
      </c>
      <c r="C298">
        <v>3.34095020251379</v>
      </c>
      <c r="D298">
        <v>4103.53635196901</v>
      </c>
      <c r="E298">
        <v>8.1415698442939598E-4</v>
      </c>
      <c r="F298">
        <v>148950.955165691</v>
      </c>
      <c r="G298">
        <v>2500000000</v>
      </c>
      <c r="H298">
        <v>948012.88645927503</v>
      </c>
      <c r="I298">
        <v>15628640256</v>
      </c>
      <c r="J298">
        <v>94404608</v>
      </c>
      <c r="K298">
        <v>30.996497785340999</v>
      </c>
      <c r="L298">
        <v>25495.119371955599</v>
      </c>
      <c r="M298">
        <v>53.911075510393999</v>
      </c>
    </row>
    <row r="299" spans="1:13" x14ac:dyDescent="0.25">
      <c r="A299" s="11">
        <v>45087.459086759256</v>
      </c>
      <c r="B299">
        <v>22.827609949238301</v>
      </c>
      <c r="C299">
        <v>2.2304664701605699</v>
      </c>
      <c r="D299">
        <v>2957.7032078495399</v>
      </c>
      <c r="E299">
        <v>7.5412433779928605E-4</v>
      </c>
      <c r="F299">
        <v>142088.827586206</v>
      </c>
      <c r="G299">
        <v>2500000000</v>
      </c>
      <c r="H299">
        <v>768780.85631534294</v>
      </c>
      <c r="I299">
        <v>15666675712</v>
      </c>
      <c r="J299">
        <v>53833728</v>
      </c>
      <c r="K299">
        <v>17.9981939625733</v>
      </c>
      <c r="L299">
        <v>18450.1486109668</v>
      </c>
      <c r="M299">
        <v>82.423720236491206</v>
      </c>
    </row>
    <row r="300" spans="1:13" x14ac:dyDescent="0.25">
      <c r="A300" s="11">
        <v>45087.459098333333</v>
      </c>
      <c r="B300">
        <v>12.828651708705401</v>
      </c>
      <c r="C300">
        <v>2.7282132647858699</v>
      </c>
      <c r="D300">
        <v>3520.6258581787001</v>
      </c>
      <c r="E300">
        <v>7.7492197937578601E-4</v>
      </c>
      <c r="F300">
        <v>146204.282874183</v>
      </c>
      <c r="G300">
        <v>2500000000</v>
      </c>
      <c r="H300">
        <v>719201.56944591401</v>
      </c>
      <c r="I300">
        <v>15580413952</v>
      </c>
      <c r="J300">
        <v>139206656</v>
      </c>
      <c r="K300">
        <v>28.9969184570243</v>
      </c>
      <c r="L300">
        <v>23236.530621475398</v>
      </c>
      <c r="M300">
        <v>67.321134548758906</v>
      </c>
    </row>
    <row r="301" spans="1:13" x14ac:dyDescent="0.25">
      <c r="A301" s="11">
        <v>45087.45910990741</v>
      </c>
      <c r="B301">
        <v>29.906868750841699</v>
      </c>
      <c r="C301">
        <v>2.2430651510786799</v>
      </c>
      <c r="D301">
        <v>2030.6582484128101</v>
      </c>
      <c r="E301">
        <v>1.1045297218545899E-3</v>
      </c>
      <c r="F301">
        <v>138816.28360413501</v>
      </c>
      <c r="G301">
        <v>2500000000</v>
      </c>
      <c r="H301">
        <v>473076.38315411698</v>
      </c>
      <c r="I301">
        <v>15608643584</v>
      </c>
      <c r="J301">
        <v>87441408</v>
      </c>
      <c r="K301">
        <v>11.997980788258801</v>
      </c>
      <c r="L301">
        <v>18829.831015439901</v>
      </c>
      <c r="M301">
        <v>78.517879178049995</v>
      </c>
    </row>
    <row r="302" spans="1:13" x14ac:dyDescent="0.25">
      <c r="A302" s="11">
        <v>45087.459121481479</v>
      </c>
      <c r="B302">
        <v>27.497110053733302</v>
      </c>
      <c r="C302">
        <v>1.9239977878324901</v>
      </c>
      <c r="D302">
        <v>2799.2936092811101</v>
      </c>
      <c r="E302">
        <v>6.8696895785892904E-4</v>
      </c>
      <c r="F302">
        <v>140429.846483398</v>
      </c>
      <c r="G302">
        <v>2500000000</v>
      </c>
      <c r="H302">
        <v>564353.98164006695</v>
      </c>
      <c r="I302">
        <v>15631368192</v>
      </c>
      <c r="J302">
        <v>72065024</v>
      </c>
      <c r="K302">
        <v>17.989034261713702</v>
      </c>
      <c r="L302">
        <v>19177.3099137791</v>
      </c>
      <c r="M302">
        <v>89.454228360599302</v>
      </c>
    </row>
    <row r="303" spans="1:13" x14ac:dyDescent="0.25">
      <c r="A303" s="11">
        <v>45087.459133067132</v>
      </c>
      <c r="B303">
        <v>9.7598331817745407</v>
      </c>
      <c r="C303">
        <v>2.7887949123398101</v>
      </c>
      <c r="D303">
        <v>3684.2592137024499</v>
      </c>
      <c r="E303">
        <v>7.5737921038576596E-4</v>
      </c>
      <c r="F303">
        <v>145995.841562669</v>
      </c>
      <c r="G303">
        <v>2500000000</v>
      </c>
      <c r="H303">
        <v>713023.10165132501</v>
      </c>
      <c r="I303">
        <v>15550488576</v>
      </c>
      <c r="J303">
        <v>160428032</v>
      </c>
      <c r="K303">
        <v>27.986776447007198</v>
      </c>
      <c r="L303">
        <v>22577.3323708928</v>
      </c>
      <c r="M303">
        <v>66.571282694816801</v>
      </c>
    </row>
    <row r="304" spans="1:13" x14ac:dyDescent="0.25">
      <c r="A304" s="11">
        <v>45087.459144641201</v>
      </c>
      <c r="B304">
        <v>20.894642613633799</v>
      </c>
      <c r="C304">
        <v>2.3157062529167498</v>
      </c>
      <c r="D304">
        <v>3039.2363652305698</v>
      </c>
      <c r="E304">
        <v>7.6194079512669399E-4</v>
      </c>
      <c r="F304">
        <v>143927.24210526299</v>
      </c>
      <c r="G304">
        <v>2500000000</v>
      </c>
      <c r="H304">
        <v>730870.36241686495</v>
      </c>
      <c r="I304">
        <v>15594766336</v>
      </c>
      <c r="J304">
        <v>119357440</v>
      </c>
      <c r="K304">
        <v>20.9947248913954</v>
      </c>
      <c r="L304">
        <v>18319.397090949002</v>
      </c>
      <c r="M304">
        <v>73.965015370059106</v>
      </c>
    </row>
    <row r="305" spans="1:13" x14ac:dyDescent="0.25">
      <c r="A305" s="11">
        <v>45087.459156041667</v>
      </c>
      <c r="B305">
        <v>2.6511530535036201</v>
      </c>
      <c r="C305">
        <v>3.2352193392371702</v>
      </c>
      <c r="D305">
        <v>4077.31851733544</v>
      </c>
      <c r="E305">
        <v>7.9347282781871802E-4</v>
      </c>
      <c r="F305">
        <v>148379.48779272501</v>
      </c>
      <c r="G305">
        <v>2500000000</v>
      </c>
      <c r="H305">
        <v>1005907.18616294</v>
      </c>
      <c r="I305">
        <v>15618084864</v>
      </c>
      <c r="J305">
        <v>103534592</v>
      </c>
      <c r="K305">
        <v>30.473232566034699</v>
      </c>
      <c r="L305">
        <v>25118.069829763499</v>
      </c>
      <c r="M305">
        <v>51.989111379206001</v>
      </c>
    </row>
    <row r="306" spans="1:13" x14ac:dyDescent="0.25">
      <c r="A306" s="11">
        <v>45087.459167627312</v>
      </c>
      <c r="B306">
        <v>14.567701946017101</v>
      </c>
      <c r="C306">
        <v>2.7641664906485901</v>
      </c>
      <c r="D306">
        <v>2771.5517323724398</v>
      </c>
      <c r="E306">
        <v>9.9729632905194297E-4</v>
      </c>
      <c r="F306">
        <v>143798.72530641599</v>
      </c>
      <c r="G306">
        <v>2500000000</v>
      </c>
      <c r="H306">
        <v>725670.97398806596</v>
      </c>
      <c r="I306">
        <v>15650553856</v>
      </c>
      <c r="J306">
        <v>54468608</v>
      </c>
      <c r="K306">
        <v>20.981465890346499</v>
      </c>
      <c r="L306">
        <v>21132.3326212723</v>
      </c>
      <c r="M306">
        <v>66.434585922564096</v>
      </c>
    </row>
    <row r="307" spans="1:13" x14ac:dyDescent="0.25">
      <c r="A307" s="11">
        <v>45087.459179201389</v>
      </c>
      <c r="B307">
        <v>25.9273761495336</v>
      </c>
      <c r="C307">
        <v>2.0891885741162901</v>
      </c>
      <c r="D307">
        <v>2855.75743737828</v>
      </c>
      <c r="E307">
        <v>7.3158274412953104E-4</v>
      </c>
      <c r="F307">
        <v>140316.68347338901</v>
      </c>
      <c r="G307">
        <v>2500000000</v>
      </c>
      <c r="H307">
        <v>567851.767747593</v>
      </c>
      <c r="I307">
        <v>15582449664</v>
      </c>
      <c r="J307">
        <v>122695680</v>
      </c>
      <c r="K307">
        <v>16.9985561748707</v>
      </c>
      <c r="L307">
        <v>20157.287878189301</v>
      </c>
      <c r="M307">
        <v>87.371068047913496</v>
      </c>
    </row>
    <row r="308" spans="1:13" x14ac:dyDescent="0.25">
      <c r="A308" s="11">
        <v>45087.459190775466</v>
      </c>
      <c r="B308">
        <v>21.9371328167408</v>
      </c>
      <c r="C308">
        <v>2.24720629013787</v>
      </c>
      <c r="D308">
        <v>3035.92416055592</v>
      </c>
      <c r="E308">
        <v>7.4003943300137202E-4</v>
      </c>
      <c r="F308">
        <v>142560.22127099099</v>
      </c>
      <c r="G308">
        <v>2500000000</v>
      </c>
      <c r="H308">
        <v>689643.61122081103</v>
      </c>
      <c r="I308">
        <v>15596900352</v>
      </c>
      <c r="J308">
        <v>110604288</v>
      </c>
      <c r="K308">
        <v>33.987955699341903</v>
      </c>
      <c r="L308">
        <v>21446.4000462847</v>
      </c>
      <c r="M308">
        <v>77.737289736231403</v>
      </c>
    </row>
    <row r="309" spans="1:13" x14ac:dyDescent="0.25">
      <c r="A309" s="11">
        <v>45087.459202349535</v>
      </c>
      <c r="B309">
        <v>32.656567794724701</v>
      </c>
      <c r="C309">
        <v>2.0016896224206802</v>
      </c>
      <c r="D309">
        <v>2505.29494377028</v>
      </c>
      <c r="E309">
        <v>7.9916177371657199E-4</v>
      </c>
      <c r="F309">
        <v>142086.23393213499</v>
      </c>
      <c r="G309">
        <v>2500000000</v>
      </c>
      <c r="H309">
        <v>600386.68242091802</v>
      </c>
      <c r="I309">
        <v>15610077184</v>
      </c>
      <c r="J309">
        <v>77910016</v>
      </c>
      <c r="K309">
        <v>17.002001614409</v>
      </c>
      <c r="L309">
        <v>20945.465871209901</v>
      </c>
      <c r="M309">
        <v>84.767220965076504</v>
      </c>
    </row>
    <row r="310" spans="1:13" x14ac:dyDescent="0.25">
      <c r="A310" s="11">
        <v>45087.459213923612</v>
      </c>
      <c r="B310">
        <v>11.0088605829296</v>
      </c>
      <c r="C310">
        <v>2.66442423209197</v>
      </c>
      <c r="D310">
        <v>3637.6938953998201</v>
      </c>
      <c r="E310">
        <v>7.3246287014304596E-4</v>
      </c>
      <c r="F310">
        <v>145132.719076415</v>
      </c>
      <c r="G310">
        <v>2500000000</v>
      </c>
      <c r="H310">
        <v>711326.14334054303</v>
      </c>
      <c r="I310">
        <v>15650058240</v>
      </c>
      <c r="J310">
        <v>58195968</v>
      </c>
      <c r="K310">
        <v>33.997139209344098</v>
      </c>
      <c r="L310">
        <v>21727.171702348202</v>
      </c>
      <c r="M310">
        <v>69.664599713929604</v>
      </c>
    </row>
    <row r="311" spans="1:13" x14ac:dyDescent="0.25">
      <c r="A311" s="11">
        <v>45087.459225509258</v>
      </c>
      <c r="B311">
        <v>2.9484762274856302</v>
      </c>
      <c r="C311">
        <v>3.2359276725788102</v>
      </c>
      <c r="D311">
        <v>4024.8820218219498</v>
      </c>
      <c r="E311">
        <v>8.0397316258468804E-4</v>
      </c>
      <c r="F311">
        <v>148245.29625031</v>
      </c>
      <c r="G311">
        <v>2500000000</v>
      </c>
      <c r="H311">
        <v>982383.04922989802</v>
      </c>
      <c r="I311">
        <v>15561900032</v>
      </c>
      <c r="J311">
        <v>157663232</v>
      </c>
      <c r="K311">
        <v>25.986325445088301</v>
      </c>
      <c r="L311">
        <v>24782.958682169599</v>
      </c>
      <c r="M311">
        <v>47.2928690452773</v>
      </c>
    </row>
    <row r="312" spans="1:13" x14ac:dyDescent="0.25">
      <c r="A312" s="11">
        <v>45087.459237083334</v>
      </c>
      <c r="B312">
        <v>20.237872999547701</v>
      </c>
      <c r="C312">
        <v>2.4325443395898998</v>
      </c>
      <c r="D312">
        <v>2543.6673768933701</v>
      </c>
      <c r="E312">
        <v>9.5628928270833496E-4</v>
      </c>
      <c r="F312">
        <v>142654.79245283001</v>
      </c>
      <c r="G312">
        <v>2500000000</v>
      </c>
      <c r="H312">
        <v>765599.88619782205</v>
      </c>
      <c r="I312">
        <v>15616819200</v>
      </c>
      <c r="J312">
        <v>82780160</v>
      </c>
      <c r="K312">
        <v>27.996339053857898</v>
      </c>
      <c r="L312">
        <v>20727.289592374102</v>
      </c>
      <c r="M312">
        <v>66.279584015719905</v>
      </c>
    </row>
    <row r="313" spans="1:13" x14ac:dyDescent="0.25">
      <c r="A313" s="11">
        <v>45087.459248657404</v>
      </c>
      <c r="B313">
        <v>21.497749185660201</v>
      </c>
      <c r="C313">
        <v>2.1731724688425098</v>
      </c>
      <c r="D313">
        <v>2986.7191752060899</v>
      </c>
      <c r="E313">
        <v>7.2761973595860101E-4</v>
      </c>
      <c r="F313">
        <v>141068.598593906</v>
      </c>
      <c r="G313">
        <v>2500000000</v>
      </c>
      <c r="H313">
        <v>667241.26297011203</v>
      </c>
      <c r="I313">
        <v>15634862080</v>
      </c>
      <c r="J313">
        <v>74448896</v>
      </c>
      <c r="K313">
        <v>17.998307718014601</v>
      </c>
      <c r="L313">
        <v>19806.1377376907</v>
      </c>
      <c r="M313">
        <v>84.376635766235196</v>
      </c>
    </row>
    <row r="314" spans="1:13" x14ac:dyDescent="0.25">
      <c r="A314" s="11">
        <v>45087.459260231481</v>
      </c>
      <c r="B314">
        <v>19.168000777518898</v>
      </c>
      <c r="C314">
        <v>2.37595218818677</v>
      </c>
      <c r="D314">
        <v>3191.6608177524599</v>
      </c>
      <c r="E314">
        <v>7.4442354268390196E-4</v>
      </c>
      <c r="F314">
        <v>143938.72681704201</v>
      </c>
      <c r="G314">
        <v>2500000000</v>
      </c>
      <c r="H314">
        <v>710370.50793514005</v>
      </c>
      <c r="I314">
        <v>15555629056</v>
      </c>
      <c r="J314">
        <v>151072768</v>
      </c>
      <c r="K314">
        <v>25.997237237332101</v>
      </c>
      <c r="L314">
        <v>19842.891268263698</v>
      </c>
      <c r="M314">
        <v>80.731169738996201</v>
      </c>
    </row>
    <row r="315" spans="1:13" x14ac:dyDescent="0.25">
      <c r="A315" s="11">
        <v>45087.459271805557</v>
      </c>
      <c r="B315">
        <v>19.747926467720799</v>
      </c>
      <c r="C315">
        <v>2.39544847790981</v>
      </c>
      <c r="D315">
        <v>3135.3261771570301</v>
      </c>
      <c r="E315">
        <v>7.6393487295303502E-4</v>
      </c>
      <c r="F315">
        <v>143885.87755102001</v>
      </c>
      <c r="G315">
        <v>2500000000</v>
      </c>
      <c r="H315">
        <v>616567.49153467501</v>
      </c>
      <c r="I315">
        <v>15576977408</v>
      </c>
      <c r="J315">
        <v>126447616</v>
      </c>
      <c r="K315">
        <v>22.995058059506299</v>
      </c>
      <c r="L315">
        <v>21888.2959172509</v>
      </c>
      <c r="M315">
        <v>82.553921838206904</v>
      </c>
    </row>
    <row r="316" spans="1:13" x14ac:dyDescent="0.25">
      <c r="A316" s="11">
        <v>45087.459283379627</v>
      </c>
      <c r="B316">
        <v>9.0790494235253494</v>
      </c>
      <c r="C316">
        <v>2.8540011860758101</v>
      </c>
      <c r="D316">
        <v>3751.1007701129902</v>
      </c>
      <c r="E316">
        <v>7.6094383822567803E-4</v>
      </c>
      <c r="F316">
        <v>148100.26552919199</v>
      </c>
      <c r="G316">
        <v>2500000000</v>
      </c>
      <c r="H316">
        <v>741755.92663837096</v>
      </c>
      <c r="I316">
        <v>15621083136</v>
      </c>
      <c r="J316">
        <v>113373184</v>
      </c>
      <c r="K316">
        <v>24.000644756787999</v>
      </c>
      <c r="L316">
        <v>29804.800680471199</v>
      </c>
      <c r="M316">
        <v>60.6811966787077</v>
      </c>
    </row>
    <row r="317" spans="1:13" x14ac:dyDescent="0.25">
      <c r="A317" s="11">
        <v>45087.459294953704</v>
      </c>
      <c r="B317">
        <v>4.7393483396032998</v>
      </c>
      <c r="C317">
        <v>3.1817625076551899</v>
      </c>
      <c r="D317">
        <v>3846.3709059122598</v>
      </c>
      <c r="E317">
        <v>8.27189950315755E-4</v>
      </c>
      <c r="F317">
        <v>146190.70652456401</v>
      </c>
      <c r="G317">
        <v>2500000000</v>
      </c>
      <c r="H317">
        <v>786833.30929517199</v>
      </c>
      <c r="I317">
        <v>15674695680</v>
      </c>
      <c r="J317">
        <v>66322432</v>
      </c>
      <c r="K317">
        <v>24.995911787836398</v>
      </c>
      <c r="L317">
        <v>36335.057211270498</v>
      </c>
      <c r="M317">
        <v>51.438967142017901</v>
      </c>
    </row>
    <row r="318" spans="1:13" x14ac:dyDescent="0.25">
      <c r="A318" s="11">
        <v>45087.459306712961</v>
      </c>
      <c r="B318">
        <v>25.962436479655</v>
      </c>
      <c r="C318">
        <v>2.2822724309248499</v>
      </c>
      <c r="D318">
        <v>2593.3819557353399</v>
      </c>
      <c r="E318">
        <v>8.8006845479320897E-4</v>
      </c>
      <c r="F318">
        <v>138943.65983295301</v>
      </c>
      <c r="G318">
        <v>2500000000</v>
      </c>
      <c r="H318">
        <v>484066.45853203099</v>
      </c>
      <c r="I318">
        <v>15572492288</v>
      </c>
      <c r="J318">
        <v>128487424</v>
      </c>
      <c r="K318">
        <v>16.737848613326001</v>
      </c>
      <c r="L318">
        <v>24442.181872107001</v>
      </c>
      <c r="M318">
        <v>76.668354832173506</v>
      </c>
    </row>
    <row r="319" spans="1:13" x14ac:dyDescent="0.25">
      <c r="A319" s="11">
        <v>45087.45931810185</v>
      </c>
      <c r="B319">
        <v>32.108373327439097</v>
      </c>
      <c r="C319">
        <v>1.7989221500441199</v>
      </c>
      <c r="D319">
        <v>2298.12839160065</v>
      </c>
      <c r="E319">
        <v>7.8189834922213E-4</v>
      </c>
      <c r="F319">
        <v>139220.598675496</v>
      </c>
      <c r="G319">
        <v>2500000000</v>
      </c>
      <c r="H319">
        <v>504983.52892415499</v>
      </c>
      <c r="I319">
        <v>15605501952</v>
      </c>
      <c r="J319">
        <v>96575488</v>
      </c>
      <c r="K319">
        <v>22.321776872059299</v>
      </c>
      <c r="L319">
        <v>16134.586173612999</v>
      </c>
      <c r="M319">
        <v>84.260904048275705</v>
      </c>
    </row>
    <row r="320" spans="1:13" x14ac:dyDescent="0.25">
      <c r="A320" s="11">
        <v>45087.459329722224</v>
      </c>
      <c r="B320">
        <v>18.639425594702299</v>
      </c>
      <c r="C320">
        <v>2.44854272584953</v>
      </c>
      <c r="D320">
        <v>3241.9979386783398</v>
      </c>
      <c r="E320">
        <v>7.5607880472241802E-4</v>
      </c>
      <c r="F320">
        <v>142098.35887965499</v>
      </c>
      <c r="G320">
        <v>2500000000</v>
      </c>
      <c r="H320">
        <v>640819.95820590504</v>
      </c>
      <c r="I320">
        <v>15616733184</v>
      </c>
      <c r="J320">
        <v>90595328</v>
      </c>
      <c r="K320">
        <v>22.950431698861699</v>
      </c>
      <c r="L320">
        <v>19299.317369029701</v>
      </c>
      <c r="M320">
        <v>77.936292636190899</v>
      </c>
    </row>
    <row r="321" spans="1:13" x14ac:dyDescent="0.25">
      <c r="A321" s="11">
        <v>45087.459341296293</v>
      </c>
      <c r="B321">
        <v>23.1575661397987</v>
      </c>
      <c r="C321">
        <v>2.1476742794332302</v>
      </c>
      <c r="D321">
        <v>3007.6221542890498</v>
      </c>
      <c r="E321">
        <v>7.1406255063031696E-4</v>
      </c>
      <c r="F321">
        <v>139791.65957446801</v>
      </c>
      <c r="G321">
        <v>2500000000</v>
      </c>
      <c r="H321">
        <v>602446.31504207</v>
      </c>
      <c r="I321">
        <v>15649198080</v>
      </c>
      <c r="J321">
        <v>59043840</v>
      </c>
      <c r="K321">
        <v>18.997613341586401</v>
      </c>
      <c r="L321">
        <v>16803.888937826399</v>
      </c>
      <c r="M321">
        <v>86.199360447217003</v>
      </c>
    </row>
    <row r="322" spans="1:13" x14ac:dyDescent="0.25">
      <c r="A322" s="11">
        <v>45087.45935287037</v>
      </c>
      <c r="B322">
        <v>17.668171344265801</v>
      </c>
      <c r="C322">
        <v>2.3621555169040001</v>
      </c>
      <c r="D322">
        <v>3281.7757052541101</v>
      </c>
      <c r="E322">
        <v>7.1980489921100199E-4</v>
      </c>
      <c r="F322">
        <v>144520.65813528301</v>
      </c>
      <c r="G322">
        <v>2500000000</v>
      </c>
      <c r="H322">
        <v>643542.01677077101</v>
      </c>
      <c r="I322">
        <v>15569297408</v>
      </c>
      <c r="J322">
        <v>139055104</v>
      </c>
      <c r="K322">
        <v>29.997949773803501</v>
      </c>
      <c r="L322">
        <v>20673.587052446201</v>
      </c>
      <c r="M322">
        <v>79.819798650839601</v>
      </c>
    </row>
    <row r="323" spans="1:13" x14ac:dyDescent="0.25">
      <c r="A323" s="11">
        <v>45087.459364444447</v>
      </c>
      <c r="B323">
        <v>20.697824658628299</v>
      </c>
      <c r="C323">
        <v>2.3695509601940801</v>
      </c>
      <c r="D323">
        <v>2823.3463791762501</v>
      </c>
      <c r="E323">
        <v>8.3916443199359497E-4</v>
      </c>
      <c r="F323">
        <v>139566.776203966</v>
      </c>
      <c r="G323">
        <v>2500000000</v>
      </c>
      <c r="H323">
        <v>697682.48251766199</v>
      </c>
      <c r="I323">
        <v>15609651200</v>
      </c>
      <c r="J323">
        <v>98836480</v>
      </c>
      <c r="K323">
        <v>21.994908053072798</v>
      </c>
      <c r="L323">
        <v>16335.218303598</v>
      </c>
      <c r="M323">
        <v>70.836405093824595</v>
      </c>
    </row>
    <row r="324" spans="1:13" x14ac:dyDescent="0.25">
      <c r="A324" s="11">
        <v>45087.459376018516</v>
      </c>
      <c r="B324">
        <v>18.0081361579076</v>
      </c>
      <c r="C324">
        <v>2.4127502803459802</v>
      </c>
      <c r="D324">
        <v>3267.0425924711399</v>
      </c>
      <c r="E324">
        <v>7.3859806414318895E-4</v>
      </c>
      <c r="F324">
        <v>141953.29292929199</v>
      </c>
      <c r="G324">
        <v>2500000000</v>
      </c>
      <c r="H324">
        <v>727213.48069035402</v>
      </c>
      <c r="I324">
        <v>15622955008</v>
      </c>
      <c r="J324">
        <v>85278720</v>
      </c>
      <c r="K324">
        <v>22.000286817987501</v>
      </c>
      <c r="L324">
        <v>21778.283923733201</v>
      </c>
      <c r="M324">
        <v>79.168816027541098</v>
      </c>
    </row>
    <row r="325" spans="1:13" x14ac:dyDescent="0.25">
      <c r="A325" s="11">
        <v>45087.459387627314</v>
      </c>
      <c r="B325">
        <v>4.3690794858251802</v>
      </c>
      <c r="C325">
        <v>3.1122210036014901</v>
      </c>
      <c r="D325">
        <v>3916.2096885106798</v>
      </c>
      <c r="E325">
        <v>7.9470192637886596E-4</v>
      </c>
      <c r="F325">
        <v>147807.59246051899</v>
      </c>
      <c r="G325">
        <v>2500000000</v>
      </c>
      <c r="H325">
        <v>905691.81964885397</v>
      </c>
      <c r="I325">
        <v>15534272512</v>
      </c>
      <c r="J325">
        <v>176607232</v>
      </c>
      <c r="K325">
        <v>41.895264115498797</v>
      </c>
      <c r="L325">
        <v>23200.998763390198</v>
      </c>
      <c r="M325">
        <v>66.100362144819002</v>
      </c>
    </row>
    <row r="326" spans="1:13" x14ac:dyDescent="0.25">
      <c r="A326" s="11">
        <v>45087.459399212959</v>
      </c>
      <c r="B326">
        <v>2.8356656850004698</v>
      </c>
      <c r="C326">
        <v>3.3057471654575901</v>
      </c>
      <c r="D326">
        <v>4095.7477775205002</v>
      </c>
      <c r="E326">
        <v>8.0711856989947701E-4</v>
      </c>
      <c r="F326">
        <v>148379.647001462</v>
      </c>
      <c r="G326">
        <v>2500000000</v>
      </c>
      <c r="H326">
        <v>813596.033042236</v>
      </c>
      <c r="I326">
        <v>15569387520</v>
      </c>
      <c r="J326">
        <v>151867392</v>
      </c>
      <c r="K326">
        <v>25.960371091061202</v>
      </c>
      <c r="L326">
        <v>25704.761283395299</v>
      </c>
      <c r="M326">
        <v>52.026447574881701</v>
      </c>
    </row>
    <row r="327" spans="1:13" x14ac:dyDescent="0.25">
      <c r="A327" s="11">
        <v>45087.459410833333</v>
      </c>
      <c r="B327">
        <v>13.659834258684899</v>
      </c>
      <c r="C327">
        <v>2.6767695637770199</v>
      </c>
      <c r="D327">
        <v>3465.2492768352199</v>
      </c>
      <c r="E327">
        <v>7.7245535657658696E-4</v>
      </c>
      <c r="F327">
        <v>146263.001725129</v>
      </c>
      <c r="G327">
        <v>2500000000</v>
      </c>
      <c r="H327">
        <v>826387.22748329199</v>
      </c>
      <c r="I327">
        <v>15618256896</v>
      </c>
      <c r="J327">
        <v>103579648</v>
      </c>
      <c r="K327">
        <v>27.897348979697</v>
      </c>
      <c r="L327">
        <v>21013.678118956799</v>
      </c>
      <c r="M327">
        <v>72.237378228455896</v>
      </c>
    </row>
    <row r="328" spans="1:13" x14ac:dyDescent="0.25">
      <c r="A328" s="11">
        <v>45087.459422476852</v>
      </c>
      <c r="B328">
        <v>3.4898312184392699</v>
      </c>
      <c r="C328">
        <v>3.26204764802775</v>
      </c>
      <c r="D328">
        <v>4091.4108908265898</v>
      </c>
      <c r="E328">
        <v>7.97302596810735E-4</v>
      </c>
      <c r="F328">
        <v>148952.06026731399</v>
      </c>
      <c r="G328">
        <v>2500000000</v>
      </c>
      <c r="H328">
        <v>844837.07538821001</v>
      </c>
      <c r="I328">
        <v>15672291328</v>
      </c>
      <c r="J328">
        <v>75612160</v>
      </c>
      <c r="K328">
        <v>36.787898653847797</v>
      </c>
      <c r="L328">
        <v>28102.971768946201</v>
      </c>
      <c r="M328">
        <v>53.0059626401139</v>
      </c>
    </row>
    <row r="329" spans="1:13" x14ac:dyDescent="0.25">
      <c r="A329" s="11">
        <v>45087.459433865741</v>
      </c>
      <c r="B329">
        <v>21.717081683347999</v>
      </c>
      <c r="C329">
        <v>2.1203103978400701</v>
      </c>
      <c r="D329">
        <v>2198.0758615320701</v>
      </c>
      <c r="E329">
        <v>9.6460246238129705E-4</v>
      </c>
      <c r="F329">
        <v>138041.25693160799</v>
      </c>
      <c r="G329">
        <v>2500000000</v>
      </c>
      <c r="H329">
        <v>552937.96877946903</v>
      </c>
      <c r="I329">
        <v>15582269440</v>
      </c>
      <c r="J329">
        <v>122200064</v>
      </c>
      <c r="K329">
        <v>18.283440622725202</v>
      </c>
      <c r="L329">
        <v>26940.649757585601</v>
      </c>
      <c r="M329">
        <v>67.728264253612394</v>
      </c>
    </row>
    <row r="330" spans="1:13" x14ac:dyDescent="0.25">
      <c r="A330" s="11">
        <v>45087.459445439818</v>
      </c>
      <c r="B330">
        <v>4.7895023707036799</v>
      </c>
      <c r="C330">
        <v>3.16087158544227</v>
      </c>
      <c r="D330">
        <v>3976.4957224274499</v>
      </c>
      <c r="E330">
        <v>7.9487057434556095E-4</v>
      </c>
      <c r="F330">
        <v>147479.68820719101</v>
      </c>
      <c r="G330">
        <v>2500000000</v>
      </c>
      <c r="H330">
        <v>907152.95979263505</v>
      </c>
      <c r="I330">
        <v>15584428032</v>
      </c>
      <c r="J330">
        <v>135790592</v>
      </c>
      <c r="K330">
        <v>31.995942448498401</v>
      </c>
      <c r="L330">
        <v>24387.9072581664</v>
      </c>
      <c r="M330">
        <v>61.3321475898654</v>
      </c>
    </row>
    <row r="331" spans="1:13" x14ac:dyDescent="0.25">
      <c r="A331" s="11">
        <v>45087.459457048608</v>
      </c>
      <c r="B331">
        <v>5.7647165833941001</v>
      </c>
      <c r="C331">
        <v>3.1660062841394798</v>
      </c>
      <c r="D331">
        <v>3820.0381148496899</v>
      </c>
      <c r="E331">
        <v>8.2882507847723203E-4</v>
      </c>
      <c r="F331">
        <v>146551.37754569101</v>
      </c>
      <c r="G331">
        <v>2500000000</v>
      </c>
      <c r="H331">
        <v>919960.92835842504</v>
      </c>
      <c r="I331">
        <v>15659089920</v>
      </c>
      <c r="J331">
        <v>97071104</v>
      </c>
      <c r="K331">
        <v>35.906363481615898</v>
      </c>
      <c r="L331">
        <v>29620.755074361899</v>
      </c>
      <c r="M331">
        <v>61.819972887879601</v>
      </c>
    </row>
    <row r="332" spans="1:13" x14ac:dyDescent="0.25">
      <c r="A332" s="11">
        <v>45087.459468715278</v>
      </c>
      <c r="B332">
        <v>7.6056870706988704</v>
      </c>
      <c r="C332">
        <v>2.8515872632605901</v>
      </c>
      <c r="D332">
        <v>3801.8683617952802</v>
      </c>
      <c r="E332">
        <v>7.5005216448025198E-4</v>
      </c>
      <c r="F332">
        <v>145871.65779864299</v>
      </c>
      <c r="G332">
        <v>2500000000</v>
      </c>
      <c r="H332">
        <v>962122.58359554398</v>
      </c>
      <c r="I332">
        <v>15681892352</v>
      </c>
      <c r="J332">
        <v>65409024</v>
      </c>
      <c r="K332">
        <v>33.7150558948981</v>
      </c>
      <c r="L332">
        <v>25101.850733042698</v>
      </c>
      <c r="M332">
        <v>63.460018430156403</v>
      </c>
    </row>
    <row r="333" spans="1:13" x14ac:dyDescent="0.25">
      <c r="A333" s="11">
        <v>45087.459480138888</v>
      </c>
      <c r="B333">
        <v>5.3291478246844104</v>
      </c>
      <c r="C333">
        <v>3.1299118583265302</v>
      </c>
      <c r="D333">
        <v>3850.9508221589399</v>
      </c>
      <c r="E333">
        <v>8.1275979262118898E-4</v>
      </c>
      <c r="F333">
        <v>148706.028939752</v>
      </c>
      <c r="G333">
        <v>2500000000</v>
      </c>
      <c r="H333">
        <v>794862.18611587596</v>
      </c>
      <c r="I333">
        <v>15579508736</v>
      </c>
      <c r="J333">
        <v>159133696</v>
      </c>
      <c r="K333">
        <v>24.3153958778781</v>
      </c>
      <c r="L333">
        <v>24961.780151631701</v>
      </c>
      <c r="M333">
        <v>51.453418688855301</v>
      </c>
    </row>
    <row r="334" spans="1:13" x14ac:dyDescent="0.25">
      <c r="A334" s="11">
        <v>45087.459491724534</v>
      </c>
      <c r="B334">
        <v>2.6475608022329</v>
      </c>
      <c r="C334">
        <v>3.0415977759689898</v>
      </c>
      <c r="D334">
        <v>3511.6433311762498</v>
      </c>
      <c r="E334">
        <v>8.6537797463501795E-4</v>
      </c>
      <c r="F334">
        <v>146721.32802728799</v>
      </c>
      <c r="G334">
        <v>2500000000</v>
      </c>
      <c r="H334">
        <v>825423.84312950703</v>
      </c>
      <c r="I334">
        <v>15612928000</v>
      </c>
      <c r="J334">
        <v>114589696</v>
      </c>
      <c r="K334">
        <v>23.956634436677099</v>
      </c>
      <c r="L334">
        <v>24717.257580041602</v>
      </c>
      <c r="M334">
        <v>44.972576765026297</v>
      </c>
    </row>
    <row r="335" spans="1:13" x14ac:dyDescent="0.25">
      <c r="A335" s="11">
        <v>45087.459503298611</v>
      </c>
      <c r="B335">
        <v>33.8365520553455</v>
      </c>
      <c r="C335">
        <v>1.7324234660488</v>
      </c>
      <c r="D335">
        <v>2448.8836412963501</v>
      </c>
      <c r="E335">
        <v>7.0805076906447703E-4</v>
      </c>
      <c r="F335">
        <v>138741.747445852</v>
      </c>
      <c r="G335">
        <v>2500000000</v>
      </c>
      <c r="H335">
        <v>496644.01046056801</v>
      </c>
      <c r="I335">
        <v>15626764288</v>
      </c>
      <c r="J335">
        <v>72011776</v>
      </c>
      <c r="K335">
        <v>23.0177048425893</v>
      </c>
      <c r="L335">
        <v>20697.9205023666</v>
      </c>
      <c r="M335">
        <v>89.454194617568405</v>
      </c>
    </row>
    <row r="336" spans="1:13" x14ac:dyDescent="0.25">
      <c r="A336" s="11">
        <v>45087.459514872688</v>
      </c>
      <c r="B336">
        <v>23.927485221303201</v>
      </c>
      <c r="C336">
        <v>2.2242662296192601</v>
      </c>
      <c r="D336">
        <v>2987.7025581995199</v>
      </c>
      <c r="E336">
        <v>7.4447794503108703E-4</v>
      </c>
      <c r="F336">
        <v>141205.07630521999</v>
      </c>
      <c r="G336">
        <v>2500000000</v>
      </c>
      <c r="H336">
        <v>557324.51535784802</v>
      </c>
      <c r="I336">
        <v>15647080448</v>
      </c>
      <c r="J336">
        <v>50950144</v>
      </c>
      <c r="K336">
        <v>17.998208181924799</v>
      </c>
      <c r="L336">
        <v>21750.834587856101</v>
      </c>
      <c r="M336">
        <v>85.288006230545093</v>
      </c>
    </row>
    <row r="337" spans="1:13" x14ac:dyDescent="0.25">
      <c r="A337" s="11">
        <v>45087.459526446757</v>
      </c>
      <c r="B337">
        <v>6.3993325496150701</v>
      </c>
      <c r="C337">
        <v>3.0276842125366299</v>
      </c>
      <c r="D337">
        <v>3814.5509199293801</v>
      </c>
      <c r="E337">
        <v>7.9370902875267805E-4</v>
      </c>
      <c r="F337">
        <v>147685.762516382</v>
      </c>
      <c r="G337">
        <v>2500000000</v>
      </c>
      <c r="H337">
        <v>801251.67011316703</v>
      </c>
      <c r="I337">
        <v>15564677120</v>
      </c>
      <c r="J337">
        <v>143421440</v>
      </c>
      <c r="K337">
        <v>25.996939428090101</v>
      </c>
      <c r="L337">
        <v>25858.955672664099</v>
      </c>
      <c r="M337">
        <v>57.816899697361499</v>
      </c>
    </row>
    <row r="338" spans="1:13" x14ac:dyDescent="0.25">
      <c r="A338" s="11">
        <v>45087.45953803241</v>
      </c>
      <c r="B338">
        <v>14.788457563875999</v>
      </c>
      <c r="C338">
        <v>2.5891299537458199</v>
      </c>
      <c r="D338">
        <v>3409.7023041103198</v>
      </c>
      <c r="E338">
        <v>7.5935475795968304E-4</v>
      </c>
      <c r="F338">
        <v>144652.16187683199</v>
      </c>
      <c r="G338">
        <v>2500000000</v>
      </c>
      <c r="H338">
        <v>778142.06160753604</v>
      </c>
      <c r="I338">
        <v>15606587392</v>
      </c>
      <c r="J338">
        <v>107577344</v>
      </c>
      <c r="K338">
        <v>21.998079381356899</v>
      </c>
      <c r="L338">
        <v>20438.215570678902</v>
      </c>
      <c r="M338">
        <v>74.742214387039397</v>
      </c>
    </row>
    <row r="339" spans="1:13" x14ac:dyDescent="0.25">
      <c r="A339" s="11">
        <v>45087.459549606479</v>
      </c>
      <c r="B339">
        <v>22.337652312741898</v>
      </c>
      <c r="C339">
        <v>2.4481427002022</v>
      </c>
      <c r="D339">
        <v>3007.62096624471</v>
      </c>
      <c r="E339">
        <v>8.13962799842328E-4</v>
      </c>
      <c r="F339">
        <v>145102.978723404</v>
      </c>
      <c r="G339">
        <v>2500000000</v>
      </c>
      <c r="H339">
        <v>587158.00373996503</v>
      </c>
      <c r="I339">
        <v>15634796544</v>
      </c>
      <c r="J339">
        <v>69406720</v>
      </c>
      <c r="K339">
        <v>18.997605837317</v>
      </c>
      <c r="L339">
        <v>22085.216722876699</v>
      </c>
      <c r="M339">
        <v>76.955551971487793</v>
      </c>
    </row>
    <row r="340" spans="1:13" x14ac:dyDescent="0.25">
      <c r="A340" s="11">
        <v>45087.459561192132</v>
      </c>
      <c r="B340">
        <v>23.4600167577257</v>
      </c>
      <c r="C340">
        <v>2.2778597190912699</v>
      </c>
      <c r="D340">
        <v>2269.0673187256202</v>
      </c>
      <c r="E340">
        <v>1.0038749190382701E-3</v>
      </c>
      <c r="F340">
        <v>139576.02465874</v>
      </c>
      <c r="G340">
        <v>2500000000</v>
      </c>
      <c r="H340">
        <v>548628.70473049895</v>
      </c>
      <c r="I340">
        <v>15561928704</v>
      </c>
      <c r="J340">
        <v>122466304</v>
      </c>
      <c r="K340">
        <v>13.988085628427401</v>
      </c>
      <c r="L340">
        <v>20957.149718304601</v>
      </c>
      <c r="M340">
        <v>69.817369564604803</v>
      </c>
    </row>
    <row r="341" spans="1:13" x14ac:dyDescent="0.25">
      <c r="A341" s="11">
        <v>45087.459572766202</v>
      </c>
      <c r="B341">
        <v>24.467438259214202</v>
      </c>
      <c r="C341">
        <v>2.1175782895530801</v>
      </c>
      <c r="D341">
        <v>2959.7310669429198</v>
      </c>
      <c r="E341">
        <v>7.1547299446108497E-4</v>
      </c>
      <c r="F341">
        <v>142719.308108108</v>
      </c>
      <c r="G341">
        <v>2500000000</v>
      </c>
      <c r="H341">
        <v>540244.91117664101</v>
      </c>
      <c r="I341">
        <v>15581298688</v>
      </c>
      <c r="J341">
        <v>115138560</v>
      </c>
      <c r="K341">
        <v>17.998364596274499</v>
      </c>
      <c r="L341">
        <v>19382.238851899099</v>
      </c>
      <c r="M341">
        <v>85.157803977923507</v>
      </c>
    </row>
    <row r="342" spans="1:13" x14ac:dyDescent="0.25">
      <c r="A342" s="11">
        <v>45087.459584340279</v>
      </c>
      <c r="B342">
        <v>19.5879511003149</v>
      </c>
      <c r="C342">
        <v>2.2676628024708601</v>
      </c>
      <c r="D342">
        <v>3104.6872321262799</v>
      </c>
      <c r="E342">
        <v>7.3040254919788303E-4</v>
      </c>
      <c r="F342">
        <v>142214.966827697</v>
      </c>
      <c r="G342">
        <v>2500000000</v>
      </c>
      <c r="H342">
        <v>617269.81590434106</v>
      </c>
      <c r="I342">
        <v>15610630144</v>
      </c>
      <c r="J342">
        <v>93425664</v>
      </c>
      <c r="K342">
        <v>19.997985392117702</v>
      </c>
      <c r="L342">
        <v>20431.941675126702</v>
      </c>
      <c r="M342">
        <v>80.470792755077795</v>
      </c>
    </row>
    <row r="343" spans="1:13" x14ac:dyDescent="0.25">
      <c r="A343" s="11">
        <v>45087.459595925924</v>
      </c>
      <c r="B343">
        <v>2.3381026297159799</v>
      </c>
      <c r="C343">
        <v>3.23207716937705</v>
      </c>
      <c r="D343">
        <v>4098.7420631145396</v>
      </c>
      <c r="E343">
        <v>7.88566596384694E-4</v>
      </c>
      <c r="F343">
        <v>147926.81033642101</v>
      </c>
      <c r="G343">
        <v>2500000000</v>
      </c>
      <c r="H343">
        <v>832454.31317741005</v>
      </c>
      <c r="I343">
        <v>15649878016</v>
      </c>
      <c r="J343">
        <v>67911680</v>
      </c>
      <c r="K343">
        <v>35.971407672385098</v>
      </c>
      <c r="L343">
        <v>24970.1521592473</v>
      </c>
      <c r="M343">
        <v>53.163008218830399</v>
      </c>
    </row>
    <row r="344" spans="1:13" x14ac:dyDescent="0.25">
      <c r="A344" s="11">
        <v>45087.459607500001</v>
      </c>
      <c r="B344">
        <v>17.0082124368728</v>
      </c>
      <c r="C344">
        <v>2.6811182144756498</v>
      </c>
      <c r="D344">
        <v>3274.4114156044702</v>
      </c>
      <c r="E344">
        <v>8.1874807266425298E-4</v>
      </c>
      <c r="F344">
        <v>146047.726412213</v>
      </c>
      <c r="G344">
        <v>2500000000</v>
      </c>
      <c r="H344">
        <v>840396.93635526905</v>
      </c>
      <c r="I344">
        <v>15563558912</v>
      </c>
      <c r="J344">
        <v>147431424</v>
      </c>
      <c r="K344">
        <v>31.994248946364301</v>
      </c>
      <c r="L344">
        <v>22433.9674330788</v>
      </c>
      <c r="M344">
        <v>72.138348259597905</v>
      </c>
    </row>
    <row r="345" spans="1:13" x14ac:dyDescent="0.25">
      <c r="A345" s="11">
        <v>45087.459619074078</v>
      </c>
      <c r="B345">
        <v>14.2285159657847</v>
      </c>
      <c r="C345">
        <v>2.4797413629758398</v>
      </c>
      <c r="D345">
        <v>3559.8509260433402</v>
      </c>
      <c r="E345">
        <v>6.9662916909427497E-4</v>
      </c>
      <c r="F345">
        <v>143694.52584269599</v>
      </c>
      <c r="G345">
        <v>2500000000</v>
      </c>
      <c r="H345">
        <v>743364.87051036896</v>
      </c>
      <c r="I345">
        <v>15589642240</v>
      </c>
      <c r="J345">
        <v>125521920</v>
      </c>
      <c r="K345">
        <v>24.9989531323268</v>
      </c>
      <c r="L345">
        <v>23284.024947449201</v>
      </c>
      <c r="M345">
        <v>77.736702061974896</v>
      </c>
    </row>
    <row r="346" spans="1:13" x14ac:dyDescent="0.25">
      <c r="A346" s="11">
        <v>45087.459630659723</v>
      </c>
      <c r="B346">
        <v>25.1379818633154</v>
      </c>
      <c r="C346">
        <v>2.0261133515329099</v>
      </c>
      <c r="D346">
        <v>2349.9939934610302</v>
      </c>
      <c r="E346">
        <v>8.6214952893420903E-4</v>
      </c>
      <c r="F346">
        <v>138265.23024638899</v>
      </c>
      <c r="G346">
        <v>2500000000</v>
      </c>
      <c r="H346">
        <v>567392.77235493297</v>
      </c>
      <c r="I346">
        <v>15613976576</v>
      </c>
      <c r="J346">
        <v>79212544</v>
      </c>
      <c r="K346">
        <v>13.9761749823511</v>
      </c>
      <c r="L346">
        <v>19150.354620459999</v>
      </c>
      <c r="M346">
        <v>73.091846977776598</v>
      </c>
    </row>
    <row r="347" spans="1:13" x14ac:dyDescent="0.25">
      <c r="A347" s="11">
        <v>45087.459642245369</v>
      </c>
      <c r="B347">
        <v>24.5874256965295</v>
      </c>
      <c r="C347">
        <v>2.0592843929240598</v>
      </c>
      <c r="D347">
        <v>2861.7738849791899</v>
      </c>
      <c r="E347">
        <v>7.1960172235585596E-4</v>
      </c>
      <c r="F347">
        <v>139060.77428371701</v>
      </c>
      <c r="G347">
        <v>2500000000</v>
      </c>
      <c r="H347">
        <v>630054.21803666197</v>
      </c>
      <c r="I347">
        <v>15642652672</v>
      </c>
      <c r="J347">
        <v>52580352</v>
      </c>
      <c r="K347">
        <v>17.998577892950799</v>
      </c>
      <c r="L347">
        <v>19763.4384474541</v>
      </c>
      <c r="M347">
        <v>85.027607609483198</v>
      </c>
    </row>
    <row r="348" spans="1:13" x14ac:dyDescent="0.25">
      <c r="A348" s="11">
        <v>45087.459653831022</v>
      </c>
      <c r="B348">
        <v>15.644733868690899</v>
      </c>
      <c r="C348">
        <v>2.71764811896551</v>
      </c>
      <c r="D348">
        <v>2735.3125101135001</v>
      </c>
      <c r="E348">
        <v>9.9353543070998204E-4</v>
      </c>
      <c r="F348">
        <v>143632.26880934901</v>
      </c>
      <c r="G348">
        <v>2500000000</v>
      </c>
      <c r="H348">
        <v>597702.747142368</v>
      </c>
      <c r="I348">
        <v>15572877312</v>
      </c>
      <c r="J348">
        <v>119242752</v>
      </c>
      <c r="K348">
        <v>16.983313612830301</v>
      </c>
      <c r="L348">
        <v>20346.009708170699</v>
      </c>
      <c r="M348">
        <v>62.666639892792602</v>
      </c>
    </row>
    <row r="349" spans="1:13" x14ac:dyDescent="0.25">
      <c r="A349" s="11">
        <v>45087.459665405091</v>
      </c>
      <c r="B349">
        <v>24.1674793319056</v>
      </c>
      <c r="C349">
        <v>2.0876822547408298</v>
      </c>
      <c r="D349">
        <v>2923.69391511818</v>
      </c>
      <c r="E349">
        <v>7.1405604505927903E-4</v>
      </c>
      <c r="F349">
        <v>142566.25991791999</v>
      </c>
      <c r="G349">
        <v>2500000000</v>
      </c>
      <c r="H349">
        <v>523689.17437744897</v>
      </c>
      <c r="I349">
        <v>15595806720</v>
      </c>
      <c r="J349">
        <v>97808384</v>
      </c>
      <c r="K349">
        <v>17.998115756541502</v>
      </c>
      <c r="L349">
        <v>19395.969413632902</v>
      </c>
      <c r="M349">
        <v>84.897405200637493</v>
      </c>
    </row>
    <row r="350" spans="1:13" x14ac:dyDescent="0.25">
      <c r="A350" s="11">
        <v>45087.459676979168</v>
      </c>
      <c r="B350">
        <v>18.858025564723299</v>
      </c>
      <c r="C350">
        <v>2.42834575219974</v>
      </c>
      <c r="D350">
        <v>3203.94056574563</v>
      </c>
      <c r="E350">
        <v>7.5775352332964699E-4</v>
      </c>
      <c r="F350">
        <v>143616.87862714499</v>
      </c>
      <c r="G350">
        <v>2500000000</v>
      </c>
      <c r="H350">
        <v>630893.384999439</v>
      </c>
      <c r="I350">
        <v>15626125312</v>
      </c>
      <c r="J350">
        <v>78168064</v>
      </c>
      <c r="K350">
        <v>19.9933888658074</v>
      </c>
      <c r="L350">
        <v>18565.860900788699</v>
      </c>
      <c r="M350">
        <v>78.257486441169604</v>
      </c>
    </row>
    <row r="351" spans="1:13" x14ac:dyDescent="0.25">
      <c r="A351" s="11">
        <v>45087.459688564813</v>
      </c>
      <c r="B351">
        <v>11.0911802934306</v>
      </c>
      <c r="C351">
        <v>3.0096067607038801</v>
      </c>
      <c r="D351">
        <v>3224.9296788635802</v>
      </c>
      <c r="E351">
        <v>9.3337464403357305E-4</v>
      </c>
      <c r="F351">
        <v>143880.409048651</v>
      </c>
      <c r="G351">
        <v>2500000000</v>
      </c>
      <c r="H351">
        <v>705866.85180505901</v>
      </c>
      <c r="I351">
        <v>15552647168</v>
      </c>
      <c r="J351">
        <v>153513984</v>
      </c>
      <c r="K351">
        <v>19.987168756514301</v>
      </c>
      <c r="L351">
        <v>19150.705744054201</v>
      </c>
      <c r="M351">
        <v>53.552565000311702</v>
      </c>
    </row>
    <row r="352" spans="1:13" x14ac:dyDescent="0.25">
      <c r="A352" s="11">
        <v>45087.45970013889</v>
      </c>
      <c r="B352">
        <v>26.8072147303895</v>
      </c>
      <c r="C352">
        <v>2.0053916398086198</v>
      </c>
      <c r="D352">
        <v>2777.81563571161</v>
      </c>
      <c r="E352">
        <v>7.2195823935863705E-4</v>
      </c>
      <c r="F352">
        <v>138172.54427645699</v>
      </c>
      <c r="G352">
        <v>2500000000</v>
      </c>
      <c r="H352">
        <v>511884.02613470698</v>
      </c>
      <c r="I352">
        <v>15580323840</v>
      </c>
      <c r="J352">
        <v>110325760</v>
      </c>
      <c r="K352">
        <v>15.998938146647101</v>
      </c>
      <c r="L352">
        <v>21093.6000127201</v>
      </c>
      <c r="M352">
        <v>82.033116759168706</v>
      </c>
    </row>
    <row r="353" spans="1:13" x14ac:dyDescent="0.25">
      <c r="A353" s="11">
        <v>45087.45971171296</v>
      </c>
      <c r="B353">
        <v>13.536192269114601</v>
      </c>
      <c r="C353">
        <v>2.6533536116290399</v>
      </c>
      <c r="D353">
        <v>3556.2230765524</v>
      </c>
      <c r="E353">
        <v>7.4616250809217497E-4</v>
      </c>
      <c r="F353">
        <v>143283.423109361</v>
      </c>
      <c r="G353">
        <v>2500000000</v>
      </c>
      <c r="H353">
        <v>684086.54849814798</v>
      </c>
      <c r="I353">
        <v>15614246912</v>
      </c>
      <c r="J353">
        <v>98201600</v>
      </c>
      <c r="K353">
        <v>22.994976317319399</v>
      </c>
      <c r="L353">
        <v>21068.3972145597</v>
      </c>
      <c r="M353">
        <v>69.930328598565197</v>
      </c>
    </row>
    <row r="354" spans="1:13" x14ac:dyDescent="0.25">
      <c r="A354" s="11">
        <v>45087.459723287036</v>
      </c>
      <c r="B354">
        <v>7.02924997902723</v>
      </c>
      <c r="C354">
        <v>2.8235987220163601</v>
      </c>
      <c r="D354">
        <v>2897.4414030175999</v>
      </c>
      <c r="E354">
        <v>9.7443064257171598E-4</v>
      </c>
      <c r="F354">
        <v>146165.576259489</v>
      </c>
      <c r="G354">
        <v>2500000000</v>
      </c>
      <c r="H354">
        <v>682408.438652738</v>
      </c>
      <c r="I354">
        <v>15651311616</v>
      </c>
      <c r="J354">
        <v>54222848</v>
      </c>
      <c r="K354">
        <v>19.9961449483616</v>
      </c>
      <c r="L354">
        <v>19619.217616084999</v>
      </c>
      <c r="M354">
        <v>57.556618708783702</v>
      </c>
    </row>
    <row r="355" spans="1:13" x14ac:dyDescent="0.25">
      <c r="A355" s="11">
        <v>45087.459734861113</v>
      </c>
      <c r="B355">
        <v>12.7786122427104</v>
      </c>
      <c r="C355">
        <v>2.32454755413562</v>
      </c>
      <c r="D355">
        <v>1383.777502684</v>
      </c>
      <c r="E355">
        <v>1.67976889345586E-3</v>
      </c>
      <c r="F355">
        <v>144665.15606936399</v>
      </c>
      <c r="G355">
        <v>2500000000</v>
      </c>
      <c r="H355">
        <v>301205.56921500497</v>
      </c>
      <c r="I355">
        <v>15585382400</v>
      </c>
      <c r="J355">
        <v>89063424</v>
      </c>
      <c r="K355">
        <v>22.9963024289972</v>
      </c>
      <c r="L355">
        <v>16409.361541943501</v>
      </c>
      <c r="M355">
        <v>74.091353678990401</v>
      </c>
    </row>
    <row r="356" spans="1:13" x14ac:dyDescent="0.25">
      <c r="A356" s="11">
        <v>45087.459746435183</v>
      </c>
      <c r="B356">
        <v>11.888801608797801</v>
      </c>
      <c r="C356">
        <v>2.3069674576802601</v>
      </c>
      <c r="D356">
        <v>1401.9484914756799</v>
      </c>
      <c r="E356">
        <v>1.6456489217170601E-3</v>
      </c>
      <c r="F356">
        <v>141631.17831669</v>
      </c>
      <c r="G356">
        <v>2500000000</v>
      </c>
      <c r="H356">
        <v>332401.78733623301</v>
      </c>
      <c r="I356">
        <v>15587348480</v>
      </c>
      <c r="J356">
        <v>77017088</v>
      </c>
      <c r="K356">
        <v>22.999154995678101</v>
      </c>
      <c r="L356">
        <v>11849.5646390776</v>
      </c>
      <c r="M356">
        <v>75.002519746009497</v>
      </c>
    </row>
    <row r="357" spans="1:13" x14ac:dyDescent="0.25">
      <c r="A357" s="11">
        <v>45087.45975800926</v>
      </c>
      <c r="B357">
        <v>12.0187380325065</v>
      </c>
      <c r="C357">
        <v>2.48913864044275</v>
      </c>
      <c r="D357">
        <v>1191.7071642895701</v>
      </c>
      <c r="E357">
        <v>2.0884230849277999E-3</v>
      </c>
      <c r="F357">
        <v>137132.671140939</v>
      </c>
      <c r="G357">
        <v>2500000000</v>
      </c>
      <c r="H357">
        <v>209242.58325740101</v>
      </c>
      <c r="I357">
        <v>15595020288</v>
      </c>
      <c r="J357">
        <v>55898112</v>
      </c>
      <c r="K357">
        <v>6.9982803272038803</v>
      </c>
      <c r="L357">
        <v>10539.410172768999</v>
      </c>
      <c r="M357">
        <v>62.764319746426601</v>
      </c>
    </row>
    <row r="358" spans="1:13" x14ac:dyDescent="0.25">
      <c r="A358" s="11">
        <v>45087.459769583336</v>
      </c>
      <c r="B358">
        <v>9.2190347670598793</v>
      </c>
      <c r="C358">
        <v>2.5060376178614101</v>
      </c>
      <c r="D358">
        <v>1471.3341168593199</v>
      </c>
      <c r="E358">
        <v>1.6923023898769199E-3</v>
      </c>
      <c r="F358">
        <v>142389.239702903</v>
      </c>
      <c r="G358">
        <v>2500000000</v>
      </c>
      <c r="H358">
        <v>295399.38305668498</v>
      </c>
      <c r="I358">
        <v>15603404800</v>
      </c>
      <c r="J358">
        <v>49516544</v>
      </c>
      <c r="K358">
        <v>8.9412606696380195</v>
      </c>
      <c r="L358">
        <v>10025.1401574796</v>
      </c>
      <c r="M358">
        <v>68.362692426102896</v>
      </c>
    </row>
    <row r="359" spans="1:13" x14ac:dyDescent="0.25">
      <c r="A359" s="11">
        <v>45087.459781168982</v>
      </c>
      <c r="B359">
        <v>12.4586955745733</v>
      </c>
      <c r="C359">
        <v>2.3546534677819202</v>
      </c>
      <c r="D359">
        <v>1413.18674248449</v>
      </c>
      <c r="E359">
        <v>1.67727908986691E-3</v>
      </c>
      <c r="F359">
        <v>144407.33903133901</v>
      </c>
      <c r="G359">
        <v>2500000000</v>
      </c>
      <c r="H359">
        <v>366933.33376013901</v>
      </c>
      <c r="I359">
        <v>15594795008</v>
      </c>
      <c r="J359">
        <v>84750336</v>
      </c>
      <c r="K359">
        <v>10.0654326387784</v>
      </c>
      <c r="L359">
        <v>8976.3528272626008</v>
      </c>
      <c r="M359">
        <v>79.950019232986307</v>
      </c>
    </row>
    <row r="360" spans="1:13" x14ac:dyDescent="0.25">
      <c r="A360" s="11">
        <v>45087.459792743059</v>
      </c>
      <c r="B360">
        <v>12.7582202282781</v>
      </c>
      <c r="C360">
        <v>2.3807678828803298</v>
      </c>
      <c r="D360">
        <v>1434.7285003084801</v>
      </c>
      <c r="E360">
        <v>1.6593033339695801E-3</v>
      </c>
      <c r="F360">
        <v>147047.8271777</v>
      </c>
      <c r="G360">
        <v>2500000000</v>
      </c>
      <c r="H360">
        <v>269976.91113679402</v>
      </c>
      <c r="I360">
        <v>15583272960</v>
      </c>
      <c r="J360">
        <v>74027008</v>
      </c>
      <c r="K360">
        <v>7.9984864128695898</v>
      </c>
      <c r="L360">
        <v>14686.2208648301</v>
      </c>
      <c r="M360">
        <v>75.914809884021096</v>
      </c>
    </row>
    <row r="361" spans="1:13" x14ac:dyDescent="0.25">
      <c r="A361" s="11">
        <v>45087.459804317128</v>
      </c>
      <c r="B361">
        <v>9.4093460504494892</v>
      </c>
      <c r="C361">
        <v>2.3748349489710399</v>
      </c>
      <c r="D361">
        <v>1409.91422168444</v>
      </c>
      <c r="E361">
        <v>1.68439698800489E-3</v>
      </c>
      <c r="F361">
        <v>146154.57588652399</v>
      </c>
      <c r="G361">
        <v>2500000000</v>
      </c>
      <c r="H361">
        <v>292670.19412509003</v>
      </c>
      <c r="I361">
        <v>15597535232</v>
      </c>
      <c r="J361">
        <v>59957248</v>
      </c>
      <c r="K361">
        <v>8.9994524788368793</v>
      </c>
      <c r="L361">
        <v>8871.4602658045296</v>
      </c>
      <c r="M361">
        <v>73.178954062692597</v>
      </c>
    </row>
    <row r="362" spans="1:13" x14ac:dyDescent="0.25">
      <c r="A362" s="11">
        <v>45087.45981591435</v>
      </c>
      <c r="B362">
        <v>10.5011177258069</v>
      </c>
      <c r="C362">
        <v>2.5232600256255102</v>
      </c>
      <c r="D362">
        <v>1158.8241984845899</v>
      </c>
      <c r="E362">
        <v>2.1774528714642899E-3</v>
      </c>
      <c r="F362">
        <v>146398.51290877699</v>
      </c>
      <c r="G362">
        <v>2500000000</v>
      </c>
      <c r="H362">
        <v>263130.87987827498</v>
      </c>
      <c r="I362">
        <v>15568572416</v>
      </c>
      <c r="J362">
        <v>88948736</v>
      </c>
      <c r="K362">
        <v>7.9781356177940799</v>
      </c>
      <c r="L362">
        <v>7816.5783715337502</v>
      </c>
      <c r="M362">
        <v>66.628245673100693</v>
      </c>
    </row>
    <row r="363" spans="1:13" x14ac:dyDescent="0.25">
      <c r="A363" s="11">
        <v>45087.45982758102</v>
      </c>
      <c r="B363">
        <v>13.1541261515444</v>
      </c>
      <c r="C363">
        <v>2.53810105049347</v>
      </c>
      <c r="D363">
        <v>1266.78706684488</v>
      </c>
      <c r="E363">
        <v>2.00360485065244E-3</v>
      </c>
      <c r="F363">
        <v>140522.332288401</v>
      </c>
      <c r="G363">
        <v>2500000000</v>
      </c>
      <c r="H363">
        <v>241761.744920114</v>
      </c>
      <c r="I363">
        <v>15580237824</v>
      </c>
      <c r="J363">
        <v>77340672</v>
      </c>
      <c r="K363">
        <v>7.9422386636043001</v>
      </c>
      <c r="L363">
        <v>7668.2314297099501</v>
      </c>
      <c r="M363">
        <v>72.724835039812305</v>
      </c>
    </row>
    <row r="364" spans="1:13" x14ac:dyDescent="0.25">
      <c r="A364" s="11">
        <v>45087.459838969909</v>
      </c>
      <c r="B364">
        <v>10.117011979111</v>
      </c>
      <c r="C364">
        <v>2.4666819166740099</v>
      </c>
      <c r="D364">
        <v>1484.07918123224</v>
      </c>
      <c r="E364">
        <v>1.6621493096726999E-3</v>
      </c>
      <c r="F364">
        <v>145398.187542778</v>
      </c>
      <c r="G364">
        <v>2500000000</v>
      </c>
      <c r="H364">
        <v>295785.81825208198</v>
      </c>
      <c r="I364">
        <v>15592955904</v>
      </c>
      <c r="J364">
        <v>67039232</v>
      </c>
      <c r="K364">
        <v>10.1579683862576</v>
      </c>
      <c r="L364">
        <v>9248.8302156875998</v>
      </c>
      <c r="M364">
        <v>74.3413682994602</v>
      </c>
    </row>
    <row r="365" spans="1:13" x14ac:dyDescent="0.25">
      <c r="A365" s="11">
        <v>45087.459850543979</v>
      </c>
      <c r="B365">
        <v>14.7784763390894</v>
      </c>
      <c r="C365">
        <v>2.2817647500542599</v>
      </c>
      <c r="D365">
        <v>1301.6801408599199</v>
      </c>
      <c r="E365">
        <v>1.7526881993513699E-3</v>
      </c>
      <c r="F365">
        <v>144371.809523809</v>
      </c>
      <c r="G365">
        <v>2500000000</v>
      </c>
      <c r="H365">
        <v>291078.47389505798</v>
      </c>
      <c r="I365">
        <v>15605051392</v>
      </c>
      <c r="J365">
        <v>54677504</v>
      </c>
      <c r="K365">
        <v>7.9980346596615801</v>
      </c>
      <c r="L365">
        <v>9794.5931950880695</v>
      </c>
      <c r="M365">
        <v>79.429200849392402</v>
      </c>
    </row>
    <row r="366" spans="1:13" x14ac:dyDescent="0.25">
      <c r="A366" s="11">
        <v>45087.459862118056</v>
      </c>
      <c r="B366">
        <v>10.8788696854396</v>
      </c>
      <c r="C366">
        <v>2.4374467492827399</v>
      </c>
      <c r="D366">
        <v>1393.05558452784</v>
      </c>
      <c r="E366">
        <v>1.7499640173355201E-3</v>
      </c>
      <c r="F366">
        <v>147076.68628858501</v>
      </c>
      <c r="G366">
        <v>2500000000</v>
      </c>
      <c r="H366">
        <v>225591.00134168001</v>
      </c>
      <c r="I366">
        <v>15570132992</v>
      </c>
      <c r="J366">
        <v>89563136</v>
      </c>
      <c r="K366">
        <v>9.00035912473124</v>
      </c>
      <c r="L366">
        <v>9652.3851413228895</v>
      </c>
      <c r="M366">
        <v>69.274032428030694</v>
      </c>
    </row>
    <row r="367" spans="1:13" x14ac:dyDescent="0.25">
      <c r="A367" s="11">
        <v>45087.459873703701</v>
      </c>
      <c r="B367">
        <v>11.8187105786758</v>
      </c>
      <c r="C367">
        <v>2.4233356140844999</v>
      </c>
      <c r="D367">
        <v>1362.70982749781</v>
      </c>
      <c r="E367">
        <v>1.77813657440446E-3</v>
      </c>
      <c r="F367">
        <v>146320.05869405699</v>
      </c>
      <c r="G367">
        <v>2500000000</v>
      </c>
      <c r="H367">
        <v>148956.28156951099</v>
      </c>
      <c r="I367">
        <v>15594848256</v>
      </c>
      <c r="J367">
        <v>75632640</v>
      </c>
      <c r="K367">
        <v>7.9982968598550999</v>
      </c>
      <c r="L367">
        <v>8646.1589055033692</v>
      </c>
      <c r="M367">
        <v>76.0442735697535</v>
      </c>
    </row>
    <row r="368" spans="1:13" x14ac:dyDescent="0.25">
      <c r="A368" s="11">
        <v>45087.459885289354</v>
      </c>
      <c r="B368">
        <v>20.391643380714701</v>
      </c>
      <c r="C368">
        <v>2.13043741373246</v>
      </c>
      <c r="D368">
        <v>1115.5289369930299</v>
      </c>
      <c r="E368">
        <v>1.90993718465495E-3</v>
      </c>
      <c r="F368">
        <v>138831.29811996399</v>
      </c>
      <c r="G368">
        <v>2500000000</v>
      </c>
      <c r="H368">
        <v>183502.01342779599</v>
      </c>
      <c r="I368">
        <v>15719440384</v>
      </c>
      <c r="J368">
        <v>58793984</v>
      </c>
      <c r="K368">
        <v>15.978928372326401</v>
      </c>
      <c r="L368">
        <v>6949.8351589387303</v>
      </c>
      <c r="M368">
        <v>66.973017322111801</v>
      </c>
    </row>
    <row r="369" spans="1:13" x14ac:dyDescent="0.25">
      <c r="A369" s="11">
        <v>45087.459897037035</v>
      </c>
      <c r="B369">
        <v>99.8437006394566</v>
      </c>
      <c r="C369">
        <v>0</v>
      </c>
      <c r="D369">
        <v>1.969524848449</v>
      </c>
      <c r="E369">
        <v>0</v>
      </c>
      <c r="F369">
        <v>6144</v>
      </c>
      <c r="G369">
        <v>2500000000</v>
      </c>
      <c r="H369">
        <v>0</v>
      </c>
      <c r="I369">
        <v>15719612416</v>
      </c>
      <c r="J369">
        <v>58793984</v>
      </c>
      <c r="K369">
        <v>0</v>
      </c>
      <c r="L369">
        <v>0</v>
      </c>
      <c r="M369">
        <v>0</v>
      </c>
    </row>
    <row r="370" spans="1:13" x14ac:dyDescent="0.25">
      <c r="A370" s="11">
        <v>45087.459908564815</v>
      </c>
      <c r="B370">
        <v>99.656143134574194</v>
      </c>
      <c r="C370">
        <v>9.0359186803462403E-4</v>
      </c>
      <c r="D370">
        <v>4.0146931531476504</v>
      </c>
      <c r="E370">
        <v>2.2498720990180699E-4</v>
      </c>
      <c r="F370">
        <v>14336</v>
      </c>
      <c r="G370">
        <v>2500000000</v>
      </c>
      <c r="H370">
        <v>1501.49523927722</v>
      </c>
      <c r="I370">
        <v>15731318784</v>
      </c>
      <c r="J370">
        <v>47255552</v>
      </c>
      <c r="K370">
        <v>0</v>
      </c>
      <c r="L370">
        <v>0</v>
      </c>
      <c r="M370">
        <v>0.51600115619599896</v>
      </c>
    </row>
    <row r="371" spans="1:13" x14ac:dyDescent="0.25">
      <c r="A371" s="11">
        <v>45087.45992011574</v>
      </c>
      <c r="B371">
        <v>94.046243411801996</v>
      </c>
      <c r="C371">
        <v>5.8227693331475899E-2</v>
      </c>
      <c r="D371">
        <v>42.105944585220797</v>
      </c>
      <c r="E371">
        <v>1.38333412815833E-3</v>
      </c>
      <c r="F371">
        <v>98206.476190476096</v>
      </c>
      <c r="G371">
        <v>2500000000</v>
      </c>
      <c r="H371">
        <v>6113.3821447780201</v>
      </c>
      <c r="I371">
        <v>15731462144</v>
      </c>
      <c r="J371">
        <v>47255552</v>
      </c>
      <c r="K371">
        <v>0</v>
      </c>
      <c r="L371">
        <v>174.438913281629</v>
      </c>
      <c r="M371">
        <v>0</v>
      </c>
    </row>
    <row r="372" spans="1:13" x14ac:dyDescent="0.25">
      <c r="A372" s="11">
        <v>45087.459931527781</v>
      </c>
      <c r="B372">
        <v>99.680159001217703</v>
      </c>
      <c r="C372">
        <v>3.0439787968612899E-4</v>
      </c>
      <c r="D372">
        <v>2.0293093827865101</v>
      </c>
      <c r="E372">
        <v>1.5012316025054699E-4</v>
      </c>
      <c r="F372">
        <v>6144</v>
      </c>
      <c r="G372">
        <v>2500000000</v>
      </c>
      <c r="H372">
        <v>0</v>
      </c>
      <c r="I372">
        <v>15731605504</v>
      </c>
      <c r="J372">
        <v>47255552</v>
      </c>
      <c r="K372">
        <v>0</v>
      </c>
      <c r="L372">
        <v>0</v>
      </c>
      <c r="M372">
        <v>0</v>
      </c>
    </row>
    <row r="373" spans="1:13" x14ac:dyDescent="0.25">
      <c r="A373" s="11">
        <v>45087.459943240741</v>
      </c>
      <c r="B373">
        <v>99.724584308022997</v>
      </c>
      <c r="C373">
        <v>1.9757223240816801E-4</v>
      </c>
      <c r="D373">
        <v>1.97572237145536</v>
      </c>
      <c r="E373" s="12">
        <v>9.9950419851022496E-5</v>
      </c>
      <c r="F373">
        <v>4096</v>
      </c>
      <c r="G373">
        <v>2500000000</v>
      </c>
      <c r="H373">
        <v>0</v>
      </c>
      <c r="I373">
        <v>15731748864</v>
      </c>
      <c r="J373">
        <v>47255552</v>
      </c>
      <c r="K373">
        <v>0</v>
      </c>
      <c r="L373">
        <v>0</v>
      </c>
      <c r="M373">
        <v>0.57074666498071402</v>
      </c>
    </row>
    <row r="374" spans="1:13" x14ac:dyDescent="0.25">
      <c r="A374" s="11">
        <v>45087.459954895836</v>
      </c>
      <c r="B374">
        <v>99.509333504890805</v>
      </c>
      <c r="C374">
        <v>3.97123948937008E-4</v>
      </c>
      <c r="D374">
        <v>4.9640042986966604</v>
      </c>
      <c r="E374" s="12">
        <v>7.9960335880818005E-5</v>
      </c>
      <c r="F374">
        <v>13926.4</v>
      </c>
      <c r="G374">
        <v>2500000000</v>
      </c>
      <c r="H374">
        <v>0</v>
      </c>
      <c r="I374">
        <v>15731806208</v>
      </c>
      <c r="J374">
        <v>47255552</v>
      </c>
      <c r="K374">
        <v>0</v>
      </c>
      <c r="L374">
        <v>0.99280085973933196</v>
      </c>
      <c r="M374">
        <v>0</v>
      </c>
    </row>
    <row r="375" spans="1:13" x14ac:dyDescent="0.25">
      <c r="A375" s="11">
        <v>45087.45996630787</v>
      </c>
      <c r="B375">
        <v>99.669324718256306</v>
      </c>
      <c r="C375">
        <v>2.02930519634035E-4</v>
      </c>
      <c r="D375">
        <v>2.0293313461625502</v>
      </c>
      <c r="E375">
        <v>1.0014795032503601E-4</v>
      </c>
      <c r="F375">
        <v>4096</v>
      </c>
      <c r="G375">
        <v>2500000000</v>
      </c>
      <c r="H375">
        <v>0</v>
      </c>
      <c r="I375">
        <v>15731920896</v>
      </c>
      <c r="J375">
        <v>47255552</v>
      </c>
      <c r="K375">
        <v>0</v>
      </c>
      <c r="L375">
        <v>0</v>
      </c>
      <c r="M375">
        <v>2.1018832966874599</v>
      </c>
    </row>
    <row r="376" spans="1:13" x14ac:dyDescent="0.25">
      <c r="A376" s="11">
        <v>45087.459977962964</v>
      </c>
      <c r="B376">
        <v>99.6589563830901</v>
      </c>
      <c r="C376">
        <v>1.9866232708679301E-4</v>
      </c>
      <c r="D376">
        <v>1.98662167459809</v>
      </c>
      <c r="E376" s="12">
        <v>9.9950419851022496E-5</v>
      </c>
      <c r="F376">
        <v>6144</v>
      </c>
      <c r="G376">
        <v>2500000000</v>
      </c>
      <c r="H376">
        <v>0</v>
      </c>
      <c r="I376">
        <v>15732027392</v>
      </c>
      <c r="J376">
        <v>47255552</v>
      </c>
      <c r="K376">
        <v>0</v>
      </c>
      <c r="L376">
        <v>0</v>
      </c>
      <c r="M376">
        <v>0</v>
      </c>
    </row>
    <row r="377" spans="1:13" x14ac:dyDescent="0.25">
      <c r="A377" s="11">
        <v>45087.459989710645</v>
      </c>
      <c r="B377">
        <v>99.725859767416594</v>
      </c>
      <c r="C377">
        <v>1.9698935262699499E-4</v>
      </c>
      <c r="D377">
        <v>1.96994789619708</v>
      </c>
      <c r="E377" s="12">
        <v>9.9950419851022496E-5</v>
      </c>
      <c r="F377">
        <v>4096</v>
      </c>
      <c r="G377">
        <v>2500000000</v>
      </c>
      <c r="H377">
        <v>0</v>
      </c>
      <c r="I377">
        <v>15755759616</v>
      </c>
      <c r="J377">
        <v>47255552</v>
      </c>
      <c r="K377">
        <v>0</v>
      </c>
      <c r="L377">
        <v>694.40663340947106</v>
      </c>
      <c r="M377">
        <v>0.60758410977507205</v>
      </c>
    </row>
    <row r="378" spans="1:13" x14ac:dyDescent="0.25">
      <c r="A378" s="11">
        <v>45087.460001122687</v>
      </c>
      <c r="B378">
        <v>99.495828992494395</v>
      </c>
      <c r="C378">
        <v>5.0695928356513998E-4</v>
      </c>
      <c r="D378">
        <v>2.0277609437791599</v>
      </c>
      <c r="E378">
        <v>2.5007358010156999E-4</v>
      </c>
      <c r="F378">
        <v>4096</v>
      </c>
      <c r="G378">
        <v>2500000000</v>
      </c>
      <c r="H378">
        <v>0</v>
      </c>
      <c r="I378">
        <v>15755767808</v>
      </c>
      <c r="J378">
        <v>47255552</v>
      </c>
      <c r="K378">
        <v>0</v>
      </c>
      <c r="L378">
        <v>4.0555218875583199</v>
      </c>
      <c r="M378">
        <v>0</v>
      </c>
    </row>
    <row r="379" spans="1:13" x14ac:dyDescent="0.25">
      <c r="A379" s="11">
        <v>45087.460012523145</v>
      </c>
      <c r="B379">
        <v>99.682345052052298</v>
      </c>
      <c r="C379">
        <v>1.0157157637258199E-4</v>
      </c>
      <c r="D379">
        <v>3.0472376581851801</v>
      </c>
      <c r="E379" s="12">
        <v>3.3316806617007499E-5</v>
      </c>
      <c r="F379">
        <v>4096</v>
      </c>
      <c r="G379">
        <v>2500000000</v>
      </c>
      <c r="H379">
        <v>0</v>
      </c>
      <c r="I379">
        <v>15755767808</v>
      </c>
      <c r="J379">
        <v>47259648</v>
      </c>
      <c r="K379">
        <v>0</v>
      </c>
      <c r="L379">
        <v>36.566851898222097</v>
      </c>
      <c r="M379">
        <v>0.54449474946050003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Principal</vt:lpstr>
      <vt:lpstr>ComponentesAjusteInicial</vt:lpstr>
      <vt:lpstr>AjusteInicial</vt:lpstr>
      <vt:lpstr>P3-150</vt:lpstr>
      <vt:lpstr>P3-200</vt:lpstr>
      <vt:lpstr>P2-300</vt:lpstr>
      <vt:lpstr>AjusteInicial!JMVAresults</vt:lpstr>
      <vt:lpstr>'P3-150'!Practica3_150usuarios</vt:lpstr>
      <vt:lpstr>'P3-200'!Practica3_200usuarios</vt:lpstr>
      <vt:lpstr>'P2-300'!Practica3_300usuarios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Gustavo Sobrado Aller</cp:lastModifiedBy>
  <dcterms:created xsi:type="dcterms:W3CDTF">2023-11-03T08:09:43Z</dcterms:created>
  <dcterms:modified xsi:type="dcterms:W3CDTF">2023-11-19T17:25:06Z</dcterms:modified>
</cp:coreProperties>
</file>