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Área de Trabalho\CTG\Submissões\PSCC 2024\Resultados\"/>
    </mc:Choice>
  </mc:AlternateContent>
  <xr:revisionPtr revIDLastSave="0" documentId="13_ncr:1_{D23E0144-6144-4C9F-927E-B41C6A562476}" xr6:coauthVersionLast="47" xr6:coauthVersionMax="47" xr10:uidLastSave="{00000000-0000-0000-0000-000000000000}"/>
  <bookViews>
    <workbookView xWindow="-108" yWindow="-108" windowWidth="23256" windowHeight="12456" xr2:uid="{1166CB37-B186-46BB-99EB-B4FDE8828C17}"/>
  </bookViews>
  <sheets>
    <sheet name="P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F76" i="1"/>
  <c r="E76" i="1"/>
  <c r="D76" i="1"/>
  <c r="C76" i="1"/>
  <c r="G75" i="1"/>
  <c r="F75" i="1"/>
  <c r="E75" i="1"/>
  <c r="D75" i="1"/>
  <c r="C75" i="1"/>
  <c r="G71" i="1"/>
  <c r="F71" i="1"/>
  <c r="E71" i="1"/>
  <c r="D71" i="1"/>
  <c r="C71" i="1"/>
  <c r="G70" i="1"/>
  <c r="F70" i="1"/>
  <c r="E70" i="1"/>
  <c r="D70" i="1"/>
  <c r="C70" i="1"/>
  <c r="G66" i="1"/>
  <c r="F66" i="1"/>
  <c r="E66" i="1"/>
  <c r="D66" i="1"/>
  <c r="C66" i="1"/>
  <c r="G65" i="1"/>
  <c r="F65" i="1"/>
  <c r="E65" i="1"/>
  <c r="D65" i="1"/>
  <c r="C65" i="1"/>
  <c r="G61" i="1"/>
  <c r="F61" i="1"/>
  <c r="E61" i="1"/>
  <c r="D61" i="1"/>
  <c r="C61" i="1"/>
  <c r="G60" i="1"/>
  <c r="F60" i="1"/>
  <c r="E60" i="1"/>
  <c r="D60" i="1"/>
  <c r="C60" i="1"/>
  <c r="G56" i="1"/>
  <c r="F56" i="1"/>
  <c r="E56" i="1"/>
  <c r="D56" i="1"/>
  <c r="C56" i="1"/>
  <c r="G55" i="1"/>
  <c r="F55" i="1"/>
  <c r="E55" i="1"/>
  <c r="D55" i="1"/>
  <c r="C55" i="1"/>
  <c r="G51" i="1"/>
  <c r="F51" i="1"/>
  <c r="E51" i="1"/>
  <c r="D51" i="1"/>
  <c r="C51" i="1"/>
  <c r="G50" i="1"/>
  <c r="F50" i="1"/>
  <c r="E50" i="1"/>
  <c r="D50" i="1"/>
  <c r="C50" i="1"/>
  <c r="G46" i="1"/>
  <c r="F46" i="1"/>
  <c r="E46" i="1"/>
  <c r="D46" i="1"/>
  <c r="C46" i="1"/>
  <c r="G45" i="1"/>
  <c r="F45" i="1"/>
  <c r="E45" i="1"/>
  <c r="D45" i="1"/>
  <c r="C45" i="1"/>
  <c r="G41" i="1"/>
  <c r="F41" i="1"/>
  <c r="E41" i="1"/>
  <c r="D41" i="1"/>
  <c r="C41" i="1"/>
  <c r="G40" i="1"/>
  <c r="F40" i="1"/>
  <c r="E40" i="1"/>
  <c r="D40" i="1"/>
  <c r="C40" i="1"/>
  <c r="G36" i="1"/>
  <c r="F36" i="1"/>
  <c r="E36" i="1"/>
  <c r="D36" i="1"/>
  <c r="C36" i="1"/>
  <c r="G35" i="1"/>
  <c r="F35" i="1"/>
  <c r="E35" i="1"/>
  <c r="D35" i="1"/>
  <c r="C35" i="1"/>
  <c r="G31" i="1"/>
  <c r="F31" i="1"/>
  <c r="E31" i="1"/>
  <c r="D31" i="1"/>
  <c r="C31" i="1"/>
  <c r="G30" i="1"/>
  <c r="F30" i="1"/>
  <c r="E30" i="1"/>
  <c r="D30" i="1"/>
  <c r="C30" i="1"/>
  <c r="G26" i="1"/>
  <c r="F26" i="1"/>
  <c r="E26" i="1"/>
  <c r="D26" i="1"/>
  <c r="C26" i="1"/>
  <c r="G25" i="1"/>
  <c r="F25" i="1"/>
  <c r="E25" i="1"/>
  <c r="D25" i="1"/>
  <c r="C25" i="1"/>
  <c r="G21" i="1"/>
  <c r="F21" i="1"/>
  <c r="E21" i="1"/>
  <c r="D21" i="1"/>
  <c r="C21" i="1"/>
  <c r="G20" i="1"/>
  <c r="F20" i="1"/>
  <c r="E20" i="1"/>
  <c r="D20" i="1"/>
  <c r="C20" i="1"/>
  <c r="G16" i="1"/>
  <c r="F16" i="1"/>
  <c r="E16" i="1"/>
  <c r="D16" i="1"/>
  <c r="C16" i="1"/>
  <c r="G15" i="1"/>
  <c r="F15" i="1"/>
  <c r="E15" i="1"/>
  <c r="D15" i="1"/>
  <c r="C15" i="1"/>
  <c r="G11" i="1"/>
  <c r="F11" i="1"/>
  <c r="E11" i="1"/>
  <c r="D11" i="1"/>
  <c r="C11" i="1"/>
  <c r="G10" i="1"/>
  <c r="F10" i="1"/>
  <c r="E10" i="1"/>
  <c r="D10" i="1"/>
  <c r="C10" i="1"/>
  <c r="G6" i="1"/>
  <c r="F6" i="1"/>
  <c r="E6" i="1"/>
  <c r="D6" i="1"/>
  <c r="C6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<sst xmlns="http://schemas.openxmlformats.org/spreadsheetml/2006/main" count="97" uniqueCount="27">
  <si>
    <t>Grande</t>
  </si>
  <si>
    <t>Benchmark</t>
  </si>
  <si>
    <t>Paranaíba</t>
  </si>
  <si>
    <t>Paranapanema</t>
  </si>
  <si>
    <t>Paraná</t>
  </si>
  <si>
    <t>Atlântico Sudeste</t>
  </si>
  <si>
    <t>São Francisco</t>
  </si>
  <si>
    <t>Paraguai</t>
  </si>
  <si>
    <t>Amazonas</t>
  </si>
  <si>
    <t>Tocantins</t>
  </si>
  <si>
    <t>Tietê</t>
  </si>
  <si>
    <t>Atlantico Leste</t>
  </si>
  <si>
    <t>Iguaçu</t>
  </si>
  <si>
    <t>Uruguai</t>
  </si>
  <si>
    <t>Atlântico Sul</t>
  </si>
  <si>
    <t>Parnaíba</t>
  </si>
  <si>
    <t>Bacin</t>
  </si>
  <si>
    <t>Data</t>
  </si>
  <si>
    <t>Asymmetry</t>
  </si>
  <si>
    <t>Kurtosis</t>
  </si>
  <si>
    <t>Historical</t>
  </si>
  <si>
    <t>Proposal</t>
  </si>
  <si>
    <t>Prop. Disc.</t>
  </si>
  <si>
    <t>Bench. Disc.</t>
  </si>
  <si>
    <t>Mean (Wh/m²)</t>
  </si>
  <si>
    <t>Median (Wh/m²)</t>
  </si>
  <si>
    <t>SD (Wh/m²)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</si>
</sst>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AB0A-2FDB-47B0-8BEE-ED1880620F35}">
  <dimension ref="A1:I7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7" customWidth="1"/>
    <col min="2" max="2" width="15.44140625" customWidth="1"/>
    <col min="3" max="7" width="17.88671875" customWidth="1"/>
  </cols>
  <sheetData>
    <row r="1" spans="1:7" ht="15.6" x14ac:dyDescent="0.3">
      <c r="A1" s="1" t="s">
        <v>16</v>
      </c>
      <c r="B1" s="1" t="s">
        <v>17</v>
      </c>
      <c r="C1" s="1" t="s">
        <v>24</v>
      </c>
      <c r="D1" s="1" t="s">
        <v>25</v>
      </c>
      <c r="E1" s="1" t="s">
        <v>26</v>
      </c>
      <c r="F1" s="1" t="s">
        <v>18</v>
      </c>
      <c r="G1" s="1" t="s">
        <v>19</v>
      </c>
    </row>
    <row r="2" spans="1:7" x14ac:dyDescent="0.3">
      <c r="A2" s="10" t="s">
        <v>0</v>
      </c>
      <c r="B2" s="2" t="s">
        <v>20</v>
      </c>
      <c r="C2" s="3">
        <v>0.34900013162840704</v>
      </c>
      <c r="D2" s="3">
        <v>0.358124848367531</v>
      </c>
      <c r="E2" s="3">
        <v>0.11167295131782656</v>
      </c>
      <c r="F2" s="3">
        <v>-0.23225443109059554</v>
      </c>
      <c r="G2" s="3">
        <v>1.91</v>
      </c>
    </row>
    <row r="3" spans="1:7" x14ac:dyDescent="0.3">
      <c r="A3" s="8"/>
      <c r="B3" s="2" t="s">
        <v>1</v>
      </c>
      <c r="C3" s="3">
        <v>0.38</v>
      </c>
      <c r="D3" s="3">
        <v>0.4</v>
      </c>
      <c r="E3" s="3">
        <v>0.11</v>
      </c>
      <c r="F3" s="3">
        <v>0.21</v>
      </c>
      <c r="G3" s="3">
        <v>7.27</v>
      </c>
    </row>
    <row r="4" spans="1:7" x14ac:dyDescent="0.3">
      <c r="A4" s="8"/>
      <c r="B4" s="2" t="s">
        <v>21</v>
      </c>
      <c r="C4" s="3">
        <v>0.34808007560920101</v>
      </c>
      <c r="D4" s="3">
        <v>0.35776874435410999</v>
      </c>
      <c r="E4" s="3">
        <v>0.11371635689879962</v>
      </c>
      <c r="F4" s="3">
        <v>-0.23314365665305525</v>
      </c>
      <c r="G4" s="3">
        <v>1.8854746165586775</v>
      </c>
    </row>
    <row r="5" spans="1:7" x14ac:dyDescent="0.3">
      <c r="A5" s="8"/>
      <c r="B5" s="2" t="s">
        <v>22</v>
      </c>
      <c r="C5" s="4">
        <f t="shared" ref="C5:G5" si="0">ABS((C2-C4)/C2)</f>
        <v>2.6362626710572266E-3</v>
      </c>
      <c r="D5" s="4">
        <f t="shared" si="0"/>
        <v>9.9435717751579522E-4</v>
      </c>
      <c r="E5" s="4">
        <f t="shared" si="0"/>
        <v>1.8298124629637747E-2</v>
      </c>
      <c r="F5" s="4">
        <f t="shared" si="0"/>
        <v>3.828669955979659E-3</v>
      </c>
      <c r="G5" s="4">
        <f t="shared" si="0"/>
        <v>1.2840514890744701E-2</v>
      </c>
    </row>
    <row r="6" spans="1:7" x14ac:dyDescent="0.3">
      <c r="A6" s="9"/>
      <c r="B6" s="5" t="s">
        <v>23</v>
      </c>
      <c r="C6" s="6">
        <f t="shared" ref="C6:G6" si="1">ABS((C2-C3)/C2)</f>
        <v>8.8824804239901078E-2</v>
      </c>
      <c r="D6" s="6">
        <f t="shared" si="1"/>
        <v>0.11692891968639389</v>
      </c>
      <c r="E6" s="6">
        <f t="shared" si="1"/>
        <v>1.4980810465600243E-2</v>
      </c>
      <c r="F6" s="6">
        <f t="shared" si="1"/>
        <v>1.9041808115948722</v>
      </c>
      <c r="G6" s="6">
        <f t="shared" si="1"/>
        <v>2.8062827225130889</v>
      </c>
    </row>
    <row r="7" spans="1:7" x14ac:dyDescent="0.3">
      <c r="A7" s="10" t="s">
        <v>2</v>
      </c>
      <c r="B7" s="2" t="s">
        <v>20</v>
      </c>
      <c r="C7" s="3">
        <v>0.34988196859037379</v>
      </c>
      <c r="D7" s="3">
        <v>0.34743677123199151</v>
      </c>
      <c r="E7" s="3">
        <v>0.11635479081390071</v>
      </c>
      <c r="F7" s="3">
        <v>1.6231887970486723E-2</v>
      </c>
      <c r="G7" s="3">
        <v>1.86</v>
      </c>
    </row>
    <row r="8" spans="1:7" x14ac:dyDescent="0.3">
      <c r="A8" s="8"/>
      <c r="B8" s="2" t="s">
        <v>1</v>
      </c>
      <c r="C8" s="3">
        <v>0.35</v>
      </c>
      <c r="D8" s="3">
        <v>0.35</v>
      </c>
      <c r="E8" s="3">
        <v>0.11</v>
      </c>
      <c r="F8" s="3">
        <v>0.23</v>
      </c>
      <c r="G8" s="3">
        <v>7.43</v>
      </c>
    </row>
    <row r="9" spans="1:7" x14ac:dyDescent="0.3">
      <c r="A9" s="8"/>
      <c r="B9" s="2" t="s">
        <v>21</v>
      </c>
      <c r="C9" s="3">
        <v>0.35038094448871904</v>
      </c>
      <c r="D9" s="3">
        <v>0.35054609929078001</v>
      </c>
      <c r="E9" s="3">
        <v>0.11729640417408495</v>
      </c>
      <c r="F9" s="3">
        <v>2.756095750858752E-2</v>
      </c>
      <c r="G9" s="3">
        <v>1.8431125652458513</v>
      </c>
    </row>
    <row r="10" spans="1:7" x14ac:dyDescent="0.3">
      <c r="A10" s="8"/>
      <c r="B10" s="2" t="s">
        <v>22</v>
      </c>
      <c r="C10" s="4">
        <f t="shared" ref="C10:G10" si="2">ABS((C7-C9)/C7)</f>
        <v>1.426126360142391E-3</v>
      </c>
      <c r="D10" s="4">
        <f t="shared" si="2"/>
        <v>8.9493350049362694E-3</v>
      </c>
      <c r="E10" s="4">
        <f t="shared" si="2"/>
        <v>8.092604985129195E-3</v>
      </c>
      <c r="F10" s="4">
        <f t="shared" si="2"/>
        <v>0.69795143723882469</v>
      </c>
      <c r="G10" s="4">
        <f t="shared" si="2"/>
        <v>9.0792659968541804E-3</v>
      </c>
    </row>
    <row r="11" spans="1:7" x14ac:dyDescent="0.3">
      <c r="A11" s="9"/>
      <c r="B11" s="5" t="s">
        <v>23</v>
      </c>
      <c r="C11" s="6">
        <f t="shared" ref="C11:G11" si="3">ABS(C7-C8)/C7</f>
        <v>3.3734636312273254E-4</v>
      </c>
      <c r="D11" s="6">
        <f t="shared" si="3"/>
        <v>7.3775402612665207E-3</v>
      </c>
      <c r="E11" s="6">
        <f t="shared" si="3"/>
        <v>5.4615635243284832E-2</v>
      </c>
      <c r="F11" s="6">
        <f t="shared" si="3"/>
        <v>13.169639441708354</v>
      </c>
      <c r="G11" s="6">
        <f t="shared" si="3"/>
        <v>2.9946236559139781</v>
      </c>
    </row>
    <row r="12" spans="1:7" x14ac:dyDescent="0.3">
      <c r="A12" s="10" t="s">
        <v>3</v>
      </c>
      <c r="B12" s="2" t="s">
        <v>20</v>
      </c>
      <c r="C12" s="3">
        <v>0.36374624457485061</v>
      </c>
      <c r="D12" s="3">
        <v>0.36569659661137754</v>
      </c>
      <c r="E12" s="3">
        <v>7.4402864908860944E-2</v>
      </c>
      <c r="F12" s="3">
        <v>-0.30917354421471072</v>
      </c>
      <c r="G12" s="3">
        <v>2.71</v>
      </c>
    </row>
    <row r="13" spans="1:7" x14ac:dyDescent="0.3">
      <c r="A13" s="8"/>
      <c r="B13" s="2" t="s">
        <v>1</v>
      </c>
      <c r="C13" s="3">
        <v>0.36</v>
      </c>
      <c r="D13" s="3">
        <v>0.36</v>
      </c>
      <c r="E13" s="3">
        <v>0.05</v>
      </c>
      <c r="F13" s="3">
        <v>0.28000000000000003</v>
      </c>
      <c r="G13" s="3">
        <v>7.37</v>
      </c>
    </row>
    <row r="14" spans="1:7" x14ac:dyDescent="0.3">
      <c r="A14" s="8"/>
      <c r="B14" s="2" t="s">
        <v>21</v>
      </c>
      <c r="C14" s="3">
        <v>0.36396021348044583</v>
      </c>
      <c r="D14" s="3">
        <v>0.36550756272422102</v>
      </c>
      <c r="E14" s="3">
        <v>7.5205275420070661E-2</v>
      </c>
      <c r="F14" s="3">
        <v>-0.29940326715600507</v>
      </c>
      <c r="G14" s="3">
        <v>2.7130220617817988</v>
      </c>
    </row>
    <row r="15" spans="1:7" x14ac:dyDescent="0.3">
      <c r="A15" s="8"/>
      <c r="B15" s="2" t="s">
        <v>22</v>
      </c>
      <c r="C15" s="4">
        <f t="shared" ref="C15:G15" si="4">ABS((C12-C14)/C12)</f>
        <v>5.8823674137256654E-4</v>
      </c>
      <c r="D15" s="4">
        <f t="shared" si="4"/>
        <v>5.1691453764718691E-4</v>
      </c>
      <c r="E15" s="4">
        <f t="shared" si="4"/>
        <v>1.0784672232616603E-2</v>
      </c>
      <c r="F15" s="4">
        <f t="shared" si="4"/>
        <v>3.1601271329737432E-2</v>
      </c>
      <c r="G15" s="4">
        <f t="shared" si="4"/>
        <v>1.1151519490032724E-3</v>
      </c>
    </row>
    <row r="16" spans="1:7" x14ac:dyDescent="0.3">
      <c r="A16" s="9"/>
      <c r="B16" s="5" t="s">
        <v>23</v>
      </c>
      <c r="C16" s="6">
        <f t="shared" ref="C16:G16" si="5">ABS((C12-C13)/C12)</f>
        <v>1.0299060487151587E-2</v>
      </c>
      <c r="D16" s="6">
        <f t="shared" si="5"/>
        <v>1.5577384816165734E-2</v>
      </c>
      <c r="E16" s="6">
        <f t="shared" si="5"/>
        <v>0.32798286650323194</v>
      </c>
      <c r="F16" s="6">
        <f t="shared" si="5"/>
        <v>1.905640230994504</v>
      </c>
      <c r="G16" s="6">
        <f t="shared" si="5"/>
        <v>1.7195571955719557</v>
      </c>
    </row>
    <row r="17" spans="1:7" x14ac:dyDescent="0.3">
      <c r="A17" s="10" t="s">
        <v>4</v>
      </c>
      <c r="B17" s="2" t="s">
        <v>20</v>
      </c>
      <c r="C17" s="3">
        <v>0.36027668888485681</v>
      </c>
      <c r="D17" s="3">
        <v>0.37069599217986299</v>
      </c>
      <c r="E17" s="3">
        <v>0.1017376528883018</v>
      </c>
      <c r="F17" s="3">
        <v>-0.25352599554180355</v>
      </c>
      <c r="G17" s="3">
        <v>2.19</v>
      </c>
    </row>
    <row r="18" spans="1:7" x14ac:dyDescent="0.3">
      <c r="A18" s="8"/>
      <c r="B18" s="2" t="s">
        <v>1</v>
      </c>
      <c r="C18" s="3">
        <v>0.36</v>
      </c>
      <c r="D18" s="3">
        <v>0.37</v>
      </c>
      <c r="E18" s="3">
        <v>0.09</v>
      </c>
      <c r="F18" s="3">
        <v>0.26</v>
      </c>
      <c r="G18" s="3">
        <v>7.67</v>
      </c>
    </row>
    <row r="19" spans="1:7" x14ac:dyDescent="0.3">
      <c r="A19" s="8"/>
      <c r="B19" s="2" t="s">
        <v>21</v>
      </c>
      <c r="C19" s="3">
        <v>0.36114657317172888</v>
      </c>
      <c r="D19" s="3">
        <v>0.36816717325227999</v>
      </c>
      <c r="E19" s="3">
        <v>0.10067873081616242</v>
      </c>
      <c r="F19" s="3">
        <v>-0.20344003173353267</v>
      </c>
      <c r="G19" s="3">
        <v>2.1784376842797122</v>
      </c>
    </row>
    <row r="20" spans="1:7" x14ac:dyDescent="0.3">
      <c r="A20" s="8"/>
      <c r="B20" s="2" t="s">
        <v>22</v>
      </c>
      <c r="C20" s="4">
        <f t="shared" ref="C20:G20" si="6">ABS((C17-C19)/C17)</f>
        <v>2.4144895123927408E-3</v>
      </c>
      <c r="D20" s="4">
        <f t="shared" si="6"/>
        <v>6.821813510074333E-3</v>
      </c>
      <c r="E20" s="4">
        <f t="shared" si="6"/>
        <v>1.04083595608597E-2</v>
      </c>
      <c r="F20" s="4">
        <f t="shared" si="6"/>
        <v>0.19755750766793567</v>
      </c>
      <c r="G20" s="4">
        <f t="shared" si="6"/>
        <v>5.2795962193094813E-3</v>
      </c>
    </row>
    <row r="21" spans="1:7" x14ac:dyDescent="0.3">
      <c r="A21" s="9"/>
      <c r="B21" s="5" t="s">
        <v>23</v>
      </c>
      <c r="C21" s="6">
        <f t="shared" ref="C21:G21" si="7">ABS((C17-C18)/C17)</f>
        <v>7.6798997379831223E-4</v>
      </c>
      <c r="D21" s="6">
        <f t="shared" si="7"/>
        <v>1.8775282024772854E-3</v>
      </c>
      <c r="E21" s="6">
        <f t="shared" si="7"/>
        <v>0.11537176802366993</v>
      </c>
      <c r="F21" s="6">
        <f t="shared" si="7"/>
        <v>2.025535860511507</v>
      </c>
      <c r="G21" s="6">
        <f t="shared" si="7"/>
        <v>2.5022831050228311</v>
      </c>
    </row>
    <row r="22" spans="1:7" x14ac:dyDescent="0.3">
      <c r="A22" s="11" t="s">
        <v>5</v>
      </c>
      <c r="B22" s="2" t="s">
        <v>20</v>
      </c>
      <c r="C22" s="3">
        <v>0.34132945852345992</v>
      </c>
      <c r="D22" s="3">
        <v>0.34814518021950003</v>
      </c>
      <c r="E22" s="3">
        <v>7.2975047159171025E-2</v>
      </c>
      <c r="F22" s="3">
        <v>-0.34561686947188924</v>
      </c>
      <c r="G22" s="3">
        <v>2.38</v>
      </c>
    </row>
    <row r="23" spans="1:7" x14ac:dyDescent="0.3">
      <c r="A23" s="11"/>
      <c r="B23" s="2" t="s">
        <v>1</v>
      </c>
      <c r="C23" s="3">
        <v>0.34</v>
      </c>
      <c r="D23" s="3">
        <v>0.35</v>
      </c>
      <c r="E23" s="3">
        <v>0.06</v>
      </c>
      <c r="F23" s="3">
        <v>0.32</v>
      </c>
      <c r="G23" s="3">
        <v>8.5399999999999991</v>
      </c>
    </row>
    <row r="24" spans="1:7" x14ac:dyDescent="0.3">
      <c r="A24" s="11"/>
      <c r="B24" s="2" t="s">
        <v>21</v>
      </c>
      <c r="C24" s="3">
        <v>0.34179388231831515</v>
      </c>
      <c r="D24" s="3">
        <v>0.34445824547047299</v>
      </c>
      <c r="E24" s="3">
        <v>7.1907833422302003E-2</v>
      </c>
      <c r="F24" s="3">
        <v>-0.3265531239549373</v>
      </c>
      <c r="G24" s="3">
        <v>2.4144790501078282</v>
      </c>
    </row>
    <row r="25" spans="1:7" x14ac:dyDescent="0.3">
      <c r="A25" s="11"/>
      <c r="B25" s="2" t="s">
        <v>22</v>
      </c>
      <c r="C25" s="4">
        <f t="shared" ref="C25:G25" si="8">ABS((C22-C24)/C22)</f>
        <v>1.3606320323603374E-3</v>
      </c>
      <c r="D25" s="4">
        <f t="shared" si="8"/>
        <v>1.0590222006527518E-2</v>
      </c>
      <c r="E25" s="4">
        <f t="shared" si="8"/>
        <v>1.4624365155136472E-2</v>
      </c>
      <c r="F25" s="4">
        <f t="shared" si="8"/>
        <v>5.5158608276505143E-2</v>
      </c>
      <c r="G25" s="4">
        <f t="shared" si="8"/>
        <v>1.448699584362532E-2</v>
      </c>
    </row>
    <row r="26" spans="1:7" x14ac:dyDescent="0.3">
      <c r="A26" s="12"/>
      <c r="B26" s="5" t="s">
        <v>23</v>
      </c>
      <c r="C26" s="6">
        <f t="shared" ref="C26:G26" si="9">ABS((C22-C23)/C22)</f>
        <v>3.8949422332632245E-3</v>
      </c>
      <c r="D26" s="6">
        <f t="shared" si="9"/>
        <v>5.3277192558877752E-3</v>
      </c>
      <c r="E26" s="6">
        <f t="shared" si="9"/>
        <v>0.17780114798514945</v>
      </c>
      <c r="F26" s="6">
        <f t="shared" si="9"/>
        <v>1.9258807317159246</v>
      </c>
      <c r="G26" s="6">
        <f t="shared" si="9"/>
        <v>2.5882352941176467</v>
      </c>
    </row>
    <row r="27" spans="1:7" x14ac:dyDescent="0.3">
      <c r="A27" s="8" t="s">
        <v>6</v>
      </c>
      <c r="B27" s="2" t="s">
        <v>20</v>
      </c>
      <c r="C27" s="3">
        <v>0.4082933526836523</v>
      </c>
      <c r="D27" s="3">
        <v>0.41898094763659549</v>
      </c>
      <c r="E27" s="3">
        <v>0.10620145854520793</v>
      </c>
      <c r="F27" s="3">
        <v>-0.29266114674114185</v>
      </c>
      <c r="G27" s="3">
        <v>1.88</v>
      </c>
    </row>
    <row r="28" spans="1:7" x14ac:dyDescent="0.3">
      <c r="A28" s="8"/>
      <c r="B28" s="2" t="s">
        <v>1</v>
      </c>
      <c r="C28" s="3">
        <v>0.4</v>
      </c>
      <c r="D28" s="3">
        <v>0.41</v>
      </c>
      <c r="E28" s="3">
        <v>0.1</v>
      </c>
      <c r="F28" s="3">
        <v>0.18</v>
      </c>
      <c r="G28" s="3">
        <v>7.51</v>
      </c>
    </row>
    <row r="29" spans="1:7" x14ac:dyDescent="0.3">
      <c r="A29" s="8"/>
      <c r="B29" s="2" t="s">
        <v>21</v>
      </c>
      <c r="C29" s="3">
        <v>0.40682331514004877</v>
      </c>
      <c r="D29" s="3">
        <v>0.41126908752327701</v>
      </c>
      <c r="E29" s="3">
        <v>0.10613141555345415</v>
      </c>
      <c r="F29" s="3">
        <v>-0.24295390479322893</v>
      </c>
      <c r="G29" s="3">
        <v>1.8511893904717998</v>
      </c>
    </row>
    <row r="30" spans="1:7" x14ac:dyDescent="0.3">
      <c r="A30" s="8"/>
      <c r="B30" s="2" t="s">
        <v>22</v>
      </c>
      <c r="C30" s="4">
        <f t="shared" ref="C30:G30" si="10">ABS((C27-C29)/C27)</f>
        <v>3.6004444695001514E-3</v>
      </c>
      <c r="D30" s="4">
        <f t="shared" si="10"/>
        <v>1.8406231015562522E-2</v>
      </c>
      <c r="E30" s="4">
        <f t="shared" si="10"/>
        <v>6.5952947081199102E-4</v>
      </c>
      <c r="F30" s="4">
        <f t="shared" si="10"/>
        <v>0.16984571577544891</v>
      </c>
      <c r="G30" s="4">
        <f t="shared" si="10"/>
        <v>1.5324792302234116E-2</v>
      </c>
    </row>
    <row r="31" spans="1:7" x14ac:dyDescent="0.3">
      <c r="A31" s="9"/>
      <c r="B31" s="5" t="s">
        <v>23</v>
      </c>
      <c r="C31" s="6">
        <f t="shared" ref="C31:G31" si="11">ABS((C27-C28)/C27)</f>
        <v>2.031224027807773E-2</v>
      </c>
      <c r="D31" s="6">
        <f t="shared" si="11"/>
        <v>2.1435217250940896E-2</v>
      </c>
      <c r="E31" s="6">
        <f t="shared" si="11"/>
        <v>5.8393346288818482E-2</v>
      </c>
      <c r="F31" s="6">
        <f t="shared" si="11"/>
        <v>1.615045768816076</v>
      </c>
      <c r="G31" s="6">
        <f t="shared" si="11"/>
        <v>2.9946808510638299</v>
      </c>
    </row>
    <row r="32" spans="1:7" x14ac:dyDescent="0.3">
      <c r="A32" s="8" t="s">
        <v>7</v>
      </c>
      <c r="B32" s="2" t="s">
        <v>20</v>
      </c>
      <c r="C32" s="3">
        <v>0.35470733172777275</v>
      </c>
      <c r="D32" s="3">
        <v>0.35875378868191254</v>
      </c>
      <c r="E32" s="3">
        <v>0.1024258085383082</v>
      </c>
      <c r="F32" s="3">
        <v>-0.16870252900576516</v>
      </c>
      <c r="G32" s="3">
        <v>2.09</v>
      </c>
    </row>
    <row r="33" spans="1:7" x14ac:dyDescent="0.3">
      <c r="A33" s="8"/>
      <c r="B33" s="2" t="s">
        <v>1</v>
      </c>
      <c r="C33" s="3">
        <v>0.35</v>
      </c>
      <c r="D33" s="3">
        <v>0.35</v>
      </c>
      <c r="E33" s="3">
        <v>0.09</v>
      </c>
      <c r="F33" s="3">
        <v>0.26</v>
      </c>
      <c r="G33" s="3">
        <v>7.48</v>
      </c>
    </row>
    <row r="34" spans="1:7" x14ac:dyDescent="0.3">
      <c r="A34" s="8"/>
      <c r="B34" s="2" t="s">
        <v>21</v>
      </c>
      <c r="C34" s="3">
        <v>0.3539749835083717</v>
      </c>
      <c r="D34" s="3">
        <v>0.35733128205128201</v>
      </c>
      <c r="E34" s="3">
        <v>0.10323006795514546</v>
      </c>
      <c r="F34" s="3">
        <v>-0.14992536488088942</v>
      </c>
      <c r="G34" s="3">
        <v>2.086673415075015</v>
      </c>
    </row>
    <row r="35" spans="1:7" x14ac:dyDescent="0.3">
      <c r="A35" s="8"/>
      <c r="B35" s="2" t="s">
        <v>22</v>
      </c>
      <c r="C35" s="4">
        <f>ABS((C32-C34)/C32)</f>
        <v>2.0646548686597266E-3</v>
      </c>
      <c r="D35" s="4">
        <f t="shared" ref="D35:G35" si="12">ABS((D32-D34)/D32)</f>
        <v>3.9651334020943179E-3</v>
      </c>
      <c r="E35" s="4">
        <f t="shared" si="12"/>
        <v>7.8521168474492472E-3</v>
      </c>
      <c r="F35" s="4">
        <f t="shared" si="12"/>
        <v>0.11130339441582439</v>
      </c>
      <c r="G35" s="4">
        <f t="shared" si="12"/>
        <v>1.5916674282224078E-3</v>
      </c>
    </row>
    <row r="36" spans="1:7" x14ac:dyDescent="0.3">
      <c r="A36" s="9"/>
      <c r="B36" s="5" t="s">
        <v>23</v>
      </c>
      <c r="C36" s="6">
        <f>ABS((C32-C33)/C32)</f>
        <v>1.3271030245818273E-2</v>
      </c>
      <c r="D36" s="6">
        <f t="shared" ref="D36:G36" si="13">ABS((D32-D33)/D32)</f>
        <v>2.4400546999307302E-2</v>
      </c>
      <c r="E36" s="6">
        <f t="shared" si="13"/>
        <v>0.12131521064498928</v>
      </c>
      <c r="F36" s="6">
        <f t="shared" si="13"/>
        <v>2.5411742878562</v>
      </c>
      <c r="G36" s="6">
        <f t="shared" si="13"/>
        <v>2.5789473684210531</v>
      </c>
    </row>
    <row r="37" spans="1:7" x14ac:dyDescent="0.3">
      <c r="A37" s="8" t="s">
        <v>8</v>
      </c>
      <c r="B37" s="2" t="s">
        <v>20</v>
      </c>
      <c r="C37" s="3">
        <v>0.28281665698750225</v>
      </c>
      <c r="D37" s="3">
        <v>0.25221909748508997</v>
      </c>
      <c r="E37" s="3">
        <v>0.12313541279832715</v>
      </c>
      <c r="F37" s="3">
        <v>0.38209277968131916</v>
      </c>
      <c r="G37" s="3">
        <v>1.77</v>
      </c>
    </row>
    <row r="38" spans="1:7" x14ac:dyDescent="0.3">
      <c r="A38" s="8"/>
      <c r="B38" s="2" t="s">
        <v>1</v>
      </c>
      <c r="C38" s="3">
        <v>0.28000000000000003</v>
      </c>
      <c r="D38" s="3">
        <v>0.24</v>
      </c>
      <c r="E38" s="3">
        <v>0.12</v>
      </c>
      <c r="F38" s="3">
        <v>0.27</v>
      </c>
      <c r="G38" s="3">
        <v>6.78</v>
      </c>
    </row>
    <row r="39" spans="1:7" x14ac:dyDescent="0.3">
      <c r="A39" s="8"/>
      <c r="B39" s="2" t="s">
        <v>21</v>
      </c>
      <c r="C39" s="3">
        <v>0.28232566770304279</v>
      </c>
      <c r="D39" s="3">
        <v>0.251742678601175</v>
      </c>
      <c r="E39" s="3">
        <v>0.12345303619635671</v>
      </c>
      <c r="F39" s="3">
        <v>0.38193779868102523</v>
      </c>
      <c r="G39" s="3">
        <v>1.7573280376694049</v>
      </c>
    </row>
    <row r="40" spans="1:7" x14ac:dyDescent="0.3">
      <c r="A40" s="8"/>
      <c r="B40" s="2" t="s">
        <v>22</v>
      </c>
      <c r="C40" s="4">
        <f>ABS((C37-C39)/C37)</f>
        <v>1.7360691894507125E-3</v>
      </c>
      <c r="D40" s="4">
        <f t="shared" ref="D40:G40" si="14">ABS((D37-D39)/D37)</f>
        <v>1.8889088441970136E-3</v>
      </c>
      <c r="E40" s="4">
        <f t="shared" si="14"/>
        <v>2.5794642727983105E-3</v>
      </c>
      <c r="F40" s="4">
        <f t="shared" si="14"/>
        <v>4.0561091058352491E-4</v>
      </c>
      <c r="G40" s="4">
        <f t="shared" si="14"/>
        <v>7.1593007517486368E-3</v>
      </c>
    </row>
    <row r="41" spans="1:7" x14ac:dyDescent="0.3">
      <c r="A41" s="9"/>
      <c r="B41" s="5" t="s">
        <v>23</v>
      </c>
      <c r="C41" s="6">
        <f>ABS((C37-C38)/C37)</f>
        <v>9.9593037323352871E-3</v>
      </c>
      <c r="D41" s="6">
        <f t="shared" ref="D41:G41" si="15">ABS((D37-D38)/D37)</f>
        <v>4.8446361147622123E-2</v>
      </c>
      <c r="E41" s="6">
        <f t="shared" si="15"/>
        <v>2.5463128169817242E-2</v>
      </c>
      <c r="F41" s="6">
        <f t="shared" si="15"/>
        <v>0.29336534381730284</v>
      </c>
      <c r="G41" s="6">
        <f t="shared" si="15"/>
        <v>2.8305084745762712</v>
      </c>
    </row>
    <row r="42" spans="1:7" x14ac:dyDescent="0.3">
      <c r="A42" s="8" t="s">
        <v>9</v>
      </c>
      <c r="B42" s="2" t="s">
        <v>20</v>
      </c>
      <c r="C42" s="3">
        <v>0.34974363291561156</v>
      </c>
      <c r="D42" s="3">
        <v>0.3456154512538</v>
      </c>
      <c r="E42" s="3">
        <v>0.12189449821320837</v>
      </c>
      <c r="F42" s="3">
        <v>6.897012450529369E-2</v>
      </c>
      <c r="G42" s="3">
        <v>1.69</v>
      </c>
    </row>
    <row r="43" spans="1:7" x14ac:dyDescent="0.3">
      <c r="A43" s="8"/>
      <c r="B43" s="2" t="s">
        <v>1</v>
      </c>
      <c r="C43" s="3">
        <v>0.35</v>
      </c>
      <c r="D43" s="3">
        <v>0.35</v>
      </c>
      <c r="E43" s="3">
        <v>0.12</v>
      </c>
      <c r="F43" s="3">
        <v>0.3</v>
      </c>
      <c r="G43" s="3">
        <v>7.62</v>
      </c>
    </row>
    <row r="44" spans="1:7" x14ac:dyDescent="0.3">
      <c r="A44" s="8"/>
      <c r="B44" s="2" t="s">
        <v>21</v>
      </c>
      <c r="C44" s="3">
        <v>0.35256125408204136</v>
      </c>
      <c r="D44" s="3">
        <v>0.34473782771535599</v>
      </c>
      <c r="E44" s="3">
        <v>0.1204421334763313</v>
      </c>
      <c r="F44" s="3">
        <v>8.2245363268229954E-2</v>
      </c>
      <c r="G44" s="3">
        <v>1.7092242074955442</v>
      </c>
    </row>
    <row r="45" spans="1:7" x14ac:dyDescent="0.3">
      <c r="A45" s="8"/>
      <c r="B45" s="2" t="s">
        <v>22</v>
      </c>
      <c r="C45" s="4">
        <f t="shared" ref="C45:G45" si="16">ABS((C42-C44)/C42)</f>
        <v>8.0562472086794529E-3</v>
      </c>
      <c r="D45" s="4">
        <f t="shared" si="16"/>
        <v>2.5393064322217747E-3</v>
      </c>
      <c r="E45" s="4">
        <f t="shared" si="16"/>
        <v>1.1914932652142409E-2</v>
      </c>
      <c r="F45" s="4">
        <f t="shared" si="16"/>
        <v>0.19247810349997765</v>
      </c>
      <c r="G45" s="4">
        <f t="shared" si="16"/>
        <v>1.137527070742261E-2</v>
      </c>
    </row>
    <row r="46" spans="1:7" x14ac:dyDescent="0.3">
      <c r="A46" s="9"/>
      <c r="B46" s="5" t="s">
        <v>23</v>
      </c>
      <c r="C46" s="6">
        <f t="shared" ref="C46:G46" si="17">ABS((C42-C43)/C42)</f>
        <v>7.3301430036405604E-4</v>
      </c>
      <c r="D46" s="6">
        <f t="shared" si="17"/>
        <v>1.2686205811383761E-2</v>
      </c>
      <c r="E46" s="6">
        <f t="shared" si="17"/>
        <v>1.5542114213347571E-2</v>
      </c>
      <c r="F46" s="6">
        <f t="shared" si="17"/>
        <v>3.3497094162411432</v>
      </c>
      <c r="G46" s="6">
        <f t="shared" si="17"/>
        <v>3.5088757396449703</v>
      </c>
    </row>
    <row r="47" spans="1:7" x14ac:dyDescent="0.3">
      <c r="A47" s="8" t="s">
        <v>10</v>
      </c>
      <c r="B47" s="2" t="s">
        <v>20</v>
      </c>
      <c r="C47" s="3">
        <v>0.34944433773742339</v>
      </c>
      <c r="D47" s="3">
        <v>0.35859088498720099</v>
      </c>
      <c r="E47" s="3">
        <v>0.10925005477471413</v>
      </c>
      <c r="F47" s="3">
        <v>-0.26332301379777306</v>
      </c>
      <c r="G47" s="3">
        <v>1.99</v>
      </c>
    </row>
    <row r="48" spans="1:7" x14ac:dyDescent="0.3">
      <c r="A48" s="8"/>
      <c r="B48" s="2" t="s">
        <v>1</v>
      </c>
      <c r="C48" s="3">
        <v>0.34</v>
      </c>
      <c r="D48" s="3">
        <v>0.36</v>
      </c>
      <c r="E48" s="3">
        <v>0.1</v>
      </c>
      <c r="F48" s="3">
        <v>0.31</v>
      </c>
      <c r="G48" s="3">
        <v>7.71</v>
      </c>
    </row>
    <row r="49" spans="1:7" x14ac:dyDescent="0.3">
      <c r="A49" s="8"/>
      <c r="B49" s="2" t="s">
        <v>21</v>
      </c>
      <c r="C49" s="3">
        <v>0.34910682192679843</v>
      </c>
      <c r="D49" s="3">
        <v>0.35809671361502299</v>
      </c>
      <c r="E49" s="3">
        <v>0.11101768630644956</v>
      </c>
      <c r="F49" s="3">
        <v>-0.23815259752975679</v>
      </c>
      <c r="G49" s="3">
        <v>1.9491812921941749</v>
      </c>
    </row>
    <row r="50" spans="1:7" x14ac:dyDescent="0.3">
      <c r="A50" s="8"/>
      <c r="B50" s="2" t="s">
        <v>22</v>
      </c>
      <c r="C50" s="4">
        <f>ABS((C47-C49)/C47)</f>
        <v>9.6586429990626961E-4</v>
      </c>
      <c r="D50" s="4">
        <f t="shared" ref="D50:G50" si="18">ABS((D47-D49)/D47)</f>
        <v>1.3780923968428158E-3</v>
      </c>
      <c r="E50" s="4">
        <f t="shared" si="18"/>
        <v>1.6179685542313856E-2</v>
      </c>
      <c r="F50" s="4">
        <f t="shared" si="18"/>
        <v>9.5587605143189897E-2</v>
      </c>
      <c r="G50" s="4">
        <f t="shared" si="18"/>
        <v>2.0511913470263862E-2</v>
      </c>
    </row>
    <row r="51" spans="1:7" x14ac:dyDescent="0.3">
      <c r="A51" s="9"/>
      <c r="B51" s="5" t="s">
        <v>23</v>
      </c>
      <c r="C51" s="6">
        <f>ABS((C47-C48)/C47)</f>
        <v>2.7026729918056238E-2</v>
      </c>
      <c r="D51" s="6">
        <f t="shared" ref="D51:G51" si="19">ABS((D47-D48)/D47)</f>
        <v>3.9295896013901615E-3</v>
      </c>
      <c r="E51" s="6">
        <f t="shared" si="19"/>
        <v>8.4668651139706716E-2</v>
      </c>
      <c r="F51" s="6">
        <f t="shared" si="19"/>
        <v>2.177261324519375</v>
      </c>
      <c r="G51" s="6">
        <f t="shared" si="19"/>
        <v>2.8743718592964824</v>
      </c>
    </row>
    <row r="52" spans="1:7" x14ac:dyDescent="0.3">
      <c r="A52" s="8" t="s">
        <v>11</v>
      </c>
      <c r="B52" s="2" t="s">
        <v>20</v>
      </c>
      <c r="C52" s="3">
        <v>0.40686399131650386</v>
      </c>
      <c r="D52" s="3">
        <v>0.42357170545367001</v>
      </c>
      <c r="E52" s="3">
        <v>0.10155989892175302</v>
      </c>
      <c r="F52" s="3">
        <v>-0.47741945216474646</v>
      </c>
      <c r="G52" s="3">
        <v>2.21</v>
      </c>
    </row>
    <row r="53" spans="1:7" x14ac:dyDescent="0.3">
      <c r="A53" s="8"/>
      <c r="B53" s="2" t="s">
        <v>1</v>
      </c>
      <c r="C53" s="3">
        <v>0.4</v>
      </c>
      <c r="D53" s="3">
        <v>0.41</v>
      </c>
      <c r="E53" s="3">
        <v>0.09</v>
      </c>
      <c r="F53" s="3">
        <v>0.22</v>
      </c>
      <c r="G53" s="3">
        <v>7.67</v>
      </c>
    </row>
    <row r="54" spans="1:7" x14ac:dyDescent="0.3">
      <c r="A54" s="8"/>
      <c r="B54" s="2" t="s">
        <v>21</v>
      </c>
      <c r="C54" s="3">
        <v>0.40740680590220241</v>
      </c>
      <c r="D54" s="3">
        <v>0.42204248051516002</v>
      </c>
      <c r="E54" s="3">
        <v>0.1010032445304512</v>
      </c>
      <c r="F54" s="3">
        <v>-0.46943415226118268</v>
      </c>
      <c r="G54" s="3">
        <v>2.2445351514144223</v>
      </c>
    </row>
    <row r="55" spans="1:7" x14ac:dyDescent="0.3">
      <c r="A55" s="8"/>
      <c r="B55" s="2" t="s">
        <v>22</v>
      </c>
      <c r="C55" s="4">
        <f t="shared" ref="C55:G55" si="20">ABS((C52-C54)/C52)</f>
        <v>1.3341426060884472E-3</v>
      </c>
      <c r="D55" s="4">
        <f t="shared" si="20"/>
        <v>3.6103094678434635E-3</v>
      </c>
      <c r="E55" s="4">
        <f t="shared" si="20"/>
        <v>5.48104514884058E-3</v>
      </c>
      <c r="F55" s="4">
        <f t="shared" si="20"/>
        <v>1.6725962604490271E-2</v>
      </c>
      <c r="G55" s="4">
        <f t="shared" si="20"/>
        <v>1.5626765345892451E-2</v>
      </c>
    </row>
    <row r="56" spans="1:7" x14ac:dyDescent="0.3">
      <c r="A56" s="9"/>
      <c r="B56" s="5" t="s">
        <v>23</v>
      </c>
      <c r="C56" s="6">
        <f t="shared" ref="C56:G56" si="21">ABS((C52-C53)/C52)</f>
        <v>1.6870481200102726E-2</v>
      </c>
      <c r="D56" s="6">
        <f t="shared" si="21"/>
        <v>3.2041104915480477E-2</v>
      </c>
      <c r="E56" s="6">
        <f t="shared" si="21"/>
        <v>0.11382345831851765</v>
      </c>
      <c r="F56" s="6">
        <f t="shared" si="21"/>
        <v>1.4608107168705875</v>
      </c>
      <c r="G56" s="6">
        <f t="shared" si="21"/>
        <v>2.4705882352941178</v>
      </c>
    </row>
    <row r="57" spans="1:7" x14ac:dyDescent="0.3">
      <c r="A57" s="10" t="s">
        <v>12</v>
      </c>
      <c r="B57" s="2" t="s">
        <v>20</v>
      </c>
      <c r="C57" s="3">
        <v>0.35695242072833627</v>
      </c>
      <c r="D57" s="3">
        <v>0.36311578602983252</v>
      </c>
      <c r="E57" s="3">
        <v>6.2434876962688665E-2</v>
      </c>
      <c r="F57" s="3">
        <v>-0.36361716785567744</v>
      </c>
      <c r="G57" s="3">
        <v>3.23</v>
      </c>
    </row>
    <row r="58" spans="1:7" x14ac:dyDescent="0.3">
      <c r="A58" s="8"/>
      <c r="B58" s="2" t="s">
        <v>1</v>
      </c>
      <c r="C58" s="3">
        <v>0.35</v>
      </c>
      <c r="D58" s="3">
        <v>0.35</v>
      </c>
      <c r="E58" s="3">
        <v>0.04</v>
      </c>
      <c r="F58" s="3">
        <v>0.3</v>
      </c>
      <c r="G58" s="3">
        <v>7.77</v>
      </c>
    </row>
    <row r="59" spans="1:7" x14ac:dyDescent="0.3">
      <c r="A59" s="8"/>
      <c r="B59" s="2" t="s">
        <v>21</v>
      </c>
      <c r="C59" s="3">
        <v>0.3584564279805994</v>
      </c>
      <c r="D59" s="3">
        <v>0.36331045804548101</v>
      </c>
      <c r="E59" s="3">
        <v>6.1780381986536528E-2</v>
      </c>
      <c r="F59" s="3">
        <v>-0.31382074315960756</v>
      </c>
      <c r="G59" s="3">
        <v>3.2668762767391373</v>
      </c>
    </row>
    <row r="60" spans="1:7" x14ac:dyDescent="0.3">
      <c r="A60" s="8"/>
      <c r="B60" s="2" t="s">
        <v>22</v>
      </c>
      <c r="C60" s="7">
        <f>ABS((C57-C59)/C57)</f>
        <v>4.2134670194820586E-3</v>
      </c>
      <c r="D60" s="7">
        <f t="shared" ref="D60:G60" si="22">ABS((D57-D59)/D57)</f>
        <v>5.3611553983085622E-4</v>
      </c>
      <c r="E60" s="7">
        <f t="shared" si="22"/>
        <v>1.048284241103359E-2</v>
      </c>
      <c r="F60" s="7">
        <f t="shared" si="22"/>
        <v>0.13694739714774543</v>
      </c>
      <c r="G60" s="7">
        <f t="shared" si="22"/>
        <v>1.1416803944005354E-2</v>
      </c>
    </row>
    <row r="61" spans="1:7" x14ac:dyDescent="0.3">
      <c r="A61" s="9"/>
      <c r="B61" s="5" t="s">
        <v>23</v>
      </c>
      <c r="C61" s="6">
        <f>ABS((C57-C58)/C57)</f>
        <v>1.9477163690752874E-2</v>
      </c>
      <c r="D61" s="6">
        <f t="shared" ref="D61:G61" si="23">ABS((D57-D58)/D57)</f>
        <v>3.6120120728529798E-2</v>
      </c>
      <c r="E61" s="6">
        <f t="shared" si="23"/>
        <v>0.35933244452609137</v>
      </c>
      <c r="F61" s="6">
        <f t="shared" si="23"/>
        <v>1.8250435527265105</v>
      </c>
      <c r="G61" s="6">
        <f t="shared" si="23"/>
        <v>1.4055727554179565</v>
      </c>
    </row>
    <row r="62" spans="1:7" x14ac:dyDescent="0.3">
      <c r="A62" s="8" t="s">
        <v>13</v>
      </c>
      <c r="B62" s="2" t="s">
        <v>20</v>
      </c>
      <c r="C62" s="3">
        <v>0.37192094362793471</v>
      </c>
      <c r="D62" s="3">
        <v>0.37558299633331799</v>
      </c>
      <c r="E62" s="3">
        <v>4.5823693739230655E-2</v>
      </c>
      <c r="F62" s="3">
        <v>-0.40736993154723994</v>
      </c>
      <c r="G62" s="3">
        <v>3.19</v>
      </c>
    </row>
    <row r="63" spans="1:7" x14ac:dyDescent="0.3">
      <c r="A63" s="8"/>
      <c r="B63" s="2" t="s">
        <v>1</v>
      </c>
      <c r="C63" s="3">
        <v>0.37</v>
      </c>
      <c r="D63" s="3">
        <v>0.37</v>
      </c>
      <c r="E63" s="3">
        <v>0.03</v>
      </c>
      <c r="F63" s="3">
        <v>0.17</v>
      </c>
      <c r="G63" s="3">
        <v>7.76</v>
      </c>
    </row>
    <row r="64" spans="1:7" x14ac:dyDescent="0.3">
      <c r="A64" s="8"/>
      <c r="B64" s="2" t="s">
        <v>21</v>
      </c>
      <c r="C64" s="3">
        <v>0.37349471758434494</v>
      </c>
      <c r="D64" s="3">
        <v>0.37724855491329501</v>
      </c>
      <c r="E64" s="3">
        <v>4.5077853254769117E-2</v>
      </c>
      <c r="F64" s="3">
        <v>-0.41217724700287234</v>
      </c>
      <c r="G64" s="3">
        <v>3.22503026359291</v>
      </c>
    </row>
    <row r="65" spans="1:9" x14ac:dyDescent="0.3">
      <c r="A65" s="8"/>
      <c r="B65" s="2" t="s">
        <v>22</v>
      </c>
      <c r="C65" s="4">
        <f>ABS((C62-C64)/C62)</f>
        <v>4.2314744124348483E-3</v>
      </c>
      <c r="D65" s="4">
        <f t="shared" ref="D65:G65" si="24">ABS((D62-D64)/D62)</f>
        <v>4.4345952725157239E-3</v>
      </c>
      <c r="E65" s="4">
        <f t="shared" si="24"/>
        <v>1.6276306504357761E-2</v>
      </c>
      <c r="F65" s="4">
        <f t="shared" si="24"/>
        <v>1.1800859816466173E-2</v>
      </c>
      <c r="G65" s="4">
        <f t="shared" si="24"/>
        <v>1.0981273853576822E-2</v>
      </c>
      <c r="I65" s="4"/>
    </row>
    <row r="66" spans="1:9" x14ac:dyDescent="0.3">
      <c r="A66" s="9"/>
      <c r="B66" s="5" t="s">
        <v>23</v>
      </c>
      <c r="C66" s="6">
        <f>ABS((C62-C63)/C62)</f>
        <v>5.1649245917605585E-3</v>
      </c>
      <c r="D66" s="6">
        <f t="shared" ref="D66:G66" si="25">ABS((D62-D63)/D62)</f>
        <v>1.4864880433413602E-2</v>
      </c>
      <c r="E66" s="6">
        <f t="shared" si="25"/>
        <v>0.34531685353168395</v>
      </c>
      <c r="F66" s="6">
        <f t="shared" si="25"/>
        <v>1.4173111141372647</v>
      </c>
      <c r="G66" s="6">
        <f t="shared" si="25"/>
        <v>1.432601880877743</v>
      </c>
      <c r="I66" s="13"/>
    </row>
    <row r="67" spans="1:9" x14ac:dyDescent="0.3">
      <c r="A67" s="8" t="s">
        <v>14</v>
      </c>
      <c r="B67" s="2" t="s">
        <v>20</v>
      </c>
      <c r="C67" s="3">
        <v>0.34705961939421676</v>
      </c>
      <c r="D67" s="3">
        <v>0.34738047333438704</v>
      </c>
      <c r="E67" s="3">
        <v>5.4632942152551468E-2</v>
      </c>
      <c r="F67" s="3">
        <v>-0.10094044113099471</v>
      </c>
      <c r="G67" s="3">
        <v>2.4700000000000002</v>
      </c>
    </row>
    <row r="68" spans="1:9" x14ac:dyDescent="0.3">
      <c r="A68" s="8"/>
      <c r="B68" s="2" t="s">
        <v>1</v>
      </c>
      <c r="C68" s="3">
        <v>0.34</v>
      </c>
      <c r="D68" s="3">
        <v>0.35</v>
      </c>
      <c r="E68" s="3">
        <v>0.04</v>
      </c>
      <c r="F68" s="3">
        <v>0.24</v>
      </c>
      <c r="G68" s="3">
        <v>8.1</v>
      </c>
    </row>
    <row r="69" spans="1:9" x14ac:dyDescent="0.3">
      <c r="A69" s="8"/>
      <c r="B69" s="2" t="s">
        <v>21</v>
      </c>
      <c r="C69" s="3">
        <v>0.34768649550782205</v>
      </c>
      <c r="D69" s="3">
        <v>0.34741081799479301</v>
      </c>
      <c r="E69" s="3">
        <v>5.3546131197621534E-2</v>
      </c>
      <c r="F69" s="3">
        <v>-0.11449898909430975</v>
      </c>
      <c r="G69" s="3">
        <v>2.4550780954046938</v>
      </c>
    </row>
    <row r="70" spans="1:9" x14ac:dyDescent="0.3">
      <c r="A70" s="8"/>
      <c r="B70" s="2" t="s">
        <v>22</v>
      </c>
      <c r="C70" s="4">
        <f>ABS((C67-C69)/C67)</f>
        <v>1.8062490666574398E-3</v>
      </c>
      <c r="D70" s="4">
        <f t="shared" ref="D70:G70" si="26">ABS((D67-D69)/D67)</f>
        <v>8.7352809772810601E-5</v>
      </c>
      <c r="E70" s="4">
        <f t="shared" si="26"/>
        <v>1.9892960402814002E-2</v>
      </c>
      <c r="F70" s="4">
        <f t="shared" si="26"/>
        <v>0.13432225787204097</v>
      </c>
      <c r="G70" s="4">
        <f t="shared" si="26"/>
        <v>6.0412569211766801E-3</v>
      </c>
    </row>
    <row r="71" spans="1:9" x14ac:dyDescent="0.3">
      <c r="A71" s="9"/>
      <c r="B71" s="5" t="s">
        <v>23</v>
      </c>
      <c r="C71" s="6">
        <f>ABS((C67-C68)/C67)</f>
        <v>2.0341229574731591E-2</v>
      </c>
      <c r="D71" s="6">
        <f t="shared" ref="D71:G71" si="27">ABS((D67-D68)/D67)</f>
        <v>7.5407999778139253E-3</v>
      </c>
      <c r="E71" s="6">
        <f t="shared" si="27"/>
        <v>0.26784100537166622</v>
      </c>
      <c r="F71" s="6">
        <f t="shared" si="27"/>
        <v>3.3776396983300456</v>
      </c>
      <c r="G71" s="6">
        <f t="shared" si="27"/>
        <v>2.2793522267206474</v>
      </c>
    </row>
    <row r="72" spans="1:9" x14ac:dyDescent="0.3">
      <c r="A72" s="8" t="s">
        <v>15</v>
      </c>
      <c r="B72" s="2" t="s">
        <v>20</v>
      </c>
      <c r="C72" s="3">
        <v>0.39298674196919869</v>
      </c>
      <c r="D72" s="3">
        <v>0.40496170080695204</v>
      </c>
      <c r="E72" s="3">
        <v>0.1162418643299796</v>
      </c>
      <c r="F72" s="3">
        <v>-0.22071785046477876</v>
      </c>
      <c r="G72" s="3">
        <v>1.73</v>
      </c>
    </row>
    <row r="73" spans="1:9" x14ac:dyDescent="0.3">
      <c r="A73" s="8"/>
      <c r="B73" s="2" t="s">
        <v>1</v>
      </c>
      <c r="C73" s="3">
        <v>0.38</v>
      </c>
      <c r="D73" s="3">
        <v>0.4</v>
      </c>
      <c r="E73" s="3">
        <v>0.11</v>
      </c>
      <c r="F73" s="3">
        <v>0.21</v>
      </c>
      <c r="G73" s="3">
        <v>7.27</v>
      </c>
    </row>
    <row r="74" spans="1:9" x14ac:dyDescent="0.3">
      <c r="A74" s="8"/>
      <c r="B74" s="2" t="s">
        <v>21</v>
      </c>
      <c r="C74" s="3">
        <v>0.3923878602954386</v>
      </c>
      <c r="D74" s="3">
        <v>0.40471111111111102</v>
      </c>
      <c r="E74" s="3">
        <v>0.11655352415739977</v>
      </c>
      <c r="F74" s="3">
        <v>-0.21244570385710365</v>
      </c>
      <c r="G74" s="3">
        <v>1.7339616025646065</v>
      </c>
    </row>
    <row r="75" spans="1:9" x14ac:dyDescent="0.3">
      <c r="A75" s="8"/>
      <c r="B75" s="2" t="s">
        <v>22</v>
      </c>
      <c r="C75" s="4">
        <f t="shared" ref="C75:G75" si="28">ABS((C72-C74)/C72)</f>
        <v>1.5239233536459549E-3</v>
      </c>
      <c r="D75" s="4">
        <f t="shared" si="28"/>
        <v>6.1879850697406315E-4</v>
      </c>
      <c r="E75" s="4">
        <f t="shared" si="28"/>
        <v>2.6811323890629196E-3</v>
      </c>
      <c r="F75" s="4">
        <f t="shared" si="28"/>
        <v>3.7478376081753056E-2</v>
      </c>
      <c r="G75" s="4">
        <f t="shared" si="28"/>
        <v>2.2899436789633161E-3</v>
      </c>
    </row>
    <row r="76" spans="1:9" x14ac:dyDescent="0.3">
      <c r="A76" s="9"/>
      <c r="B76" s="5" t="s">
        <v>23</v>
      </c>
      <c r="C76" s="6">
        <f t="shared" ref="C76:G76" si="29">ABS((C72-C73)/C72)</f>
        <v>3.304625979014976E-2</v>
      </c>
      <c r="D76" s="6">
        <f t="shared" si="29"/>
        <v>1.2252271750797725E-2</v>
      </c>
      <c r="E76" s="6">
        <f t="shared" si="29"/>
        <v>5.3697214561705703E-2</v>
      </c>
      <c r="F76" s="6">
        <f t="shared" si="29"/>
        <v>1.9514409439825118</v>
      </c>
      <c r="G76" s="6">
        <f t="shared" si="29"/>
        <v>3.2023121387283231</v>
      </c>
    </row>
  </sheetData>
  <mergeCells count="15">
    <mergeCell ref="A62:A66"/>
    <mergeCell ref="A67:A71"/>
    <mergeCell ref="A72:A76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Tuany</dc:creator>
  <cp:keywords/>
  <dc:description/>
  <cp:lastModifiedBy>Gustavo Melo</cp:lastModifiedBy>
  <cp:revision/>
  <dcterms:created xsi:type="dcterms:W3CDTF">2023-08-06T23:13:45Z</dcterms:created>
  <dcterms:modified xsi:type="dcterms:W3CDTF">2023-09-26T16:51:45Z</dcterms:modified>
  <cp:category/>
  <cp:contentStatus/>
</cp:coreProperties>
</file>