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OneDrive\Área de Trabalho\CTG\Submissões\PSCC 2024\Resultados\"/>
    </mc:Choice>
  </mc:AlternateContent>
  <xr:revisionPtr revIDLastSave="0" documentId="13_ncr:1_{708E701A-F6DF-43DD-AC16-BB7ACED0E609}" xr6:coauthVersionLast="47" xr6:coauthVersionMax="47" xr10:uidLastSave="{00000000-0000-0000-0000-000000000000}"/>
  <bookViews>
    <workbookView xWindow="-108" yWindow="-108" windowWidth="23256" windowHeight="12456" xr2:uid="{339BA4FE-399E-4DF1-88E1-920C1CA47B64}"/>
  </bookViews>
  <sheets>
    <sheet name="Win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1" l="1"/>
  <c r="G66" i="1"/>
  <c r="F76" i="1"/>
  <c r="F71" i="1"/>
  <c r="G45" i="1"/>
  <c r="G46" i="1"/>
  <c r="C71" i="1"/>
  <c r="G76" i="1"/>
  <c r="E76" i="1"/>
  <c r="D76" i="1"/>
  <c r="C76" i="1"/>
  <c r="G75" i="1"/>
  <c r="F75" i="1"/>
  <c r="E75" i="1"/>
  <c r="D75" i="1"/>
  <c r="C75" i="1"/>
  <c r="G71" i="1"/>
  <c r="E71" i="1"/>
  <c r="D71" i="1"/>
  <c r="G70" i="1"/>
  <c r="F70" i="1"/>
  <c r="E70" i="1"/>
  <c r="D70" i="1"/>
  <c r="C70" i="1"/>
  <c r="F66" i="1"/>
  <c r="E66" i="1"/>
  <c r="D66" i="1"/>
  <c r="C66" i="1"/>
  <c r="F65" i="1"/>
  <c r="E65" i="1"/>
  <c r="D65" i="1"/>
  <c r="C65" i="1"/>
  <c r="G61" i="1"/>
  <c r="F61" i="1"/>
  <c r="E61" i="1"/>
  <c r="D61" i="1"/>
  <c r="C61" i="1"/>
  <c r="G60" i="1"/>
  <c r="F60" i="1"/>
  <c r="E60" i="1"/>
  <c r="D60" i="1"/>
  <c r="C60" i="1"/>
  <c r="G56" i="1"/>
  <c r="F56" i="1"/>
  <c r="E56" i="1"/>
  <c r="D56" i="1"/>
  <c r="C56" i="1"/>
  <c r="G55" i="1"/>
  <c r="F55" i="1"/>
  <c r="E55" i="1"/>
  <c r="D55" i="1"/>
  <c r="C55" i="1"/>
  <c r="G51" i="1"/>
  <c r="F51" i="1"/>
  <c r="E51" i="1"/>
  <c r="D51" i="1"/>
  <c r="C51" i="1"/>
  <c r="G50" i="1"/>
  <c r="F50" i="1"/>
  <c r="E50" i="1"/>
  <c r="D50" i="1"/>
  <c r="C50" i="1"/>
  <c r="F46" i="1"/>
  <c r="E46" i="1"/>
  <c r="D46" i="1"/>
  <c r="C46" i="1"/>
  <c r="F45" i="1"/>
  <c r="E45" i="1"/>
  <c r="D45" i="1"/>
  <c r="C45" i="1"/>
  <c r="G41" i="1"/>
  <c r="F41" i="1"/>
  <c r="E41" i="1"/>
  <c r="D41" i="1"/>
  <c r="C41" i="1"/>
  <c r="G40" i="1"/>
  <c r="F40" i="1"/>
  <c r="E40" i="1"/>
  <c r="D40" i="1"/>
  <c r="C40" i="1"/>
  <c r="G36" i="1"/>
  <c r="F36" i="1"/>
  <c r="E36" i="1"/>
  <c r="D36" i="1"/>
  <c r="C36" i="1"/>
  <c r="G35" i="1"/>
  <c r="F35" i="1"/>
  <c r="E35" i="1"/>
  <c r="D35" i="1"/>
  <c r="C35" i="1"/>
  <c r="G31" i="1"/>
  <c r="F31" i="1"/>
  <c r="E31" i="1"/>
  <c r="D31" i="1"/>
  <c r="C31" i="1"/>
  <c r="G30" i="1"/>
  <c r="F30" i="1"/>
  <c r="E30" i="1"/>
  <c r="D30" i="1"/>
  <c r="C30" i="1"/>
  <c r="G26" i="1"/>
  <c r="F26" i="1"/>
  <c r="E26" i="1"/>
  <c r="D26" i="1"/>
  <c r="C26" i="1"/>
  <c r="G25" i="1"/>
  <c r="F25" i="1"/>
  <c r="E25" i="1"/>
  <c r="D25" i="1"/>
  <c r="C25" i="1"/>
  <c r="G21" i="1"/>
  <c r="F21" i="1"/>
  <c r="E21" i="1"/>
  <c r="D21" i="1"/>
  <c r="C21" i="1"/>
  <c r="G20" i="1"/>
  <c r="F20" i="1"/>
  <c r="E20" i="1"/>
  <c r="D20" i="1"/>
  <c r="C20" i="1"/>
  <c r="G16" i="1"/>
  <c r="F16" i="1"/>
  <c r="E16" i="1"/>
  <c r="D16" i="1"/>
  <c r="C16" i="1"/>
  <c r="G15" i="1"/>
  <c r="F15" i="1"/>
  <c r="E15" i="1"/>
  <c r="D15" i="1"/>
  <c r="C15" i="1"/>
  <c r="G11" i="1"/>
  <c r="F11" i="1"/>
  <c r="E11" i="1"/>
  <c r="D11" i="1"/>
  <c r="C11" i="1"/>
  <c r="G10" i="1"/>
  <c r="F10" i="1"/>
  <c r="E10" i="1"/>
  <c r="D10" i="1"/>
  <c r="C10" i="1"/>
  <c r="G6" i="1"/>
  <c r="F6" i="1"/>
  <c r="E6" i="1"/>
  <c r="D6" i="1"/>
  <c r="C6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<sst xmlns="http://schemas.openxmlformats.org/spreadsheetml/2006/main" count="97" uniqueCount="27">
  <si>
    <t>Grande</t>
  </si>
  <si>
    <t>Benchmark</t>
  </si>
  <si>
    <t>Paranaíba</t>
  </si>
  <si>
    <t>Paranapanema</t>
  </si>
  <si>
    <t>Paraná</t>
  </si>
  <si>
    <t>Atlântico Sudeste</t>
  </si>
  <si>
    <t>São Francisco</t>
  </si>
  <si>
    <t>Paraguai</t>
  </si>
  <si>
    <t>Amazonas</t>
  </si>
  <si>
    <t>Tocantins</t>
  </si>
  <si>
    <t>Tietê</t>
  </si>
  <si>
    <t>Atlantico Leste</t>
  </si>
  <si>
    <t>Iguaçu</t>
  </si>
  <si>
    <t>Uruguai</t>
  </si>
  <si>
    <t>Atlântico Sul</t>
  </si>
  <si>
    <t>Parnaíba</t>
  </si>
  <si>
    <t>Bacin</t>
  </si>
  <si>
    <t>Data</t>
  </si>
  <si>
    <t>Asymmetry</t>
  </si>
  <si>
    <t>Kurtosis</t>
  </si>
  <si>
    <t>Historical</t>
  </si>
  <si>
    <t>Proposal</t>
  </si>
  <si>
    <t>Prop. Disc.</t>
  </si>
  <si>
    <t>Bench. Disc.</t>
  </si>
  <si>
    <t>Mean (m/s)</t>
  </si>
  <si>
    <t>Median (m/s)</t>
  </si>
  <si>
    <t>SD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</si>
</sst>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rgb="FF000000"/>
      <name val="Segoe UI"/>
      <family val="2"/>
    </font>
    <font>
      <b/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2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CD20-4C96-45DA-AF92-D8CB16B55E03}">
  <dimension ref="A1:G76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7" width="16.88671875" customWidth="1"/>
  </cols>
  <sheetData>
    <row r="1" spans="1:7" ht="15.6" x14ac:dyDescent="0.3">
      <c r="A1" s="15" t="s">
        <v>16</v>
      </c>
      <c r="B1" s="15" t="s">
        <v>17</v>
      </c>
      <c r="C1" s="15" t="s">
        <v>24</v>
      </c>
      <c r="D1" s="15" t="s">
        <v>25</v>
      </c>
      <c r="E1" s="15" t="s">
        <v>26</v>
      </c>
      <c r="F1" s="15" t="s">
        <v>18</v>
      </c>
      <c r="G1" s="15" t="s">
        <v>19</v>
      </c>
    </row>
    <row r="2" spans="1:7" ht="16.8" x14ac:dyDescent="0.3">
      <c r="A2" s="12" t="s">
        <v>0</v>
      </c>
      <c r="B2" s="1" t="s">
        <v>20</v>
      </c>
      <c r="C2" s="2">
        <v>5.2178673852626325</v>
      </c>
      <c r="D2" s="2">
        <v>5.1764902927120655</v>
      </c>
      <c r="E2" s="2">
        <v>0.64239463951505515</v>
      </c>
      <c r="F2" s="2">
        <v>0.2083759784262533</v>
      </c>
      <c r="G2" s="8">
        <v>3</v>
      </c>
    </row>
    <row r="3" spans="1:7" x14ac:dyDescent="0.3">
      <c r="A3" s="10"/>
      <c r="B3" s="1" t="s">
        <v>1</v>
      </c>
      <c r="C3" s="2">
        <v>5.15</v>
      </c>
      <c r="D3" s="2">
        <v>5.07</v>
      </c>
      <c r="E3" s="2">
        <v>0.45</v>
      </c>
      <c r="F3" s="2">
        <v>0.28999999999999998</v>
      </c>
      <c r="G3" s="2">
        <v>8.44</v>
      </c>
    </row>
    <row r="4" spans="1:7" x14ac:dyDescent="0.3">
      <c r="A4" s="10"/>
      <c r="B4" s="1" t="s">
        <v>21</v>
      </c>
      <c r="C4" s="2">
        <v>5.2091869886127879</v>
      </c>
      <c r="D4" s="2">
        <v>5.1704513888888899</v>
      </c>
      <c r="E4" s="2">
        <v>0.64070852468107375</v>
      </c>
      <c r="F4" s="2">
        <v>0.23631795516513743</v>
      </c>
      <c r="G4" s="2">
        <v>3.0200874826769883</v>
      </c>
    </row>
    <row r="5" spans="1:7" x14ac:dyDescent="0.3">
      <c r="A5" s="10"/>
      <c r="B5" s="1" t="s">
        <v>22</v>
      </c>
      <c r="C5" s="3">
        <f t="shared" ref="C5:G5" si="0">ABS((C2-C4)/C2)</f>
        <v>1.6635908904778793E-3</v>
      </c>
      <c r="D5" s="3">
        <f t="shared" si="0"/>
        <v>1.1666019796613436E-3</v>
      </c>
      <c r="E5" s="3">
        <f t="shared" si="0"/>
        <v>2.6247336610004269E-3</v>
      </c>
      <c r="F5" s="3">
        <f t="shared" si="0"/>
        <v>0.13409403977327031</v>
      </c>
      <c r="G5" s="3">
        <f t="shared" si="0"/>
        <v>6.6958275589961147E-3</v>
      </c>
    </row>
    <row r="6" spans="1:7" x14ac:dyDescent="0.3">
      <c r="A6" s="11"/>
      <c r="B6" s="4" t="s">
        <v>23</v>
      </c>
      <c r="C6" s="5">
        <f t="shared" ref="C6:G6" si="1">ABS((C2-C3)/C2)</f>
        <v>1.3006728659742691E-2</v>
      </c>
      <c r="D6" s="5">
        <f t="shared" si="1"/>
        <v>2.0571910056895491E-2</v>
      </c>
      <c r="E6" s="5">
        <f t="shared" si="1"/>
        <v>0.29949602266341169</v>
      </c>
      <c r="F6" s="5">
        <f t="shared" si="1"/>
        <v>0.39171512086089316</v>
      </c>
      <c r="G6" s="6">
        <f t="shared" si="1"/>
        <v>1.8133333333333332</v>
      </c>
    </row>
    <row r="7" spans="1:7" ht="16.8" x14ac:dyDescent="0.3">
      <c r="A7" s="12" t="s">
        <v>2</v>
      </c>
      <c r="B7" s="1" t="s">
        <v>20</v>
      </c>
      <c r="C7" s="2">
        <v>5.3870152402407534</v>
      </c>
      <c r="D7" s="2">
        <v>5.2979710722819604</v>
      </c>
      <c r="E7" s="2">
        <v>0.86256472022276209</v>
      </c>
      <c r="F7" s="2">
        <v>0.24825046280954977</v>
      </c>
      <c r="G7" s="9">
        <v>2.12</v>
      </c>
    </row>
    <row r="8" spans="1:7" x14ac:dyDescent="0.3">
      <c r="A8" s="10"/>
      <c r="B8" s="1" t="s">
        <v>1</v>
      </c>
      <c r="C8" s="2">
        <v>5.35</v>
      </c>
      <c r="D8" s="2">
        <v>5.18</v>
      </c>
      <c r="E8" s="2">
        <v>0.76</v>
      </c>
      <c r="F8" s="2">
        <v>0.22</v>
      </c>
      <c r="G8" s="2">
        <v>7.98</v>
      </c>
    </row>
    <row r="9" spans="1:7" x14ac:dyDescent="0.3">
      <c r="A9" s="10"/>
      <c r="B9" s="1" t="s">
        <v>21</v>
      </c>
      <c r="C9" s="2">
        <v>5.3786743531677423</v>
      </c>
      <c r="D9" s="2">
        <v>5.2928467741935501</v>
      </c>
      <c r="E9" s="2">
        <v>0.87314962911751526</v>
      </c>
      <c r="F9" s="2">
        <v>0.23277475328133848</v>
      </c>
      <c r="G9" s="2">
        <v>2.1209685278716939</v>
      </c>
    </row>
    <row r="10" spans="1:7" x14ac:dyDescent="0.3">
      <c r="A10" s="10"/>
      <c r="B10" s="1" t="s">
        <v>22</v>
      </c>
      <c r="C10" s="3">
        <f t="shared" ref="C10:G10" si="2">ABS((C7-C9)/C7)</f>
        <v>1.5483318128942762E-3</v>
      </c>
      <c r="D10" s="3">
        <f t="shared" si="2"/>
        <v>9.6721896335367325E-4</v>
      </c>
      <c r="E10" s="3">
        <f t="shared" si="2"/>
        <v>1.2271437315474198E-2</v>
      </c>
      <c r="F10" s="3">
        <f t="shared" si="2"/>
        <v>6.2339096383009683E-2</v>
      </c>
      <c r="G10" s="3">
        <f t="shared" si="2"/>
        <v>4.5685276966687239E-4</v>
      </c>
    </row>
    <row r="11" spans="1:7" x14ac:dyDescent="0.3">
      <c r="A11" s="11"/>
      <c r="B11" s="4" t="s">
        <v>23</v>
      </c>
      <c r="C11" s="5">
        <f t="shared" ref="C11:G11" si="3">ABS(C7-C8)/C7</f>
        <v>6.8711964956496936E-3</v>
      </c>
      <c r="D11" s="5">
        <f t="shared" si="3"/>
        <v>2.2267217142646227E-2</v>
      </c>
      <c r="E11" s="5">
        <f t="shared" si="3"/>
        <v>0.11890669513619126</v>
      </c>
      <c r="F11" s="5">
        <f t="shared" si="3"/>
        <v>0.11379822816774632</v>
      </c>
      <c r="G11" s="6">
        <f t="shared" si="3"/>
        <v>2.7641509433962264</v>
      </c>
    </row>
    <row r="12" spans="1:7" ht="16.8" x14ac:dyDescent="0.3">
      <c r="A12" s="12" t="s">
        <v>3</v>
      </c>
      <c r="B12" s="1" t="s">
        <v>20</v>
      </c>
      <c r="C12" s="2">
        <v>4.8469028768692874</v>
      </c>
      <c r="D12" s="2">
        <v>4.8283711260163198</v>
      </c>
      <c r="E12" s="2">
        <v>0.51479724376343672</v>
      </c>
      <c r="F12" s="2">
        <v>7.026885870444953E-2</v>
      </c>
      <c r="G12" s="9">
        <v>2.37</v>
      </c>
    </row>
    <row r="13" spans="1:7" x14ac:dyDescent="0.3">
      <c r="A13" s="10"/>
      <c r="B13" s="1" t="s">
        <v>1</v>
      </c>
      <c r="C13" s="2">
        <v>4.84</v>
      </c>
      <c r="D13" s="2">
        <v>4.83</v>
      </c>
      <c r="E13" s="2">
        <v>0.41</v>
      </c>
      <c r="F13" s="2">
        <v>0.18</v>
      </c>
      <c r="G13" s="2">
        <v>8.6</v>
      </c>
    </row>
    <row r="14" spans="1:7" x14ac:dyDescent="0.3">
      <c r="A14" s="10"/>
      <c r="B14" s="1" t="s">
        <v>21</v>
      </c>
      <c r="C14" s="2">
        <v>4.8494057062452942</v>
      </c>
      <c r="D14" s="2">
        <v>4.8349238351254504</v>
      </c>
      <c r="E14" s="2">
        <v>0.52638299835039937</v>
      </c>
      <c r="F14" s="2">
        <v>6.3204370208019348E-2</v>
      </c>
      <c r="G14" s="2">
        <v>2.3159725531606039</v>
      </c>
    </row>
    <row r="15" spans="1:7" x14ac:dyDescent="0.3">
      <c r="A15" s="10"/>
      <c r="B15" s="1" t="s">
        <v>22</v>
      </c>
      <c r="C15" s="3">
        <f t="shared" ref="C15:G15" si="4">ABS((C12-C14)/C12)</f>
        <v>5.1637704315284192E-4</v>
      </c>
      <c r="D15" s="3">
        <f t="shared" si="4"/>
        <v>1.3571262312093635E-3</v>
      </c>
      <c r="E15" s="3">
        <f t="shared" si="4"/>
        <v>2.2505471284703725E-2</v>
      </c>
      <c r="F15" s="3">
        <f t="shared" si="4"/>
        <v>0.10053512504228061</v>
      </c>
      <c r="G15" s="3">
        <f t="shared" si="4"/>
        <v>2.279639107147519E-2</v>
      </c>
    </row>
    <row r="16" spans="1:7" x14ac:dyDescent="0.3">
      <c r="A16" s="11"/>
      <c r="B16" s="4" t="s">
        <v>23</v>
      </c>
      <c r="C16" s="5">
        <f t="shared" ref="C16:G16" si="5">ABS((C12-C13)/C12)</f>
        <v>1.4241830390763464E-3</v>
      </c>
      <c r="D16" s="5">
        <f t="shared" si="5"/>
        <v>3.3735476026346644E-4</v>
      </c>
      <c r="E16" s="5">
        <f t="shared" si="5"/>
        <v>0.20356993949173885</v>
      </c>
      <c r="F16" s="5">
        <f t="shared" si="5"/>
        <v>1.5615899179048731</v>
      </c>
      <c r="G16" s="6">
        <f t="shared" si="5"/>
        <v>2.6286919831223625</v>
      </c>
    </row>
    <row r="17" spans="1:7" ht="16.8" x14ac:dyDescent="0.3">
      <c r="A17" s="12" t="s">
        <v>4</v>
      </c>
      <c r="B17" s="1" t="s">
        <v>20</v>
      </c>
      <c r="C17" s="2">
        <v>5.8593155263234076</v>
      </c>
      <c r="D17" s="2">
        <v>5.8354814814814846</v>
      </c>
      <c r="E17" s="2">
        <v>0.88814276359706534</v>
      </c>
      <c r="F17" s="2">
        <v>5.4355048009256113E-2</v>
      </c>
      <c r="G17" s="9">
        <v>2.08</v>
      </c>
    </row>
    <row r="18" spans="1:7" x14ac:dyDescent="0.3">
      <c r="A18" s="10"/>
      <c r="B18" s="1" t="s">
        <v>1</v>
      </c>
      <c r="C18" s="2">
        <v>5.83</v>
      </c>
      <c r="D18" s="2">
        <v>5.8</v>
      </c>
      <c r="E18" s="2">
        <v>0.76</v>
      </c>
      <c r="F18" s="2">
        <v>0.28999999999999998</v>
      </c>
      <c r="G18" s="2">
        <v>8.4700000000000006</v>
      </c>
    </row>
    <row r="19" spans="1:7" x14ac:dyDescent="0.3">
      <c r="A19" s="10"/>
      <c r="B19" s="1" t="s">
        <v>21</v>
      </c>
      <c r="C19" s="2">
        <v>5.8465934887247721</v>
      </c>
      <c r="D19" s="2">
        <v>5.82411018518519</v>
      </c>
      <c r="E19" s="2">
        <v>0.89860413930041649</v>
      </c>
      <c r="F19" s="2">
        <v>7.7539777998863774E-2</v>
      </c>
      <c r="G19" s="2">
        <v>2.0634255624871614</v>
      </c>
    </row>
    <row r="20" spans="1:7" x14ac:dyDescent="0.3">
      <c r="A20" s="10"/>
      <c r="B20" s="1" t="s">
        <v>22</v>
      </c>
      <c r="C20" s="3">
        <f t="shared" ref="C20:G20" si="6">ABS((C17-C19)/C17)</f>
        <v>2.1712497887305684E-3</v>
      </c>
      <c r="D20" s="3">
        <f t="shared" si="6"/>
        <v>1.9486474821967458E-3</v>
      </c>
      <c r="E20" s="3">
        <f t="shared" si="6"/>
        <v>1.1778934797578659E-2</v>
      </c>
      <c r="F20" s="3">
        <f t="shared" si="6"/>
        <v>0.4265423514235428</v>
      </c>
      <c r="G20" s="3">
        <f t="shared" si="6"/>
        <v>7.9684795734801511E-3</v>
      </c>
    </row>
    <row r="21" spans="1:7" x14ac:dyDescent="0.3">
      <c r="A21" s="11"/>
      <c r="B21" s="4" t="s">
        <v>23</v>
      </c>
      <c r="C21" s="5">
        <f t="shared" ref="C21:G21" si="7">ABS((C17-C18)/C17)</f>
        <v>5.0032339428906563E-3</v>
      </c>
      <c r="D21" s="5">
        <f t="shared" si="7"/>
        <v>6.0803005877206389E-3</v>
      </c>
      <c r="E21" s="5">
        <f t="shared" si="7"/>
        <v>0.14428171781535951</v>
      </c>
      <c r="F21" s="5">
        <f t="shared" si="7"/>
        <v>4.3352910285465285</v>
      </c>
      <c r="G21" s="6">
        <f t="shared" si="7"/>
        <v>3.0721153846153846</v>
      </c>
    </row>
    <row r="22" spans="1:7" ht="16.8" x14ac:dyDescent="0.3">
      <c r="A22" s="13" t="s">
        <v>5</v>
      </c>
      <c r="B22" s="1" t="s">
        <v>20</v>
      </c>
      <c r="C22" s="2">
        <v>5.5420780692752212</v>
      </c>
      <c r="D22" s="2">
        <v>5.523258385603345</v>
      </c>
      <c r="E22" s="2">
        <v>0.55978928600227296</v>
      </c>
      <c r="F22" s="2">
        <v>-8.3013321286559746E-3</v>
      </c>
      <c r="G22" s="9">
        <v>2.41</v>
      </c>
    </row>
    <row r="23" spans="1:7" x14ac:dyDescent="0.3">
      <c r="A23" s="13"/>
      <c r="B23" s="1" t="s">
        <v>1</v>
      </c>
      <c r="C23" s="2">
        <v>5.55</v>
      </c>
      <c r="D23" s="2">
        <v>5.57</v>
      </c>
      <c r="E23" s="2">
        <v>0.45</v>
      </c>
      <c r="F23" s="2">
        <v>0.21</v>
      </c>
      <c r="G23" s="2">
        <v>8.67</v>
      </c>
    </row>
    <row r="24" spans="1:7" x14ac:dyDescent="0.3">
      <c r="A24" s="13"/>
      <c r="B24" s="1" t="s">
        <v>21</v>
      </c>
      <c r="C24" s="2">
        <v>5.5424965690430561</v>
      </c>
      <c r="D24" s="2">
        <v>5.5237143518518499</v>
      </c>
      <c r="E24" s="2">
        <v>0.5597734181106403</v>
      </c>
      <c r="F24" s="2">
        <v>-2.0159562821631588E-2</v>
      </c>
      <c r="G24" s="2">
        <v>2.4511153906800796</v>
      </c>
    </row>
    <row r="25" spans="1:7" x14ac:dyDescent="0.3">
      <c r="A25" s="13"/>
      <c r="B25" s="1" t="s">
        <v>22</v>
      </c>
      <c r="C25" s="3">
        <f t="shared" ref="C25:G25" si="8">ABS((C22-C24)/C22)</f>
        <v>7.5513149147979022E-5</v>
      </c>
      <c r="D25" s="3">
        <f t="shared" si="8"/>
        <v>8.2553850765583762E-5</v>
      </c>
      <c r="E25" s="3">
        <f t="shared" si="8"/>
        <v>2.8346186733904204E-5</v>
      </c>
      <c r="F25" s="3">
        <f t="shared" si="8"/>
        <v>1.4284732268501006</v>
      </c>
      <c r="G25" s="3">
        <f t="shared" si="8"/>
        <v>1.70603280830205E-2</v>
      </c>
    </row>
    <row r="26" spans="1:7" x14ac:dyDescent="0.3">
      <c r="A26" s="14"/>
      <c r="B26" s="4" t="s">
        <v>23</v>
      </c>
      <c r="C26" s="5">
        <f t="shared" ref="C26:G26" si="9">ABS((C22-C23)/C22)</f>
        <v>1.4294152167752948E-3</v>
      </c>
      <c r="D26" s="5">
        <f t="shared" si="9"/>
        <v>8.4626883505015179E-3</v>
      </c>
      <c r="E26" s="5">
        <f t="shared" si="9"/>
        <v>0.19612609377777043</v>
      </c>
      <c r="F26" s="5">
        <f t="shared" si="9"/>
        <v>26.297144692607304</v>
      </c>
      <c r="G26" s="6">
        <f t="shared" si="9"/>
        <v>2.5975103734439831</v>
      </c>
    </row>
    <row r="27" spans="1:7" ht="16.8" x14ac:dyDescent="0.3">
      <c r="A27" s="10" t="s">
        <v>6</v>
      </c>
      <c r="B27" s="1" t="s">
        <v>20</v>
      </c>
      <c r="C27" s="2">
        <v>7.7554520018799087</v>
      </c>
      <c r="D27" s="2">
        <v>7.796363941158905</v>
      </c>
      <c r="E27" s="2">
        <v>1.1978721123500109</v>
      </c>
      <c r="F27" s="2">
        <v>-0.27726916798544365</v>
      </c>
      <c r="G27" s="9">
        <v>2.19</v>
      </c>
    </row>
    <row r="28" spans="1:7" x14ac:dyDescent="0.3">
      <c r="A28" s="10"/>
      <c r="B28" s="1" t="s">
        <v>1</v>
      </c>
      <c r="C28" s="2">
        <v>7.7</v>
      </c>
      <c r="D28" s="2">
        <v>7.65</v>
      </c>
      <c r="E28" s="2">
        <v>1.05</v>
      </c>
      <c r="F28" s="2">
        <v>0.27</v>
      </c>
      <c r="G28" s="2">
        <v>7.93</v>
      </c>
    </row>
    <row r="29" spans="1:7" x14ac:dyDescent="0.3">
      <c r="A29" s="10"/>
      <c r="B29" s="1" t="s">
        <v>21</v>
      </c>
      <c r="C29" s="2">
        <v>7.7288569924333421</v>
      </c>
      <c r="D29" s="2">
        <v>7.7751870370370399</v>
      </c>
      <c r="E29" s="2">
        <v>1.2194761842301047</v>
      </c>
      <c r="F29" s="2">
        <v>-0.25940690109195941</v>
      </c>
      <c r="G29" s="2">
        <v>2.1602367541172298</v>
      </c>
    </row>
    <row r="30" spans="1:7" x14ac:dyDescent="0.3">
      <c r="A30" s="10"/>
      <c r="B30" s="1" t="s">
        <v>22</v>
      </c>
      <c r="C30" s="3">
        <f t="shared" ref="C30:G30" si="10">ABS((C27-C29)/C27)</f>
        <v>3.4292017331962053E-3</v>
      </c>
      <c r="D30" s="3">
        <f t="shared" si="10"/>
        <v>2.7162539206343327E-3</v>
      </c>
      <c r="E30" s="3">
        <f t="shared" si="10"/>
        <v>1.8035374275230859E-2</v>
      </c>
      <c r="F30" s="3">
        <f t="shared" si="10"/>
        <v>6.4422117407666457E-2</v>
      </c>
      <c r="G30" s="3">
        <f t="shared" si="10"/>
        <v>1.3590523234141611E-2</v>
      </c>
    </row>
    <row r="31" spans="1:7" x14ac:dyDescent="0.3">
      <c r="A31" s="11"/>
      <c r="B31" s="4" t="s">
        <v>23</v>
      </c>
      <c r="C31" s="5">
        <f t="shared" ref="C31:G31" si="11">ABS((C27-C28)/C27)</f>
        <v>7.1500670581762394E-3</v>
      </c>
      <c r="D31" s="5">
        <f t="shared" si="11"/>
        <v>1.8773359256128833E-2</v>
      </c>
      <c r="E31" s="5">
        <f t="shared" si="11"/>
        <v>0.12344565903609878</v>
      </c>
      <c r="F31" s="5">
        <f t="shared" si="11"/>
        <v>1.9737829920352874</v>
      </c>
      <c r="G31" s="6">
        <f t="shared" si="11"/>
        <v>2.6210045662100456</v>
      </c>
    </row>
    <row r="32" spans="1:7" ht="16.8" x14ac:dyDescent="0.3">
      <c r="A32" s="10" t="s">
        <v>7</v>
      </c>
      <c r="B32" s="1" t="s">
        <v>20</v>
      </c>
      <c r="C32" s="2">
        <v>5.4614722882214011</v>
      </c>
      <c r="D32" s="2">
        <v>5.4105597222222199</v>
      </c>
      <c r="E32" s="2">
        <v>0.83295014527267908</v>
      </c>
      <c r="F32" s="2">
        <v>0.1155702050551338</v>
      </c>
      <c r="G32" s="9">
        <v>2.02</v>
      </c>
    </row>
    <row r="33" spans="1:7" x14ac:dyDescent="0.3">
      <c r="A33" s="10"/>
      <c r="B33" s="1" t="s">
        <v>1</v>
      </c>
      <c r="C33" s="2">
        <v>5.44</v>
      </c>
      <c r="D33" s="2">
        <v>5.41</v>
      </c>
      <c r="E33" s="2">
        <v>0.72</v>
      </c>
      <c r="F33" s="2">
        <v>0.24</v>
      </c>
      <c r="G33" s="2">
        <v>8.23</v>
      </c>
    </row>
    <row r="34" spans="1:7" x14ac:dyDescent="0.3">
      <c r="A34" s="10"/>
      <c r="B34" s="1" t="s">
        <v>21</v>
      </c>
      <c r="C34" s="2">
        <v>5.4581145924720653</v>
      </c>
      <c r="D34" s="2">
        <v>5.3966904121863797</v>
      </c>
      <c r="E34" s="2">
        <v>0.8246503883219507</v>
      </c>
      <c r="F34" s="2">
        <v>0.12724514494851363</v>
      </c>
      <c r="G34" s="2">
        <v>2.0744675117582823</v>
      </c>
    </row>
    <row r="35" spans="1:7" x14ac:dyDescent="0.3">
      <c r="A35" s="10"/>
      <c r="B35" s="1" t="s">
        <v>22</v>
      </c>
      <c r="C35" s="3">
        <f>ABS((C32-C34)/C32)</f>
        <v>6.1479681158086233E-4</v>
      </c>
      <c r="D35" s="3">
        <f t="shared" ref="D35:G35" si="12">ABS((D32-D34)/D32)</f>
        <v>2.5633780510501145E-3</v>
      </c>
      <c r="E35" s="3">
        <f t="shared" si="12"/>
        <v>9.964290177308658E-3</v>
      </c>
      <c r="F35" s="3">
        <f t="shared" si="12"/>
        <v>0.10102032688970486</v>
      </c>
      <c r="G35" s="3">
        <f t="shared" si="12"/>
        <v>2.6964114731822891E-2</v>
      </c>
    </row>
    <row r="36" spans="1:7" x14ac:dyDescent="0.3">
      <c r="A36" s="11"/>
      <c r="B36" s="4" t="s">
        <v>23</v>
      </c>
      <c r="C36" s="5">
        <f>ABS((C32-C33)/C32)</f>
        <v>3.9315933668123415E-3</v>
      </c>
      <c r="D36" s="5">
        <f t="shared" ref="D36:G36" si="13">ABS((D32-D33)/D32)</f>
        <v>1.0344996653874736E-4</v>
      </c>
      <c r="E36" s="5">
        <f t="shared" si="13"/>
        <v>0.13560252785081528</v>
      </c>
      <c r="F36" s="5">
        <f t="shared" si="13"/>
        <v>1.0766598093817161</v>
      </c>
      <c r="G36" s="6">
        <f t="shared" si="13"/>
        <v>3.0742574257425748</v>
      </c>
    </row>
    <row r="37" spans="1:7" ht="16.8" x14ac:dyDescent="0.3">
      <c r="A37" s="10" t="s">
        <v>8</v>
      </c>
      <c r="B37" s="1" t="s">
        <v>20</v>
      </c>
      <c r="C37" s="2">
        <v>4.1548600181779634</v>
      </c>
      <c r="D37" s="2">
        <v>4.1432751866786148</v>
      </c>
      <c r="E37" s="2">
        <v>0.56490269426491091</v>
      </c>
      <c r="F37" s="2">
        <v>2.0229593836344005E-2</v>
      </c>
      <c r="G37" s="9">
        <v>2.44</v>
      </c>
    </row>
    <row r="38" spans="1:7" x14ac:dyDescent="0.3">
      <c r="A38" s="10"/>
      <c r="B38" s="1" t="s">
        <v>1</v>
      </c>
      <c r="C38" s="2">
        <v>4.17</v>
      </c>
      <c r="D38" s="2">
        <v>4.1900000000000004</v>
      </c>
      <c r="E38" s="2">
        <v>0.4</v>
      </c>
      <c r="F38" s="2">
        <v>0.21</v>
      </c>
      <c r="G38" s="2">
        <v>6.97</v>
      </c>
    </row>
    <row r="39" spans="1:7" x14ac:dyDescent="0.3">
      <c r="A39" s="10"/>
      <c r="B39" s="1" t="s">
        <v>21</v>
      </c>
      <c r="C39" s="2">
        <v>4.1090501257930656</v>
      </c>
      <c r="D39" s="2">
        <v>4.0980644841269802</v>
      </c>
      <c r="E39" s="2">
        <v>0.57730940703503653</v>
      </c>
      <c r="F39" s="2">
        <v>1.1070919806061496E-2</v>
      </c>
      <c r="G39" s="2">
        <v>2.4849010430173863</v>
      </c>
    </row>
    <row r="40" spans="1:7" x14ac:dyDescent="0.3">
      <c r="A40" s="10"/>
      <c r="B40" s="1" t="s">
        <v>22</v>
      </c>
      <c r="C40" s="3">
        <f>ABS((C37-C39)/C37)</f>
        <v>1.1025616310651741E-2</v>
      </c>
      <c r="D40" s="3">
        <f t="shared" ref="D40:G40" si="14">ABS((D37-D39)/D37)</f>
        <v>1.0911827120968279E-2</v>
      </c>
      <c r="E40" s="3">
        <f t="shared" si="14"/>
        <v>2.1962566112859596E-2</v>
      </c>
      <c r="F40" s="3">
        <f t="shared" si="14"/>
        <v>0.45273642685935961</v>
      </c>
      <c r="G40" s="3">
        <f t="shared" si="14"/>
        <v>1.8402066810404263E-2</v>
      </c>
    </row>
    <row r="41" spans="1:7" x14ac:dyDescent="0.3">
      <c r="A41" s="11"/>
      <c r="B41" s="4" t="s">
        <v>23</v>
      </c>
      <c r="C41" s="5">
        <f>ABS((C37-C38)/C37)</f>
        <v>3.6439210360391231E-3</v>
      </c>
      <c r="D41" s="5">
        <f t="shared" ref="D41:G41" si="15">ABS((D37-D38)/D37)</f>
        <v>1.127726525904298E-2</v>
      </c>
      <c r="E41" s="5">
        <f t="shared" si="15"/>
        <v>0.29191344976588096</v>
      </c>
      <c r="F41" s="5">
        <f t="shared" si="15"/>
        <v>9.3808312563705059</v>
      </c>
      <c r="G41" s="6">
        <f t="shared" si="15"/>
        <v>1.8565573770491801</v>
      </c>
    </row>
    <row r="42" spans="1:7" ht="16.8" x14ac:dyDescent="0.3">
      <c r="A42" s="10" t="s">
        <v>9</v>
      </c>
      <c r="B42" s="1" t="s">
        <v>20</v>
      </c>
      <c r="C42" s="2">
        <v>5.4176619109841155</v>
      </c>
      <c r="D42" s="2">
        <v>5.1954039725209107</v>
      </c>
      <c r="E42" s="2">
        <v>1.2347966133797987</v>
      </c>
      <c r="F42" s="2">
        <v>0.36685436381503223</v>
      </c>
      <c r="G42" s="9">
        <v>2.0699999999999998</v>
      </c>
    </row>
    <row r="43" spans="1:7" x14ac:dyDescent="0.3">
      <c r="A43" s="10"/>
      <c r="B43" s="1" t="s">
        <v>1</v>
      </c>
      <c r="C43" s="2">
        <v>5.35</v>
      </c>
      <c r="D43" s="2">
        <v>4.95</v>
      </c>
      <c r="E43" s="2">
        <v>1.05</v>
      </c>
      <c r="F43" s="2">
        <v>0.35</v>
      </c>
      <c r="G43" s="2">
        <v>7.96</v>
      </c>
    </row>
    <row r="44" spans="1:7" x14ac:dyDescent="0.3">
      <c r="A44" s="10"/>
      <c r="B44" s="1" t="s">
        <v>21</v>
      </c>
      <c r="C44" s="2">
        <v>5.4156268687688112</v>
      </c>
      <c r="D44" s="2">
        <v>5.1550062808434296</v>
      </c>
      <c r="E44" s="2">
        <v>1.2612994281541672</v>
      </c>
      <c r="F44" s="2">
        <v>0.36457303149099762</v>
      </c>
      <c r="G44" s="2">
        <v>2.0658968229886008</v>
      </c>
    </row>
    <row r="45" spans="1:7" x14ac:dyDescent="0.3">
      <c r="A45" s="10"/>
      <c r="B45" s="1" t="s">
        <v>22</v>
      </c>
      <c r="C45" s="3">
        <f t="shared" ref="C45:G45" si="16">ABS((C42-C44)/C42)</f>
        <v>3.7563108380358638E-4</v>
      </c>
      <c r="D45" s="3">
        <f t="shared" si="16"/>
        <v>7.7756593887884605E-3</v>
      </c>
      <c r="E45" s="3">
        <f t="shared" si="16"/>
        <v>2.1463303743461684E-2</v>
      </c>
      <c r="F45" s="3">
        <f t="shared" si="16"/>
        <v>6.2186321032420598E-3</v>
      </c>
      <c r="G45" s="3">
        <f t="shared" si="16"/>
        <v>1.9822111166179044E-3</v>
      </c>
    </row>
    <row r="46" spans="1:7" x14ac:dyDescent="0.3">
      <c r="A46" s="11"/>
      <c r="B46" s="4" t="s">
        <v>23</v>
      </c>
      <c r="C46" s="5">
        <f t="shared" ref="C46:G46" si="17">ABS((C42-C43)/C42)</f>
        <v>1.2489134998796029E-2</v>
      </c>
      <c r="D46" s="5">
        <f t="shared" si="17"/>
        <v>4.7234820202409739E-2</v>
      </c>
      <c r="E46" s="5">
        <f t="shared" si="17"/>
        <v>0.14965753175657517</v>
      </c>
      <c r="F46" s="5">
        <f t="shared" si="17"/>
        <v>4.5942928522802601E-2</v>
      </c>
      <c r="G46" s="6">
        <f t="shared" si="17"/>
        <v>2.8454106280193243</v>
      </c>
    </row>
    <row r="47" spans="1:7" ht="16.8" x14ac:dyDescent="0.3">
      <c r="A47" s="10" t="s">
        <v>10</v>
      </c>
      <c r="B47" s="1" t="s">
        <v>20</v>
      </c>
      <c r="C47" s="7">
        <v>5.1379851063338329</v>
      </c>
      <c r="D47" s="7">
        <v>5.1558036473625943</v>
      </c>
      <c r="E47" s="7">
        <v>0.46177698589377508</v>
      </c>
      <c r="F47" s="7">
        <v>-3.8333323475844353E-2</v>
      </c>
      <c r="G47" s="9">
        <v>2.98</v>
      </c>
    </row>
    <row r="48" spans="1:7" x14ac:dyDescent="0.3">
      <c r="A48" s="10"/>
      <c r="B48" s="1" t="s">
        <v>1</v>
      </c>
      <c r="C48" s="7">
        <v>5.13</v>
      </c>
      <c r="D48" s="7">
        <v>5.12</v>
      </c>
      <c r="E48" s="7">
        <v>0.28999999999999998</v>
      </c>
      <c r="F48" s="7">
        <v>0.22</v>
      </c>
      <c r="G48" s="7">
        <v>8.57</v>
      </c>
    </row>
    <row r="49" spans="1:7" x14ac:dyDescent="0.3">
      <c r="A49" s="10"/>
      <c r="B49" s="1" t="s">
        <v>21</v>
      </c>
      <c r="C49" s="7">
        <v>5.1417682066441373</v>
      </c>
      <c r="D49" s="7">
        <v>5.1565739247311804</v>
      </c>
      <c r="E49" s="7">
        <v>0.47019374425336213</v>
      </c>
      <c r="F49" s="7">
        <v>-1.9924623749370189E-3</v>
      </c>
      <c r="G49" s="7">
        <v>2.9997609987509017</v>
      </c>
    </row>
    <row r="50" spans="1:7" x14ac:dyDescent="0.3">
      <c r="A50" s="10"/>
      <c r="B50" s="1" t="s">
        <v>22</v>
      </c>
      <c r="C50" s="3">
        <f>ABS((C47-C49)/C47)</f>
        <v>7.3630036522308589E-4</v>
      </c>
      <c r="D50" s="3">
        <f t="shared" ref="D50:F50" si="18">ABS((D47-D49)/D47)</f>
        <v>1.4940005889868693E-4</v>
      </c>
      <c r="E50" s="3">
        <f t="shared" si="18"/>
        <v>1.8226890071830475E-2</v>
      </c>
      <c r="F50" s="3">
        <f t="shared" si="18"/>
        <v>0.94802270728775806</v>
      </c>
      <c r="G50" s="3">
        <f>ABS((G47-G49)/G47)</f>
        <v>6.6312076345307917E-3</v>
      </c>
    </row>
    <row r="51" spans="1:7" x14ac:dyDescent="0.3">
      <c r="A51" s="11"/>
      <c r="B51" s="4" t="s">
        <v>23</v>
      </c>
      <c r="C51" s="5">
        <f>ABS((C47-C48)/C47)</f>
        <v>1.5541318568614319E-3</v>
      </c>
      <c r="D51" s="5">
        <f t="shared" ref="D51:F51" si="19">ABS((D47-D48)/D47)</f>
        <v>6.944338809510185E-3</v>
      </c>
      <c r="E51" s="5">
        <f t="shared" si="19"/>
        <v>0.37199122334193119</v>
      </c>
      <c r="F51" s="5">
        <f t="shared" si="19"/>
        <v>6.7391319106112064</v>
      </c>
      <c r="G51" s="6">
        <f>ABS((G47-G48)/G47)</f>
        <v>1.8758389261744965</v>
      </c>
    </row>
    <row r="52" spans="1:7" ht="16.8" x14ac:dyDescent="0.3">
      <c r="A52" s="10" t="s">
        <v>11</v>
      </c>
      <c r="B52" s="1" t="s">
        <v>20</v>
      </c>
      <c r="C52" s="2">
        <v>7.7526089455811178</v>
      </c>
      <c r="D52" s="2">
        <v>7.868508452807645</v>
      </c>
      <c r="E52" s="2">
        <v>0.7823209751719834</v>
      </c>
      <c r="F52" s="2">
        <v>-0.59297475120344201</v>
      </c>
      <c r="G52" s="9">
        <v>2.89</v>
      </c>
    </row>
    <row r="53" spans="1:7" x14ac:dyDescent="0.3">
      <c r="A53" s="10"/>
      <c r="B53" s="1" t="s">
        <v>1</v>
      </c>
      <c r="C53" s="2">
        <v>7.67</v>
      </c>
      <c r="D53" s="2">
        <v>7.8</v>
      </c>
      <c r="E53" s="2">
        <v>0.7</v>
      </c>
      <c r="F53" s="2">
        <v>0.2</v>
      </c>
      <c r="G53" s="2">
        <v>8.24</v>
      </c>
    </row>
    <row r="54" spans="1:7" x14ac:dyDescent="0.3">
      <c r="A54" s="10"/>
      <c r="B54" s="1" t="s">
        <v>21</v>
      </c>
      <c r="C54" s="2">
        <v>7.74325490224743</v>
      </c>
      <c r="D54" s="2">
        <v>7.8661312724014296</v>
      </c>
      <c r="E54" s="2">
        <v>0.79872414587294727</v>
      </c>
      <c r="F54" s="2">
        <v>-0.59000829970540514</v>
      </c>
      <c r="G54" s="2">
        <v>2.8346666544521977</v>
      </c>
    </row>
    <row r="55" spans="1:7" x14ac:dyDescent="0.3">
      <c r="A55" s="10"/>
      <c r="B55" s="1" t="s">
        <v>22</v>
      </c>
      <c r="C55" s="3">
        <f t="shared" ref="C55:G55" si="20">ABS((C52-C54)/C52)</f>
        <v>1.2065671568562105E-3</v>
      </c>
      <c r="D55" s="3">
        <f t="shared" si="20"/>
        <v>3.0211321757774143E-4</v>
      </c>
      <c r="E55" s="3">
        <f t="shared" si="20"/>
        <v>2.0967315490113037E-2</v>
      </c>
      <c r="F55" s="3">
        <f t="shared" si="20"/>
        <v>5.0026607237769541E-3</v>
      </c>
      <c r="G55" s="3">
        <f t="shared" si="20"/>
        <v>1.9146486348720571E-2</v>
      </c>
    </row>
    <row r="56" spans="1:7" x14ac:dyDescent="0.3">
      <c r="A56" s="11"/>
      <c r="B56" s="4" t="s">
        <v>23</v>
      </c>
      <c r="C56" s="5">
        <f t="shared" ref="C56:G56" si="21">ABS((C52-C53)/C52)</f>
        <v>1.0655631692632174E-2</v>
      </c>
      <c r="D56" s="5">
        <f t="shared" si="21"/>
        <v>8.7066631774666194E-3</v>
      </c>
      <c r="E56" s="5">
        <f t="shared" si="21"/>
        <v>0.10522659852483977</v>
      </c>
      <c r="F56" s="5">
        <f t="shared" si="21"/>
        <v>1.3372824889999111</v>
      </c>
      <c r="G56" s="6">
        <f t="shared" si="21"/>
        <v>1.8512110726643596</v>
      </c>
    </row>
    <row r="57" spans="1:7" ht="16.8" x14ac:dyDescent="0.3">
      <c r="A57" s="12" t="s">
        <v>12</v>
      </c>
      <c r="B57" s="1" t="s">
        <v>20</v>
      </c>
      <c r="C57" s="2">
        <v>5.0561888588221899</v>
      </c>
      <c r="D57" s="2">
        <v>5.0280260002731954</v>
      </c>
      <c r="E57" s="2">
        <v>0.50207347287231496</v>
      </c>
      <c r="F57" s="2">
        <v>0.23345783191957811</v>
      </c>
      <c r="G57" s="9">
        <v>2.54</v>
      </c>
    </row>
    <row r="58" spans="1:7" x14ac:dyDescent="0.3">
      <c r="A58" s="10"/>
      <c r="B58" s="1" t="s">
        <v>1</v>
      </c>
      <c r="C58" s="2">
        <v>5.03</v>
      </c>
      <c r="D58" s="2">
        <v>5.0199999999999996</v>
      </c>
      <c r="E58" s="2">
        <v>0.42</v>
      </c>
      <c r="F58" s="2">
        <v>0.22</v>
      </c>
      <c r="G58" s="2">
        <v>8.56</v>
      </c>
    </row>
    <row r="59" spans="1:7" x14ac:dyDescent="0.3">
      <c r="A59" s="10"/>
      <c r="B59" s="1" t="s">
        <v>21</v>
      </c>
      <c r="C59" s="2">
        <v>5.0486561611080907</v>
      </c>
      <c r="D59" s="2">
        <v>5.0124884259259304</v>
      </c>
      <c r="E59" s="2">
        <v>0.50746712747591582</v>
      </c>
      <c r="F59" s="2">
        <v>0.18308086018152053</v>
      </c>
      <c r="G59" s="2">
        <v>2.5697417997773857</v>
      </c>
    </row>
    <row r="60" spans="1:7" x14ac:dyDescent="0.3">
      <c r="A60" s="10"/>
      <c r="B60" s="1" t="s">
        <v>22</v>
      </c>
      <c r="C60" s="6">
        <f>ABS((C57-C59)/C57)</f>
        <v>1.4897975381113345E-3</v>
      </c>
      <c r="D60" s="6">
        <f t="shared" ref="D60:G60" si="22">ABS((D57-D59)/D57)</f>
        <v>3.0901937154701998E-3</v>
      </c>
      <c r="E60" s="6">
        <f t="shared" si="22"/>
        <v>1.0742759566133363E-2</v>
      </c>
      <c r="F60" s="6">
        <f t="shared" si="22"/>
        <v>0.21578617142050524</v>
      </c>
      <c r="G60" s="6">
        <f t="shared" si="22"/>
        <v>1.1709369991096719E-2</v>
      </c>
    </row>
    <row r="61" spans="1:7" x14ac:dyDescent="0.3">
      <c r="A61" s="11"/>
      <c r="B61" s="4" t="s">
        <v>23</v>
      </c>
      <c r="C61" s="5">
        <f>ABS((C57-C58)/C57)</f>
        <v>5.1795649951829987E-3</v>
      </c>
      <c r="D61" s="5">
        <f t="shared" ref="D61:G61" si="23">ABS((D57-D58)/D57)</f>
        <v>1.5962527387009709E-3</v>
      </c>
      <c r="E61" s="5">
        <f t="shared" si="23"/>
        <v>0.16346904846969984</v>
      </c>
      <c r="F61" s="5">
        <f t="shared" si="23"/>
        <v>5.7645664782041174E-2</v>
      </c>
      <c r="G61" s="6">
        <f t="shared" si="23"/>
        <v>2.3700787401574805</v>
      </c>
    </row>
    <row r="62" spans="1:7" ht="16.8" x14ac:dyDescent="0.3">
      <c r="A62" s="10" t="s">
        <v>13</v>
      </c>
      <c r="B62" s="1" t="s">
        <v>20</v>
      </c>
      <c r="C62" s="2">
        <v>6.355826775989815</v>
      </c>
      <c r="D62" s="2">
        <v>6.3566951388888899</v>
      </c>
      <c r="E62" s="2">
        <v>0.52341583908818967</v>
      </c>
      <c r="F62" s="2">
        <v>-3.1540951105542794E-2</v>
      </c>
      <c r="G62" s="9">
        <v>2.4900000000000002</v>
      </c>
    </row>
    <row r="63" spans="1:7" x14ac:dyDescent="0.3">
      <c r="A63" s="10"/>
      <c r="B63" s="1" t="s">
        <v>1</v>
      </c>
      <c r="C63" s="2">
        <v>6.35</v>
      </c>
      <c r="D63" s="2">
        <v>6.27</v>
      </c>
      <c r="E63" s="2">
        <v>0.37</v>
      </c>
      <c r="F63" s="2">
        <v>0.19</v>
      </c>
      <c r="G63" s="2">
        <v>8.91</v>
      </c>
    </row>
    <row r="64" spans="1:7" x14ac:dyDescent="0.3">
      <c r="A64" s="10"/>
      <c r="B64" s="1" t="s">
        <v>21</v>
      </c>
      <c r="C64" s="2">
        <v>6.3572131359786201</v>
      </c>
      <c r="D64" s="2">
        <v>6.3563597222222201</v>
      </c>
      <c r="E64" s="2">
        <v>0.51858869308848365</v>
      </c>
      <c r="F64" s="2">
        <v>-1.6221101020917419E-2</v>
      </c>
      <c r="G64" s="2">
        <v>2.5352964362318908</v>
      </c>
    </row>
    <row r="65" spans="1:7" x14ac:dyDescent="0.3">
      <c r="A65" s="10"/>
      <c r="B65" s="1" t="s">
        <v>22</v>
      </c>
      <c r="C65" s="3">
        <f>ABS((C62-C64)/C62)</f>
        <v>2.1812425631898919E-4</v>
      </c>
      <c r="D65" s="3">
        <f t="shared" ref="D65:G65" si="24">ABS((D62-D64)/D62)</f>
        <v>5.2765888459523712E-5</v>
      </c>
      <c r="E65" s="3">
        <f t="shared" si="24"/>
        <v>9.2223919094903389E-3</v>
      </c>
      <c r="F65" s="3">
        <f t="shared" si="24"/>
        <v>0.48571300317995703</v>
      </c>
      <c r="G65" s="3">
        <f>ABS((G62-G64)/G62)</f>
        <v>1.8191339852164902E-2</v>
      </c>
    </row>
    <row r="66" spans="1:7" x14ac:dyDescent="0.3">
      <c r="A66" s="11"/>
      <c r="B66" s="4" t="s">
        <v>23</v>
      </c>
      <c r="C66" s="5">
        <f>ABS((C62-C63)/C62)</f>
        <v>9.167612956078367E-4</v>
      </c>
      <c r="D66" s="5">
        <f t="shared" ref="D66:G66" si="25">ABS((D62-D63)/D62)</f>
        <v>1.3638398097544146E-2</v>
      </c>
      <c r="E66" s="5">
        <f t="shared" si="25"/>
        <v>0.29310507560383714</v>
      </c>
      <c r="F66" s="5">
        <f t="shared" si="25"/>
        <v>7.0239147311765961</v>
      </c>
      <c r="G66" s="6">
        <f>ABS((G62-G63)/G62)</f>
        <v>2.5783132530120478</v>
      </c>
    </row>
    <row r="67" spans="1:7" ht="16.8" x14ac:dyDescent="0.3">
      <c r="A67" s="10" t="s">
        <v>14</v>
      </c>
      <c r="B67" s="1" t="s">
        <v>20</v>
      </c>
      <c r="C67" s="2">
        <v>5.8357296082021275</v>
      </c>
      <c r="D67" s="2">
        <v>5.8012271505376347</v>
      </c>
      <c r="E67" s="2">
        <v>0.53977217238421216</v>
      </c>
      <c r="F67" s="2">
        <v>0.38659846625475264</v>
      </c>
      <c r="G67" s="9">
        <v>3.65</v>
      </c>
    </row>
    <row r="68" spans="1:7" x14ac:dyDescent="0.3">
      <c r="A68" s="10"/>
      <c r="B68" s="1" t="s">
        <v>1</v>
      </c>
      <c r="C68" s="2">
        <v>5.82</v>
      </c>
      <c r="D68" s="2">
        <v>5.78</v>
      </c>
      <c r="E68" s="2">
        <v>0.31</v>
      </c>
      <c r="F68" s="2">
        <v>0.25</v>
      </c>
      <c r="G68" s="2">
        <v>8.67</v>
      </c>
    </row>
    <row r="69" spans="1:7" x14ac:dyDescent="0.3">
      <c r="A69" s="10"/>
      <c r="B69" s="1" t="s">
        <v>21</v>
      </c>
      <c r="C69" s="2">
        <v>5.848047776418773</v>
      </c>
      <c r="D69" s="2">
        <v>5.8380726851851898</v>
      </c>
      <c r="E69" s="2">
        <v>0.53865989484390087</v>
      </c>
      <c r="F69" s="2">
        <v>0.34732324776712886</v>
      </c>
      <c r="G69" s="2">
        <v>3.6134753076434452</v>
      </c>
    </row>
    <row r="70" spans="1:7" x14ac:dyDescent="0.3">
      <c r="A70" s="10"/>
      <c r="B70" s="1" t="s">
        <v>22</v>
      </c>
      <c r="C70" s="3">
        <f>ABS((C67-C69)/C67)</f>
        <v>2.1108188767574748E-3</v>
      </c>
      <c r="D70" s="3">
        <f t="shared" ref="D70:G70" si="26">ABS((D67-D69)/D67)</f>
        <v>6.3513345868796804E-3</v>
      </c>
      <c r="E70" s="3">
        <f t="shared" si="26"/>
        <v>2.0606426140834222E-3</v>
      </c>
      <c r="F70" s="3">
        <f t="shared" si="26"/>
        <v>0.10159175970900776</v>
      </c>
      <c r="G70" s="3">
        <f t="shared" si="26"/>
        <v>1.0006765029193085E-2</v>
      </c>
    </row>
    <row r="71" spans="1:7" x14ac:dyDescent="0.3">
      <c r="A71" s="11"/>
      <c r="B71" s="4" t="s">
        <v>23</v>
      </c>
      <c r="C71" s="5">
        <f>ABS((C67-C68)/C67)</f>
        <v>2.6953970211401192E-3</v>
      </c>
      <c r="D71" s="5">
        <f>ABS((D67-C68)/D67)</f>
        <v>3.2360135149380898E-3</v>
      </c>
      <c r="E71" s="5">
        <f>ABS((E67-D68)/E67)</f>
        <v>9.7082215344102103</v>
      </c>
      <c r="F71" s="5">
        <f>ABS((F67-F68)/F67)</f>
        <v>0.35333421670829862</v>
      </c>
      <c r="G71" s="6">
        <f>ABS((G67-F68)/G67)</f>
        <v>0.93150684931506844</v>
      </c>
    </row>
    <row r="72" spans="1:7" ht="16.8" x14ac:dyDescent="0.3">
      <c r="A72" s="10" t="s">
        <v>15</v>
      </c>
      <c r="B72" s="1" t="s">
        <v>20</v>
      </c>
      <c r="C72" s="2">
        <v>7.2193396294562859</v>
      </c>
      <c r="D72" s="2">
        <v>7.4164814068100355</v>
      </c>
      <c r="E72" s="2">
        <v>1.1638008795034243</v>
      </c>
      <c r="F72" s="2">
        <v>-0.39137613662259352</v>
      </c>
      <c r="G72" s="9">
        <v>2.2000000000000002</v>
      </c>
    </row>
    <row r="73" spans="1:7" x14ac:dyDescent="0.3">
      <c r="A73" s="10"/>
      <c r="B73" s="1" t="s">
        <v>1</v>
      </c>
      <c r="C73" s="2">
        <v>7.1</v>
      </c>
      <c r="D73" s="2">
        <v>7.37</v>
      </c>
      <c r="E73" s="2">
        <v>1.08</v>
      </c>
      <c r="F73" s="2">
        <v>0.19</v>
      </c>
      <c r="G73" s="2">
        <v>6.77</v>
      </c>
    </row>
    <row r="74" spans="1:7" x14ac:dyDescent="0.3">
      <c r="A74" s="10"/>
      <c r="B74" s="1" t="s">
        <v>21</v>
      </c>
      <c r="C74" s="2">
        <v>7.1807939941495809</v>
      </c>
      <c r="D74" s="2">
        <v>7.3792912186379898</v>
      </c>
      <c r="E74" s="2">
        <v>1.180689400042924</v>
      </c>
      <c r="F74" s="2">
        <v>-0.36552417251492447</v>
      </c>
      <c r="G74" s="2">
        <v>2.137906720387734</v>
      </c>
    </row>
    <row r="75" spans="1:7" x14ac:dyDescent="0.3">
      <c r="A75" s="10"/>
      <c r="B75" s="1" t="s">
        <v>22</v>
      </c>
      <c r="C75" s="3">
        <f t="shared" ref="C75:G75" si="27">ABS((C72-C74)/C72)</f>
        <v>5.3392189985676129E-3</v>
      </c>
      <c r="D75" s="3">
        <f t="shared" si="27"/>
        <v>5.0145326512780891E-3</v>
      </c>
      <c r="E75" s="3">
        <f t="shared" si="27"/>
        <v>1.451152068789105E-2</v>
      </c>
      <c r="F75" s="3">
        <f t="shared" si="27"/>
        <v>6.6054012211271482E-2</v>
      </c>
      <c r="G75" s="3">
        <f t="shared" si="27"/>
        <v>2.8224218005575535E-2</v>
      </c>
    </row>
    <row r="76" spans="1:7" x14ac:dyDescent="0.3">
      <c r="A76" s="11"/>
      <c r="B76" s="4" t="s">
        <v>23</v>
      </c>
      <c r="C76" s="5">
        <f t="shared" ref="C76:G76" si="28">ABS((C72-C73)/C72)</f>
        <v>1.6530546501699099E-2</v>
      </c>
      <c r="D76" s="5">
        <f t="shared" si="28"/>
        <v>6.267312524690591E-3</v>
      </c>
      <c r="E76" s="5">
        <f t="shared" si="28"/>
        <v>7.2006200527345118E-2</v>
      </c>
      <c r="F76" s="5">
        <f>ABS((F72-F73)/F72)</f>
        <v>1.4854664917478559</v>
      </c>
      <c r="G76" s="5">
        <f t="shared" si="28"/>
        <v>2.0772727272727267</v>
      </c>
    </row>
  </sheetData>
  <mergeCells count="15">
    <mergeCell ref="A27:A31"/>
    <mergeCell ref="A2:A6"/>
    <mergeCell ref="A7:A11"/>
    <mergeCell ref="A12:A16"/>
    <mergeCell ref="A17:A21"/>
    <mergeCell ref="A22:A26"/>
    <mergeCell ref="A62:A66"/>
    <mergeCell ref="A67:A71"/>
    <mergeCell ref="A72:A76"/>
    <mergeCell ref="A32:A36"/>
    <mergeCell ref="A37:A41"/>
    <mergeCell ref="A42:A46"/>
    <mergeCell ref="A47:A51"/>
    <mergeCell ref="A52:A56"/>
    <mergeCell ref="A57:A6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Wind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Tuany</dc:creator>
  <cp:keywords/>
  <dc:description/>
  <cp:lastModifiedBy>Gustavo Melo</cp:lastModifiedBy>
  <cp:revision/>
  <dcterms:created xsi:type="dcterms:W3CDTF">2023-08-06T23:10:43Z</dcterms:created>
  <dcterms:modified xsi:type="dcterms:W3CDTF">2023-09-26T16:51:58Z</dcterms:modified>
  <cp:category/>
  <cp:contentStatus/>
</cp:coreProperties>
</file>