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avobertoldi/Projects/CortevaApp/"/>
    </mc:Choice>
  </mc:AlternateContent>
  <xr:revisionPtr revIDLastSave="0" documentId="13_ncr:1_{19FE5F40-422F-5843-B0A4-5840A4F29C1D}" xr6:coauthVersionLast="47" xr6:coauthVersionMax="47" xr10:uidLastSave="{00000000-0000-0000-0000-000000000000}"/>
  <bookViews>
    <workbookView xWindow="2340" yWindow="1280" windowWidth="28040" windowHeight="17440" xr2:uid="{54FAB11A-8D98-1647-931E-C44575CDB9D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  <c r="B28" i="1"/>
  <c r="B27" i="1"/>
  <c r="B26" i="1"/>
  <c r="B25" i="1"/>
  <c r="B24" i="1"/>
  <c r="B9" i="1"/>
  <c r="B22" i="1"/>
  <c r="B23" i="1"/>
  <c r="B21" i="1"/>
  <c r="B20" i="1"/>
  <c r="B19" i="1"/>
  <c r="B18" i="1"/>
  <c r="B17" i="1"/>
  <c r="B16" i="1"/>
  <c r="B15" i="1"/>
  <c r="B13" i="1"/>
  <c r="B14" i="1"/>
  <c r="B8" i="1"/>
  <c r="B6" i="1"/>
  <c r="B12" i="1"/>
  <c r="B11" i="1"/>
  <c r="B10" i="1"/>
  <c r="B7" i="1"/>
</calcChain>
</file>

<file path=xl/sharedStrings.xml><?xml version="1.0" encoding="utf-8"?>
<sst xmlns="http://schemas.openxmlformats.org/spreadsheetml/2006/main" count="30" uniqueCount="30">
  <si>
    <t>Ancien</t>
  </si>
  <si>
    <t>Nouveau</t>
  </si>
  <si>
    <t xml:space="preserve">Adresse API : </t>
  </si>
  <si>
    <t>localhost:5000/api/</t>
  </si>
  <si>
    <t>Route::get('sites', FormController::class.'@getSites');</t>
  </si>
  <si>
    <t>Route::get('users/{username}', FormController::class.'@get');</t>
  </si>
  <si>
    <t>Route::get('machines/{productionlineID}', FormController::class.'@getMachines');</t>
  </si>
  <si>
    <t>Route::get('speedLosses/{PO}/{productionLine}', FormController::class.'@get_speedLosses');</t>
  </si>
  <si>
    <t>Route::get('pos/{shift}/{site}', FormController::class.'@getPOsFromShift');</t>
  </si>
  <si>
    <t>Route::get('events/{PO}/{productionLine}', FormController::class.'@getEvents');</t>
  </si>
  <si>
    <t>Route::get('unplannedDowntimeEvents/{productionLine}/{startYear}/{endYear}', FormController::class.'@getUnplannedDowntimeEvents');</t>
  </si>
  <si>
    <t>Route::get('summary/{productionName}/{downTimeType}', FormController::class.'@getDowntimeReasons');</t>
  </si>
  <si>
    <t>Route::get('{productionName}/{downtimeType}/unplannedDowntime', FormController::class.'@get_unplannedDowntime_2');</t>
  </si>
  <si>
    <t>Route::get('unplannedDowntime/unplannedDowntime/{machineName}', FormController::class.'@get_unplannedDowntime_Machine_Issue');</t>
  </si>
  <si>
    <t>Route::get('worksiteID/{worksite}', FormController::class.'@getWorksiteID');</t>
  </si>
  <si>
    <t>Route::get('allevents/{site}/{productionLine}/{beginningDate}/{endingDate}', FormController::class.'@getAllEventsPeriod');</t>
  </si>
  <si>
    <t>Route::get('qualityLosses/{site}/{productionLine}/{beginningDate}/{endingDate}', FormController::class.'@getQualityLossesPeriod');</t>
  </si>
  <si>
    <t>Route::get('assignation/{username}/{po}/{productionline}', FormController::class.'@isAssignationPossible');</t>
  </si>
  <si>
    <t>Route::get('po/{po}', FormController::class.'@isPOPossible');</t>
  </si>
  <si>
    <t>Route::get('netOP/{GMID}', FormController::class.'@getNetOP');</t>
  </si>
  <si>
    <t>Route::get('getSpeedLosses/{site}/{productionLine}/{beginningDate}/{endingDate}', FormController::class.'@getSpeedLosses');</t>
  </si>
  <si>
    <t>Route::get('performance/{PO}', FormController::class.'@getPerformanceForASite');</t>
  </si>
  <si>
    <t>Route::post('assignation', FormController::class.'@createAssignement');</t>
  </si>
  <si>
    <t>Route::post('PO',FormController::class.'@createPO');</t>
  </si>
  <si>
    <t>Route::post('storeRejection', FormController::class.'@storeRejection');</t>
  </si>
  <si>
    <t>Route::post('stopPO/{PO}/{availability}/{performance}/{quality}/{OLE}/{quantityProduced}/{totalDuration}', FormController::class.'@stopPO');</t>
  </si>
  <si>
    <t>Route::post('unplannedEvent/changingFormat', FormController::class.'@saveUnplannedEvent_Changingformat');</t>
  </si>
  <si>
    <t>Route::post('unplannedEvent/clientChanging', FormController::class.'@saveUnplannedEvent_Clientchanging');</t>
  </si>
  <si>
    <t>Route::post('unplannedEvent/CIP', FormController::class.'@saveUnplannedEvent_CIP');</t>
  </si>
  <si>
    <t>Route::post('unplannedEvent/unplannedDowntime', FormController::class.'@saveUnplannedEvent');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</si>
</sst>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C86A-2F67-E548-8C08-7F64B2A36E8D}">
  <dimension ref="A2:B31"/>
  <sheetViews>
    <sheetView tabSelected="1" topLeftCell="A5" zoomScale="111" zoomScaleNormal="130" workbookViewId="0">
      <selection activeCell="B32" sqref="B32"/>
    </sheetView>
  </sheetViews>
  <sheetFormatPr baseColWidth="10" defaultRowHeight="16" x14ac:dyDescent="0.2"/>
  <cols>
    <col min="1" max="1" width="120.6640625" customWidth="1"/>
    <col min="2" max="2" width="93.5" customWidth="1"/>
  </cols>
  <sheetData>
    <row r="2" spans="1:2" ht="24" x14ac:dyDescent="0.3">
      <c r="A2" s="1" t="s">
        <v>2</v>
      </c>
      <c r="B2" s="1" t="s">
        <v>3</v>
      </c>
    </row>
    <row r="5" spans="1:2" ht="21" x14ac:dyDescent="0.25">
      <c r="A5" s="2" t="s">
        <v>0</v>
      </c>
      <c r="B5" s="2" t="s">
        <v>1</v>
      </c>
    </row>
    <row r="6" spans="1:2" x14ac:dyDescent="0.2">
      <c r="A6" t="s">
        <v>4</v>
      </c>
      <c r="B6" t="str">
        <f>_xlfn.CONCAT($B$2,"sites")</f>
        <v>localhost:5000/api/sites</v>
      </c>
    </row>
    <row r="7" spans="1:2" x14ac:dyDescent="0.2">
      <c r="A7" t="s">
        <v>5</v>
      </c>
      <c r="B7" t="str">
        <f>_xlfn.CONCAT($B$2,"users/{username}")</f>
        <v>localhost:5000/api/users/{username}</v>
      </c>
    </row>
    <row r="8" spans="1:2" x14ac:dyDescent="0.2">
      <c r="A8" t="s">
        <v>6</v>
      </c>
      <c r="B8" t="str">
        <f>_xlfn.CONCAT($B$2,"machines/{producitonLineId}")</f>
        <v>localhost:5000/api/machines/{producitonLineId}</v>
      </c>
    </row>
    <row r="9" spans="1:2" x14ac:dyDescent="0.2">
      <c r="A9" t="s">
        <v>7</v>
      </c>
      <c r="B9" t="str">
        <f>_xlfn.CONCAT($B$2,"speedlosses/{po}/{productionLine}")</f>
        <v>localhost:5000/api/speedlosses/{po}/{productionLine}</v>
      </c>
    </row>
    <row r="10" spans="1:2" x14ac:dyDescent="0.2">
      <c r="A10" t="s">
        <v>8</v>
      </c>
      <c r="B10" t="str">
        <f>_xlfn.CONCAT($B$2,"pos/{shift}/{site}")</f>
        <v>localhost:5000/api/pos/{shift}/{site}</v>
      </c>
    </row>
    <row r="11" spans="1:2" x14ac:dyDescent="0.2">
      <c r="A11" t="s">
        <v>9</v>
      </c>
      <c r="B11" t="str">
        <f>_xlfn.CONCAT($B$2,"events/{po}/{productionline}")</f>
        <v>localhost:5000/api/events/{po}/{productionline}</v>
      </c>
    </row>
    <row r="12" spans="1:2" x14ac:dyDescent="0.2">
      <c r="A12" t="s">
        <v>10</v>
      </c>
      <c r="B12" t="str">
        <f>_xlfn.CONCAT($B$2,"unplanneddowntimeevents/{productionline}/{startYear}/{endYear}")</f>
        <v>localhost:5000/api/unplanneddowntimeevents/{productionline}/{startYear}/{endYear}</v>
      </c>
    </row>
    <row r="13" spans="1:2" x14ac:dyDescent="0.2">
      <c r="A13" t="s">
        <v>11</v>
      </c>
      <c r="B13" t="str">
        <f>_xlfn.CONCAT($B$2,"summary/{productionName}/{downtimeType}")</f>
        <v>localhost:5000/api/summary/{productionName}/{downtimeType}</v>
      </c>
    </row>
    <row r="14" spans="1:2" x14ac:dyDescent="0.2">
      <c r="A14" t="s">
        <v>12</v>
      </c>
      <c r="B14" t="str">
        <f>_xlfn.CONCAT($B$2,"{productionName}/{downtimeType}/unplannedDowntime")</f>
        <v>localhost:5000/api/{productionName}/{downtimeType}/unplannedDowntime</v>
      </c>
    </row>
    <row r="15" spans="1:2" x14ac:dyDescent="0.2">
      <c r="A15" t="s">
        <v>13</v>
      </c>
      <c r="B15" t="str">
        <f>_xlfn.CONCAT($B$2,"unplannedDowntime/unplannedDowntime/{machineName}")</f>
        <v>localhost:5000/api/unplannedDowntime/unplannedDowntime/{machineName}</v>
      </c>
    </row>
    <row r="16" spans="1:2" x14ac:dyDescent="0.2">
      <c r="A16" t="s">
        <v>14</v>
      </c>
      <c r="B16" t="str">
        <f>_xlfn.CONCAT($B$2,"worksiteid/{worksite}")</f>
        <v>localhost:5000/api/worksiteid/{worksite}</v>
      </c>
    </row>
    <row r="17" spans="1:2" x14ac:dyDescent="0.2">
      <c r="A17" t="s">
        <v>15</v>
      </c>
      <c r="B17" t="str">
        <f>_xlfn.CONCAT($B$2,"allevents/{site}/{productionLine}/{beginningDate}/{endingDate}")</f>
        <v>localhost:5000/api/allevents/{site}/{productionLine}/{beginningDate}/{endingDate}</v>
      </c>
    </row>
    <row r="18" spans="1:2" x14ac:dyDescent="0.2">
      <c r="A18" t="s">
        <v>16</v>
      </c>
      <c r="B18" t="str">
        <f>_xlfn.CONCAT($B$2,"qualityLosses/{site}/{productionLine}/{beginningDate}/{endingDate}")</f>
        <v>localhost:5000/api/qualityLosses/{site}/{productionLine}/{beginningDate}/{endingDate}</v>
      </c>
    </row>
    <row r="19" spans="1:2" x14ac:dyDescent="0.2">
      <c r="A19" t="s">
        <v>17</v>
      </c>
      <c r="B19" t="str">
        <f>_xlfn.CONCAT($B$2,"assignation/{username}/{po}/{productionline}")</f>
        <v>localhost:5000/api/assignation/{username}/{po}/{productionline}</v>
      </c>
    </row>
    <row r="20" spans="1:2" x14ac:dyDescent="0.2">
      <c r="A20" t="s">
        <v>18</v>
      </c>
      <c r="B20" t="str">
        <f>_xlfn.CONCAT($B$2,"po/{po}")</f>
        <v>localhost:5000/api/po/{po}</v>
      </c>
    </row>
    <row r="21" spans="1:2" x14ac:dyDescent="0.2">
      <c r="A21" t="s">
        <v>19</v>
      </c>
      <c r="B21" t="str">
        <f>_xlfn.CONCAT($B$2,"netOP/{GMID}")</f>
        <v>localhost:5000/api/netOP/{GMID}</v>
      </c>
    </row>
    <row r="22" spans="1:2" x14ac:dyDescent="0.2">
      <c r="A22" t="s">
        <v>21</v>
      </c>
      <c r="B22" t="str">
        <f>_xlfn.CONCAT($B$2,"performance/{PO}")</f>
        <v>localhost:5000/api/performance/{PO}</v>
      </c>
    </row>
    <row r="23" spans="1:2" x14ac:dyDescent="0.2">
      <c r="A23" t="s">
        <v>20</v>
      </c>
      <c r="B23" t="str">
        <f>_xlfn.CONCAT($B$2,"getSpeedLosses/{site}/{productionLine}/{startingDate}/{endingDate}")</f>
        <v>localhost:5000/api/getSpeedLosses/{site}/{productionLine}/{startingDate}/{endingDate}</v>
      </c>
    </row>
    <row r="24" spans="1:2" x14ac:dyDescent="0.2">
      <c r="A24" t="s">
        <v>22</v>
      </c>
      <c r="B24" t="str">
        <f>_xlfn.CONCAT($B$2,"assignation")</f>
        <v>localhost:5000/api/assignation</v>
      </c>
    </row>
    <row r="25" spans="1:2" x14ac:dyDescent="0.2">
      <c r="A25" t="s">
        <v>23</v>
      </c>
      <c r="B25" t="str">
        <f>_xlfn.CONCAT($B$2,"PO")</f>
        <v>localhost:5000/api/PO</v>
      </c>
    </row>
    <row r="26" spans="1:2" x14ac:dyDescent="0.2">
      <c r="A26" t="s">
        <v>24</v>
      </c>
      <c r="B26" t="str">
        <f>_xlfn.CONCAT($B$2,"storeRejection")</f>
        <v>localhost:5000/api/storeRejection</v>
      </c>
    </row>
    <row r="27" spans="1:2" x14ac:dyDescent="0.2">
      <c r="A27" t="s">
        <v>25</v>
      </c>
      <c r="B27" t="str">
        <f>_xlfn.CONCAT($B$2,"stopPO/{PO}/{availability}/{performance}/{quality}/{OLE}/{quantityProduced}/{totalDuration}")</f>
        <v>localhost:5000/api/stopPO/{PO}/{availability}/{performance}/{quality}/{OLE}/{quantityProduced}/{totalDuration}</v>
      </c>
    </row>
    <row r="28" spans="1:2" x14ac:dyDescent="0.2">
      <c r="A28" t="s">
        <v>26</v>
      </c>
      <c r="B28" t="str">
        <f>_xlfn.CONCAT($B$2,"unplannedEvent/changingFormat")</f>
        <v>localhost:5000/api/unplannedEvent/changingFormat</v>
      </c>
    </row>
    <row r="29" spans="1:2" x14ac:dyDescent="0.2">
      <c r="A29" t="s">
        <v>27</v>
      </c>
      <c r="B29" t="str">
        <f>_xlfn.CONCAT($B$2,"unplannedEvent/clientChanging")</f>
        <v>localhost:5000/api/unplannedEvent/clientChanging</v>
      </c>
    </row>
    <row r="30" spans="1:2" x14ac:dyDescent="0.2">
      <c r="A30" t="s">
        <v>28</v>
      </c>
      <c r="B30" t="str">
        <f>_xlfn.CONCAT($B$2,"unplannedEvent/CIP")</f>
        <v>localhost:5000/api/unplannedEvent/CIP</v>
      </c>
    </row>
    <row r="31" spans="1:2" x14ac:dyDescent="0.2">
      <c r="A31" t="s">
        <v>29</v>
      </c>
      <c r="B31" t="str">
        <f>_xlfn.CONCAT($B$2,"unplannedEvent/unplannedDowntime")</f>
        <v>localhost:5000/api/unplannedEvent/unplannedDowntime</v>
      </c>
    </row>
  </sheetData>
  <pageMargins left="0.7" right="0.7" top="0.75" bottom="0.75" header="0.3" footer="0.3"/>
  <ignoredErrors>
    <ignoredError sqref="B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2022-02-02T14:43:43Z</dcterms:created>
  <dcterms:modified xsi:type="dcterms:W3CDTF">2022-02-09T18:16:12Z</dcterms:modified>
</cp:coreProperties>
</file>