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stavo/Desktop/"/>
    </mc:Choice>
  </mc:AlternateContent>
  <xr:revisionPtr revIDLastSave="0" documentId="13_ncr:1_{5F19EFDC-7B17-374E-BCBD-77CA5CB4515F}" xr6:coauthVersionLast="47" xr6:coauthVersionMax="47" xr10:uidLastSave="{00000000-0000-0000-0000-000000000000}"/>
  <bookViews>
    <workbookView xWindow="0" yWindow="880" windowWidth="41120" windowHeight="24260" xr2:uid="{00000000-000D-0000-FFFF-FFFF00000000}"/>
  </bookViews>
  <sheets>
    <sheet name="0" sheetId="1" r:id="rId1"/>
  </sheets>
  <definedNames>
    <definedName name="_xlnm._FilterDatabase" localSheetId="0" hidden="1">'0'!$A$2:$X$13</definedName>
    <definedName name="_xlnm.Print_Area" localSheetId="0">'0'!$A$1:$U$2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V12" i="1"/>
  <c r="W12" i="1" s="1"/>
  <c r="U12" i="1"/>
  <c r="R12" i="1"/>
  <c r="S12" i="1" s="1"/>
  <c r="K12" i="1"/>
  <c r="N12" i="1" s="1"/>
  <c r="V11" i="1"/>
  <c r="W11" i="1" s="1"/>
  <c r="U11" i="1"/>
  <c r="R11" i="1"/>
  <c r="S11" i="1" s="1"/>
  <c r="K11" i="1"/>
  <c r="N11" i="1" s="1"/>
  <c r="V10" i="1"/>
  <c r="W10" i="1" s="1"/>
  <c r="U10" i="1"/>
  <c r="R10" i="1"/>
  <c r="S10" i="1" s="1"/>
  <c r="K10" i="1"/>
  <c r="N10" i="1" s="1"/>
  <c r="V9" i="1"/>
  <c r="W9" i="1" s="1"/>
  <c r="U9" i="1"/>
  <c r="R9" i="1"/>
  <c r="S9" i="1" s="1"/>
  <c r="K9" i="1"/>
  <c r="N9" i="1" s="1"/>
  <c r="V8" i="1"/>
  <c r="W8" i="1" s="1"/>
  <c r="U8" i="1"/>
  <c r="R8" i="1"/>
  <c r="S8" i="1" s="1"/>
  <c r="K8" i="1"/>
  <c r="N8" i="1" s="1"/>
  <c r="W7" i="1"/>
  <c r="V7" i="1"/>
  <c r="U7" i="1"/>
  <c r="R7" i="1"/>
  <c r="S7" i="1" s="1"/>
  <c r="K7" i="1"/>
  <c r="N7" i="1" s="1"/>
  <c r="V6" i="1"/>
  <c r="W6" i="1" s="1"/>
  <c r="U6" i="1"/>
  <c r="R6" i="1"/>
  <c r="S6" i="1" s="1"/>
  <c r="N6" i="1"/>
  <c r="K6" i="1"/>
  <c r="V5" i="1"/>
  <c r="W5" i="1" s="1"/>
  <c r="U5" i="1"/>
  <c r="R5" i="1"/>
  <c r="S5" i="1" s="1"/>
  <c r="K5" i="1"/>
  <c r="N5" i="1" s="1"/>
  <c r="V4" i="1"/>
  <c r="W4" i="1" s="1"/>
  <c r="U4" i="1"/>
  <c r="S4" i="1"/>
  <c r="R4" i="1"/>
  <c r="K4" i="1"/>
  <c r="N4" i="1" s="1"/>
  <c r="V3" i="1"/>
  <c r="W3" i="1" s="1"/>
  <c r="U3" i="1"/>
  <c r="R3" i="1"/>
  <c r="S3" i="1" s="1"/>
  <c r="K3" i="1"/>
  <c r="N3" i="1" s="1"/>
</calcChain>
</file>

<file path=xl/sharedStrings.xml><?xml version="1.0" encoding="utf-8"?>
<sst xmlns="http://schemas.openxmlformats.org/spreadsheetml/2006/main" count="86" uniqueCount="61">
  <si>
    <r>
      <rPr>
        <b/>
        <sz val="24"/>
        <rFont val="Arial"/>
        <family val="2"/>
      </rPr>
      <t>cotação</t>
    </r>
    <r>
      <rPr>
        <b/>
        <sz val="24"/>
        <rFont val="宋体"/>
        <charset val="134"/>
      </rPr>
      <t>（</t>
    </r>
    <r>
      <rPr>
        <b/>
        <sz val="24"/>
        <rFont val="Arial"/>
        <family val="2"/>
      </rPr>
      <t>20250410</t>
    </r>
    <r>
      <rPr>
        <b/>
        <sz val="24"/>
        <rFont val="宋体"/>
        <charset val="134"/>
      </rPr>
      <t>）</t>
    </r>
  </si>
  <si>
    <t>REF</t>
  </si>
  <si>
    <t>DESCRIPTION</t>
  </si>
  <si>
    <t>NAME</t>
  </si>
  <si>
    <t>REMARK</t>
  </si>
  <si>
    <t>OBS</t>
  </si>
  <si>
    <t>NCM</t>
  </si>
  <si>
    <t>English Description</t>
  </si>
  <si>
    <t>PHOTO</t>
  </si>
  <si>
    <t>CTNS</t>
  </si>
  <si>
    <t>UNIT/CTN</t>
  </si>
  <si>
    <t>QTY</t>
  </si>
  <si>
    <t>U.PRICE</t>
  </si>
  <si>
    <t>UNIT</t>
  </si>
  <si>
    <t>AMOUNT</t>
  </si>
  <si>
    <t>L</t>
  </si>
  <si>
    <t>W</t>
  </si>
  <si>
    <t>H</t>
  </si>
  <si>
    <t>CBM</t>
  </si>
  <si>
    <t>CBM TOTAL</t>
  </si>
  <si>
    <t>G.W</t>
  </si>
  <si>
    <t>T.G.W</t>
  </si>
  <si>
    <t>N.W</t>
  </si>
  <si>
    <t>T.N.W</t>
  </si>
  <si>
    <t>Peso Unitário(g)</t>
  </si>
  <si>
    <t>CF2409</t>
  </si>
  <si>
    <t>SUPORTE DE NOTEBOOK</t>
  </si>
  <si>
    <t>电脑支板</t>
  </si>
  <si>
    <r>
      <rPr>
        <sz val="10"/>
        <rFont val="Arial"/>
        <family val="2"/>
      </rPr>
      <t xml:space="preserve">30*27cm </t>
    </r>
    <r>
      <rPr>
        <sz val="10"/>
        <rFont val="宋体"/>
        <charset val="134"/>
      </rPr>
      <t>铁电脑托盘，</t>
    </r>
    <r>
      <rPr>
        <sz val="10"/>
        <rFont val="Arial"/>
        <family val="2"/>
      </rPr>
      <t>1pc/opp</t>
    </r>
    <r>
      <rPr>
        <sz val="10"/>
        <rFont val="宋体"/>
        <charset val="134"/>
      </rPr>
      <t>袋贴标，黑色</t>
    </r>
  </si>
  <si>
    <r>
      <rPr>
        <sz val="10"/>
        <rFont val="Arial"/>
        <family val="2"/>
      </rPr>
      <t>30*27cm SUPORTE DE NOTEBOOK de ferro</t>
    </r>
    <r>
      <rPr>
        <sz val="10"/>
        <rFont val="宋体"/>
        <charset val="134"/>
      </rPr>
      <t>，</t>
    </r>
    <r>
      <rPr>
        <sz val="10"/>
        <rFont val="Arial"/>
        <family val="2"/>
      </rPr>
      <t>1pc/saco OPP cola etiqeuta</t>
    </r>
    <r>
      <rPr>
        <sz val="10"/>
        <rFont val="宋体"/>
        <charset val="134"/>
      </rPr>
      <t>，</t>
    </r>
    <r>
      <rPr>
        <sz val="10"/>
        <rFont val="Arial"/>
        <family val="2"/>
      </rPr>
      <t>preto</t>
    </r>
  </si>
  <si>
    <t>PC</t>
  </si>
  <si>
    <t>CF2410</t>
  </si>
  <si>
    <t>HASTE COM SUPORTE DE MESA</t>
  </si>
  <si>
    <t>桌孔固定器</t>
  </si>
  <si>
    <r>
      <rPr>
        <sz val="10"/>
        <rFont val="Arial"/>
        <family val="2"/>
      </rPr>
      <t xml:space="preserve">40cm </t>
    </r>
    <r>
      <rPr>
        <sz val="10"/>
        <rFont val="宋体"/>
        <charset val="134"/>
      </rPr>
      <t>铁管，</t>
    </r>
    <r>
      <rPr>
        <sz val="10"/>
        <rFont val="Arial"/>
        <family val="2"/>
      </rPr>
      <t>1kit/</t>
    </r>
    <r>
      <rPr>
        <sz val="10"/>
        <rFont val="宋体"/>
        <charset val="134"/>
      </rPr>
      <t>牛皮盒贴标，黑色</t>
    </r>
  </si>
  <si>
    <r>
      <rPr>
        <sz val="10"/>
        <rFont val="Arial"/>
        <family val="2"/>
      </rPr>
      <t>40cm HASTE COM SUPORTE DE MESA de ferro</t>
    </r>
    <r>
      <rPr>
        <sz val="10"/>
        <rFont val="宋体"/>
        <charset val="134"/>
      </rPr>
      <t>，</t>
    </r>
    <r>
      <rPr>
        <sz val="10"/>
        <rFont val="Arial"/>
        <family val="2"/>
      </rPr>
      <t>1kit/papelão cola etiqtea</t>
    </r>
    <r>
      <rPr>
        <sz val="10"/>
        <rFont val="宋体"/>
        <charset val="134"/>
      </rPr>
      <t>，</t>
    </r>
    <r>
      <rPr>
        <sz val="10"/>
        <rFont val="Arial"/>
        <family val="2"/>
      </rPr>
      <t>preto</t>
    </r>
  </si>
  <si>
    <t>CF2411</t>
  </si>
  <si>
    <r>
      <rPr>
        <sz val="10"/>
        <rFont val="Arial"/>
        <family val="2"/>
      </rPr>
      <t xml:space="preserve">47cm </t>
    </r>
    <r>
      <rPr>
        <sz val="10"/>
        <rFont val="宋体"/>
        <charset val="134"/>
      </rPr>
      <t>铁管，</t>
    </r>
    <r>
      <rPr>
        <sz val="10"/>
        <rFont val="Arial"/>
        <family val="2"/>
      </rPr>
      <t>1kit/</t>
    </r>
    <r>
      <rPr>
        <sz val="10"/>
        <rFont val="宋体"/>
        <charset val="134"/>
      </rPr>
      <t>牛皮盒贴标，黑色</t>
    </r>
  </si>
  <si>
    <r>
      <rPr>
        <sz val="10"/>
        <rFont val="Arial"/>
        <family val="2"/>
      </rPr>
      <t>47cm HASTE COM SUPORTE DE MESA de ferro</t>
    </r>
    <r>
      <rPr>
        <sz val="10"/>
        <rFont val="宋体"/>
        <charset val="134"/>
      </rPr>
      <t>，</t>
    </r>
    <r>
      <rPr>
        <sz val="10"/>
        <rFont val="Arial"/>
        <family val="2"/>
      </rPr>
      <t>1kit/papelão cola etiqtea</t>
    </r>
    <r>
      <rPr>
        <sz val="10"/>
        <rFont val="宋体"/>
        <charset val="134"/>
      </rPr>
      <t>，</t>
    </r>
    <r>
      <rPr>
        <sz val="10"/>
        <rFont val="Arial"/>
        <family val="2"/>
      </rPr>
      <t>preto</t>
    </r>
  </si>
  <si>
    <t>CF2412</t>
  </si>
  <si>
    <r>
      <rPr>
        <sz val="10"/>
        <rFont val="Arial"/>
        <family val="2"/>
      </rPr>
      <t xml:space="preserve">80cm </t>
    </r>
    <r>
      <rPr>
        <sz val="10"/>
        <rFont val="宋体"/>
        <charset val="134"/>
      </rPr>
      <t>铁管，</t>
    </r>
    <r>
      <rPr>
        <sz val="10"/>
        <rFont val="Arial"/>
        <family val="2"/>
      </rPr>
      <t>1kit/</t>
    </r>
    <r>
      <rPr>
        <sz val="10"/>
        <rFont val="宋体"/>
        <charset val="134"/>
      </rPr>
      <t>牛皮盒贴标，黑色</t>
    </r>
  </si>
  <si>
    <r>
      <rPr>
        <sz val="10"/>
        <rFont val="Arial"/>
        <family val="2"/>
      </rPr>
      <t>80cm HASTE COM SUPORTE DE MESA de ferro</t>
    </r>
    <r>
      <rPr>
        <sz val="10"/>
        <rFont val="宋体"/>
        <charset val="134"/>
      </rPr>
      <t>，</t>
    </r>
    <r>
      <rPr>
        <sz val="10"/>
        <rFont val="Arial"/>
        <family val="2"/>
      </rPr>
      <t>1kit/papelão cola etiqtea</t>
    </r>
    <r>
      <rPr>
        <sz val="10"/>
        <rFont val="宋体"/>
        <charset val="134"/>
      </rPr>
      <t>，</t>
    </r>
    <r>
      <rPr>
        <sz val="10"/>
        <rFont val="Arial"/>
        <family val="2"/>
      </rPr>
      <t>preto</t>
    </r>
  </si>
  <si>
    <t>CF2413</t>
  </si>
  <si>
    <t>CF2414</t>
  </si>
  <si>
    <t>CF2415</t>
  </si>
  <si>
    <t>CF2416</t>
  </si>
  <si>
    <t>BRAÇO ARTICULADO</t>
  </si>
  <si>
    <t>铰接式支架</t>
  </si>
  <si>
    <r>
      <rPr>
        <sz val="10"/>
        <rFont val="Arial"/>
        <family val="2"/>
      </rPr>
      <t xml:space="preserve">40cm </t>
    </r>
    <r>
      <rPr>
        <sz val="10"/>
        <rFont val="宋体"/>
        <charset val="134"/>
      </rPr>
      <t>单臂铁支架，</t>
    </r>
    <r>
      <rPr>
        <sz val="10"/>
        <rFont val="Arial"/>
        <family val="2"/>
      </rPr>
      <t>1kit/</t>
    </r>
    <r>
      <rPr>
        <sz val="10"/>
        <rFont val="宋体"/>
        <charset val="134"/>
      </rPr>
      <t>牛皮盒贴标，黑色</t>
    </r>
  </si>
  <si>
    <r>
      <rPr>
        <sz val="10"/>
        <rFont val="Arial"/>
        <family val="2"/>
      </rPr>
      <t>40cm BRAÇO ARTICULADO de ferro</t>
    </r>
    <r>
      <rPr>
        <sz val="10"/>
        <rFont val="宋体"/>
        <charset val="134"/>
      </rPr>
      <t>，</t>
    </r>
    <r>
      <rPr>
        <sz val="10"/>
        <rFont val="Arial"/>
        <family val="2"/>
      </rPr>
      <t>1kit/papelão cola etiqtea</t>
    </r>
    <r>
      <rPr>
        <sz val="10"/>
        <rFont val="宋体"/>
        <charset val="134"/>
      </rPr>
      <t>，</t>
    </r>
    <r>
      <rPr>
        <sz val="10"/>
        <rFont val="Arial"/>
        <family val="2"/>
      </rPr>
      <t>preto</t>
    </r>
  </si>
  <si>
    <t>CF2417</t>
  </si>
  <si>
    <t>BRAÇO DUPLO ARTICULADO</t>
  </si>
  <si>
    <t>双臂铰接式支架</t>
  </si>
  <si>
    <r>
      <rPr>
        <sz val="10"/>
        <rFont val="Arial"/>
        <family val="2"/>
      </rPr>
      <t xml:space="preserve">40cm </t>
    </r>
    <r>
      <rPr>
        <sz val="10"/>
        <rFont val="宋体"/>
        <charset val="134"/>
      </rPr>
      <t>双臂铁支架，</t>
    </r>
    <r>
      <rPr>
        <sz val="10"/>
        <rFont val="Arial"/>
        <family val="2"/>
      </rPr>
      <t>1kit/</t>
    </r>
    <r>
      <rPr>
        <sz val="10"/>
        <rFont val="宋体"/>
        <charset val="134"/>
      </rPr>
      <t>牛皮盒贴标，黑色</t>
    </r>
  </si>
  <si>
    <r>
      <rPr>
        <sz val="10"/>
        <rFont val="Arial"/>
        <family val="2"/>
      </rPr>
      <t>40cm BRAÇO DUPLO ARTICULADO de ferro</t>
    </r>
    <r>
      <rPr>
        <sz val="10"/>
        <rFont val="宋体"/>
        <charset val="134"/>
      </rPr>
      <t>，</t>
    </r>
    <r>
      <rPr>
        <sz val="10"/>
        <rFont val="Arial"/>
        <family val="2"/>
      </rPr>
      <t>1kit/papelão cola etiqtea</t>
    </r>
    <r>
      <rPr>
        <sz val="10"/>
        <rFont val="宋体"/>
        <charset val="134"/>
      </rPr>
      <t>，</t>
    </r>
    <r>
      <rPr>
        <sz val="10"/>
        <rFont val="Arial"/>
        <family val="2"/>
      </rPr>
      <t>preto</t>
    </r>
  </si>
  <si>
    <t>CF2418</t>
  </si>
  <si>
    <t>BRAÇO FIXO</t>
  </si>
  <si>
    <t>接口支架</t>
  </si>
  <si>
    <r>
      <rPr>
        <sz val="10"/>
        <rFont val="Arial"/>
        <family val="2"/>
      </rPr>
      <t xml:space="preserve">11cm </t>
    </r>
    <r>
      <rPr>
        <sz val="10"/>
        <rFont val="宋体"/>
        <charset val="134"/>
      </rPr>
      <t>铁接口，</t>
    </r>
    <r>
      <rPr>
        <sz val="10"/>
        <rFont val="Arial"/>
        <family val="2"/>
      </rPr>
      <t>1kit/</t>
    </r>
    <r>
      <rPr>
        <sz val="10"/>
        <rFont val="宋体"/>
        <charset val="134"/>
      </rPr>
      <t>牛皮盒贴标，黑色</t>
    </r>
  </si>
  <si>
    <r>
      <rPr>
        <sz val="10"/>
        <rFont val="Arial"/>
        <family val="2"/>
      </rPr>
      <t>11cm BRAÇO FIXO de feero</t>
    </r>
    <r>
      <rPr>
        <sz val="10"/>
        <rFont val="宋体"/>
        <charset val="134"/>
      </rPr>
      <t>，</t>
    </r>
    <r>
      <rPr>
        <sz val="10"/>
        <rFont val="Arial"/>
        <family val="2"/>
      </rPr>
      <t>1kit/papelão cola etiqtea</t>
    </r>
    <r>
      <rPr>
        <sz val="10"/>
        <rFont val="宋体"/>
        <charset val="134"/>
      </rPr>
      <t>，</t>
    </r>
    <r>
      <rPr>
        <sz val="10"/>
        <rFont val="Arial"/>
        <family val="2"/>
      </rPr>
      <t>preto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</si>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</sst>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\¥#,##0.00_);[Red]\(\¥#,##0.00\)"/>
    <numFmt numFmtId="169" formatCode="0.00_);[Red]\(0.00\)"/>
    <numFmt numFmtId="170" formatCode="0_ "/>
  </numFmts>
  <fonts count="12">
    <font>
      <sz val="12"/>
      <name val="宋体"/>
      <charset val="134"/>
    </font>
    <font>
      <sz val="12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0"/>
      <name val="宋体"/>
      <charset val="134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4"/>
      <charset val="134"/>
      <scheme val="minor"/>
    </font>
    <font>
      <b/>
      <sz val="24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1" fillId="0" borderId="0">
      <alignment vertical="center"/>
    </xf>
    <xf numFmtId="0" fontId="11" fillId="0" borderId="0"/>
    <xf numFmtId="0" fontId="9" fillId="0" borderId="0"/>
    <xf numFmtId="0" fontId="11" fillId="0" borderId="0"/>
  </cellStyleXfs>
  <cellXfs count="28">
    <xf numFmtId="0" fontId="0" fillId="0" borderId="0" xfId="0"/>
    <xf numFmtId="0" fontId="1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 wrapText="1"/>
    </xf>
    <xf numFmtId="169" fontId="1" fillId="0" borderId="0" xfId="0" applyNumberFormat="1" applyFont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68" fontId="4" fillId="0" borderId="3" xfId="1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8" fontId="2" fillId="0" borderId="3" xfId="0" applyNumberFormat="1" applyFont="1" applyBorder="1" applyAlignment="1">
      <alignment horizontal="center" vertical="center" wrapText="1"/>
    </xf>
    <xf numFmtId="170" fontId="2" fillId="0" borderId="3" xfId="0" applyNumberFormat="1" applyFont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169" fontId="4" fillId="0" borderId="3" xfId="1" applyNumberFormat="1" applyFont="1" applyBorder="1" applyAlignment="1">
      <alignment horizontal="center" vertical="center" wrapText="1"/>
    </xf>
    <xf numFmtId="169" fontId="2" fillId="0" borderId="3" xfId="0" applyNumberFormat="1" applyFont="1" applyBorder="1" applyAlignment="1">
      <alignment horizontal="center" vertical="center" wrapText="1"/>
    </xf>
    <xf numFmtId="169" fontId="2" fillId="0" borderId="0" xfId="0" applyNumberFormat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5">
    <cellStyle name="Normal" xfId="0" builtinId="0"/>
    <cellStyle name="Normal 2 2" xfId="2" xr:uid="{00000000-0005-0000-0000-000032000000}"/>
    <cellStyle name="Normal 3 2" xfId="3" xr:uid="{00000000-0005-0000-0000-000033000000}"/>
    <cellStyle name="常规 2" xfId="4" xr:uid="{00000000-0005-0000-0000-000034000000}"/>
    <cellStyle name="常规_3M-11入库单 08-9-27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</xdr:colOff>
      <xdr:row>2</xdr:row>
      <xdr:rowOff>40005</xdr:rowOff>
    </xdr:from>
    <xdr:to>
      <xdr:col>7</xdr:col>
      <xdr:colOff>853440</xdr:colOff>
      <xdr:row>2</xdr:row>
      <xdr:rowOff>868045</xdr:rowOff>
    </xdr:to>
    <xdr:pic>
      <xdr:nvPicPr>
        <xdr:cNvPr id="3" name="Imagem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4080" y="1693545"/>
          <a:ext cx="826770" cy="828040"/>
        </a:xfrm>
        <a:prstGeom prst="rect">
          <a:avLst/>
        </a:prstGeom>
      </xdr:spPr>
    </xdr:pic>
    <xdr:clientData/>
  </xdr:twoCellAnchor>
  <xdr:twoCellAnchor editAs="oneCell">
    <xdr:from>
      <xdr:col>7</xdr:col>
      <xdr:colOff>38735</xdr:colOff>
      <xdr:row>9</xdr:row>
      <xdr:rowOff>38100</xdr:rowOff>
    </xdr:from>
    <xdr:to>
      <xdr:col>7</xdr:col>
      <xdr:colOff>865505</xdr:colOff>
      <xdr:row>9</xdr:row>
      <xdr:rowOff>866140</xdr:rowOff>
    </xdr:to>
    <xdr:pic>
      <xdr:nvPicPr>
        <xdr:cNvPr id="5" name="Imagem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6145" y="10581640"/>
          <a:ext cx="826770" cy="828040"/>
        </a:xfrm>
        <a:prstGeom prst="rect">
          <a:avLst/>
        </a:prstGeom>
      </xdr:spPr>
    </xdr:pic>
    <xdr:clientData/>
  </xdr:twoCellAnchor>
  <xdr:twoCellAnchor editAs="oneCell">
    <xdr:from>
      <xdr:col>7</xdr:col>
      <xdr:colOff>38735</xdr:colOff>
      <xdr:row>10</xdr:row>
      <xdr:rowOff>38100</xdr:rowOff>
    </xdr:from>
    <xdr:to>
      <xdr:col>7</xdr:col>
      <xdr:colOff>865505</xdr:colOff>
      <xdr:row>10</xdr:row>
      <xdr:rowOff>866140</xdr:rowOff>
    </xdr:to>
    <xdr:pic>
      <xdr:nvPicPr>
        <xdr:cNvPr id="6" name="Imagem 1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6145" y="11851640"/>
          <a:ext cx="826770" cy="828040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</xdr:colOff>
      <xdr:row>11</xdr:row>
      <xdr:rowOff>38100</xdr:rowOff>
    </xdr:from>
    <xdr:to>
      <xdr:col>7</xdr:col>
      <xdr:colOff>853440</xdr:colOff>
      <xdr:row>11</xdr:row>
      <xdr:rowOff>866140</xdr:rowOff>
    </xdr:to>
    <xdr:pic>
      <xdr:nvPicPr>
        <xdr:cNvPr id="7" name="Imagem 1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4080" y="13121640"/>
          <a:ext cx="826770" cy="82804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4</xdr:row>
      <xdr:rowOff>17145</xdr:rowOff>
    </xdr:from>
    <xdr:to>
      <xdr:col>7</xdr:col>
      <xdr:colOff>674370</xdr:colOff>
      <xdr:row>4</xdr:row>
      <xdr:rowOff>845185</xdr:rowOff>
    </xdr:to>
    <xdr:pic>
      <xdr:nvPicPr>
        <xdr:cNvPr id="14" name="图片 13" descr="16188e13adc0ff1d11859eccfcfb30b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5510" y="4210685"/>
          <a:ext cx="636270" cy="82804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</xdr:row>
      <xdr:rowOff>123825</xdr:rowOff>
    </xdr:from>
    <xdr:to>
      <xdr:col>7</xdr:col>
      <xdr:colOff>674370</xdr:colOff>
      <xdr:row>5</xdr:row>
      <xdr:rowOff>951865</xdr:rowOff>
    </xdr:to>
    <xdr:pic>
      <xdr:nvPicPr>
        <xdr:cNvPr id="15" name="图片 14" descr="16188e13adc0ff1d11859eccfcfb30b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5510" y="5587365"/>
          <a:ext cx="636270" cy="828040"/>
        </a:xfrm>
        <a:prstGeom prst="rect">
          <a:avLst/>
        </a:prstGeom>
      </xdr:spPr>
    </xdr:pic>
    <xdr:clientData/>
  </xdr:twoCellAnchor>
  <xdr:twoCellAnchor editAs="oneCell">
    <xdr:from>
      <xdr:col>7</xdr:col>
      <xdr:colOff>43180</xdr:colOff>
      <xdr:row>6</xdr:row>
      <xdr:rowOff>45085</xdr:rowOff>
    </xdr:from>
    <xdr:to>
      <xdr:col>7</xdr:col>
      <xdr:colOff>548005</xdr:colOff>
      <xdr:row>6</xdr:row>
      <xdr:rowOff>873125</xdr:rowOff>
    </xdr:to>
    <xdr:pic>
      <xdr:nvPicPr>
        <xdr:cNvPr id="16" name="图片 15" descr="1c96e29371dade2dd34b547ef65ba9a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60590" y="6778625"/>
          <a:ext cx="504825" cy="828040"/>
        </a:xfrm>
        <a:prstGeom prst="rect">
          <a:avLst/>
        </a:prstGeom>
      </xdr:spPr>
    </xdr:pic>
    <xdr:clientData/>
  </xdr:twoCellAnchor>
  <xdr:twoCellAnchor editAs="oneCell">
    <xdr:from>
      <xdr:col>7</xdr:col>
      <xdr:colOff>43180</xdr:colOff>
      <xdr:row>7</xdr:row>
      <xdr:rowOff>45085</xdr:rowOff>
    </xdr:from>
    <xdr:to>
      <xdr:col>7</xdr:col>
      <xdr:colOff>548005</xdr:colOff>
      <xdr:row>7</xdr:row>
      <xdr:rowOff>873125</xdr:rowOff>
    </xdr:to>
    <xdr:pic>
      <xdr:nvPicPr>
        <xdr:cNvPr id="17" name="图片 16" descr="1c96e29371dade2dd34b547ef65ba9a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60590" y="8048625"/>
          <a:ext cx="504825" cy="828040"/>
        </a:xfrm>
        <a:prstGeom prst="rect">
          <a:avLst/>
        </a:prstGeom>
      </xdr:spPr>
    </xdr:pic>
    <xdr:clientData/>
  </xdr:twoCellAnchor>
  <xdr:twoCellAnchor editAs="oneCell">
    <xdr:from>
      <xdr:col>7</xdr:col>
      <xdr:colOff>43180</xdr:colOff>
      <xdr:row>8</xdr:row>
      <xdr:rowOff>45085</xdr:rowOff>
    </xdr:from>
    <xdr:to>
      <xdr:col>7</xdr:col>
      <xdr:colOff>548005</xdr:colOff>
      <xdr:row>8</xdr:row>
      <xdr:rowOff>873125</xdr:rowOff>
    </xdr:to>
    <xdr:pic>
      <xdr:nvPicPr>
        <xdr:cNvPr id="18" name="图片 17" descr="1c96e29371dade2dd34b547ef65ba9a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60590" y="9318625"/>
          <a:ext cx="504825" cy="82804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3</xdr:row>
      <xdr:rowOff>127000</xdr:rowOff>
    </xdr:from>
    <xdr:to>
      <xdr:col>7</xdr:col>
      <xdr:colOff>674370</xdr:colOff>
      <xdr:row>3</xdr:row>
      <xdr:rowOff>955040</xdr:rowOff>
    </xdr:to>
    <xdr:pic>
      <xdr:nvPicPr>
        <xdr:cNvPr id="27" name="图片 26" descr="16188e13adc0ff1d11859eccfcfb30b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5510" y="3050540"/>
          <a:ext cx="636270" cy="828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zoomScale="80" zoomScaleNormal="80" workbookViewId="0">
      <pane ySplit="2" topLeftCell="A3" activePane="bottomLeft" state="frozen"/>
      <selection pane="bottomLeft" activeCell="H4" sqref="H4"/>
    </sheetView>
  </sheetViews>
  <sheetFormatPr baseColWidth="10" defaultColWidth="9" defaultRowHeight="77" customHeight="1"/>
  <cols>
    <col min="1" max="1" width="10.83203125" style="3" customWidth="1"/>
    <col min="2" max="2" width="9.5" style="3" customWidth="1"/>
    <col min="3" max="3" width="12.6640625" style="3" customWidth="1"/>
    <col min="4" max="4" width="19.5" style="3" customWidth="1"/>
    <col min="5" max="5" width="20.83203125" style="3" customWidth="1"/>
    <col min="6" max="6" width="8.6640625" style="4" customWidth="1"/>
    <col min="7" max="7" width="12.6640625" style="4" customWidth="1"/>
    <col min="8" max="8" width="18.33203125" style="3" customWidth="1"/>
    <col min="9" max="10" width="7.6640625" style="3" customWidth="1"/>
    <col min="11" max="11" width="8.5" style="3" customWidth="1"/>
    <col min="12" max="12" width="9.5" style="5" customWidth="1"/>
    <col min="13" max="13" width="7.6640625" style="4" customWidth="1"/>
    <col min="14" max="14" width="12.6640625" style="5" customWidth="1"/>
    <col min="15" max="17" width="6.6640625" style="3" customWidth="1"/>
    <col min="18" max="19" width="8.6640625" style="6" customWidth="1"/>
    <col min="20" max="20" width="7.83203125" style="6" customWidth="1"/>
    <col min="21" max="21" width="9.33203125" style="6" customWidth="1"/>
    <col min="22" max="22" width="8.6640625" style="6" customWidth="1"/>
    <col min="23" max="23" width="9.1640625" style="6" customWidth="1"/>
    <col min="24" max="16384" width="9" style="3"/>
  </cols>
  <sheetData>
    <row r="1" spans="1:24" s="1" customFormat="1" ht="50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7"/>
    </row>
    <row r="2" spans="1:24" s="1" customFormat="1" ht="50" customHeight="1">
      <c r="A2" s="8" t="s">
        <v>1</v>
      </c>
      <c r="B2" s="8" t="s">
        <v>2</v>
      </c>
      <c r="C2" s="7" t="s">
        <v>3</v>
      </c>
      <c r="D2" s="9" t="s">
        <v>4</v>
      </c>
      <c r="E2" s="9" t="s">
        <v>5</v>
      </c>
      <c r="F2" s="10" t="s">
        <v>6</v>
      </c>
      <c r="G2" s="10" t="s">
        <v>7</v>
      </c>
      <c r="H2" s="7" t="s">
        <v>8</v>
      </c>
      <c r="I2" s="7" t="s">
        <v>9</v>
      </c>
      <c r="J2" s="18" t="s">
        <v>10</v>
      </c>
      <c r="K2" s="7" t="s">
        <v>11</v>
      </c>
      <c r="L2" s="17" t="s">
        <v>12</v>
      </c>
      <c r="M2" s="8" t="s">
        <v>13</v>
      </c>
      <c r="N2" s="17" t="s">
        <v>14</v>
      </c>
      <c r="O2" s="7" t="s">
        <v>15</v>
      </c>
      <c r="P2" s="7" t="s">
        <v>16</v>
      </c>
      <c r="Q2" s="7" t="s">
        <v>17</v>
      </c>
      <c r="R2" s="22" t="s">
        <v>18</v>
      </c>
      <c r="S2" s="22" t="s">
        <v>19</v>
      </c>
      <c r="T2" s="22" t="s">
        <v>20</v>
      </c>
      <c r="U2" s="22" t="s">
        <v>21</v>
      </c>
      <c r="V2" s="22" t="s">
        <v>22</v>
      </c>
      <c r="W2" s="22" t="s">
        <v>23</v>
      </c>
      <c r="X2" s="7" t="s">
        <v>24</v>
      </c>
    </row>
    <row r="3" spans="1:24" s="2" customFormat="1" ht="100" customHeight="1">
      <c r="A3" s="11" t="s">
        <v>25</v>
      </c>
      <c r="B3" s="11" t="s">
        <v>26</v>
      </c>
      <c r="C3" s="12" t="s">
        <v>27</v>
      </c>
      <c r="D3" s="13" t="s">
        <v>28</v>
      </c>
      <c r="E3" s="13" t="s">
        <v>29</v>
      </c>
      <c r="F3" s="14"/>
      <c r="G3" s="14"/>
      <c r="H3" s="15"/>
      <c r="I3" s="11">
        <v>0</v>
      </c>
      <c r="J3" s="11">
        <v>20</v>
      </c>
      <c r="K3" s="11">
        <f>J3*I3</f>
        <v>0</v>
      </c>
      <c r="L3" s="19">
        <v>9.5</v>
      </c>
      <c r="M3" s="13" t="s">
        <v>30</v>
      </c>
      <c r="N3" s="19">
        <f>L3*K3</f>
        <v>0</v>
      </c>
      <c r="O3" s="20">
        <v>32</v>
      </c>
      <c r="P3" s="20">
        <v>28</v>
      </c>
      <c r="Q3" s="20">
        <v>35</v>
      </c>
      <c r="R3" s="23">
        <f>O3*P3*Q3/1000000</f>
        <v>3.1359999999999999E-2</v>
      </c>
      <c r="S3" s="23">
        <f>R3*I3</f>
        <v>0</v>
      </c>
      <c r="T3" s="23">
        <v>15</v>
      </c>
      <c r="U3" s="23">
        <f>T3*I3</f>
        <v>0</v>
      </c>
      <c r="V3" s="23">
        <f>X3*J3/1000</f>
        <v>14.4</v>
      </c>
      <c r="W3" s="23">
        <f>V3*I3</f>
        <v>0</v>
      </c>
      <c r="X3" s="11">
        <v>720</v>
      </c>
    </row>
    <row r="4" spans="1:24" s="2" customFormat="1" ht="100" customHeight="1">
      <c r="A4" s="11" t="s">
        <v>31</v>
      </c>
      <c r="B4" s="11" t="s">
        <v>32</v>
      </c>
      <c r="C4" s="12" t="s">
        <v>33</v>
      </c>
      <c r="D4" s="13" t="s">
        <v>34</v>
      </c>
      <c r="E4" s="13" t="s">
        <v>35</v>
      </c>
      <c r="F4" s="14"/>
      <c r="G4" s="14"/>
      <c r="H4" s="15"/>
      <c r="I4" s="11">
        <v>0</v>
      </c>
      <c r="J4" s="11">
        <v>15</v>
      </c>
      <c r="K4" s="11">
        <f t="shared" ref="K4:K12" si="0">J4*I4</f>
        <v>0</v>
      </c>
      <c r="L4" s="19">
        <v>16.3</v>
      </c>
      <c r="M4" s="13" t="s">
        <v>30</v>
      </c>
      <c r="N4" s="19">
        <f t="shared" ref="N4:N12" si="1">L4*K4</f>
        <v>0</v>
      </c>
      <c r="O4" s="20">
        <v>47.5</v>
      </c>
      <c r="P4" s="20">
        <v>43</v>
      </c>
      <c r="Q4" s="20">
        <v>27</v>
      </c>
      <c r="R4" s="23">
        <f t="shared" ref="R4:R12" si="2">O4*P4*Q4/1000000</f>
        <v>5.5147500000000002E-2</v>
      </c>
      <c r="S4" s="23">
        <f t="shared" ref="S4:S12" si="3">R4*I4</f>
        <v>0</v>
      </c>
      <c r="T4" s="23">
        <v>22</v>
      </c>
      <c r="U4" s="23">
        <f t="shared" ref="U4:U12" si="4">T4*I4</f>
        <v>0</v>
      </c>
      <c r="V4" s="23">
        <f t="shared" ref="V4:V12" si="5">X4*J4/1000</f>
        <v>21.3</v>
      </c>
      <c r="W4" s="23">
        <f t="shared" ref="W4:W12" si="6">V4*I4</f>
        <v>0</v>
      </c>
      <c r="X4" s="11">
        <v>1420</v>
      </c>
    </row>
    <row r="5" spans="1:24" s="2" customFormat="1" ht="100" customHeight="1">
      <c r="A5" s="11" t="s">
        <v>36</v>
      </c>
      <c r="B5" s="11" t="s">
        <v>32</v>
      </c>
      <c r="C5" s="12" t="s">
        <v>33</v>
      </c>
      <c r="D5" s="13" t="s">
        <v>37</v>
      </c>
      <c r="E5" s="13" t="s">
        <v>38</v>
      </c>
      <c r="F5" s="14"/>
      <c r="G5" s="14"/>
      <c r="H5" s="15"/>
      <c r="I5" s="11">
        <v>0</v>
      </c>
      <c r="J5" s="11">
        <v>10</v>
      </c>
      <c r="K5" s="11">
        <f t="shared" si="0"/>
        <v>0</v>
      </c>
      <c r="L5" s="19">
        <v>16.899999999999999</v>
      </c>
      <c r="M5" s="13" t="s">
        <v>30</v>
      </c>
      <c r="N5" s="19">
        <f t="shared" si="1"/>
        <v>0</v>
      </c>
      <c r="O5" s="20">
        <v>48</v>
      </c>
      <c r="P5" s="20">
        <v>43</v>
      </c>
      <c r="Q5" s="20">
        <v>18</v>
      </c>
      <c r="R5" s="23">
        <f t="shared" si="2"/>
        <v>3.7151999999999998E-2</v>
      </c>
      <c r="S5" s="23">
        <f t="shared" si="3"/>
        <v>0</v>
      </c>
      <c r="T5" s="23">
        <v>16.5</v>
      </c>
      <c r="U5" s="23">
        <f t="shared" si="4"/>
        <v>0</v>
      </c>
      <c r="V5" s="23">
        <f t="shared" si="5"/>
        <v>16</v>
      </c>
      <c r="W5" s="23">
        <f t="shared" si="6"/>
        <v>0</v>
      </c>
      <c r="X5" s="11">
        <v>1600</v>
      </c>
    </row>
    <row r="6" spans="1:24" s="2" customFormat="1" ht="100" customHeight="1">
      <c r="A6" s="11" t="s">
        <v>39</v>
      </c>
      <c r="B6" s="11" t="s">
        <v>32</v>
      </c>
      <c r="C6" s="12" t="s">
        <v>33</v>
      </c>
      <c r="D6" s="13" t="s">
        <v>40</v>
      </c>
      <c r="E6" s="13" t="s">
        <v>41</v>
      </c>
      <c r="F6" s="14"/>
      <c r="G6" s="14"/>
      <c r="H6" s="15"/>
      <c r="I6" s="11">
        <v>0</v>
      </c>
      <c r="J6" s="11">
        <v>10</v>
      </c>
      <c r="K6" s="11">
        <f t="shared" si="0"/>
        <v>0</v>
      </c>
      <c r="L6" s="19">
        <v>26.7</v>
      </c>
      <c r="M6" s="13" t="s">
        <v>30</v>
      </c>
      <c r="N6" s="19">
        <f t="shared" si="1"/>
        <v>0</v>
      </c>
      <c r="O6" s="20">
        <v>48</v>
      </c>
      <c r="P6" s="20">
        <v>43</v>
      </c>
      <c r="Q6" s="20">
        <v>18</v>
      </c>
      <c r="R6" s="23">
        <f t="shared" si="2"/>
        <v>3.7151999999999998E-2</v>
      </c>
      <c r="S6" s="23">
        <f t="shared" si="3"/>
        <v>0</v>
      </c>
      <c r="T6" s="23">
        <v>20.5</v>
      </c>
      <c r="U6" s="23">
        <f t="shared" si="4"/>
        <v>0</v>
      </c>
      <c r="V6" s="23">
        <f t="shared" si="5"/>
        <v>19.600000000000001</v>
      </c>
      <c r="W6" s="23">
        <f t="shared" si="6"/>
        <v>0</v>
      </c>
      <c r="X6" s="11">
        <v>1960</v>
      </c>
    </row>
    <row r="7" spans="1:24" s="2" customFormat="1" ht="100" customHeight="1">
      <c r="A7" s="11" t="s">
        <v>42</v>
      </c>
      <c r="B7" s="11" t="s">
        <v>32</v>
      </c>
      <c r="C7" s="12" t="s">
        <v>33</v>
      </c>
      <c r="D7" s="13" t="s">
        <v>34</v>
      </c>
      <c r="E7" s="13" t="s">
        <v>35</v>
      </c>
      <c r="F7" s="14"/>
      <c r="G7" s="14"/>
      <c r="H7" s="15"/>
      <c r="I7" s="11">
        <v>0</v>
      </c>
      <c r="J7" s="11">
        <v>15</v>
      </c>
      <c r="K7" s="11">
        <f t="shared" si="0"/>
        <v>0</v>
      </c>
      <c r="L7" s="19">
        <v>15.3</v>
      </c>
      <c r="M7" s="13" t="s">
        <v>30</v>
      </c>
      <c r="N7" s="19">
        <f t="shared" si="1"/>
        <v>0</v>
      </c>
      <c r="O7" s="20">
        <v>47.5</v>
      </c>
      <c r="P7" s="20">
        <v>43</v>
      </c>
      <c r="Q7" s="20">
        <v>27</v>
      </c>
      <c r="R7" s="23">
        <f t="shared" si="2"/>
        <v>5.5147500000000002E-2</v>
      </c>
      <c r="S7" s="23">
        <f t="shared" si="3"/>
        <v>0</v>
      </c>
      <c r="T7" s="23">
        <v>15.9</v>
      </c>
      <c r="U7" s="23">
        <f t="shared" si="4"/>
        <v>0</v>
      </c>
      <c r="V7" s="23">
        <f t="shared" si="5"/>
        <v>15.3</v>
      </c>
      <c r="W7" s="23">
        <f t="shared" si="6"/>
        <v>0</v>
      </c>
      <c r="X7" s="11">
        <v>1020</v>
      </c>
    </row>
    <row r="8" spans="1:24" s="2" customFormat="1" ht="100" customHeight="1">
      <c r="A8" s="11" t="s">
        <v>43</v>
      </c>
      <c r="B8" s="11" t="s">
        <v>32</v>
      </c>
      <c r="C8" s="12" t="s">
        <v>33</v>
      </c>
      <c r="D8" s="13" t="s">
        <v>37</v>
      </c>
      <c r="E8" s="13" t="s">
        <v>38</v>
      </c>
      <c r="F8" s="14"/>
      <c r="G8" s="14"/>
      <c r="H8" s="15"/>
      <c r="I8" s="11">
        <v>0</v>
      </c>
      <c r="J8" s="11">
        <v>15</v>
      </c>
      <c r="K8" s="11">
        <f t="shared" si="0"/>
        <v>0</v>
      </c>
      <c r="L8" s="19">
        <v>15.8</v>
      </c>
      <c r="M8" s="13" t="s">
        <v>30</v>
      </c>
      <c r="N8" s="19">
        <f t="shared" si="1"/>
        <v>0</v>
      </c>
      <c r="O8" s="20">
        <v>47.5</v>
      </c>
      <c r="P8" s="20">
        <v>43</v>
      </c>
      <c r="Q8" s="20">
        <v>27</v>
      </c>
      <c r="R8" s="23">
        <f t="shared" si="2"/>
        <v>5.5147500000000002E-2</v>
      </c>
      <c r="S8" s="23">
        <f t="shared" si="3"/>
        <v>0</v>
      </c>
      <c r="T8" s="23">
        <v>18.600000000000001</v>
      </c>
      <c r="U8" s="23">
        <f t="shared" si="4"/>
        <v>0</v>
      </c>
      <c r="V8" s="23">
        <f t="shared" si="5"/>
        <v>18</v>
      </c>
      <c r="W8" s="23">
        <f t="shared" si="6"/>
        <v>0</v>
      </c>
      <c r="X8" s="11">
        <v>1200</v>
      </c>
    </row>
    <row r="9" spans="1:24" s="2" customFormat="1" ht="100" customHeight="1">
      <c r="A9" s="11" t="s">
        <v>44</v>
      </c>
      <c r="B9" s="11" t="s">
        <v>32</v>
      </c>
      <c r="C9" s="12" t="s">
        <v>33</v>
      </c>
      <c r="D9" s="13" t="s">
        <v>40</v>
      </c>
      <c r="E9" s="13" t="s">
        <v>41</v>
      </c>
      <c r="F9" s="14"/>
      <c r="G9" s="14"/>
      <c r="H9" s="15"/>
      <c r="I9" s="11">
        <v>0</v>
      </c>
      <c r="J9" s="11">
        <v>15</v>
      </c>
      <c r="K9" s="11">
        <f t="shared" si="0"/>
        <v>0</v>
      </c>
      <c r="L9" s="19">
        <v>25.7</v>
      </c>
      <c r="M9" s="13" t="s">
        <v>30</v>
      </c>
      <c r="N9" s="19">
        <f t="shared" si="1"/>
        <v>0</v>
      </c>
      <c r="O9" s="20">
        <v>47.5</v>
      </c>
      <c r="P9" s="20">
        <v>43</v>
      </c>
      <c r="Q9" s="20">
        <v>27</v>
      </c>
      <c r="R9" s="23">
        <f t="shared" si="2"/>
        <v>5.5147500000000002E-2</v>
      </c>
      <c r="S9" s="23">
        <f t="shared" si="3"/>
        <v>0</v>
      </c>
      <c r="T9" s="23">
        <v>24</v>
      </c>
      <c r="U9" s="23">
        <f t="shared" si="4"/>
        <v>0</v>
      </c>
      <c r="V9" s="23">
        <f t="shared" si="5"/>
        <v>23.4</v>
      </c>
      <c r="W9" s="23">
        <f t="shared" si="6"/>
        <v>0</v>
      </c>
      <c r="X9" s="11">
        <v>1560</v>
      </c>
    </row>
    <row r="10" spans="1:24" s="2" customFormat="1" ht="100" customHeight="1">
      <c r="A10" s="11" t="s">
        <v>45</v>
      </c>
      <c r="B10" s="11" t="s">
        <v>46</v>
      </c>
      <c r="C10" s="12" t="s">
        <v>47</v>
      </c>
      <c r="D10" s="13" t="s">
        <v>48</v>
      </c>
      <c r="E10" s="13" t="s">
        <v>49</v>
      </c>
      <c r="F10" s="14"/>
      <c r="G10" s="14"/>
      <c r="H10" s="15"/>
      <c r="I10" s="11">
        <v>0</v>
      </c>
      <c r="J10" s="11">
        <v>20</v>
      </c>
      <c r="K10" s="11">
        <f t="shared" si="0"/>
        <v>0</v>
      </c>
      <c r="L10" s="19">
        <v>19.5</v>
      </c>
      <c r="M10" s="13" t="s">
        <v>30</v>
      </c>
      <c r="N10" s="19">
        <f t="shared" si="1"/>
        <v>0</v>
      </c>
      <c r="O10" s="20">
        <v>54.7</v>
      </c>
      <c r="P10" s="20">
        <v>42.5</v>
      </c>
      <c r="Q10" s="20">
        <v>33</v>
      </c>
      <c r="R10" s="23">
        <f t="shared" si="2"/>
        <v>7.671675E-2</v>
      </c>
      <c r="S10" s="23">
        <f t="shared" si="3"/>
        <v>0</v>
      </c>
      <c r="T10" s="23">
        <v>17</v>
      </c>
      <c r="U10" s="23">
        <f t="shared" si="4"/>
        <v>0</v>
      </c>
      <c r="V10" s="23">
        <f t="shared" si="5"/>
        <v>16.399999999999999</v>
      </c>
      <c r="W10" s="23">
        <f t="shared" si="6"/>
        <v>0</v>
      </c>
      <c r="X10" s="11">
        <v>820</v>
      </c>
    </row>
    <row r="11" spans="1:24" s="2" customFormat="1" ht="100" customHeight="1">
      <c r="A11" s="11" t="s">
        <v>50</v>
      </c>
      <c r="B11" s="11" t="s">
        <v>51</v>
      </c>
      <c r="C11" s="12" t="s">
        <v>52</v>
      </c>
      <c r="D11" s="13" t="s">
        <v>53</v>
      </c>
      <c r="E11" s="13" t="s">
        <v>54</v>
      </c>
      <c r="F11" s="14"/>
      <c r="G11" s="14"/>
      <c r="H11" s="15"/>
      <c r="I11" s="11">
        <v>0</v>
      </c>
      <c r="J11" s="11">
        <v>10</v>
      </c>
      <c r="K11" s="11">
        <f t="shared" si="0"/>
        <v>0</v>
      </c>
      <c r="L11" s="19">
        <v>32.5</v>
      </c>
      <c r="M11" s="13" t="s">
        <v>30</v>
      </c>
      <c r="N11" s="19">
        <f t="shared" si="1"/>
        <v>0</v>
      </c>
      <c r="O11" s="20">
        <v>54.7</v>
      </c>
      <c r="P11" s="20">
        <v>42.5</v>
      </c>
      <c r="Q11" s="20">
        <v>16</v>
      </c>
      <c r="R11" s="23">
        <f t="shared" si="2"/>
        <v>3.7196E-2</v>
      </c>
      <c r="S11" s="23">
        <f t="shared" si="3"/>
        <v>0</v>
      </c>
      <c r="T11" s="23">
        <v>15.5</v>
      </c>
      <c r="U11" s="23">
        <f t="shared" si="4"/>
        <v>0</v>
      </c>
      <c r="V11" s="23">
        <f t="shared" si="5"/>
        <v>14.6</v>
      </c>
      <c r="W11" s="23">
        <f t="shared" si="6"/>
        <v>0</v>
      </c>
      <c r="X11" s="11">
        <v>1460</v>
      </c>
    </row>
    <row r="12" spans="1:24" s="2" customFormat="1" ht="100" customHeight="1">
      <c r="A12" s="11" t="s">
        <v>55</v>
      </c>
      <c r="B12" s="11" t="s">
        <v>56</v>
      </c>
      <c r="C12" s="12" t="s">
        <v>57</v>
      </c>
      <c r="D12" s="13" t="s">
        <v>58</v>
      </c>
      <c r="E12" s="13" t="s">
        <v>59</v>
      </c>
      <c r="F12" s="14"/>
      <c r="G12" s="14"/>
      <c r="H12" s="15"/>
      <c r="I12" s="11">
        <v>0</v>
      </c>
      <c r="J12" s="11">
        <v>30</v>
      </c>
      <c r="K12" s="11">
        <f t="shared" si="0"/>
        <v>0</v>
      </c>
      <c r="L12" s="19">
        <v>11</v>
      </c>
      <c r="M12" s="13" t="s">
        <v>30</v>
      </c>
      <c r="N12" s="19">
        <f t="shared" si="1"/>
        <v>0</v>
      </c>
      <c r="O12" s="20">
        <v>38</v>
      </c>
      <c r="P12" s="20">
        <v>37</v>
      </c>
      <c r="Q12" s="20">
        <v>27</v>
      </c>
      <c r="R12" s="23">
        <f t="shared" si="2"/>
        <v>3.7962000000000003E-2</v>
      </c>
      <c r="S12" s="23">
        <f t="shared" si="3"/>
        <v>0</v>
      </c>
      <c r="T12" s="23">
        <v>16.2</v>
      </c>
      <c r="U12" s="23">
        <f t="shared" si="4"/>
        <v>0</v>
      </c>
      <c r="V12" s="23">
        <f t="shared" si="5"/>
        <v>15.6</v>
      </c>
      <c r="W12" s="23">
        <f t="shared" si="6"/>
        <v>0</v>
      </c>
      <c r="X12" s="11">
        <v>520</v>
      </c>
    </row>
    <row r="13" spans="1:24" s="2" customFormat="1" ht="42.75" customHeight="1">
      <c r="A13" s="11" t="s">
        <v>60</v>
      </c>
      <c r="B13" s="11"/>
      <c r="C13" s="11"/>
      <c r="D13" s="11"/>
      <c r="E13" s="11"/>
      <c r="F13" s="13"/>
      <c r="G13" s="13"/>
      <c r="H13" s="11"/>
      <c r="I13" s="11">
        <f>SUM(I3:I12)</f>
        <v>0</v>
      </c>
      <c r="J13" s="11"/>
      <c r="K13" s="11"/>
      <c r="L13" s="19"/>
      <c r="M13" s="13"/>
      <c r="N13" s="19"/>
      <c r="O13" s="11"/>
      <c r="P13" s="11"/>
      <c r="Q13" s="11"/>
      <c r="R13" s="23"/>
      <c r="S13" s="23"/>
      <c r="T13" s="23"/>
      <c r="U13" s="23"/>
      <c r="V13" s="23"/>
      <c r="W13" s="23"/>
      <c r="X13" s="11"/>
    </row>
    <row r="14" spans="1:24" s="2" customFormat="1" ht="77" customHeight="1">
      <c r="F14" s="16"/>
      <c r="G14" s="16"/>
      <c r="L14" s="21"/>
      <c r="M14" s="16"/>
      <c r="N14" s="21"/>
      <c r="R14" s="24"/>
      <c r="S14" s="24"/>
      <c r="T14" s="24"/>
      <c r="U14" s="24"/>
      <c r="V14" s="24"/>
      <c r="W14" s="24"/>
    </row>
  </sheetData>
  <mergeCells count="1">
    <mergeCell ref="A1:X1"/>
  </mergeCells>
  <printOptions horizontalCentered="1"/>
  <pageMargins left="0" right="0" top="0" bottom="0" header="0.51180555555555596" footer="0.51180555555555596"/>
  <pageSetup paperSize="9" scale="66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</vt:lpstr>
      <vt:lpstr>'0'!Print_Area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PEREIRA COSTA SANTOS</cp:lastModifiedBy>
  <cp:lastPrinted>2013-04-03T06:55:00Z</cp:lastPrinted>
  <dcterms:created xsi:type="dcterms:W3CDTF">1996-12-17T01:32:00Z</dcterms:created>
  <dcterms:modified xsi:type="dcterms:W3CDTF">2025-05-25T18:15:35Z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FAA5E4DC3B464FDDA5F64EDE4D7CE0E7_13</vt:lpwstr>
  </property>
</Properties>
</file>